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0"/>
  </bookViews>
  <sheets>
    <sheet name="vmg" sheetId="1" state="visible" r:id="rId2"/>
    <sheet name="trax" sheetId="2" state="visible" r:id="rId3"/>
    <sheet name="timing" sheetId="3" state="visible" r:id="rId4"/>
    <sheet name="1" sheetId="4" state="hidden" r:id="rId5"/>
    <sheet name="2" sheetId="5" state="hidden" r:id="rId6"/>
    <sheet name="3" sheetId="6" state="hidden" r:id="rId7"/>
    <sheet name="4" sheetId="7" state="hidden" r:id="rId8"/>
    <sheet name="5" sheetId="8" state="hidden" r:id="rId9"/>
    <sheet name="polar_type0" sheetId="9" state="hidden" r:id="rId10"/>
    <sheet name="work" sheetId="10" state="hidden" r:id="rId11"/>
    <sheet name="allsails" sheetId="11" state="hidden" r:id="rId12"/>
  </sheets>
  <definedNames>
    <definedName function="false" hidden="false" name="Best" vbProcedure="false">vmg!$B$4</definedName>
    <definedName function="false" hidden="false" name="Delta" vbProcedure="false">polar_type0!$L$2</definedName>
    <definedName function="false" hidden="false" name="Factor" vbProcedure="false">polar_type0!$B$1</definedName>
    <definedName function="false" hidden="false" name="Speed" vbProcedure="false">vmg!$B$2</definedName>
    <definedName function="false" hidden="false" name="Speedhi" vbProcedure="false">vmg!$N$3</definedName>
    <definedName function="false" hidden="false" name="Speedk" vbProcedure="false">vmg!$L$3</definedName>
    <definedName function="false" hidden="false" name="Speedlo" vbProcedure="false">vmg!$M$3</definedName>
    <definedName function="false" hidden="false" name="Wind" vbProcedure="false">vmg!$B$3</definedName>
    <definedName function="false" hidden="false" name="Xhi" vbProcedure="false">vmg!$P$3</definedName>
    <definedName function="false" hidden="false" name="Xlo" vbProcedure="false">vmg!$O$3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<sst xmlns="http://schemas.openxmlformats.org/spreadsheetml/2006/main" count="281" uniqueCount="77">
  <si>
    <t xml:space="preserve">Best VMC</t>
  </si>
  <si>
    <t xml:space="preserve">Other tack VMC</t>
  </si>
  <si>
    <t xml:space="preserve">Wind Speed (knots)</t>
  </si>
  <si>
    <t xml:space="preserve">Port Tack</t>
  </si>
  <si>
    <t xml:space="preserve">Starboard Tack</t>
  </si>
  <si>
    <t xml:space="preserve">Apparent Wind Speed</t>
  </si>
  <si>
    <t xml:space="preserve">Apparent Wind Angle</t>
  </si>
  <si>
    <t xml:space="preserve">Best Headsail</t>
  </si>
  <si>
    <t xml:space="preserve">Speed</t>
  </si>
  <si>
    <t xml:space="preserve">Speed_Lo</t>
  </si>
  <si>
    <t xml:space="preserve">Speed_Hi</t>
  </si>
  <si>
    <t xml:space="preserve">X_Lo</t>
  </si>
  <si>
    <t xml:space="preserve">X_Hi</t>
  </si>
  <si>
    <t xml:space="preserve">Bearing</t>
  </si>
  <si>
    <t xml:space="preserve">VMG 
(knots)</t>
  </si>
  <si>
    <t xml:space="preserve">Other tack Headsail</t>
  </si>
  <si>
    <t xml:space="preserve">Wind Direction</t>
  </si>
  <si>
    <t xml:space="preserve">Best Course</t>
  </si>
  <si>
    <t xml:space="preserve">VMG</t>
  </si>
  <si>
    <t xml:space="preserve">Heading</t>
  </si>
  <si>
    <t xml:space="preserve">A</t>
  </si>
  <si>
    <t xml:space="preserve">B</t>
  </si>
  <si>
    <t xml:space="preserve">For best VMC</t>
  </si>
  <si>
    <t xml:space="preserve">best VMC</t>
  </si>
  <si>
    <t xml:space="preserve">Sail 1</t>
  </si>
  <si>
    <t xml:space="preserve">Sail 2</t>
  </si>
  <si>
    <t xml:space="preserve">Sail 3</t>
  </si>
  <si>
    <t xml:space="preserve">Sail 4</t>
  </si>
  <si>
    <t xml:space="preserve">Sail 5</t>
  </si>
  <si>
    <t xml:space="preserve">Angle on the bow</t>
  </si>
  <si>
    <t xml:space="preserve">Boat Speed (knots)</t>
  </si>
  <si>
    <t xml:space="preserve">chosen</t>
  </si>
  <si>
    <t xml:space="preserve">Best</t>
  </si>
  <si>
    <t xml:space="preserve">low</t>
  </si>
  <si>
    <t xml:space="preserve">actual</t>
  </si>
  <si>
    <t xml:space="preserve">high</t>
  </si>
  <si>
    <t xml:space="preserve">Optimum Course</t>
  </si>
  <si>
    <t xml:space="preserve">Degrees</t>
  </si>
  <si>
    <t xml:space="preserve">Length</t>
  </si>
  <si>
    <t xml:space="preserve">Time</t>
  </si>
  <si>
    <t xml:space="preserve">Total Time</t>
  </si>
  <si>
    <t xml:space="preserve">Optimum Distance</t>
  </si>
  <si>
    <t xml:space="preserve">nm</t>
  </si>
  <si>
    <r>
      <rPr>
        <b val="true"/>
        <sz val="10"/>
        <rFont val="Arial"/>
        <family val="2"/>
        <charset val="1"/>
      </rPr>
      <t xml:space="preserve">1</t>
    </r>
    <r>
      <rPr>
        <b val="true"/>
        <vertAlign val="superscript"/>
        <sz val="10"/>
        <rFont val="Arial"/>
        <family val="2"/>
        <charset val="1"/>
      </rPr>
      <t xml:space="preserve">st</t>
    </r>
    <r>
      <rPr>
        <b val="true"/>
        <sz val="10"/>
        <rFont val="Arial"/>
        <family val="2"/>
        <charset val="1"/>
      </rPr>
      <t xml:space="preserve"> Leg</t>
    </r>
  </si>
  <si>
    <r>
      <rPr>
        <b val="true"/>
        <sz val="10"/>
        <rFont val="Arial"/>
        <family val="2"/>
        <charset val="1"/>
      </rPr>
      <t xml:space="preserve">2</t>
    </r>
    <r>
      <rPr>
        <b val="true"/>
        <vertAlign val="superscript"/>
        <sz val="10"/>
        <rFont val="Arial"/>
        <family val="2"/>
        <charset val="1"/>
      </rPr>
      <t xml:space="preserve">nd</t>
    </r>
    <r>
      <rPr>
        <b val="true"/>
        <sz val="10"/>
        <rFont val="Arial"/>
        <family val="2"/>
        <charset val="1"/>
      </rPr>
      <t xml:space="preserve"> leg</t>
    </r>
  </si>
  <si>
    <t xml:space="preserve">Avg Speed = Max 1/(T1+T2)</t>
  </si>
  <si>
    <t xml:space="preserve">Index 1</t>
  </si>
  <si>
    <t xml:space="preserve">Index2</t>
  </si>
  <si>
    <t xml:space="preserve">X1</t>
  </si>
  <si>
    <t xml:space="preserve">X2</t>
  </si>
  <si>
    <t xml:space="preserve">V1</t>
  </si>
  <si>
    <t xml:space="preserve">alpha1</t>
  </si>
  <si>
    <t xml:space="preserve">V2</t>
  </si>
  <si>
    <t xml:space="preserve">alpha2</t>
  </si>
  <si>
    <t xml:space="preserve">radians</t>
  </si>
  <si>
    <t xml:space="preserve">1/T1</t>
  </si>
  <si>
    <t xml:space="preserve">1/T2</t>
  </si>
  <si>
    <t xml:space="preserve">Date</t>
  </si>
  <si>
    <t xml:space="preserve">Start time</t>
  </si>
  <si>
    <t xml:space="preserve">distance</t>
  </si>
  <si>
    <t xml:space="preserve">miles</t>
  </si>
  <si>
    <t xml:space="preserve">speed</t>
  </si>
  <si>
    <t xml:space="preserve">knots</t>
  </si>
  <si>
    <t xml:space="preserve">ETA</t>
  </si>
  <si>
    <t xml:space="preserve">twa\Speed</t>
  </si>
  <si>
    <t xml:space="preserve">factor</t>
  </si>
  <si>
    <t xml:space="preserve">Sail ID</t>
  </si>
  <si>
    <t xml:space="preserve">Imoca60</t>
  </si>
  <si>
    <t xml:space="preserve">Delta</t>
  </si>
  <si>
    <t xml:space="preserve">Foresail</t>
  </si>
  <si>
    <t xml:space="preserve">Genoa</t>
  </si>
  <si>
    <t xml:space="preserve">Code 0</t>
  </si>
  <si>
    <t xml:space="preserve">Spinnaker</t>
  </si>
  <si>
    <t xml:space="preserve">Auto</t>
  </si>
  <si>
    <t xml:space="preserve">Wind Speed</t>
  </si>
  <si>
    <t xml:space="preserve">Sail/TWA</t>
  </si>
  <si>
    <t xml:space="preserve">TWS/TWA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</si>
</sst>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"/>
    <numFmt numFmtId="167" formatCode="HH:MM:SS"/>
    <numFmt numFmtId="168" formatCode="DD/MM/YY"/>
    <numFmt numFmtId="169" formatCode="0"/>
    <numFmt numFmtId="170" formatCode="0.00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FF66"/>
      <name val="Arial"/>
      <family val="2"/>
      <charset val="1"/>
    </font>
    <font>
      <sz val="10"/>
      <color rgb="FFFFFF66"/>
      <name val="Arial"/>
      <family val="2"/>
      <charset val="1"/>
    </font>
    <font>
      <b val="true"/>
      <vertAlign val="superscript"/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E6FF00"/>
        <bgColor rgb="FFFFFF00"/>
      </patternFill>
    </fill>
    <fill>
      <patternFill patternType="solid">
        <fgColor rgb="FFFFFF66"/>
        <bgColor rgb="FFFFFF99"/>
      </patternFill>
    </fill>
    <fill>
      <patternFill patternType="solid">
        <fgColor rgb="FFE6E64C"/>
        <bgColor rgb="FFFFFF66"/>
      </patternFill>
    </fill>
    <fill>
      <patternFill patternType="solid">
        <fgColor rgb="FFCCCC00"/>
        <bgColor rgb="FFE6E64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E6FF00"/>
      </patternFill>
    </fill>
    <fill>
      <patternFill patternType="solid">
        <fgColor rgb="FFCCFFFF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hair">
        <color rgb="FF1F1C1B"/>
      </left>
      <right/>
      <top style="hair">
        <color rgb="FF1F1C1B"/>
      </top>
      <bottom style="hair">
        <color rgb="FF1F1C1B"/>
      </bottom>
      <diagonal/>
    </border>
    <border diagonalUp="false" diagonalDown="false">
      <left/>
      <right/>
      <top style="hair">
        <color rgb="FF1F1C1B"/>
      </top>
      <bottom style="hair">
        <color rgb="FF1F1C1B"/>
      </bottom>
      <diagonal/>
    </border>
    <border diagonalUp="false" diagonalDown="false">
      <left/>
      <right style="medium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 style="hair">
        <color rgb="FF1F1C1B"/>
      </left>
      <right style="hair">
        <color rgb="FF1F1C1B"/>
      </right>
      <top style="hair">
        <color rgb="FF1F1C1B"/>
      </top>
      <bottom/>
      <diagonal/>
    </border>
    <border diagonalUp="false" diagonalDown="false">
      <left style="hair">
        <color rgb="FF1F1C1B"/>
      </left>
      <right style="thick">
        <color rgb="FF1F1C1B"/>
      </right>
      <top style="hair">
        <color rgb="FF1F1C1B"/>
      </top>
      <bottom/>
      <diagonal/>
    </border>
    <border diagonalUp="false" diagonalDown="false">
      <left style="hair">
        <color rgb="FF1F1C1B"/>
      </left>
      <right style="medium">
        <color rgb="FF1F1C1B"/>
      </right>
      <top style="hair">
        <color rgb="FF1F1C1B"/>
      </top>
      <bottom/>
      <diagonal/>
    </border>
    <border diagonalUp="false" diagonalDown="false">
      <left style="hair">
        <color rgb="FF1F1C1B"/>
      </left>
      <right style="hair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/>
      <right style="hair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 style="hair">
        <color rgb="FF1F1C1B"/>
      </left>
      <right style="medium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 style="hair">
        <color rgb="FF1F1C1B"/>
      </left>
      <right style="thick"/>
      <top style="hair">
        <color rgb="FF1F1C1B"/>
      </top>
      <bottom/>
      <diagonal/>
    </border>
    <border diagonalUp="false" diagonalDown="false">
      <left style="hair">
        <color rgb="FF1F1C1B"/>
      </left>
      <right style="hair">
        <color rgb="FF1F1C1B"/>
      </right>
      <top/>
      <bottom/>
      <diagonal/>
    </border>
    <border diagonalUp="false" diagonalDown="false">
      <left style="hair">
        <color rgb="FF1F1C1B"/>
      </left>
      <right style="hair">
        <color rgb="FF1F1C1B"/>
      </right>
      <top/>
      <bottom style="hair">
        <color rgb="FF1F1C1B"/>
      </bottom>
      <diagonal/>
    </border>
    <border diagonalUp="false" diagonalDown="false">
      <left style="hair">
        <color rgb="FF1F1C1B"/>
      </left>
      <right style="thick"/>
      <top/>
      <bottom style="hair">
        <color rgb="FF1F1C1B"/>
      </bottom>
      <diagonal/>
    </border>
    <border diagonalUp="false" diagonalDown="false">
      <left/>
      <right style="hair">
        <color rgb="FF1F1C1B"/>
      </right>
      <top/>
      <bottom style="hair">
        <color rgb="FF1F1C1B"/>
      </bottom>
      <diagonal/>
    </border>
    <border diagonalUp="false" diagonalDown="false">
      <left style="hair">
        <color rgb="FF1F1C1B"/>
      </left>
      <right style="hair">
        <color rgb="FF1F1C1B"/>
      </right>
      <top style="hair">
        <color rgb="FF1F1C1B"/>
      </top>
      <bottom style="thin">
        <color rgb="FF1F1C1B"/>
      </bottom>
      <diagonal/>
    </border>
    <border diagonalUp="false" diagonalDown="false">
      <left/>
      <right style="hair">
        <color rgb="FF1F1C1B"/>
      </right>
      <top style="hair">
        <color rgb="FF1F1C1B"/>
      </top>
      <bottom style="thin">
        <color rgb="FF1F1C1B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9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CCCCFF"/>
      <rgbColor rgb="FF000080"/>
      <rgbColor rgb="FFFF00FF"/>
      <rgbColor rgb="FFE6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CCC00"/>
      <rgbColor rgb="FFE6E64C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C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51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5" topLeftCell="A134" activePane="bottomLeft" state="frozen"/>
      <selection pane="topLeft" activeCell="A1" activeCellId="0" sqref="A1"/>
      <selection pane="bottomLeft" activeCell="B150" activeCellId="0" sqref="B150"/>
    </sheetView>
  </sheetViews>
  <sheetFormatPr defaultRowHeight="14.1"/>
  <cols>
    <col collapsed="false" hidden="false" max="1" min="1" style="1" width="18.0867346938776"/>
    <col collapsed="false" hidden="false" max="2" min="2" style="1" width="17.8214285714286"/>
    <col collapsed="false" hidden="false" max="5" min="3" style="1" width="10.8010204081633"/>
    <col collapsed="false" hidden="false" max="6" min="6" style="1" width="10.530612244898"/>
    <col collapsed="false" hidden="false" max="9" min="7" style="1" width="10.8010204081633"/>
    <col collapsed="false" hidden="true" max="14" min="10" style="0" width="0"/>
    <col collapsed="false" hidden="true" max="16" min="15" style="1" width="0"/>
    <col collapsed="false" hidden="false" max="17" min="17" style="0" width="15.1173469387755"/>
    <col collapsed="false" hidden="false" max="20" min="18" style="0" width="8.50510204081633"/>
    <col collapsed="false" hidden="false" max="21" min="21" style="2" width="10.8010204081633"/>
    <col collapsed="false" hidden="false" max="22" min="22" style="0" width="8.50510204081633"/>
    <col collapsed="false" hidden="true" max="23" min="23" style="1" width="0"/>
    <col collapsed="false" hidden="true" max="39" min="24" style="0" width="0"/>
    <col collapsed="false" hidden="false" max="1025" min="40" style="0" width="8.50510204081633"/>
  </cols>
  <sheetData>
    <row r="1" customFormat="false" ht="12.8" hidden="false" customHeight="true" outlineLevel="0" collapsed="false">
      <c r="A1" s="3"/>
      <c r="B1" s="4"/>
      <c r="C1" s="5"/>
      <c r="D1" s="5"/>
      <c r="E1" s="5"/>
      <c r="F1" s="5"/>
      <c r="G1" s="6"/>
      <c r="H1" s="6"/>
      <c r="I1" s="7"/>
      <c r="J1" s="8"/>
      <c r="K1" s="8"/>
      <c r="L1" s="9"/>
      <c r="M1" s="9"/>
      <c r="N1" s="9"/>
      <c r="O1" s="9"/>
      <c r="P1" s="9"/>
      <c r="Q1" s="10" t="s">
        <v>0</v>
      </c>
      <c r="R1" s="10"/>
      <c r="S1" s="10"/>
      <c r="T1" s="11" t="s">
        <v>1</v>
      </c>
      <c r="U1" s="11"/>
      <c r="V1" s="11"/>
      <c r="W1" s="0"/>
      <c r="Y1" s="12"/>
      <c r="Z1" s="12"/>
      <c r="AA1" s="12"/>
      <c r="AB1" s="13"/>
      <c r="AC1" s="13"/>
      <c r="AD1" s="13"/>
      <c r="AE1" s="14"/>
      <c r="AF1" s="14"/>
      <c r="AG1" s="14"/>
      <c r="AH1" s="15"/>
      <c r="AI1" s="15"/>
      <c r="AJ1" s="15"/>
      <c r="AK1" s="16"/>
      <c r="AL1" s="16"/>
      <c r="AM1" s="16"/>
    </row>
    <row r="2" customFormat="false" ht="14.1" hidden="false" customHeight="true" outlineLevel="0" collapsed="false">
      <c r="A2" s="17" t="s">
        <v>2</v>
      </c>
      <c r="B2" s="18" t="n">
        <v>22.4</v>
      </c>
      <c r="C2" s="19" t="s">
        <v>3</v>
      </c>
      <c r="D2" s="19"/>
      <c r="E2" s="20" t="s">
        <v>4</v>
      </c>
      <c r="F2" s="20"/>
      <c r="G2" s="21" t="s">
        <v>5</v>
      </c>
      <c r="H2" s="22" t="s">
        <v>6</v>
      </c>
      <c r="I2" s="23" t="s">
        <v>7</v>
      </c>
      <c r="J2" s="8"/>
      <c r="K2" s="8"/>
      <c r="L2" s="9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24" t="s">
        <v>13</v>
      </c>
      <c r="R2" s="25" t="s">
        <v>7</v>
      </c>
      <c r="S2" s="26" t="s">
        <v>14</v>
      </c>
      <c r="T2" s="24" t="s">
        <v>13</v>
      </c>
      <c r="U2" s="25" t="s">
        <v>15</v>
      </c>
      <c r="V2" s="26" t="s">
        <v>14</v>
      </c>
      <c r="W2" s="0"/>
      <c r="Y2" s="12"/>
      <c r="Z2" s="12"/>
      <c r="AA2" s="12"/>
      <c r="AB2" s="13"/>
      <c r="AC2" s="13"/>
      <c r="AD2" s="13"/>
      <c r="AE2" s="14"/>
      <c r="AF2" s="14"/>
      <c r="AG2" s="14"/>
      <c r="AH2" s="15"/>
      <c r="AI2" s="15"/>
      <c r="AJ2" s="15"/>
      <c r="AK2" s="16"/>
      <c r="AL2" s="16"/>
      <c r="AM2" s="16"/>
    </row>
    <row r="3" customFormat="false" ht="14.1" hidden="false" customHeight="true" outlineLevel="0" collapsed="false">
      <c r="A3" s="17" t="s">
        <v>16</v>
      </c>
      <c r="B3" s="18" t="n">
        <v>0</v>
      </c>
      <c r="C3" s="19"/>
      <c r="D3" s="19"/>
      <c r="E3" s="20"/>
      <c r="F3" s="20"/>
      <c r="G3" s="21"/>
      <c r="H3" s="22"/>
      <c r="I3" s="22"/>
      <c r="J3" s="27"/>
      <c r="K3" s="27"/>
      <c r="L3" s="28" t="n">
        <f aca="false">Speed*1</f>
        <v>22.4</v>
      </c>
      <c r="M3" s="28" t="n">
        <f aca="false">IF(_xlfn.FLOOR.MATH(Speedk,1,1)=Speedk,Speedk-1,_xlfn.FLOOR.MATH(Speedk,1,1))</f>
        <v>22</v>
      </c>
      <c r="N3" s="28" t="n">
        <f aca="false">_xlfn.CEILING.MATH(Speedk,1,1)</f>
        <v>23</v>
      </c>
      <c r="O3" s="29" t="n">
        <f aca="false">(N3-L3)</f>
        <v>0.600000000000001</v>
      </c>
      <c r="P3" s="29" t="n">
        <f aca="false">(L3-M3)</f>
        <v>0.399999999999999</v>
      </c>
      <c r="Q3" s="30" t="n">
        <f aca="false">IF(MAX($C$6:$C$151)&gt;MAX($E$6:$E$151),INDEX($D$6:$D$151,MATCH(MAX($C$6:$C$151),$C$6:$C$151,0)),INDEX($F$6:$F$151,MATCH(MAX($E$6:$E$151),$E$6:$E$151,0)))</f>
        <v>315</v>
      </c>
      <c r="R3" s="25"/>
      <c r="S3" s="26"/>
      <c r="T3" s="30" t="n">
        <f aca="false">IF(MAX($C$6:$C$151)&gt;MAX($E$6:$E$151),INDEX($F$6:$F$151,MATCH(MAX($E$6:$E$151),$E$6:$E$151,0)),INDEX($D$6:$D$151,MATCH(MAX($C$6:$C$151),$C$6:$C$151,0)))</f>
        <v>45</v>
      </c>
      <c r="U3" s="25"/>
      <c r="V3" s="26"/>
      <c r="W3" s="0"/>
      <c r="Y3" s="12"/>
      <c r="Z3" s="12"/>
      <c r="AA3" s="12"/>
      <c r="AB3" s="13"/>
      <c r="AC3" s="13"/>
      <c r="AD3" s="13"/>
      <c r="AE3" s="14"/>
      <c r="AF3" s="14"/>
      <c r="AG3" s="14"/>
      <c r="AH3" s="15"/>
      <c r="AI3" s="15"/>
      <c r="AJ3" s="15"/>
      <c r="AK3" s="16"/>
      <c r="AL3" s="16"/>
      <c r="AM3" s="16"/>
    </row>
    <row r="4" customFormat="false" ht="14.1" hidden="false" customHeight="true" outlineLevel="0" collapsed="false">
      <c r="A4" s="17" t="s">
        <v>17</v>
      </c>
      <c r="B4" s="31" t="n">
        <v>0</v>
      </c>
      <c r="C4" s="32" t="s">
        <v>18</v>
      </c>
      <c r="D4" s="32" t="s">
        <v>19</v>
      </c>
      <c r="E4" s="33" t="s">
        <v>18</v>
      </c>
      <c r="F4" s="33" t="s">
        <v>19</v>
      </c>
      <c r="G4" s="21"/>
      <c r="H4" s="22"/>
      <c r="I4" s="22"/>
      <c r="J4" s="28" t="s">
        <v>20</v>
      </c>
      <c r="K4" s="28" t="s">
        <v>21</v>
      </c>
      <c r="L4" s="27"/>
      <c r="M4" s="27"/>
      <c r="N4" s="27"/>
      <c r="O4" s="29"/>
      <c r="P4" s="29"/>
      <c r="Q4" s="34" t="s">
        <v>22</v>
      </c>
      <c r="R4" s="35" t="str">
        <f aca="false">IF(MAX($C$6:$C$151)&gt;MAX($E$6:$E$151),INDEX($I$6:$I$151,MATCH(MAX($C$6:$C$151),$C$6:$C$151,0)),INDEX($I$6:$I$151,MATCH(MAX($E$6:$E$151),$E$6:$E$151,0)))</f>
        <v>Foresail</v>
      </c>
      <c r="S4" s="36" t="n">
        <f aca="false">IF(MAX($C$6:$C$151)&gt;MAX($E$6:$E$151),MAX($C$6:$C$151),MAX($E$6:$E$151))</f>
        <v>9.5952</v>
      </c>
      <c r="T4" s="37" t="s">
        <v>23</v>
      </c>
      <c r="U4" s="35" t="str">
        <f aca="false">IF(MAX($C$6:$C$151)&gt;MAX($E$6:$E$151),INDEX($I$6:$I$151,MATCH(MAX($E$6:$E$151),$E$6:$E$151,0)),INDEX($I$6:$I$151,MATCH(MAX($C$6:$C$151),$C$6:$C$151,0)))</f>
        <v>Foresail</v>
      </c>
      <c r="V4" s="36" t="n">
        <f aca="false">IF(MAX($C$6:$C$151)&gt;MAX($E$6:$E$151),MAX($E$6:$E$151),MAX($C$6:$C$151))</f>
        <v>9.5952</v>
      </c>
      <c r="W4" s="0"/>
      <c r="Y4" s="38" t="s">
        <v>24</v>
      </c>
      <c r="Z4" s="38"/>
      <c r="AA4" s="38"/>
      <c r="AB4" s="39" t="s">
        <v>25</v>
      </c>
      <c r="AC4" s="39"/>
      <c r="AD4" s="39"/>
      <c r="AE4" s="40" t="s">
        <v>26</v>
      </c>
      <c r="AF4" s="40"/>
      <c r="AG4" s="40"/>
      <c r="AH4" s="41" t="s">
        <v>27</v>
      </c>
      <c r="AI4" s="41"/>
      <c r="AJ4" s="41"/>
      <c r="AK4" s="42" t="s">
        <v>28</v>
      </c>
      <c r="AL4" s="42"/>
      <c r="AM4" s="42"/>
      <c r="AN4" s="43"/>
      <c r="AO4" s="43"/>
      <c r="AP4" s="43"/>
    </row>
    <row r="5" customFormat="false" ht="14.1" hidden="false" customHeight="true" outlineLevel="0" collapsed="false">
      <c r="A5" s="17" t="s">
        <v>29</v>
      </c>
      <c r="B5" s="44" t="s">
        <v>30</v>
      </c>
      <c r="C5" s="32"/>
      <c r="D5" s="32"/>
      <c r="E5" s="33"/>
      <c r="F5" s="33"/>
      <c r="G5" s="21"/>
      <c r="H5" s="22"/>
      <c r="I5" s="22"/>
      <c r="J5" s="45"/>
      <c r="K5" s="45"/>
      <c r="L5" s="45"/>
      <c r="M5" s="45"/>
      <c r="N5" s="45"/>
      <c r="O5" s="46"/>
      <c r="P5" s="46"/>
      <c r="Q5" s="34"/>
      <c r="R5" s="35"/>
      <c r="S5" s="36"/>
      <c r="T5" s="37"/>
      <c r="U5" s="35"/>
      <c r="V5" s="36"/>
      <c r="W5" s="1" t="s">
        <v>31</v>
      </c>
      <c r="X5" s="1" t="s">
        <v>32</v>
      </c>
      <c r="Y5" s="47" t="s">
        <v>33</v>
      </c>
      <c r="Z5" s="47" t="s">
        <v>34</v>
      </c>
      <c r="AA5" s="47" t="s">
        <v>35</v>
      </c>
      <c r="AB5" s="48" t="s">
        <v>33</v>
      </c>
      <c r="AC5" s="48" t="s">
        <v>34</v>
      </c>
      <c r="AD5" s="48" t="s">
        <v>35</v>
      </c>
      <c r="AE5" s="49" t="s">
        <v>33</v>
      </c>
      <c r="AF5" s="49" t="s">
        <v>34</v>
      </c>
      <c r="AG5" s="49" t="s">
        <v>35</v>
      </c>
      <c r="AH5" s="50" t="s">
        <v>33</v>
      </c>
      <c r="AI5" s="50" t="s">
        <v>34</v>
      </c>
      <c r="AJ5" s="50" t="s">
        <v>35</v>
      </c>
      <c r="AK5" s="51" t="s">
        <v>33</v>
      </c>
      <c r="AL5" s="51" t="s">
        <v>34</v>
      </c>
      <c r="AM5" s="51" t="s">
        <v>35</v>
      </c>
      <c r="AN5" s="1"/>
      <c r="AO5" s="1"/>
      <c r="AP5" s="1"/>
    </row>
    <row r="6" customFormat="false" ht="14.1" hidden="false" customHeight="true" outlineLevel="0" collapsed="false">
      <c r="A6" s="52" t="n">
        <v>35</v>
      </c>
      <c r="B6" s="53" t="n">
        <f aca="false">IF(X6&lt;=0,0,X6*Factor)</f>
        <v>10.40552</v>
      </c>
      <c r="C6" s="54" t="n">
        <f aca="false">ROUND($B6*COS(PI()*(D6-Best)/180),4)</f>
        <v>8.5237</v>
      </c>
      <c r="D6" s="55" t="n">
        <f aca="false">MOD(Wind+$A6+360,360)</f>
        <v>35</v>
      </c>
      <c r="E6" s="56" t="n">
        <f aca="false">ROUND($B6*COS(PI()*(F6-Best)/180),4)</f>
        <v>8.5237</v>
      </c>
      <c r="F6" s="57" t="n">
        <f aca="false">MOD(Wind-$A6+360,360)</f>
        <v>325</v>
      </c>
      <c r="G6" s="58" t="n">
        <f aca="false">SQRT($J6^2+$K6^2)</f>
        <v>31.4943921987625</v>
      </c>
      <c r="H6" s="59" t="n">
        <f aca="false">IF($J6&lt;&gt;0,MOD(ATAN($K6/$J6)*180/PI(),180),0)</f>
        <v>24.0760718428503</v>
      </c>
      <c r="I6" s="60" t="str">
        <f aca="false">IF(B6=0,"anchor",W6)</f>
        <v>Foresail</v>
      </c>
      <c r="J6" s="0" t="n">
        <f aca="false">$B6+Speed*COS(PI()*$A6/180)</f>
        <v>28.7545257920734</v>
      </c>
      <c r="K6" s="0" t="n">
        <f aca="false">Speed*SIN(PI()*$A6/180)</f>
        <v>12.8481121742634</v>
      </c>
      <c r="U6" s="0"/>
      <c r="W6" s="1" t="str">
        <f aca="false">IF(X6=Z6,polar_type0!$D$3,IF(X6=AC6,polar_type0!$E$3,IF(X6=AF6,polar_type0!$F$3,IF(X6=AI6,polar_type0!$G$3,polar_type0!$H$3))))</f>
        <v>Foresail</v>
      </c>
      <c r="X6" s="0" t="n">
        <f aca="false">MAX(Z6,AC6,AF6,AI6,AL6)</f>
        <v>10.40552</v>
      </c>
      <c r="Y6" s="12" t="n">
        <f aca="false">LOOKUP(Speedlo,'1'!$B$1:$BJ$1,'1'!$B2:$BJ2)</f>
        <v>10.2892</v>
      </c>
      <c r="Z6" s="12" t="n">
        <f aca="false">Xlo*Y6+Xhi*AA6</f>
        <v>10.40552</v>
      </c>
      <c r="AA6" s="12" t="n">
        <f aca="false">LOOKUP(Speedhi,'1'!$B$1:$BJ$1,'1'!$B2:$BJ2)</f>
        <v>10.58</v>
      </c>
      <c r="AB6" s="13" t="n">
        <f aca="false">LOOKUP(Speedlo,'2'!$B$1:$BJ$1,'2'!$B2:$BJ2)</f>
        <v>9.6356</v>
      </c>
      <c r="AC6" s="13" t="n">
        <f aca="false">Xlo*AB6+Xhi*AD6</f>
        <v>9.63616</v>
      </c>
      <c r="AD6" s="13" t="n">
        <f aca="false">LOOKUP(Speedhi,'2'!$B$1:$BJ$1,'2'!$B2:$BJ2)</f>
        <v>9.637</v>
      </c>
      <c r="AE6" s="14" t="n">
        <f aca="false">LOOKUP(Speedlo,'3'!$B$1:$BJ$1,'3'!$B2:$BJ2)</f>
        <v>0.0612</v>
      </c>
      <c r="AF6" s="14" t="n">
        <f aca="false">Xlo*AE6+Xhi*AG6</f>
        <v>0.0367200000000001</v>
      </c>
      <c r="AG6" s="14" t="n">
        <f aca="false">LOOKUP(Speedhi,'3'!$B$1:$BJ$1,'3'!$B2:$BJ2)</f>
        <v>0</v>
      </c>
      <c r="AH6" s="15" t="n">
        <f aca="false">LOOKUP(Speedlo,'4'!$B$1:$BJ$1,'4'!$B2:$BJ2)</f>
        <v>0.0612</v>
      </c>
      <c r="AI6" s="15" t="n">
        <f aca="false">Xlo*AH6+Xhi*AJ6</f>
        <v>0.0367200000000001</v>
      </c>
      <c r="AJ6" s="15" t="n">
        <f aca="false">LOOKUP(Speedhi,'4'!$B$1:$BJ$1,'4'!$B2:$BJ2)</f>
        <v>0</v>
      </c>
      <c r="AK6" s="16" t="n">
        <f aca="false">LOOKUP(Speedlo,'5'!$B$1:$BJ$1,'5'!$B2:$BJ2)</f>
        <v>9.77474</v>
      </c>
      <c r="AL6" s="16" t="n">
        <f aca="false">Xlo*AK6+Xhi*AM6</f>
        <v>9.885244</v>
      </c>
      <c r="AM6" s="16" t="n">
        <f aca="false">LOOKUP(Speedhi,'5'!$B$1:$BJ$1,'5'!$B2:$BJ2)</f>
        <v>10.051</v>
      </c>
    </row>
    <row r="7" customFormat="false" ht="14.1" hidden="false" customHeight="true" outlineLevel="0" collapsed="false">
      <c r="A7" s="61" t="n">
        <f aca="false">A6+1</f>
        <v>36</v>
      </c>
      <c r="B7" s="53" t="n">
        <f aca="false">IF(X7&lt;=0,0,X7*Factor)</f>
        <v>10.689328</v>
      </c>
      <c r="C7" s="54" t="n">
        <f aca="false">ROUND($B7*COS(PI()*(D7-Best)/180),4)</f>
        <v>8.6478</v>
      </c>
      <c r="D7" s="55" t="n">
        <f aca="false">MOD(Wind+$A7+360,360)</f>
        <v>36</v>
      </c>
      <c r="E7" s="62" t="n">
        <f aca="false">ROUND($B7*COS(PI()*(F7-Best)/180),4)</f>
        <v>8.6478</v>
      </c>
      <c r="F7" s="63" t="n">
        <f aca="false">MOD(Wind-$A7+360,360)</f>
        <v>324</v>
      </c>
      <c r="G7" s="58" t="n">
        <f aca="false">SQRT($J7^2+$K7^2)</f>
        <v>31.6772051159766</v>
      </c>
      <c r="H7" s="64" t="n">
        <f aca="false">IF($J7&lt;&gt;0,MOD(ATAN($K7/$J7)*180/PI(),180),0)</f>
        <v>24.5597781675938</v>
      </c>
      <c r="I7" s="60" t="str">
        <f aca="false">IF(B7=0,"anchor",W7)</f>
        <v>Foresail</v>
      </c>
      <c r="J7" s="0" t="n">
        <f aca="false">$B7+Speed*COS(PI()*$A7/180)</f>
        <v>28.8113086739988</v>
      </c>
      <c r="K7" s="0" t="n">
        <f aca="false">Speed*SIN(PI()*$A7/180)</f>
        <v>13.1663896513514</v>
      </c>
      <c r="U7" s="0"/>
      <c r="W7" s="1" t="str">
        <f aca="false">IF(X7=Z7,polar_type0!$D$3,IF(X7=AC7,polar_type0!$E$3,IF(X7=AF7,polar_type0!$F$3,IF(X7=AI7,polar_type0!$G$3,polar_type0!$H$3))))</f>
        <v>Foresail</v>
      </c>
      <c r="X7" s="0" t="n">
        <f aca="false">MAX(Z7,AC7,AF7,AI7,AL7)</f>
        <v>10.689328</v>
      </c>
      <c r="Y7" s="12" t="n">
        <f aca="false">LOOKUP(Speedlo,'1'!$B$1:$BJ$1,'1'!$B3:$BJ3)</f>
        <v>10.57208</v>
      </c>
      <c r="Z7" s="12" t="n">
        <f aca="false">Xlo*Y7+Xhi*AA7</f>
        <v>10.689328</v>
      </c>
      <c r="AA7" s="12" t="n">
        <f aca="false">LOOKUP(Speedhi,'1'!$B$1:$BJ$1,'1'!$B3:$BJ3)</f>
        <v>10.8652</v>
      </c>
      <c r="AB7" s="13" t="n">
        <f aca="false">LOOKUP(Speedlo,'2'!$B$1:$BJ$1,'2'!$B3:$BJ3)</f>
        <v>9.90744</v>
      </c>
      <c r="AC7" s="13" t="n">
        <f aca="false">Xlo*AB7+Xhi*AD7</f>
        <v>9.907824</v>
      </c>
      <c r="AD7" s="13" t="n">
        <f aca="false">LOOKUP(Speedhi,'2'!$B$1:$BJ$1,'2'!$B3:$BJ3)</f>
        <v>9.9084</v>
      </c>
      <c r="AE7" s="14" t="n">
        <f aca="false">LOOKUP(Speedlo,'3'!$B$1:$BJ$1,'3'!$B3:$BJ3)</f>
        <v>0.0612</v>
      </c>
      <c r="AF7" s="14" t="n">
        <f aca="false">Xlo*AE7+Xhi*AG7</f>
        <v>0.0367200000000001</v>
      </c>
      <c r="AG7" s="14" t="n">
        <f aca="false">LOOKUP(Speedhi,'3'!$B$1:$BJ$1,'3'!$B3:$BJ3)</f>
        <v>0</v>
      </c>
      <c r="AH7" s="15" t="n">
        <f aca="false">LOOKUP(Speedlo,'4'!$B$1:$BJ$1,'4'!$B3:$BJ3)</f>
        <v>0.0612</v>
      </c>
      <c r="AI7" s="15" t="n">
        <f aca="false">Xlo*AH7+Xhi*AJ7</f>
        <v>0.0367200000000001</v>
      </c>
      <c r="AJ7" s="15" t="n">
        <f aca="false">LOOKUP(Speedhi,'4'!$B$1:$BJ$1,'4'!$B3:$BJ3)</f>
        <v>0</v>
      </c>
      <c r="AK7" s="16" t="n">
        <f aca="false">LOOKUP(Speedlo,'5'!$B$1:$BJ$1,'5'!$B3:$BJ3)</f>
        <v>10.043476</v>
      </c>
      <c r="AL7" s="16" t="n">
        <f aca="false">Xlo*AK7+Xhi*AM7</f>
        <v>10.1548616</v>
      </c>
      <c r="AM7" s="16" t="n">
        <f aca="false">LOOKUP(Speedhi,'5'!$B$1:$BJ$1,'5'!$B3:$BJ3)</f>
        <v>10.32194</v>
      </c>
    </row>
    <row r="8" customFormat="false" ht="14.1" hidden="false" customHeight="true" outlineLevel="0" collapsed="false">
      <c r="A8" s="61" t="n">
        <f aca="false">A7+1</f>
        <v>37</v>
      </c>
      <c r="B8" s="53" t="n">
        <f aca="false">IF(X8&lt;=0,0,X8*Factor)</f>
        <v>10.973136</v>
      </c>
      <c r="C8" s="54" t="n">
        <f aca="false">ROUND($B8*COS(PI()*(D8-Best)/180),4)</f>
        <v>8.7635</v>
      </c>
      <c r="D8" s="55" t="n">
        <f aca="false">MOD(Wind+$A8+360,360)</f>
        <v>37</v>
      </c>
      <c r="E8" s="62" t="n">
        <f aca="false">ROUND($B8*COS(PI()*(F8-Best)/180),4)</f>
        <v>8.7635</v>
      </c>
      <c r="F8" s="63" t="n">
        <f aca="false">MOD(Wind-$A8+360,360)</f>
        <v>323</v>
      </c>
      <c r="G8" s="58" t="n">
        <f aca="false">SQRT($J8^2+$K8^2)</f>
        <v>31.8555509988335</v>
      </c>
      <c r="H8" s="64" t="n">
        <f aca="false">IF($J8&lt;&gt;0,MOD(ATAN($K8/$J8)*180/PI(),180),0)</f>
        <v>25.0355661395528</v>
      </c>
      <c r="I8" s="60" t="str">
        <f aca="false">IF(B8=0,"anchor",W8)</f>
        <v>Foresail</v>
      </c>
      <c r="J8" s="0" t="n">
        <f aca="false">$B8+Speed*COS(PI()*$A8/180)</f>
        <v>28.8625714250594</v>
      </c>
      <c r="K8" s="0" t="n">
        <f aca="false">Speed*SIN(PI()*$A8/180)</f>
        <v>13.4806565186059</v>
      </c>
      <c r="U8" s="0"/>
      <c r="W8" s="1" t="str">
        <f aca="false">IF(X8=Z8,polar_type0!$D$3,IF(X8=AC8,polar_type0!$E$3,IF(X8=AF8,polar_type0!$F$3,IF(X8=AI8,polar_type0!$G$3,polar_type0!$H$3))))</f>
        <v>Foresail</v>
      </c>
      <c r="X8" s="0" t="n">
        <f aca="false">MAX(Z8,AC8,AF8,AI8,AL8)</f>
        <v>10.973136</v>
      </c>
      <c r="Y8" s="12" t="n">
        <f aca="false">LOOKUP(Speedlo,'1'!$B$1:$BJ$1,'1'!$B4:$BJ4)</f>
        <v>10.85496</v>
      </c>
      <c r="Z8" s="12" t="n">
        <f aca="false">Xlo*Y8+Xhi*AA8</f>
        <v>10.973136</v>
      </c>
      <c r="AA8" s="12" t="n">
        <f aca="false">LOOKUP(Speedhi,'1'!$B$1:$BJ$1,'1'!$B4:$BJ4)</f>
        <v>11.1504</v>
      </c>
      <c r="AB8" s="13" t="n">
        <f aca="false">LOOKUP(Speedlo,'2'!$B$1:$BJ$1,'2'!$B4:$BJ4)</f>
        <v>10.17928</v>
      </c>
      <c r="AC8" s="13" t="n">
        <f aca="false">Xlo*AB8+Xhi*AD8</f>
        <v>10.179488</v>
      </c>
      <c r="AD8" s="13" t="n">
        <f aca="false">LOOKUP(Speedhi,'2'!$B$1:$BJ$1,'2'!$B4:$BJ4)</f>
        <v>10.1798</v>
      </c>
      <c r="AE8" s="14" t="n">
        <f aca="false">LOOKUP(Speedlo,'3'!$B$1:$BJ$1,'3'!$B4:$BJ4)</f>
        <v>0.0612</v>
      </c>
      <c r="AF8" s="14" t="n">
        <f aca="false">Xlo*AE8+Xhi*AG8</f>
        <v>0.0367200000000001</v>
      </c>
      <c r="AG8" s="14" t="n">
        <f aca="false">LOOKUP(Speedhi,'3'!$B$1:$BJ$1,'3'!$B4:$BJ4)</f>
        <v>0</v>
      </c>
      <c r="AH8" s="15" t="n">
        <f aca="false">LOOKUP(Speedlo,'4'!$B$1:$BJ$1,'4'!$B4:$BJ4)</f>
        <v>0.0612</v>
      </c>
      <c r="AI8" s="15" t="n">
        <f aca="false">Xlo*AH8+Xhi*AJ8</f>
        <v>0.0367200000000001</v>
      </c>
      <c r="AJ8" s="15" t="n">
        <f aca="false">LOOKUP(Speedhi,'4'!$B$1:$BJ$1,'4'!$B4:$BJ4)</f>
        <v>0</v>
      </c>
      <c r="AK8" s="16" t="n">
        <f aca="false">LOOKUP(Speedlo,'5'!$B$1:$BJ$1,'5'!$B4:$BJ4)</f>
        <v>10.312212</v>
      </c>
      <c r="AL8" s="16" t="n">
        <f aca="false">Xlo*AK8+Xhi*AM8</f>
        <v>10.4244792</v>
      </c>
      <c r="AM8" s="16" t="n">
        <f aca="false">LOOKUP(Speedhi,'5'!$B$1:$BJ$1,'5'!$B4:$BJ4)</f>
        <v>10.59288</v>
      </c>
    </row>
    <row r="9" customFormat="false" ht="14.1" hidden="false" customHeight="true" outlineLevel="0" collapsed="false">
      <c r="A9" s="61" t="n">
        <f aca="false">A8+1</f>
        <v>38</v>
      </c>
      <c r="B9" s="53" t="n">
        <f aca="false">IF(X9&lt;=0,0,X9*Factor)</f>
        <v>11.256944</v>
      </c>
      <c r="C9" s="54" t="n">
        <f aca="false">ROUND($B9*COS(PI()*(D9-Best)/180),4)</f>
        <v>8.8706</v>
      </c>
      <c r="D9" s="55" t="n">
        <f aca="false">MOD(Wind+$A9+360,360)</f>
        <v>38</v>
      </c>
      <c r="E9" s="62" t="n">
        <f aca="false">ROUND($B9*COS(PI()*(F9-Best)/180),4)</f>
        <v>8.8706</v>
      </c>
      <c r="F9" s="63" t="n">
        <f aca="false">MOD(Wind-$A9+360,360)</f>
        <v>322</v>
      </c>
      <c r="G9" s="58" t="n">
        <f aca="false">SQRT($J9^2+$K9^2)</f>
        <v>32.0293826235829</v>
      </c>
      <c r="H9" s="64" t="n">
        <f aca="false">IF($J9&lt;&gt;0,MOD(ATAN($K9/$J9)*180/PI(),180),0)</f>
        <v>25.5035920907801</v>
      </c>
      <c r="I9" s="60" t="str">
        <f aca="false">IF(B9=0,"anchor",W9)</f>
        <v>Foresail</v>
      </c>
      <c r="J9" s="0" t="n">
        <f aca="false">$B9+Speed*COS(PI()*$A9/180)</f>
        <v>28.9083848807906</v>
      </c>
      <c r="K9" s="0" t="n">
        <f aca="false">Speed*SIN(PI()*$A9/180)</f>
        <v>13.7908170472947</v>
      </c>
      <c r="U9" s="0"/>
      <c r="W9" s="1" t="str">
        <f aca="false">IF(X9=Z9,polar_type0!$D$3,IF(X9=AC9,polar_type0!$E$3,IF(X9=AF9,polar_type0!$F$3,IF(X9=AI9,polar_type0!$G$3,polar_type0!$H$3))))</f>
        <v>Foresail</v>
      </c>
      <c r="X9" s="0" t="n">
        <f aca="false">MAX(Z9,AC9,AF9,AI9,AL9)</f>
        <v>11.256944</v>
      </c>
      <c r="Y9" s="12" t="n">
        <f aca="false">LOOKUP(Speedlo,'1'!$B$1:$BJ$1,'1'!$B5:$BJ5)</f>
        <v>11.13784</v>
      </c>
      <c r="Z9" s="12" t="n">
        <f aca="false">Xlo*Y9+Xhi*AA9</f>
        <v>11.256944</v>
      </c>
      <c r="AA9" s="12" t="n">
        <f aca="false">LOOKUP(Speedhi,'1'!$B$1:$BJ$1,'1'!$B5:$BJ5)</f>
        <v>11.4356</v>
      </c>
      <c r="AB9" s="13" t="n">
        <f aca="false">LOOKUP(Speedlo,'2'!$B$1:$BJ$1,'2'!$B5:$BJ5)</f>
        <v>10.45112</v>
      </c>
      <c r="AC9" s="13" t="n">
        <f aca="false">Xlo*AB9+Xhi*AD9</f>
        <v>10.451152</v>
      </c>
      <c r="AD9" s="13" t="n">
        <f aca="false">LOOKUP(Speedhi,'2'!$B$1:$BJ$1,'2'!$B5:$BJ5)</f>
        <v>10.4512</v>
      </c>
      <c r="AE9" s="14" t="n">
        <f aca="false">LOOKUP(Speedlo,'3'!$B$1:$BJ$1,'3'!$B5:$BJ5)</f>
        <v>0.0612</v>
      </c>
      <c r="AF9" s="14" t="n">
        <f aca="false">Xlo*AE9+Xhi*AG9</f>
        <v>0.0367200000000001</v>
      </c>
      <c r="AG9" s="14" t="n">
        <f aca="false">LOOKUP(Speedhi,'3'!$B$1:$BJ$1,'3'!$B5:$BJ5)</f>
        <v>0</v>
      </c>
      <c r="AH9" s="15" t="n">
        <f aca="false">LOOKUP(Speedlo,'4'!$B$1:$BJ$1,'4'!$B5:$BJ5)</f>
        <v>0.0612</v>
      </c>
      <c r="AI9" s="15" t="n">
        <f aca="false">Xlo*AH9+Xhi*AJ9</f>
        <v>0.0367200000000001</v>
      </c>
      <c r="AJ9" s="15" t="n">
        <f aca="false">LOOKUP(Speedhi,'4'!$B$1:$BJ$1,'4'!$B5:$BJ5)</f>
        <v>0</v>
      </c>
      <c r="AK9" s="16" t="n">
        <f aca="false">LOOKUP(Speedlo,'5'!$B$1:$BJ$1,'5'!$B5:$BJ5)</f>
        <v>10.580948</v>
      </c>
      <c r="AL9" s="16" t="n">
        <f aca="false">Xlo*AK9+Xhi*AM9</f>
        <v>10.6940968</v>
      </c>
      <c r="AM9" s="16" t="n">
        <f aca="false">LOOKUP(Speedhi,'5'!$B$1:$BJ$1,'5'!$B5:$BJ5)</f>
        <v>10.86382</v>
      </c>
    </row>
    <row r="10" customFormat="false" ht="14.1" hidden="false" customHeight="true" outlineLevel="0" collapsed="false">
      <c r="A10" s="61" t="n">
        <f aca="false">A9+1</f>
        <v>39</v>
      </c>
      <c r="B10" s="53" t="n">
        <f aca="false">IF(X10&lt;=0,0,X10*Factor)</f>
        <v>11.540752</v>
      </c>
      <c r="C10" s="54" t="n">
        <f aca="false">ROUND($B10*COS(PI()*(D10-Best)/180),4)</f>
        <v>8.9688</v>
      </c>
      <c r="D10" s="55" t="n">
        <f aca="false">MOD(Wind+$A10+360,360)</f>
        <v>39</v>
      </c>
      <c r="E10" s="62" t="n">
        <f aca="false">ROUND($B10*COS(PI()*(F10-Best)/180),4)</f>
        <v>8.9688</v>
      </c>
      <c r="F10" s="63" t="n">
        <f aca="false">MOD(Wind-$A10+360,360)</f>
        <v>321</v>
      </c>
      <c r="G10" s="58" t="n">
        <f aca="false">SQRT($J10^2+$K10^2)</f>
        <v>32.1986549931461</v>
      </c>
      <c r="H10" s="64" t="n">
        <f aca="false">IF($J10&lt;&gt;0,MOD(ATAN($K10/$J10)*180/PI(),180),0)</f>
        <v>25.9640034494922</v>
      </c>
      <c r="I10" s="60" t="str">
        <f aca="false">IF(B10=0,"anchor",W10)</f>
        <v>Foresail</v>
      </c>
      <c r="J10" s="0" t="n">
        <f aca="false">$B10+Speed*COS(PI()*$A10/180)</f>
        <v>28.9488215366361</v>
      </c>
      <c r="K10" s="0" t="n">
        <f aca="false">Speed*SIN(PI()*$A10/180)</f>
        <v>14.0967767595164</v>
      </c>
      <c r="U10" s="0"/>
      <c r="W10" s="1" t="str">
        <f aca="false">IF(X10=Z10,polar_type0!$D$3,IF(X10=AC10,polar_type0!$E$3,IF(X10=AF10,polar_type0!$F$3,IF(X10=AI10,polar_type0!$G$3,polar_type0!$H$3))))</f>
        <v>Foresail</v>
      </c>
      <c r="X10" s="0" t="n">
        <f aca="false">MAX(Z10,AC10,AF10,AI10,AL10)</f>
        <v>11.540752</v>
      </c>
      <c r="Y10" s="12" t="n">
        <f aca="false">LOOKUP(Speedlo,'1'!$B$1:$BJ$1,'1'!$B6:$BJ6)</f>
        <v>11.42072</v>
      </c>
      <c r="Z10" s="12" t="n">
        <f aca="false">Xlo*Y10+Xhi*AA10</f>
        <v>11.540752</v>
      </c>
      <c r="AA10" s="12" t="n">
        <f aca="false">LOOKUP(Speedhi,'1'!$B$1:$BJ$1,'1'!$B6:$BJ6)</f>
        <v>11.7208</v>
      </c>
      <c r="AB10" s="13" t="n">
        <f aca="false">LOOKUP(Speedlo,'2'!$B$1:$BJ$1,'2'!$B6:$BJ6)</f>
        <v>10.72296</v>
      </c>
      <c r="AC10" s="13" t="n">
        <f aca="false">Xlo*AB10+Xhi*AD10</f>
        <v>10.722816</v>
      </c>
      <c r="AD10" s="13" t="n">
        <f aca="false">LOOKUP(Speedhi,'2'!$B$1:$BJ$1,'2'!$B6:$BJ6)</f>
        <v>10.7226</v>
      </c>
      <c r="AE10" s="14" t="n">
        <f aca="false">LOOKUP(Speedlo,'3'!$B$1:$BJ$1,'3'!$B6:$BJ6)</f>
        <v>0.0612</v>
      </c>
      <c r="AF10" s="14" t="n">
        <f aca="false">Xlo*AE10+Xhi*AG10</f>
        <v>0.0367200000000001</v>
      </c>
      <c r="AG10" s="14" t="n">
        <f aca="false">LOOKUP(Speedhi,'3'!$B$1:$BJ$1,'3'!$B6:$BJ6)</f>
        <v>0</v>
      </c>
      <c r="AH10" s="15" t="n">
        <f aca="false">LOOKUP(Speedlo,'4'!$B$1:$BJ$1,'4'!$B6:$BJ6)</f>
        <v>0.0612</v>
      </c>
      <c r="AI10" s="15" t="n">
        <f aca="false">Xlo*AH10+Xhi*AJ10</f>
        <v>0.0367200000000001</v>
      </c>
      <c r="AJ10" s="15" t="n">
        <f aca="false">LOOKUP(Speedhi,'4'!$B$1:$BJ$1,'4'!$B6:$BJ6)</f>
        <v>0</v>
      </c>
      <c r="AK10" s="16" t="n">
        <f aca="false">LOOKUP(Speedlo,'5'!$B$1:$BJ$1,'5'!$B6:$BJ6)</f>
        <v>10.849684</v>
      </c>
      <c r="AL10" s="16" t="n">
        <f aca="false">Xlo*AK10+Xhi*AM10</f>
        <v>10.9637144</v>
      </c>
      <c r="AM10" s="16" t="n">
        <f aca="false">LOOKUP(Speedhi,'5'!$B$1:$BJ$1,'5'!$B6:$BJ6)</f>
        <v>11.13476</v>
      </c>
    </row>
    <row r="11" customFormat="false" ht="14.1" hidden="false" customHeight="true" outlineLevel="0" collapsed="false">
      <c r="A11" s="61" t="n">
        <f aca="false">A10+1</f>
        <v>40</v>
      </c>
      <c r="B11" s="53" t="n">
        <f aca="false">IF(X11&lt;=0,0,X11*Factor)</f>
        <v>11.82456</v>
      </c>
      <c r="C11" s="54" t="n">
        <f aca="false">ROUND($B11*COS(PI()*(D11-Best)/180),4)</f>
        <v>9.0581</v>
      </c>
      <c r="D11" s="55" t="n">
        <f aca="false">MOD(Wind+$A11+360,360)</f>
        <v>40</v>
      </c>
      <c r="E11" s="62" t="n">
        <f aca="false">ROUND($B11*COS(PI()*(F11-Best)/180),4)</f>
        <v>9.0581</v>
      </c>
      <c r="F11" s="63" t="n">
        <f aca="false">MOD(Wind-$A11+360,360)</f>
        <v>320</v>
      </c>
      <c r="G11" s="58" t="n">
        <f aca="false">SQRT($J11^2+$K11^2)</f>
        <v>32.3633252789674</v>
      </c>
      <c r="H11" s="64" t="n">
        <f aca="false">IF($J11&lt;&gt;0,MOD(ATAN($K11/$J11)*180/PI(),180),0)</f>
        <v>26.4169390761</v>
      </c>
      <c r="I11" s="60" t="str">
        <f aca="false">IF(B11=0,"anchor",W11)</f>
        <v>Foresail</v>
      </c>
      <c r="J11" s="0" t="n">
        <f aca="false">$B11+Speed*COS(PI()*$A11/180)</f>
        <v>28.9839555258651</v>
      </c>
      <c r="K11" s="0" t="n">
        <f aca="false">Speed*SIN(PI()*$A11/180)</f>
        <v>14.3984424569785</v>
      </c>
      <c r="U11" s="0"/>
      <c r="W11" s="1" t="str">
        <f aca="false">IF(X11=Z11,polar_type0!$D$3,IF(X11=AC11,polar_type0!$E$3,IF(X11=AF11,polar_type0!$F$3,IF(X11=AI11,polar_type0!$G$3,polar_type0!$H$3))))</f>
        <v>Foresail</v>
      </c>
      <c r="X11" s="0" t="n">
        <f aca="false">MAX(Z11,AC11,AF11,AI11,AL11)</f>
        <v>11.82456</v>
      </c>
      <c r="Y11" s="12" t="n">
        <f aca="false">LOOKUP(Speedlo,'1'!$B$1:$BJ$1,'1'!$B7:$BJ7)</f>
        <v>11.7036</v>
      </c>
      <c r="Z11" s="12" t="n">
        <f aca="false">Xlo*Y11+Xhi*AA11</f>
        <v>11.82456</v>
      </c>
      <c r="AA11" s="12" t="n">
        <f aca="false">LOOKUP(Speedhi,'1'!$B$1:$BJ$1,'1'!$B7:$BJ7)</f>
        <v>12.006</v>
      </c>
      <c r="AB11" s="13" t="n">
        <f aca="false">LOOKUP(Speedlo,'2'!$B$1:$BJ$1,'2'!$B7:$BJ7)</f>
        <v>10.9948</v>
      </c>
      <c r="AC11" s="13" t="n">
        <f aca="false">Xlo*AB11+Xhi*AD11</f>
        <v>10.99448</v>
      </c>
      <c r="AD11" s="13" t="n">
        <f aca="false">LOOKUP(Speedhi,'2'!$B$1:$BJ$1,'2'!$B7:$BJ7)</f>
        <v>10.994</v>
      </c>
      <c r="AE11" s="14" t="n">
        <f aca="false">LOOKUP(Speedlo,'3'!$B$1:$BJ$1,'3'!$B7:$BJ7)</f>
        <v>0.0612</v>
      </c>
      <c r="AF11" s="14" t="n">
        <f aca="false">Xlo*AE11+Xhi*AG11</f>
        <v>0.0367200000000001</v>
      </c>
      <c r="AG11" s="14" t="n">
        <f aca="false">LOOKUP(Speedhi,'3'!$B$1:$BJ$1,'3'!$B7:$BJ7)</f>
        <v>0</v>
      </c>
      <c r="AH11" s="15" t="n">
        <f aca="false">LOOKUP(Speedlo,'4'!$B$1:$BJ$1,'4'!$B7:$BJ7)</f>
        <v>0.0612</v>
      </c>
      <c r="AI11" s="15" t="n">
        <f aca="false">Xlo*AH11+Xhi*AJ11</f>
        <v>0.0367200000000001</v>
      </c>
      <c r="AJ11" s="15" t="n">
        <f aca="false">LOOKUP(Speedhi,'4'!$B$1:$BJ$1,'4'!$B7:$BJ7)</f>
        <v>0</v>
      </c>
      <c r="AK11" s="16" t="n">
        <f aca="false">LOOKUP(Speedlo,'5'!$B$1:$BJ$1,'5'!$B7:$BJ7)</f>
        <v>11.11842</v>
      </c>
      <c r="AL11" s="16" t="n">
        <f aca="false">Xlo*AK11+Xhi*AM11</f>
        <v>11.233332</v>
      </c>
      <c r="AM11" s="16" t="n">
        <f aca="false">LOOKUP(Speedhi,'5'!$B$1:$BJ$1,'5'!$B7:$BJ7)</f>
        <v>11.4057</v>
      </c>
    </row>
    <row r="12" customFormat="false" ht="14.1" hidden="false" customHeight="true" outlineLevel="0" collapsed="false">
      <c r="A12" s="61" t="n">
        <f aca="false">A11+1</f>
        <v>41</v>
      </c>
      <c r="B12" s="53" t="n">
        <f aca="false">IF(X12&lt;=0,0,X12*Factor)</f>
        <v>12.173568</v>
      </c>
      <c r="C12" s="54" t="n">
        <f aca="false">ROUND($B12*COS(PI()*(D12-Best)/180),4)</f>
        <v>9.1875</v>
      </c>
      <c r="D12" s="55" t="n">
        <f aca="false">MOD(Wind+$A12+360,360)</f>
        <v>41</v>
      </c>
      <c r="E12" s="62" t="n">
        <f aca="false">ROUND($B12*COS(PI()*(F12-Best)/180),4)</f>
        <v>9.1875</v>
      </c>
      <c r="F12" s="63" t="n">
        <f aca="false">MOD(Wind-$A12+360,360)</f>
        <v>319</v>
      </c>
      <c r="G12" s="58" t="n">
        <f aca="false">SQRT($J12^2+$K12^2)</f>
        <v>32.5815305648892</v>
      </c>
      <c r="H12" s="64" t="n">
        <f aca="false">IF($J12&lt;&gt;0,MOD(ATAN($K12/$J12)*180/PI(),180),0)</f>
        <v>26.8107218658766</v>
      </c>
      <c r="I12" s="60" t="str">
        <f aca="false">IF(B12=0,"anchor",W12)</f>
        <v>Foresail</v>
      </c>
      <c r="J12" s="0" t="n">
        <f aca="false">$B12+Speed*COS(PI()*$A12/180)</f>
        <v>29.0790625969901</v>
      </c>
      <c r="K12" s="0" t="n">
        <f aca="false">Speed*SIN(PI()*$A12/180)</f>
        <v>14.6957222493874</v>
      </c>
      <c r="U12" s="0"/>
      <c r="W12" s="1" t="str">
        <f aca="false">IF(X12=Z12,polar_type0!$D$3,IF(X12=AC12,polar_type0!$E$3,IF(X12=AF12,polar_type0!$F$3,IF(X12=AI12,polar_type0!$G$3,polar_type0!$H$3))))</f>
        <v>Foresail</v>
      </c>
      <c r="X12" s="0" t="n">
        <f aca="false">MAX(Z12,AC12,AF12,AI12,AL12)</f>
        <v>12.173568</v>
      </c>
      <c r="Y12" s="12" t="n">
        <f aca="false">LOOKUP(Speedlo,'1'!$B$1:$BJ$1,'1'!$B8:$BJ8)</f>
        <v>12.04608</v>
      </c>
      <c r="Z12" s="12" t="n">
        <f aca="false">Xlo*Y12+Xhi*AA12</f>
        <v>12.173568</v>
      </c>
      <c r="AA12" s="12" t="n">
        <f aca="false">LOOKUP(Speedhi,'1'!$B$1:$BJ$1,'1'!$B8:$BJ8)</f>
        <v>12.3648</v>
      </c>
      <c r="AB12" s="13" t="n">
        <f aca="false">LOOKUP(Speedlo,'2'!$B$1:$BJ$1,'2'!$B8:$BJ8)</f>
        <v>11.28944</v>
      </c>
      <c r="AC12" s="13" t="n">
        <f aca="false">Xlo*AB12+Xhi*AD12</f>
        <v>11.290864</v>
      </c>
      <c r="AD12" s="13" t="n">
        <f aca="false">LOOKUP(Speedhi,'2'!$B$1:$BJ$1,'2'!$B8:$BJ8)</f>
        <v>11.293</v>
      </c>
      <c r="AE12" s="14" t="n">
        <f aca="false">LOOKUP(Speedlo,'3'!$B$1:$BJ$1,'3'!$B8:$BJ8)</f>
        <v>0.0612</v>
      </c>
      <c r="AF12" s="14" t="n">
        <f aca="false">Xlo*AE12+Xhi*AG12</f>
        <v>0.0367200000000001</v>
      </c>
      <c r="AG12" s="14" t="n">
        <f aca="false">LOOKUP(Speedhi,'3'!$B$1:$BJ$1,'3'!$B8:$BJ8)</f>
        <v>0</v>
      </c>
      <c r="AH12" s="15" t="n">
        <f aca="false">LOOKUP(Speedlo,'4'!$B$1:$BJ$1,'4'!$B8:$BJ8)</f>
        <v>0.0612</v>
      </c>
      <c r="AI12" s="15" t="n">
        <f aca="false">Xlo*AH12+Xhi*AJ12</f>
        <v>0.0367200000000001</v>
      </c>
      <c r="AJ12" s="15" t="n">
        <f aca="false">LOOKUP(Speedhi,'4'!$B$1:$BJ$1,'4'!$B8:$BJ8)</f>
        <v>0</v>
      </c>
      <c r="AK12" s="16" t="n">
        <f aca="false">LOOKUP(Speedlo,'5'!$B$1:$BJ$1,'5'!$B8:$BJ8)</f>
        <v>11.443776</v>
      </c>
      <c r="AL12" s="16" t="n">
        <f aca="false">Xlo*AK12+Xhi*AM12</f>
        <v>11.5648896</v>
      </c>
      <c r="AM12" s="16" t="n">
        <f aca="false">LOOKUP(Speedhi,'5'!$B$1:$BJ$1,'5'!$B8:$BJ8)</f>
        <v>11.74656</v>
      </c>
    </row>
    <row r="13" customFormat="false" ht="14.1" hidden="false" customHeight="true" outlineLevel="0" collapsed="false">
      <c r="A13" s="61" t="n">
        <f aca="false">A12+1</f>
        <v>42</v>
      </c>
      <c r="B13" s="53" t="n">
        <f aca="false">IF(X13&lt;=0,0,X13*Factor)</f>
        <v>12.522576</v>
      </c>
      <c r="C13" s="54" t="n">
        <f aca="false">ROUND($B13*COS(PI()*(D13-Best)/180),4)</f>
        <v>9.3061</v>
      </c>
      <c r="D13" s="55" t="n">
        <f aca="false">MOD(Wind+$A13+360,360)</f>
        <v>42</v>
      </c>
      <c r="E13" s="62" t="n">
        <f aca="false">ROUND($B13*COS(PI()*(F13-Best)/180),4)</f>
        <v>9.3061</v>
      </c>
      <c r="F13" s="63" t="n">
        <f aca="false">MOD(Wind-$A13+360,360)</f>
        <v>318</v>
      </c>
      <c r="G13" s="58" t="n">
        <f aca="false">SQRT($J13^2+$K13^2)</f>
        <v>32.7946280995333</v>
      </c>
      <c r="H13" s="64" t="n">
        <f aca="false">IF($J13&lt;&gt;0,MOD(ATAN($K13/$J13)*180/PI(),180),0)</f>
        <v>27.1964034836992</v>
      </c>
      <c r="I13" s="60" t="str">
        <f aca="false">IF(B13=0,"anchor",W13)</f>
        <v>Foresail</v>
      </c>
      <c r="J13" s="0" t="n">
        <f aca="false">$B13+Speed*COS(PI()*$A13/180)</f>
        <v>29.1690200906936</v>
      </c>
      <c r="K13" s="0" t="n">
        <f aca="false">Speed*SIN(PI()*$A13/180)</f>
        <v>14.9885255824384</v>
      </c>
      <c r="U13" s="0"/>
      <c r="W13" s="1" t="str">
        <f aca="false">IF(X13=Z13,polar_type0!$D$3,IF(X13=AC13,polar_type0!$E$3,IF(X13=AF13,polar_type0!$F$3,IF(X13=AI13,polar_type0!$G$3,polar_type0!$H$3))))</f>
        <v>Foresail</v>
      </c>
      <c r="X13" s="0" t="n">
        <f aca="false">MAX(Z13,AC13,AF13,AI13,AL13)</f>
        <v>12.522576</v>
      </c>
      <c r="Y13" s="12" t="n">
        <f aca="false">LOOKUP(Speedlo,'1'!$B$1:$BJ$1,'1'!$B9:$BJ9)</f>
        <v>12.38856</v>
      </c>
      <c r="Z13" s="12" t="n">
        <f aca="false">Xlo*Y13+Xhi*AA13</f>
        <v>12.522576</v>
      </c>
      <c r="AA13" s="12" t="n">
        <f aca="false">LOOKUP(Speedhi,'1'!$B$1:$BJ$1,'1'!$B9:$BJ9)</f>
        <v>12.7236</v>
      </c>
      <c r="AB13" s="13" t="n">
        <f aca="false">LOOKUP(Speedlo,'2'!$B$1:$BJ$1,'2'!$B9:$BJ9)</f>
        <v>11.58408</v>
      </c>
      <c r="AC13" s="13" t="n">
        <f aca="false">Xlo*AB13+Xhi*AD13</f>
        <v>11.587248</v>
      </c>
      <c r="AD13" s="13" t="n">
        <f aca="false">LOOKUP(Speedhi,'2'!$B$1:$BJ$1,'2'!$B9:$BJ9)</f>
        <v>11.592</v>
      </c>
      <c r="AE13" s="14" t="n">
        <f aca="false">LOOKUP(Speedlo,'3'!$B$1:$BJ$1,'3'!$B9:$BJ9)</f>
        <v>0.0612</v>
      </c>
      <c r="AF13" s="14" t="n">
        <f aca="false">Xlo*AE13+Xhi*AG13</f>
        <v>0.0367200000000001</v>
      </c>
      <c r="AG13" s="14" t="n">
        <f aca="false">LOOKUP(Speedhi,'3'!$B$1:$BJ$1,'3'!$B9:$BJ9)</f>
        <v>0</v>
      </c>
      <c r="AH13" s="15" t="n">
        <f aca="false">LOOKUP(Speedlo,'4'!$B$1:$BJ$1,'4'!$B9:$BJ9)</f>
        <v>0.0612</v>
      </c>
      <c r="AI13" s="15" t="n">
        <f aca="false">Xlo*AH13+Xhi*AJ13</f>
        <v>0.0367200000000001</v>
      </c>
      <c r="AJ13" s="15" t="n">
        <f aca="false">LOOKUP(Speedhi,'4'!$B$1:$BJ$1,'4'!$B9:$BJ9)</f>
        <v>0</v>
      </c>
      <c r="AK13" s="16" t="n">
        <f aca="false">LOOKUP(Speedlo,'5'!$B$1:$BJ$1,'5'!$B9:$BJ9)</f>
        <v>11.769132</v>
      </c>
      <c r="AL13" s="16" t="n">
        <f aca="false">Xlo*AK13+Xhi*AM13</f>
        <v>11.8964472</v>
      </c>
      <c r="AM13" s="16" t="n">
        <f aca="false">LOOKUP(Speedhi,'5'!$B$1:$BJ$1,'5'!$B9:$BJ9)</f>
        <v>12.08742</v>
      </c>
    </row>
    <row r="14" customFormat="false" ht="14.1" hidden="false" customHeight="true" outlineLevel="0" collapsed="false">
      <c r="A14" s="61" t="n">
        <f aca="false">A13+1</f>
        <v>43</v>
      </c>
      <c r="B14" s="53" t="n">
        <f aca="false">IF(X14&lt;=0,0,X14*Factor)</f>
        <v>12.871584</v>
      </c>
      <c r="C14" s="54" t="n">
        <f aca="false">ROUND($B14*COS(PI()*(D14-Best)/180),4)</f>
        <v>9.4137</v>
      </c>
      <c r="D14" s="55" t="n">
        <f aca="false">MOD(Wind+$A14+360,360)</f>
        <v>43</v>
      </c>
      <c r="E14" s="62" t="n">
        <f aca="false">ROUND($B14*COS(PI()*(F14-Best)/180),4)</f>
        <v>9.4137</v>
      </c>
      <c r="F14" s="63" t="n">
        <f aca="false">MOD(Wind-$A14+360,360)</f>
        <v>317</v>
      </c>
      <c r="G14" s="58" t="n">
        <f aca="false">SQRT($J14^2+$K14^2)</f>
        <v>33.0025842280999</v>
      </c>
      <c r="H14" s="64" t="n">
        <f aca="false">IF($J14&lt;&gt;0,MOD(ATAN($K14/$J14)*180/PI(),180),0)</f>
        <v>27.5741376656891</v>
      </c>
      <c r="I14" s="60" t="str">
        <f aca="false">IF(B14=0,"anchor",W14)</f>
        <v>Foresail</v>
      </c>
      <c r="J14" s="0" t="n">
        <f aca="false">$B14+Speed*COS(PI()*$A14/180)</f>
        <v>29.2539069162694</v>
      </c>
      <c r="K14" s="0" t="n">
        <f aca="false">Speed*SIN(PI()*$A14/180)</f>
        <v>15.2767632654</v>
      </c>
      <c r="U14" s="0"/>
      <c r="W14" s="1" t="str">
        <f aca="false">IF(X14=Z14,polar_type0!$D$3,IF(X14=AC14,polar_type0!$E$3,IF(X14=AF14,polar_type0!$F$3,IF(X14=AI14,polar_type0!$G$3,polar_type0!$H$3))))</f>
        <v>Foresail</v>
      </c>
      <c r="X14" s="0" t="n">
        <f aca="false">MAX(Z14,AC14,AF14,AI14,AL14)</f>
        <v>12.871584</v>
      </c>
      <c r="Y14" s="12" t="n">
        <f aca="false">LOOKUP(Speedlo,'1'!$B$1:$BJ$1,'1'!$B10:$BJ10)</f>
        <v>12.73104</v>
      </c>
      <c r="Z14" s="12" t="n">
        <f aca="false">Xlo*Y14+Xhi*AA14</f>
        <v>12.871584</v>
      </c>
      <c r="AA14" s="12" t="n">
        <f aca="false">LOOKUP(Speedhi,'1'!$B$1:$BJ$1,'1'!$B10:$BJ10)</f>
        <v>13.0824</v>
      </c>
      <c r="AB14" s="13" t="n">
        <f aca="false">LOOKUP(Speedlo,'2'!$B$1:$BJ$1,'2'!$B10:$BJ10)</f>
        <v>11.87872</v>
      </c>
      <c r="AC14" s="13" t="n">
        <f aca="false">Xlo*AB14+Xhi*AD14</f>
        <v>11.883632</v>
      </c>
      <c r="AD14" s="13" t="n">
        <f aca="false">LOOKUP(Speedhi,'2'!$B$1:$BJ$1,'2'!$B10:$BJ10)</f>
        <v>11.891</v>
      </c>
      <c r="AE14" s="14" t="n">
        <f aca="false">LOOKUP(Speedlo,'3'!$B$1:$BJ$1,'3'!$B10:$BJ10)</f>
        <v>0.0612</v>
      </c>
      <c r="AF14" s="14" t="n">
        <f aca="false">Xlo*AE14+Xhi*AG14</f>
        <v>0.0367200000000001</v>
      </c>
      <c r="AG14" s="14" t="n">
        <f aca="false">LOOKUP(Speedhi,'3'!$B$1:$BJ$1,'3'!$B10:$BJ10)</f>
        <v>0</v>
      </c>
      <c r="AH14" s="15" t="n">
        <f aca="false">LOOKUP(Speedlo,'4'!$B$1:$BJ$1,'4'!$B10:$BJ10)</f>
        <v>0.0612</v>
      </c>
      <c r="AI14" s="15" t="n">
        <f aca="false">Xlo*AH14+Xhi*AJ14</f>
        <v>0.0367200000000001</v>
      </c>
      <c r="AJ14" s="15" t="n">
        <f aca="false">LOOKUP(Speedhi,'4'!$B$1:$BJ$1,'4'!$B10:$BJ10)</f>
        <v>0</v>
      </c>
      <c r="AK14" s="16" t="n">
        <f aca="false">LOOKUP(Speedlo,'5'!$B$1:$BJ$1,'5'!$B10:$BJ10)</f>
        <v>12.094488</v>
      </c>
      <c r="AL14" s="16" t="n">
        <f aca="false">Xlo*AK14+Xhi*AM14</f>
        <v>12.2280048</v>
      </c>
      <c r="AM14" s="16" t="n">
        <f aca="false">LOOKUP(Speedhi,'5'!$B$1:$BJ$1,'5'!$B10:$BJ10)</f>
        <v>12.42828</v>
      </c>
    </row>
    <row r="15" customFormat="false" ht="14.1" hidden="false" customHeight="true" outlineLevel="0" collapsed="false">
      <c r="A15" s="61" t="n">
        <f aca="false">A14+1</f>
        <v>44</v>
      </c>
      <c r="B15" s="53" t="n">
        <f aca="false">IF(X15&lt;=0,0,X15*Factor)</f>
        <v>13.220592</v>
      </c>
      <c r="C15" s="54" t="n">
        <f aca="false">ROUND($B15*COS(PI()*(D15-Best)/180),4)</f>
        <v>9.5101</v>
      </c>
      <c r="D15" s="55" t="n">
        <f aca="false">MOD(Wind+$A15+360,360)</f>
        <v>44</v>
      </c>
      <c r="E15" s="62" t="n">
        <f aca="false">ROUND($B15*COS(PI()*(F15-Best)/180),4)</f>
        <v>9.5101</v>
      </c>
      <c r="F15" s="63" t="n">
        <f aca="false">MOD(Wind-$A15+360,360)</f>
        <v>316</v>
      </c>
      <c r="G15" s="58" t="n">
        <f aca="false">SQRT($J15^2+$K15^2)</f>
        <v>33.2053676935263</v>
      </c>
      <c r="H15" s="64" t="n">
        <f aca="false">IF($J15&lt;&gt;0,MOD(ATAN($K15/$J15)*180/PI(),180),0)</f>
        <v>27.9440676148462</v>
      </c>
      <c r="I15" s="60" t="str">
        <f aca="false">IF(B15=0,"anchor",W15)</f>
        <v>Foresail</v>
      </c>
      <c r="J15" s="0" t="n">
        <f aca="false">$B15+Speed*COS(PI()*$A15/180)</f>
        <v>29.3338035275858</v>
      </c>
      <c r="K15" s="0" t="n">
        <f aca="false">Speed*SIN(PI()*$A15/180)</f>
        <v>15.5603474982815</v>
      </c>
      <c r="U15" s="0"/>
      <c r="W15" s="1" t="str">
        <f aca="false">IF(X15=Z15,polar_type0!$D$3,IF(X15=AC15,polar_type0!$E$3,IF(X15=AF15,polar_type0!$F$3,IF(X15=AI15,polar_type0!$G$3,polar_type0!$H$3))))</f>
        <v>Foresail</v>
      </c>
      <c r="X15" s="0" t="n">
        <f aca="false">MAX(Z15,AC15,AF15,AI15,AL15)</f>
        <v>13.220592</v>
      </c>
      <c r="Y15" s="12" t="n">
        <f aca="false">LOOKUP(Speedlo,'1'!$B$1:$BJ$1,'1'!$B11:$BJ11)</f>
        <v>13.07352</v>
      </c>
      <c r="Z15" s="12" t="n">
        <f aca="false">Xlo*Y15+Xhi*AA15</f>
        <v>13.220592</v>
      </c>
      <c r="AA15" s="12" t="n">
        <f aca="false">LOOKUP(Speedhi,'1'!$B$1:$BJ$1,'1'!$B11:$BJ11)</f>
        <v>13.4412</v>
      </c>
      <c r="AB15" s="13" t="n">
        <f aca="false">LOOKUP(Speedlo,'2'!$B$1:$BJ$1,'2'!$B11:$BJ11)</f>
        <v>12.17336</v>
      </c>
      <c r="AC15" s="13" t="n">
        <f aca="false">Xlo*AB15+Xhi*AD15</f>
        <v>12.180016</v>
      </c>
      <c r="AD15" s="13" t="n">
        <f aca="false">LOOKUP(Speedhi,'2'!$B$1:$BJ$1,'2'!$B11:$BJ11)</f>
        <v>12.19</v>
      </c>
      <c r="AE15" s="14" t="n">
        <f aca="false">LOOKUP(Speedlo,'3'!$B$1:$BJ$1,'3'!$B11:$BJ11)</f>
        <v>0.0612</v>
      </c>
      <c r="AF15" s="14" t="n">
        <f aca="false">Xlo*AE15+Xhi*AG15</f>
        <v>0.0367200000000001</v>
      </c>
      <c r="AG15" s="14" t="n">
        <f aca="false">LOOKUP(Speedhi,'3'!$B$1:$BJ$1,'3'!$B11:$BJ11)</f>
        <v>0</v>
      </c>
      <c r="AH15" s="15" t="n">
        <f aca="false">LOOKUP(Speedlo,'4'!$B$1:$BJ$1,'4'!$B11:$BJ11)</f>
        <v>0.0612</v>
      </c>
      <c r="AI15" s="15" t="n">
        <f aca="false">Xlo*AH15+Xhi*AJ15</f>
        <v>0.0367200000000001</v>
      </c>
      <c r="AJ15" s="15" t="n">
        <f aca="false">LOOKUP(Speedhi,'4'!$B$1:$BJ$1,'4'!$B11:$BJ11)</f>
        <v>0</v>
      </c>
      <c r="AK15" s="16" t="n">
        <f aca="false">LOOKUP(Speedlo,'5'!$B$1:$BJ$1,'5'!$B11:$BJ11)</f>
        <v>12.419844</v>
      </c>
      <c r="AL15" s="16" t="n">
        <f aca="false">Xlo*AK15+Xhi*AM15</f>
        <v>12.5595624</v>
      </c>
      <c r="AM15" s="16" t="n">
        <f aca="false">LOOKUP(Speedhi,'5'!$B$1:$BJ$1,'5'!$B11:$BJ11)</f>
        <v>12.76914</v>
      </c>
    </row>
    <row r="16" customFormat="false" ht="14.1" hidden="false" customHeight="true" outlineLevel="0" collapsed="false">
      <c r="A16" s="61" t="n">
        <f aca="false">A15+1</f>
        <v>45</v>
      </c>
      <c r="B16" s="53" t="n">
        <f aca="false">IF(X16&lt;=0,0,X16*Factor)</f>
        <v>13.5696</v>
      </c>
      <c r="C16" s="54" t="n">
        <f aca="false">ROUND($B16*COS(PI()*(D16-Best)/180),4)</f>
        <v>9.5952</v>
      </c>
      <c r="D16" s="55" t="n">
        <f aca="false">MOD(Wind+$A16+360,360)</f>
        <v>45</v>
      </c>
      <c r="E16" s="62" t="n">
        <f aca="false">ROUND($B16*COS(PI()*(F16-Best)/180),4)</f>
        <v>9.5952</v>
      </c>
      <c r="F16" s="63" t="n">
        <f aca="false">MOD(Wind-$A16+360,360)</f>
        <v>315</v>
      </c>
      <c r="G16" s="58" t="n">
        <f aca="false">SQRT($J16^2+$K16^2)</f>
        <v>33.4029495843392</v>
      </c>
      <c r="H16" s="64" t="n">
        <f aca="false">IF($J16&lt;&gt;0,MOD(ATAN($K16/$J16)*180/PI(),180),0)</f>
        <v>28.306326478981</v>
      </c>
      <c r="I16" s="60" t="str">
        <f aca="false">IF(B16=0,"anchor",W16)</f>
        <v>Foresail</v>
      </c>
      <c r="J16" s="0" t="n">
        <f aca="false">$B16+Speed*COS(PI()*$A16/180)</f>
        <v>29.4087918985787</v>
      </c>
      <c r="K16" s="0" t="n">
        <f aca="false">Speed*SIN(PI()*$A16/180)</f>
        <v>15.8391918985787</v>
      </c>
      <c r="U16" s="0"/>
      <c r="W16" s="1" t="str">
        <f aca="false">IF(X16=Z16,polar_type0!$D$3,IF(X16=AC16,polar_type0!$E$3,IF(X16=AF16,polar_type0!$F$3,IF(X16=AI16,polar_type0!$G$3,polar_type0!$H$3))))</f>
        <v>Foresail</v>
      </c>
      <c r="X16" s="0" t="n">
        <f aca="false">MAX(Z16,AC16,AF16,AI16,AL16)</f>
        <v>13.5696</v>
      </c>
      <c r="Y16" s="12" t="n">
        <f aca="false">LOOKUP(Speedlo,'1'!$B$1:$BJ$1,'1'!$B12:$BJ12)</f>
        <v>13.416</v>
      </c>
      <c r="Z16" s="12" t="n">
        <f aca="false">Xlo*Y16+Xhi*AA16</f>
        <v>13.5696</v>
      </c>
      <c r="AA16" s="12" t="n">
        <f aca="false">LOOKUP(Speedhi,'1'!$B$1:$BJ$1,'1'!$B12:$BJ12)</f>
        <v>13.8</v>
      </c>
      <c r="AB16" s="13" t="n">
        <f aca="false">LOOKUP(Speedlo,'2'!$B$1:$BJ$1,'2'!$B12:$BJ12)</f>
        <v>12.468</v>
      </c>
      <c r="AC16" s="13" t="n">
        <f aca="false">Xlo*AB16+Xhi*AD16</f>
        <v>12.4764</v>
      </c>
      <c r="AD16" s="13" t="n">
        <f aca="false">LOOKUP(Speedhi,'2'!$B$1:$BJ$1,'2'!$B12:$BJ12)</f>
        <v>12.489</v>
      </c>
      <c r="AE16" s="14" t="n">
        <f aca="false">LOOKUP(Speedlo,'3'!$B$1:$BJ$1,'3'!$B12:$BJ12)</f>
        <v>0.0612</v>
      </c>
      <c r="AF16" s="14" t="n">
        <f aca="false">Xlo*AE16+Xhi*AG16</f>
        <v>0.0367200000000001</v>
      </c>
      <c r="AG16" s="14" t="n">
        <f aca="false">LOOKUP(Speedhi,'3'!$B$1:$BJ$1,'3'!$B12:$BJ12)</f>
        <v>0</v>
      </c>
      <c r="AH16" s="15" t="n">
        <f aca="false">LOOKUP(Speedlo,'4'!$B$1:$BJ$1,'4'!$B12:$BJ12)</f>
        <v>0.0612</v>
      </c>
      <c r="AI16" s="15" t="n">
        <f aca="false">Xlo*AH16+Xhi*AJ16</f>
        <v>0.0367200000000001</v>
      </c>
      <c r="AJ16" s="15" t="n">
        <f aca="false">LOOKUP(Speedhi,'4'!$B$1:$BJ$1,'4'!$B12:$BJ12)</f>
        <v>0</v>
      </c>
      <c r="AK16" s="16" t="n">
        <f aca="false">LOOKUP(Speedlo,'5'!$B$1:$BJ$1,'5'!$B12:$BJ12)</f>
        <v>12.7452</v>
      </c>
      <c r="AL16" s="16" t="n">
        <f aca="false">Xlo*AK16+Xhi*AM16</f>
        <v>12.89112</v>
      </c>
      <c r="AM16" s="16" t="n">
        <f aca="false">LOOKUP(Speedhi,'5'!$B$1:$BJ$1,'5'!$B12:$BJ12)</f>
        <v>13.11</v>
      </c>
    </row>
    <row r="17" customFormat="false" ht="14.1" hidden="false" customHeight="true" outlineLevel="0" collapsed="false">
      <c r="A17" s="61" t="n">
        <f aca="false">A16+1</f>
        <v>46</v>
      </c>
      <c r="B17" s="53" t="n">
        <f aca="false">IF(X17&lt;=0,0,X17*Factor)</f>
        <v>13.718352</v>
      </c>
      <c r="C17" s="54" t="n">
        <f aca="false">ROUND($B17*COS(PI()*(D17-Best)/180),4)</f>
        <v>9.5296</v>
      </c>
      <c r="D17" s="55" t="n">
        <f aca="false">MOD(Wind+$A17+360,360)</f>
        <v>46</v>
      </c>
      <c r="E17" s="62" t="n">
        <f aca="false">ROUND($B17*COS(PI()*(F17-Best)/180),4)</f>
        <v>9.5296</v>
      </c>
      <c r="F17" s="63" t="n">
        <f aca="false">MOD(Wind-$A17+360,360)</f>
        <v>314</v>
      </c>
      <c r="G17" s="58" t="n">
        <f aca="false">SQRT($J17^2+$K17^2)</f>
        <v>33.4197221718463</v>
      </c>
      <c r="H17" s="64" t="n">
        <f aca="false">IF($J17&lt;&gt;0,MOD(ATAN($K17/$J17)*180/PI(),180),0)</f>
        <v>28.8257058963765</v>
      </c>
      <c r="I17" s="60" t="str">
        <f aca="false">IF(B17=0,"anchor",W17)</f>
        <v>Foresail</v>
      </c>
      <c r="J17" s="0" t="n">
        <f aca="false">$B17+Speed*COS(PI()*$A17/180)</f>
        <v>29.2786994982815</v>
      </c>
      <c r="K17" s="0" t="n">
        <f aca="false">Speed*SIN(PI()*$A17/180)</f>
        <v>16.1132115275858</v>
      </c>
      <c r="U17" s="0"/>
      <c r="W17" s="1" t="str">
        <f aca="false">IF(X17=Z17,polar_type0!$D$3,IF(X17=AC17,polar_type0!$E$3,IF(X17=AF17,polar_type0!$F$3,IF(X17=AI17,polar_type0!$G$3,polar_type0!$H$3))))</f>
        <v>Foresail</v>
      </c>
      <c r="X17" s="0" t="n">
        <f aca="false">MAX(Z17,AC17,AF17,AI17,AL17)</f>
        <v>13.718352</v>
      </c>
      <c r="Y17" s="12" t="n">
        <f aca="false">LOOKUP(Speedlo,'1'!$B$1:$BJ$1,'1'!$B13:$BJ13)</f>
        <v>13.55352</v>
      </c>
      <c r="Z17" s="12" t="n">
        <f aca="false">Xlo*Y17+Xhi*AA17</f>
        <v>13.718352</v>
      </c>
      <c r="AA17" s="12" t="n">
        <f aca="false">LOOKUP(Speedhi,'1'!$B$1:$BJ$1,'1'!$B13:$BJ13)</f>
        <v>13.9656</v>
      </c>
      <c r="AB17" s="13" t="n">
        <f aca="false">LOOKUP(Speedlo,'2'!$B$1:$BJ$1,'2'!$B13:$BJ13)</f>
        <v>12.77024</v>
      </c>
      <c r="AC17" s="13" t="n">
        <f aca="false">Xlo*AB17+Xhi*AD17</f>
        <v>12.786544</v>
      </c>
      <c r="AD17" s="13" t="n">
        <f aca="false">LOOKUP(Speedhi,'2'!$B$1:$BJ$1,'2'!$B13:$BJ13)</f>
        <v>12.811</v>
      </c>
      <c r="AE17" s="14" t="n">
        <f aca="false">LOOKUP(Speedlo,'3'!$B$1:$BJ$1,'3'!$B13:$BJ13)</f>
        <v>1.36784</v>
      </c>
      <c r="AF17" s="14" t="n">
        <f aca="false">Xlo*AE17+Xhi*AG17</f>
        <v>1.380064</v>
      </c>
      <c r="AG17" s="14" t="n">
        <f aca="false">LOOKUP(Speedhi,'3'!$B$1:$BJ$1,'3'!$B13:$BJ13)</f>
        <v>1.3984</v>
      </c>
      <c r="AH17" s="15" t="n">
        <f aca="false">LOOKUP(Speedlo,'4'!$B$1:$BJ$1,'4'!$B13:$BJ13)</f>
        <v>0.0612</v>
      </c>
      <c r="AI17" s="15" t="n">
        <f aca="false">Xlo*AH17+Xhi*AJ17</f>
        <v>0.0367200000000001</v>
      </c>
      <c r="AJ17" s="15" t="n">
        <f aca="false">LOOKUP(Speedhi,'4'!$B$1:$BJ$1,'4'!$B13:$BJ13)</f>
        <v>0</v>
      </c>
      <c r="AK17" s="16" t="n">
        <f aca="false">LOOKUP(Speedlo,'5'!$B$1:$BJ$1,'5'!$B13:$BJ13)</f>
        <v>12.9192146666667</v>
      </c>
      <c r="AL17" s="16" t="n">
        <f aca="false">Xlo*AK17+Xhi*AM17</f>
        <v>13.0584568</v>
      </c>
      <c r="AM17" s="16" t="n">
        <f aca="false">LOOKUP(Speedhi,'5'!$B$1:$BJ$1,'5'!$B13:$BJ13)</f>
        <v>13.26732</v>
      </c>
    </row>
    <row r="18" customFormat="false" ht="14.1" hidden="false" customHeight="true" outlineLevel="0" collapsed="false">
      <c r="A18" s="61" t="n">
        <f aca="false">A17+1</f>
        <v>47</v>
      </c>
      <c r="B18" s="53" t="n">
        <f aca="false">IF(X18&lt;=0,0,X18*Factor)</f>
        <v>13.867104</v>
      </c>
      <c r="C18" s="54" t="n">
        <f aca="false">ROUND($B18*COS(PI()*(D18-Best)/180),4)</f>
        <v>9.4573</v>
      </c>
      <c r="D18" s="55" t="n">
        <f aca="false">MOD(Wind+$A18+360,360)</f>
        <v>47</v>
      </c>
      <c r="E18" s="62" t="n">
        <f aca="false">ROUND($B18*COS(PI()*(F18-Best)/180),4)</f>
        <v>9.4573</v>
      </c>
      <c r="F18" s="63" t="n">
        <f aca="false">MOD(Wind-$A18+360,360)</f>
        <v>313</v>
      </c>
      <c r="G18" s="58" t="n">
        <f aca="false">SQRT($J18^2+$K18^2)</f>
        <v>33.4327011070924</v>
      </c>
      <c r="H18" s="64" t="n">
        <f aca="false">IF($J18&lt;&gt;0,MOD(ATAN($K18/$J18)*180/PI(),180),0)</f>
        <v>29.3411701312789</v>
      </c>
      <c r="I18" s="60" t="str">
        <f aca="false">IF(B18=0,"anchor",W18)</f>
        <v>Foresail</v>
      </c>
      <c r="J18" s="0" t="n">
        <f aca="false">$B18+Speed*COS(PI()*$A18/180)</f>
        <v>29.1438672654</v>
      </c>
      <c r="K18" s="0" t="n">
        <f aca="false">Speed*SIN(PI()*$A18/180)</f>
        <v>16.3823229162694</v>
      </c>
      <c r="U18" s="0"/>
      <c r="W18" s="1" t="str">
        <f aca="false">IF(X18=Z18,polar_type0!$D$3,IF(X18=AC18,polar_type0!$E$3,IF(X18=AF18,polar_type0!$F$3,IF(X18=AI18,polar_type0!$G$3,polar_type0!$H$3))))</f>
        <v>Foresail</v>
      </c>
      <c r="X18" s="0" t="n">
        <f aca="false">MAX(Z18,AC18,AF18,AI18,AL18)</f>
        <v>13.867104</v>
      </c>
      <c r="Y18" s="12" t="n">
        <f aca="false">LOOKUP(Speedlo,'1'!$B$1:$BJ$1,'1'!$B14:$BJ14)</f>
        <v>13.69104</v>
      </c>
      <c r="Z18" s="12" t="n">
        <f aca="false">Xlo*Y18+Xhi*AA18</f>
        <v>13.867104</v>
      </c>
      <c r="AA18" s="12" t="n">
        <f aca="false">LOOKUP(Speedhi,'1'!$B$1:$BJ$1,'1'!$B14:$BJ14)</f>
        <v>14.1312</v>
      </c>
      <c r="AB18" s="13" t="n">
        <f aca="false">LOOKUP(Speedlo,'2'!$B$1:$BJ$1,'2'!$B14:$BJ14)</f>
        <v>13.07248</v>
      </c>
      <c r="AC18" s="13" t="n">
        <f aca="false">Xlo*AB18+Xhi*AD18</f>
        <v>13.096688</v>
      </c>
      <c r="AD18" s="13" t="n">
        <f aca="false">LOOKUP(Speedhi,'2'!$B$1:$BJ$1,'2'!$B14:$BJ14)</f>
        <v>13.133</v>
      </c>
      <c r="AE18" s="14" t="n">
        <f aca="false">LOOKUP(Speedlo,'3'!$B$1:$BJ$1,'3'!$B14:$BJ14)</f>
        <v>2.67448</v>
      </c>
      <c r="AF18" s="14" t="n">
        <f aca="false">Xlo*AE18+Xhi*AG18</f>
        <v>2.723408</v>
      </c>
      <c r="AG18" s="14" t="n">
        <f aca="false">LOOKUP(Speedhi,'3'!$B$1:$BJ$1,'3'!$B14:$BJ14)</f>
        <v>2.7968</v>
      </c>
      <c r="AH18" s="15" t="n">
        <f aca="false">LOOKUP(Speedlo,'4'!$B$1:$BJ$1,'4'!$B14:$BJ14)</f>
        <v>0.0612</v>
      </c>
      <c r="AI18" s="15" t="n">
        <f aca="false">Xlo*AH18+Xhi*AJ18</f>
        <v>0.0367200000000001</v>
      </c>
      <c r="AJ18" s="15" t="n">
        <f aca="false">LOOKUP(Speedhi,'4'!$B$1:$BJ$1,'4'!$B14:$BJ14)</f>
        <v>0</v>
      </c>
      <c r="AK18" s="16" t="n">
        <f aca="false">LOOKUP(Speedlo,'5'!$B$1:$BJ$1,'5'!$B14:$BJ14)</f>
        <v>13.0932293333333</v>
      </c>
      <c r="AL18" s="16" t="n">
        <f aca="false">Xlo*AK18+Xhi*AM18</f>
        <v>13.2257936</v>
      </c>
      <c r="AM18" s="16" t="n">
        <f aca="false">LOOKUP(Speedhi,'5'!$B$1:$BJ$1,'5'!$B14:$BJ14)</f>
        <v>13.42464</v>
      </c>
    </row>
    <row r="19" customFormat="false" ht="14.1" hidden="false" customHeight="true" outlineLevel="0" collapsed="false">
      <c r="A19" s="61" t="n">
        <f aca="false">A18+1</f>
        <v>48</v>
      </c>
      <c r="B19" s="53" t="n">
        <f aca="false">IF(X19&lt;=0,0,X19*Factor)</f>
        <v>14.015856</v>
      </c>
      <c r="C19" s="54" t="n">
        <f aca="false">ROUND($B19*COS(PI()*(D19-Best)/180),4)</f>
        <v>9.3784</v>
      </c>
      <c r="D19" s="55" t="n">
        <f aca="false">MOD(Wind+$A19+360,360)</f>
        <v>48</v>
      </c>
      <c r="E19" s="62" t="n">
        <f aca="false">ROUND($B19*COS(PI()*(F19-Best)/180),4)</f>
        <v>9.3784</v>
      </c>
      <c r="F19" s="63" t="n">
        <f aca="false">MOD(Wind-$A19+360,360)</f>
        <v>312</v>
      </c>
      <c r="G19" s="58" t="n">
        <f aca="false">SQRT($J19^2+$K19^2)</f>
        <v>33.4418637615232</v>
      </c>
      <c r="H19" s="64" t="n">
        <f aca="false">IF($J19&lt;&gt;0,MOD(ATAN($K19/$J19)*180/PI(),180),0)</f>
        <v>29.8527467100357</v>
      </c>
      <c r="I19" s="60" t="str">
        <f aca="false">IF(B19=0,"anchor",W19)</f>
        <v>Foresail</v>
      </c>
      <c r="J19" s="0" t="n">
        <f aca="false">$B19+Speed*COS(PI()*$A19/180)</f>
        <v>29.0043815824384</v>
      </c>
      <c r="K19" s="0" t="n">
        <f aca="false">Speed*SIN(PI()*$A19/180)</f>
        <v>16.6464440906936</v>
      </c>
      <c r="U19" s="0"/>
      <c r="W19" s="1" t="str">
        <f aca="false">IF(X19=Z19,polar_type0!$D$3,IF(X19=AC19,polar_type0!$E$3,IF(X19=AF19,polar_type0!$F$3,IF(X19=AI19,polar_type0!$G$3,polar_type0!$H$3))))</f>
        <v>Foresail</v>
      </c>
      <c r="X19" s="0" t="n">
        <f aca="false">MAX(Z19,AC19,AF19,AI19,AL19)</f>
        <v>14.015856</v>
      </c>
      <c r="Y19" s="12" t="n">
        <f aca="false">LOOKUP(Speedlo,'1'!$B$1:$BJ$1,'1'!$B15:$BJ15)</f>
        <v>13.82856</v>
      </c>
      <c r="Z19" s="12" t="n">
        <f aca="false">Xlo*Y19+Xhi*AA19</f>
        <v>14.015856</v>
      </c>
      <c r="AA19" s="12" t="n">
        <f aca="false">LOOKUP(Speedhi,'1'!$B$1:$BJ$1,'1'!$B15:$BJ15)</f>
        <v>14.2968</v>
      </c>
      <c r="AB19" s="13" t="n">
        <f aca="false">LOOKUP(Speedlo,'2'!$B$1:$BJ$1,'2'!$B15:$BJ15)</f>
        <v>13.37472</v>
      </c>
      <c r="AC19" s="13" t="n">
        <f aca="false">Xlo*AB19+Xhi*AD19</f>
        <v>13.406832</v>
      </c>
      <c r="AD19" s="13" t="n">
        <f aca="false">LOOKUP(Speedhi,'2'!$B$1:$BJ$1,'2'!$B15:$BJ15)</f>
        <v>13.455</v>
      </c>
      <c r="AE19" s="14" t="n">
        <f aca="false">LOOKUP(Speedlo,'3'!$B$1:$BJ$1,'3'!$B15:$BJ15)</f>
        <v>3.98112</v>
      </c>
      <c r="AF19" s="14" t="n">
        <f aca="false">Xlo*AE19+Xhi*AG19</f>
        <v>4.066752</v>
      </c>
      <c r="AG19" s="14" t="n">
        <f aca="false">LOOKUP(Speedhi,'3'!$B$1:$BJ$1,'3'!$B15:$BJ15)</f>
        <v>4.1952</v>
      </c>
      <c r="AH19" s="15" t="n">
        <f aca="false">LOOKUP(Speedlo,'4'!$B$1:$BJ$1,'4'!$B15:$BJ15)</f>
        <v>0.0612</v>
      </c>
      <c r="AI19" s="15" t="n">
        <f aca="false">Xlo*AH19+Xhi*AJ19</f>
        <v>0.0367200000000001</v>
      </c>
      <c r="AJ19" s="15" t="n">
        <f aca="false">LOOKUP(Speedhi,'4'!$B$1:$BJ$1,'4'!$B15:$BJ15)</f>
        <v>0</v>
      </c>
      <c r="AK19" s="16" t="n">
        <f aca="false">LOOKUP(Speedlo,'5'!$B$1:$BJ$1,'5'!$B15:$BJ15)</f>
        <v>13.267244</v>
      </c>
      <c r="AL19" s="16" t="n">
        <f aca="false">Xlo*AK19+Xhi*AM19</f>
        <v>13.3931304</v>
      </c>
      <c r="AM19" s="16" t="n">
        <f aca="false">LOOKUP(Speedhi,'5'!$B$1:$BJ$1,'5'!$B15:$BJ15)</f>
        <v>13.58196</v>
      </c>
    </row>
    <row r="20" customFormat="false" ht="14.1" hidden="false" customHeight="true" outlineLevel="0" collapsed="false">
      <c r="A20" s="61" t="n">
        <f aca="false">A19+1</f>
        <v>49</v>
      </c>
      <c r="B20" s="53" t="n">
        <f aca="false">IF(X20&lt;=0,0,X20*Factor)</f>
        <v>14.164608</v>
      </c>
      <c r="C20" s="54" t="n">
        <f aca="false">ROUND($B20*COS(PI()*(D20-Best)/180),4)</f>
        <v>9.2928</v>
      </c>
      <c r="D20" s="55" t="n">
        <f aca="false">MOD(Wind+$A20+360,360)</f>
        <v>49</v>
      </c>
      <c r="E20" s="62" t="n">
        <f aca="false">ROUND($B20*COS(PI()*(F20-Best)/180),4)</f>
        <v>9.2928</v>
      </c>
      <c r="F20" s="63" t="n">
        <f aca="false">MOD(Wind-$A20+360,360)</f>
        <v>311</v>
      </c>
      <c r="G20" s="58" t="n">
        <f aca="false">SQRT($J20^2+$K20^2)</f>
        <v>33.447188367224</v>
      </c>
      <c r="H20" s="64" t="n">
        <f aca="false">IF($J20&lt;&gt;0,MOD(ATAN($K20/$J20)*180/PI(),180),0)</f>
        <v>30.3604610863422</v>
      </c>
      <c r="I20" s="60" t="str">
        <f aca="false">IF(B20=0,"anchor",W20)</f>
        <v>Foresail</v>
      </c>
      <c r="J20" s="0" t="n">
        <f aca="false">$B20+Speed*COS(PI()*$A20/180)</f>
        <v>28.8603302493874</v>
      </c>
      <c r="K20" s="0" t="n">
        <f aca="false">Speed*SIN(PI()*$A20/180)</f>
        <v>16.9054945969901</v>
      </c>
      <c r="U20" s="0"/>
      <c r="W20" s="1" t="str">
        <f aca="false">IF(X20=Z20,polar_type0!$D$3,IF(X20=AC20,polar_type0!$E$3,IF(X20=AF20,polar_type0!$F$3,IF(X20=AI20,polar_type0!$G$3,polar_type0!$H$3))))</f>
        <v>Foresail</v>
      </c>
      <c r="X20" s="0" t="n">
        <f aca="false">MAX(Z20,AC20,AF20,AI20,AL20)</f>
        <v>14.164608</v>
      </c>
      <c r="Y20" s="12" t="n">
        <f aca="false">LOOKUP(Speedlo,'1'!$B$1:$BJ$1,'1'!$B16:$BJ16)</f>
        <v>13.96608</v>
      </c>
      <c r="Z20" s="12" t="n">
        <f aca="false">Xlo*Y20+Xhi*AA20</f>
        <v>14.164608</v>
      </c>
      <c r="AA20" s="12" t="n">
        <f aca="false">LOOKUP(Speedhi,'1'!$B$1:$BJ$1,'1'!$B16:$BJ16)</f>
        <v>14.4624</v>
      </c>
      <c r="AB20" s="13" t="n">
        <f aca="false">LOOKUP(Speedlo,'2'!$B$1:$BJ$1,'2'!$B16:$BJ16)</f>
        <v>13.67696</v>
      </c>
      <c r="AC20" s="13" t="n">
        <f aca="false">Xlo*AB20+Xhi*AD20</f>
        <v>13.716976</v>
      </c>
      <c r="AD20" s="13" t="n">
        <f aca="false">LOOKUP(Speedhi,'2'!$B$1:$BJ$1,'2'!$B16:$BJ16)</f>
        <v>13.777</v>
      </c>
      <c r="AE20" s="14" t="n">
        <f aca="false">LOOKUP(Speedlo,'3'!$B$1:$BJ$1,'3'!$B16:$BJ16)</f>
        <v>5.28776</v>
      </c>
      <c r="AF20" s="14" t="n">
        <f aca="false">Xlo*AE20+Xhi*AG20</f>
        <v>5.410096</v>
      </c>
      <c r="AG20" s="14" t="n">
        <f aca="false">LOOKUP(Speedhi,'3'!$B$1:$BJ$1,'3'!$B16:$BJ16)</f>
        <v>5.5936</v>
      </c>
      <c r="AH20" s="15" t="n">
        <f aca="false">LOOKUP(Speedlo,'4'!$B$1:$BJ$1,'4'!$B16:$BJ16)</f>
        <v>0.0612</v>
      </c>
      <c r="AI20" s="15" t="n">
        <f aca="false">Xlo*AH20+Xhi*AJ20</f>
        <v>0.0367200000000001</v>
      </c>
      <c r="AJ20" s="15" t="n">
        <f aca="false">LOOKUP(Speedhi,'4'!$B$1:$BJ$1,'4'!$B16:$BJ16)</f>
        <v>0</v>
      </c>
      <c r="AK20" s="16" t="n">
        <f aca="false">LOOKUP(Speedlo,'5'!$B$1:$BJ$1,'5'!$B16:$BJ16)</f>
        <v>13.4412586666667</v>
      </c>
      <c r="AL20" s="16" t="n">
        <f aca="false">Xlo*AK20+Xhi*AM20</f>
        <v>13.5604672</v>
      </c>
      <c r="AM20" s="16" t="n">
        <f aca="false">LOOKUP(Speedhi,'5'!$B$1:$BJ$1,'5'!$B16:$BJ16)</f>
        <v>13.73928</v>
      </c>
    </row>
    <row r="21" customFormat="false" ht="14.1" hidden="false" customHeight="true" outlineLevel="0" collapsed="false">
      <c r="A21" s="61" t="n">
        <f aca="false">A20+1</f>
        <v>50</v>
      </c>
      <c r="B21" s="53" t="n">
        <f aca="false">IF(X21&lt;=0,0,X21*Factor)</f>
        <v>14.31336</v>
      </c>
      <c r="C21" s="54" t="n">
        <f aca="false">ROUND($B21*COS(PI()*(D21-Best)/180),4)</f>
        <v>9.2005</v>
      </c>
      <c r="D21" s="55" t="n">
        <f aca="false">MOD(Wind+$A21+360,360)</f>
        <v>50</v>
      </c>
      <c r="E21" s="62" t="n">
        <f aca="false">ROUND($B21*COS(PI()*(F21-Best)/180),4)</f>
        <v>9.2005</v>
      </c>
      <c r="F21" s="63" t="n">
        <f aca="false">MOD(Wind-$A21+360,360)</f>
        <v>310</v>
      </c>
      <c r="G21" s="58" t="n">
        <f aca="false">SQRT($J21^2+$K21^2)</f>
        <v>33.448654010911</v>
      </c>
      <c r="H21" s="64" t="n">
        <f aca="false">IF($J21&lt;&gt;0,MOD(ATAN($K21/$J21)*180/PI(),180),0)</f>
        <v>30.864336644443</v>
      </c>
      <c r="I21" s="60" t="str">
        <f aca="false">IF(B21=0,"anchor",W21)</f>
        <v>Foresail</v>
      </c>
      <c r="J21" s="0" t="n">
        <f aca="false">$B21+Speed*COS(PI()*$A21/180)</f>
        <v>28.7118024569785</v>
      </c>
      <c r="K21" s="0" t="n">
        <f aca="false">Speed*SIN(PI()*$A21/180)</f>
        <v>17.1593955258651</v>
      </c>
      <c r="U21" s="0"/>
      <c r="W21" s="1" t="str">
        <f aca="false">IF(X21=Z21,polar_type0!$D$3,IF(X21=AC21,polar_type0!$E$3,IF(X21=AF21,polar_type0!$F$3,IF(X21=AI21,polar_type0!$G$3,polar_type0!$H$3))))</f>
        <v>Foresail</v>
      </c>
      <c r="X21" s="0" t="n">
        <f aca="false">MAX(Z21,AC21,AF21,AI21,AL21)</f>
        <v>14.31336</v>
      </c>
      <c r="Y21" s="12" t="n">
        <f aca="false">LOOKUP(Speedlo,'1'!$B$1:$BJ$1,'1'!$B17:$BJ17)</f>
        <v>14.1036</v>
      </c>
      <c r="Z21" s="12" t="n">
        <f aca="false">Xlo*Y21+Xhi*AA21</f>
        <v>14.31336</v>
      </c>
      <c r="AA21" s="12" t="n">
        <f aca="false">LOOKUP(Speedhi,'1'!$B$1:$BJ$1,'1'!$B17:$BJ17)</f>
        <v>14.628</v>
      </c>
      <c r="AB21" s="13" t="n">
        <f aca="false">LOOKUP(Speedlo,'2'!$B$1:$BJ$1,'2'!$B17:$BJ17)</f>
        <v>13.9792</v>
      </c>
      <c r="AC21" s="13" t="n">
        <f aca="false">Xlo*AB21+Xhi*AD21</f>
        <v>14.02712</v>
      </c>
      <c r="AD21" s="13" t="n">
        <f aca="false">LOOKUP(Speedhi,'2'!$B$1:$BJ$1,'2'!$B17:$BJ17)</f>
        <v>14.099</v>
      </c>
      <c r="AE21" s="14" t="n">
        <f aca="false">LOOKUP(Speedlo,'3'!$B$1:$BJ$1,'3'!$B17:$BJ17)</f>
        <v>6.5944</v>
      </c>
      <c r="AF21" s="14" t="n">
        <f aca="false">Xlo*AE21+Xhi*AG21</f>
        <v>6.75344</v>
      </c>
      <c r="AG21" s="14" t="n">
        <f aca="false">LOOKUP(Speedhi,'3'!$B$1:$BJ$1,'3'!$B17:$BJ17)</f>
        <v>6.992</v>
      </c>
      <c r="AH21" s="15" t="n">
        <f aca="false">LOOKUP(Speedlo,'4'!$B$1:$BJ$1,'4'!$B17:$BJ17)</f>
        <v>0.0612</v>
      </c>
      <c r="AI21" s="15" t="n">
        <f aca="false">Xlo*AH21+Xhi*AJ21</f>
        <v>0.0367200000000001</v>
      </c>
      <c r="AJ21" s="15" t="n">
        <f aca="false">LOOKUP(Speedhi,'4'!$B$1:$BJ$1,'4'!$B17:$BJ17)</f>
        <v>0</v>
      </c>
      <c r="AK21" s="16" t="n">
        <f aca="false">LOOKUP(Speedlo,'5'!$B$1:$BJ$1,'5'!$B17:$BJ17)</f>
        <v>13.6152733333333</v>
      </c>
      <c r="AL21" s="16" t="n">
        <f aca="false">Xlo*AK21+Xhi*AM21</f>
        <v>13.727804</v>
      </c>
      <c r="AM21" s="16" t="n">
        <f aca="false">LOOKUP(Speedhi,'5'!$B$1:$BJ$1,'5'!$B17:$BJ17)</f>
        <v>13.8966</v>
      </c>
    </row>
    <row r="22" customFormat="false" ht="14.1" hidden="false" customHeight="true" outlineLevel="0" collapsed="false">
      <c r="A22" s="61" t="n">
        <f aca="false">A21+1</f>
        <v>51</v>
      </c>
      <c r="B22" s="53" t="n">
        <f aca="false">IF(X22&lt;=0,0,X22*Factor)</f>
        <v>14.526128</v>
      </c>
      <c r="C22" s="54" t="n">
        <f aca="false">ROUND($B22*COS(PI()*(D22-Best)/180),4)</f>
        <v>9.1416</v>
      </c>
      <c r="D22" s="55" t="n">
        <f aca="false">MOD(Wind+$A22+360,360)</f>
        <v>51</v>
      </c>
      <c r="E22" s="62" t="n">
        <f aca="false">ROUND($B22*COS(PI()*(F22-Best)/180),4)</f>
        <v>9.1416</v>
      </c>
      <c r="F22" s="63" t="n">
        <f aca="false">MOD(Wind-$A22+360,360)</f>
        <v>309</v>
      </c>
      <c r="G22" s="58" t="n">
        <f aca="false">SQRT($J22^2+$K22^2)</f>
        <v>33.500918821201</v>
      </c>
      <c r="H22" s="64" t="n">
        <f aca="false">IF($J22&lt;&gt;0,MOD(ATAN($K22/$J22)*180/PI(),180),0)</f>
        <v>31.3074100584609</v>
      </c>
      <c r="I22" s="60" t="str">
        <f aca="false">IF(B22=0,"anchor",W22)</f>
        <v>Foresail</v>
      </c>
      <c r="J22" s="0" t="n">
        <f aca="false">$B22+Speed*COS(PI()*$A22/180)</f>
        <v>28.6229047595164</v>
      </c>
      <c r="K22" s="0" t="n">
        <f aca="false">Speed*SIN(PI()*$A22/180)</f>
        <v>17.4080695366361</v>
      </c>
      <c r="U22" s="0"/>
      <c r="W22" s="1" t="str">
        <f aca="false">IF(X22=Z22,polar_type0!$D$3,IF(X22=AC22,polar_type0!$E$3,IF(X22=AF22,polar_type0!$F$3,IF(X22=AI22,polar_type0!$G$3,polar_type0!$H$3))))</f>
        <v>Foresail</v>
      </c>
      <c r="X22" s="0" t="n">
        <f aca="false">MAX(Z22,AC22,AF22,AI22,AL22)</f>
        <v>14.526128</v>
      </c>
      <c r="Y22" s="12" t="n">
        <f aca="false">LOOKUP(Speedlo,'1'!$B$1:$BJ$1,'1'!$B18:$BJ18)</f>
        <v>14.30488</v>
      </c>
      <c r="Z22" s="12" t="n">
        <f aca="false">Xlo*Y22+Xhi*AA22</f>
        <v>14.526128</v>
      </c>
      <c r="AA22" s="12" t="n">
        <f aca="false">LOOKUP(Speedhi,'1'!$B$1:$BJ$1,'1'!$B18:$BJ18)</f>
        <v>14.858</v>
      </c>
      <c r="AB22" s="13" t="n">
        <f aca="false">LOOKUP(Speedlo,'2'!$B$1:$BJ$1,'2'!$B18:$BJ18)</f>
        <v>14.26512</v>
      </c>
      <c r="AC22" s="13" t="n">
        <f aca="false">Xlo*AB22+Xhi*AD22</f>
        <v>14.332992</v>
      </c>
      <c r="AD22" s="13" t="n">
        <f aca="false">LOOKUP(Speedhi,'2'!$B$1:$BJ$1,'2'!$B18:$BJ18)</f>
        <v>14.4348</v>
      </c>
      <c r="AE22" s="14" t="n">
        <f aca="false">LOOKUP(Speedlo,'3'!$B$1:$BJ$1,'3'!$B18:$BJ18)</f>
        <v>7.06712</v>
      </c>
      <c r="AF22" s="14" t="n">
        <f aca="false">Xlo*AE22+Xhi*AG22</f>
        <v>7.195312</v>
      </c>
      <c r="AG22" s="14" t="n">
        <f aca="false">LOOKUP(Speedhi,'3'!$B$1:$BJ$1,'3'!$B18:$BJ18)</f>
        <v>7.3876</v>
      </c>
      <c r="AH22" s="15" t="n">
        <f aca="false">LOOKUP(Speedlo,'4'!$B$1:$BJ$1,'4'!$B18:$BJ18)</f>
        <v>0.0612</v>
      </c>
      <c r="AI22" s="15" t="n">
        <f aca="false">Xlo*AH22+Xhi*AJ22</f>
        <v>0.0367200000000001</v>
      </c>
      <c r="AJ22" s="15" t="n">
        <f aca="false">LOOKUP(Speedhi,'4'!$B$1:$BJ$1,'4'!$B18:$BJ18)</f>
        <v>0</v>
      </c>
      <c r="AK22" s="16" t="n">
        <f aca="false">LOOKUP(Speedlo,'5'!$B$1:$BJ$1,'5'!$B18:$BJ18)</f>
        <v>13.8198906666667</v>
      </c>
      <c r="AL22" s="16" t="n">
        <f aca="false">Xlo*AK22+Xhi*AM22</f>
        <v>13.9379744</v>
      </c>
      <c r="AM22" s="16" t="n">
        <f aca="false">LOOKUP(Speedhi,'5'!$B$1:$BJ$1,'5'!$B18:$BJ18)</f>
        <v>14.1151</v>
      </c>
    </row>
    <row r="23" customFormat="false" ht="14.1" hidden="false" customHeight="true" outlineLevel="0" collapsed="false">
      <c r="A23" s="61" t="n">
        <f aca="false">A22+1</f>
        <v>52</v>
      </c>
      <c r="B23" s="53" t="n">
        <f aca="false">IF(X23&lt;=0,0,X23*Factor)</f>
        <v>14.738896</v>
      </c>
      <c r="C23" s="54" t="n">
        <f aca="false">ROUND($B23*COS(PI()*(D23-Best)/180),4)</f>
        <v>9.0742</v>
      </c>
      <c r="D23" s="55" t="n">
        <f aca="false">MOD(Wind+$A23+360,360)</f>
        <v>52</v>
      </c>
      <c r="E23" s="62" t="n">
        <f aca="false">ROUND($B23*COS(PI()*(F23-Best)/180),4)</f>
        <v>9.0742</v>
      </c>
      <c r="F23" s="63" t="n">
        <f aca="false">MOD(Wind-$A23+360,360)</f>
        <v>308</v>
      </c>
      <c r="G23" s="58" t="n">
        <f aca="false">SQRT($J23^2+$K23^2)</f>
        <v>33.5487390482716</v>
      </c>
      <c r="H23" s="64" t="n">
        <f aca="false">IF($J23&lt;&gt;0,MOD(ATAN($K23/$J23)*180/PI(),180),0)</f>
        <v>31.7452347658684</v>
      </c>
      <c r="I23" s="60" t="str">
        <f aca="false">IF(B23=0,"anchor",W23)</f>
        <v>Foresail</v>
      </c>
      <c r="J23" s="0" t="n">
        <f aca="false">$B23+Speed*COS(PI()*$A23/180)</f>
        <v>28.5297130472947</v>
      </c>
      <c r="K23" s="0" t="n">
        <f aca="false">Speed*SIN(PI()*$A23/180)</f>
        <v>17.6514408807906</v>
      </c>
      <c r="U23" s="0"/>
      <c r="W23" s="1" t="str">
        <f aca="false">IF(X23=Z23,polar_type0!$D$3,IF(X23=AC23,polar_type0!$E$3,IF(X23=AF23,polar_type0!$F$3,IF(X23=AI23,polar_type0!$G$3,polar_type0!$H$3))))</f>
        <v>Foresail</v>
      </c>
      <c r="X23" s="0" t="n">
        <f aca="false">MAX(Z23,AC23,AF23,AI23,AL23)</f>
        <v>14.738896</v>
      </c>
      <c r="Y23" s="12" t="n">
        <f aca="false">LOOKUP(Speedlo,'1'!$B$1:$BJ$1,'1'!$B19:$BJ19)</f>
        <v>14.50616</v>
      </c>
      <c r="Z23" s="12" t="n">
        <f aca="false">Xlo*Y23+Xhi*AA23</f>
        <v>14.738896</v>
      </c>
      <c r="AA23" s="12" t="n">
        <f aca="false">LOOKUP(Speedhi,'1'!$B$1:$BJ$1,'1'!$B19:$BJ19)</f>
        <v>15.088</v>
      </c>
      <c r="AB23" s="13" t="n">
        <f aca="false">LOOKUP(Speedlo,'2'!$B$1:$BJ$1,'2'!$B19:$BJ19)</f>
        <v>14.55104</v>
      </c>
      <c r="AC23" s="13" t="n">
        <f aca="false">Xlo*AB23+Xhi*AD23</f>
        <v>14.638864</v>
      </c>
      <c r="AD23" s="13" t="n">
        <f aca="false">LOOKUP(Speedhi,'2'!$B$1:$BJ$1,'2'!$B19:$BJ19)</f>
        <v>14.7706</v>
      </c>
      <c r="AE23" s="14" t="n">
        <f aca="false">LOOKUP(Speedlo,'3'!$B$1:$BJ$1,'3'!$B19:$BJ19)</f>
        <v>7.53984</v>
      </c>
      <c r="AF23" s="14" t="n">
        <f aca="false">Xlo*AE23+Xhi*AG23</f>
        <v>7.637184</v>
      </c>
      <c r="AG23" s="14" t="n">
        <f aca="false">LOOKUP(Speedhi,'3'!$B$1:$BJ$1,'3'!$B19:$BJ19)</f>
        <v>7.7832</v>
      </c>
      <c r="AH23" s="15" t="n">
        <f aca="false">LOOKUP(Speedlo,'4'!$B$1:$BJ$1,'4'!$B19:$BJ19)</f>
        <v>0.0612</v>
      </c>
      <c r="AI23" s="15" t="n">
        <f aca="false">Xlo*AH23+Xhi*AJ23</f>
        <v>0.0367200000000001</v>
      </c>
      <c r="AJ23" s="15" t="n">
        <f aca="false">LOOKUP(Speedhi,'4'!$B$1:$BJ$1,'4'!$B19:$BJ19)</f>
        <v>0</v>
      </c>
      <c r="AK23" s="16" t="n">
        <f aca="false">LOOKUP(Speedlo,'5'!$B$1:$BJ$1,'5'!$B19:$BJ19)</f>
        <v>14.024508</v>
      </c>
      <c r="AL23" s="16" t="n">
        <f aca="false">Xlo*AK23+Xhi*AM23</f>
        <v>14.1481448</v>
      </c>
      <c r="AM23" s="16" t="n">
        <f aca="false">LOOKUP(Speedhi,'5'!$B$1:$BJ$1,'5'!$B19:$BJ19)</f>
        <v>14.3336</v>
      </c>
    </row>
    <row r="24" customFormat="false" ht="14.1" hidden="false" customHeight="true" outlineLevel="0" collapsed="false">
      <c r="A24" s="61" t="n">
        <f aca="false">A23+1</f>
        <v>53</v>
      </c>
      <c r="B24" s="53" t="n">
        <f aca="false">IF(X24&lt;=0,0,X24*Factor)</f>
        <v>14.951664</v>
      </c>
      <c r="C24" s="54" t="n">
        <f aca="false">ROUND($B24*COS(PI()*(D24-Best)/180),4)</f>
        <v>8.9981</v>
      </c>
      <c r="D24" s="55" t="n">
        <f aca="false">MOD(Wind+$A24+360,360)</f>
        <v>53</v>
      </c>
      <c r="E24" s="62" t="n">
        <f aca="false">ROUND($B24*COS(PI()*(F24-Best)/180),4)</f>
        <v>8.9981</v>
      </c>
      <c r="F24" s="63" t="n">
        <f aca="false">MOD(Wind-$A24+360,360)</f>
        <v>307</v>
      </c>
      <c r="G24" s="58" t="n">
        <f aca="false">SQRT($J24^2+$K24^2)</f>
        <v>33.5920935623266</v>
      </c>
      <c r="H24" s="64" t="n">
        <f aca="false">IF($J24&lt;&gt;0,MOD(ATAN($K24/$J24)*180/PI(),180),0)</f>
        <v>32.1778419939462</v>
      </c>
      <c r="I24" s="60" t="str">
        <f aca="false">IF(B24=0,"anchor",W24)</f>
        <v>Foresail</v>
      </c>
      <c r="J24" s="0" t="n">
        <f aca="false">$B24+Speed*COS(PI()*$A24/180)</f>
        <v>28.4323205186059</v>
      </c>
      <c r="K24" s="0" t="n">
        <f aca="false">Speed*SIN(PI()*$A24/180)</f>
        <v>17.8894354250594</v>
      </c>
      <c r="U24" s="0"/>
      <c r="W24" s="1" t="str">
        <f aca="false">IF(X24=Z24,polar_type0!$D$3,IF(X24=AC24,polar_type0!$E$3,IF(X24=AF24,polar_type0!$F$3,IF(X24=AI24,polar_type0!$G$3,polar_type0!$H$3))))</f>
        <v>Foresail</v>
      </c>
      <c r="X24" s="0" t="n">
        <f aca="false">MAX(Z24,AC24,AF24,AI24,AL24)</f>
        <v>14.951664</v>
      </c>
      <c r="Y24" s="12" t="n">
        <f aca="false">LOOKUP(Speedlo,'1'!$B$1:$BJ$1,'1'!$B20:$BJ20)</f>
        <v>14.70744</v>
      </c>
      <c r="Z24" s="12" t="n">
        <f aca="false">Xlo*Y24+Xhi*AA24</f>
        <v>14.951664</v>
      </c>
      <c r="AA24" s="12" t="n">
        <f aca="false">LOOKUP(Speedhi,'1'!$B$1:$BJ$1,'1'!$B20:$BJ20)</f>
        <v>15.318</v>
      </c>
      <c r="AB24" s="13" t="n">
        <f aca="false">LOOKUP(Speedlo,'2'!$B$1:$BJ$1,'2'!$B20:$BJ20)</f>
        <v>14.83696</v>
      </c>
      <c r="AC24" s="13" t="n">
        <f aca="false">Xlo*AB24+Xhi*AD24</f>
        <v>14.944736</v>
      </c>
      <c r="AD24" s="13" t="n">
        <f aca="false">LOOKUP(Speedhi,'2'!$B$1:$BJ$1,'2'!$B20:$BJ20)</f>
        <v>15.1064</v>
      </c>
      <c r="AE24" s="14" t="n">
        <f aca="false">LOOKUP(Speedlo,'3'!$B$1:$BJ$1,'3'!$B20:$BJ20)</f>
        <v>8.01256</v>
      </c>
      <c r="AF24" s="14" t="n">
        <f aca="false">Xlo*AE24+Xhi*AG24</f>
        <v>8.079056</v>
      </c>
      <c r="AG24" s="14" t="n">
        <f aca="false">LOOKUP(Speedhi,'3'!$B$1:$BJ$1,'3'!$B20:$BJ20)</f>
        <v>8.1788</v>
      </c>
      <c r="AH24" s="15" t="n">
        <f aca="false">LOOKUP(Speedlo,'4'!$B$1:$BJ$1,'4'!$B20:$BJ20)</f>
        <v>0.0612</v>
      </c>
      <c r="AI24" s="15" t="n">
        <f aca="false">Xlo*AH24+Xhi*AJ24</f>
        <v>0.0367200000000001</v>
      </c>
      <c r="AJ24" s="15" t="n">
        <f aca="false">LOOKUP(Speedhi,'4'!$B$1:$BJ$1,'4'!$B20:$BJ20)</f>
        <v>0</v>
      </c>
      <c r="AK24" s="16" t="n">
        <f aca="false">LOOKUP(Speedlo,'5'!$B$1:$BJ$1,'5'!$B20:$BJ20)</f>
        <v>14.2291253333333</v>
      </c>
      <c r="AL24" s="16" t="n">
        <f aca="false">Xlo*AK24+Xhi*AM24</f>
        <v>14.3583152</v>
      </c>
      <c r="AM24" s="16" t="n">
        <f aca="false">LOOKUP(Speedhi,'5'!$B$1:$BJ$1,'5'!$B20:$BJ20)</f>
        <v>14.5521</v>
      </c>
    </row>
    <row r="25" customFormat="false" ht="14.1" hidden="false" customHeight="true" outlineLevel="0" collapsed="false">
      <c r="A25" s="61" t="n">
        <f aca="false">A24+1</f>
        <v>54</v>
      </c>
      <c r="B25" s="53" t="n">
        <f aca="false">IF(X25&lt;=0,0,X25*Factor)</f>
        <v>15.250608</v>
      </c>
      <c r="C25" s="54" t="n">
        <f aca="false">ROUND($B25*COS(PI()*(D25-Best)/180),4)</f>
        <v>8.9641</v>
      </c>
      <c r="D25" s="55" t="n">
        <f aca="false">MOD(Wind+$A25+360,360)</f>
        <v>54</v>
      </c>
      <c r="E25" s="62" t="n">
        <f aca="false">ROUND($B25*COS(PI()*(F25-Best)/180),4)</f>
        <v>8.9641</v>
      </c>
      <c r="F25" s="63" t="n">
        <f aca="false">MOD(Wind-$A25+360,360)</f>
        <v>306</v>
      </c>
      <c r="G25" s="58" t="n">
        <f aca="false">SQRT($J25^2+$K25^2)</f>
        <v>33.7035894092261</v>
      </c>
      <c r="H25" s="64" t="n">
        <f aca="false">IF($J25&lt;&gt;0,MOD(ATAN($K25/$J25)*180/PI(),180),0)</f>
        <v>32.5263188671875</v>
      </c>
      <c r="I25" s="60" t="str">
        <f aca="false">IF(B25=0,"anchor",W25)</f>
        <v>Genoa</v>
      </c>
      <c r="J25" s="0" t="n">
        <f aca="false">$B25+Speed*COS(PI()*$A25/180)</f>
        <v>28.4169976513514</v>
      </c>
      <c r="K25" s="0" t="n">
        <f aca="false">Speed*SIN(PI()*$A25/180)</f>
        <v>18.1219806739988</v>
      </c>
      <c r="U25" s="0"/>
      <c r="W25" s="1" t="str">
        <f aca="false">IF(X25=Z25,polar_type0!$D$3,IF(X25=AC25,polar_type0!$E$3,IF(X25=AF25,polar_type0!$F$3,IF(X25=AI25,polar_type0!$G$3,polar_type0!$H$3))))</f>
        <v>Genoa</v>
      </c>
      <c r="X25" s="0" t="n">
        <f aca="false">MAX(Z25,AC25,AF25,AI25,AL25)</f>
        <v>15.250608</v>
      </c>
      <c r="Y25" s="12" t="n">
        <f aca="false">LOOKUP(Speedlo,'1'!$B$1:$BJ$1,'1'!$B21:$BJ21)</f>
        <v>14.90872</v>
      </c>
      <c r="Z25" s="12" t="n">
        <f aca="false">Xlo*Y25+Xhi*AA25</f>
        <v>15.164432</v>
      </c>
      <c r="AA25" s="12" t="n">
        <f aca="false">LOOKUP(Speedhi,'1'!$B$1:$BJ$1,'1'!$B21:$BJ21)</f>
        <v>15.548</v>
      </c>
      <c r="AB25" s="13" t="n">
        <f aca="false">LOOKUP(Speedlo,'2'!$B$1:$BJ$1,'2'!$B21:$BJ21)</f>
        <v>15.12288</v>
      </c>
      <c r="AC25" s="13" t="n">
        <f aca="false">Xlo*AB25+Xhi*AD25</f>
        <v>15.250608</v>
      </c>
      <c r="AD25" s="13" t="n">
        <f aca="false">LOOKUP(Speedhi,'2'!$B$1:$BJ$1,'2'!$B21:$BJ21)</f>
        <v>15.4422</v>
      </c>
      <c r="AE25" s="14" t="n">
        <f aca="false">LOOKUP(Speedlo,'3'!$B$1:$BJ$1,'3'!$B21:$BJ21)</f>
        <v>8.48528</v>
      </c>
      <c r="AF25" s="14" t="n">
        <f aca="false">Xlo*AE25+Xhi*AG25</f>
        <v>8.520928</v>
      </c>
      <c r="AG25" s="14" t="n">
        <f aca="false">LOOKUP(Speedhi,'3'!$B$1:$BJ$1,'3'!$B21:$BJ21)</f>
        <v>8.5744</v>
      </c>
      <c r="AH25" s="15" t="n">
        <f aca="false">LOOKUP(Speedlo,'4'!$B$1:$BJ$1,'4'!$B21:$BJ21)</f>
        <v>0.0612</v>
      </c>
      <c r="AI25" s="15" t="n">
        <f aca="false">Xlo*AH25+Xhi*AJ25</f>
        <v>0.0367200000000001</v>
      </c>
      <c r="AJ25" s="15" t="n">
        <f aca="false">LOOKUP(Speedhi,'4'!$B$1:$BJ$1,'4'!$B21:$BJ21)</f>
        <v>0</v>
      </c>
      <c r="AK25" s="16" t="n">
        <f aca="false">LOOKUP(Speedlo,'5'!$B$1:$BJ$1,'5'!$B21:$BJ21)</f>
        <v>14.4337426666667</v>
      </c>
      <c r="AL25" s="16" t="n">
        <f aca="false">Xlo*AK25+Xhi*AM25</f>
        <v>14.5684856</v>
      </c>
      <c r="AM25" s="16" t="n">
        <f aca="false">LOOKUP(Speedhi,'5'!$B$1:$BJ$1,'5'!$B21:$BJ21)</f>
        <v>14.7706</v>
      </c>
    </row>
    <row r="26" customFormat="false" ht="14.1" hidden="false" customHeight="true" outlineLevel="0" collapsed="false">
      <c r="A26" s="61" t="n">
        <f aca="false">A25+1</f>
        <v>55</v>
      </c>
      <c r="B26" s="53" t="n">
        <f aca="false">IF(X26&lt;=0,0,X26*Factor)</f>
        <v>15.55648</v>
      </c>
      <c r="C26" s="54" t="n">
        <f aca="false">ROUND($B26*COS(PI()*(D26-Best)/180),4)</f>
        <v>8.9228</v>
      </c>
      <c r="D26" s="55" t="n">
        <f aca="false">MOD(Wind+$A26+360,360)</f>
        <v>55</v>
      </c>
      <c r="E26" s="62" t="n">
        <f aca="false">ROUND($B26*COS(PI()*(F26-Best)/180),4)</f>
        <v>8.9228</v>
      </c>
      <c r="F26" s="63" t="n">
        <f aca="false">MOD(Wind-$A26+360,360)</f>
        <v>305</v>
      </c>
      <c r="G26" s="58" t="n">
        <f aca="false">SQRT($J26^2+$K26^2)</f>
        <v>33.8157784198999</v>
      </c>
      <c r="H26" s="64" t="n">
        <f aca="false">IF($J26&lt;&gt;0,MOD(ATAN($K26/$J26)*180/PI(),180),0)</f>
        <v>32.8619466263664</v>
      </c>
      <c r="I26" s="60" t="str">
        <f aca="false">IF(B26=0,"anchor",W26)</f>
        <v>Genoa</v>
      </c>
      <c r="J26" s="0" t="n">
        <f aca="false">$B26+Speed*COS(PI()*$A26/180)</f>
        <v>28.4045921742634</v>
      </c>
      <c r="K26" s="0" t="n">
        <f aca="false">Speed*SIN(PI()*$A26/180)</f>
        <v>18.3490057920734</v>
      </c>
      <c r="U26" s="0"/>
      <c r="W26" s="1" t="str">
        <f aca="false">IF(X26=Z26,polar_type0!$D$3,IF(X26=AC26,polar_type0!$E$3,IF(X26=AF26,polar_type0!$F$3,IF(X26=AI26,polar_type0!$G$3,polar_type0!$H$3))))</f>
        <v>Genoa</v>
      </c>
      <c r="X26" s="0" t="n">
        <f aca="false">MAX(Z26,AC26,AF26,AI26,AL26)</f>
        <v>15.55648</v>
      </c>
      <c r="Y26" s="12" t="n">
        <f aca="false">LOOKUP(Speedlo,'1'!$B$1:$BJ$1,'1'!$B22:$BJ22)</f>
        <v>15.11</v>
      </c>
      <c r="Z26" s="12" t="n">
        <f aca="false">Xlo*Y26+Xhi*AA26</f>
        <v>15.3772</v>
      </c>
      <c r="AA26" s="12" t="n">
        <f aca="false">LOOKUP(Speedhi,'1'!$B$1:$BJ$1,'1'!$B22:$BJ22)</f>
        <v>15.778</v>
      </c>
      <c r="AB26" s="13" t="n">
        <f aca="false">LOOKUP(Speedlo,'2'!$B$1:$BJ$1,'2'!$B22:$BJ22)</f>
        <v>15.4088</v>
      </c>
      <c r="AC26" s="13" t="n">
        <f aca="false">Xlo*AB26+Xhi*AD26</f>
        <v>15.55648</v>
      </c>
      <c r="AD26" s="13" t="n">
        <f aca="false">LOOKUP(Speedhi,'2'!$B$1:$BJ$1,'2'!$B22:$BJ22)</f>
        <v>15.778</v>
      </c>
      <c r="AE26" s="14" t="n">
        <f aca="false">LOOKUP(Speedlo,'3'!$B$1:$BJ$1,'3'!$B22:$BJ22)</f>
        <v>8.958</v>
      </c>
      <c r="AF26" s="14" t="n">
        <f aca="false">Xlo*AE26+Xhi*AG26</f>
        <v>8.9628</v>
      </c>
      <c r="AG26" s="14" t="n">
        <f aca="false">LOOKUP(Speedhi,'3'!$B$1:$BJ$1,'3'!$B22:$BJ22)</f>
        <v>8.97</v>
      </c>
      <c r="AH26" s="15" t="n">
        <f aca="false">LOOKUP(Speedlo,'4'!$B$1:$BJ$1,'4'!$B22:$BJ22)</f>
        <v>0.0612</v>
      </c>
      <c r="AI26" s="15" t="n">
        <f aca="false">Xlo*AH26+Xhi*AJ26</f>
        <v>0.0367200000000001</v>
      </c>
      <c r="AJ26" s="15" t="n">
        <f aca="false">LOOKUP(Speedhi,'4'!$B$1:$BJ$1,'4'!$B22:$BJ22)</f>
        <v>0</v>
      </c>
      <c r="AK26" s="16" t="n">
        <f aca="false">LOOKUP(Speedlo,'5'!$B$1:$BJ$1,'5'!$B22:$BJ22)</f>
        <v>14.63836</v>
      </c>
      <c r="AL26" s="16" t="n">
        <f aca="false">Xlo*AK26+Xhi*AM26</f>
        <v>14.778656</v>
      </c>
      <c r="AM26" s="16" t="n">
        <f aca="false">LOOKUP(Speedhi,'5'!$B$1:$BJ$1,'5'!$B22:$BJ22)</f>
        <v>14.9891</v>
      </c>
    </row>
    <row r="27" customFormat="false" ht="14.1" hidden="false" customHeight="true" outlineLevel="0" collapsed="false">
      <c r="A27" s="61" t="n">
        <f aca="false">A26+1</f>
        <v>56</v>
      </c>
      <c r="B27" s="53" t="n">
        <f aca="false">IF(X27&lt;=0,0,X27*Factor)</f>
        <v>15.683808</v>
      </c>
      <c r="C27" s="54" t="n">
        <f aca="false">ROUND($B27*COS(PI()*(D27-Best)/180),4)</f>
        <v>8.7703</v>
      </c>
      <c r="D27" s="55" t="n">
        <f aca="false">MOD(Wind+$A27+360,360)</f>
        <v>56</v>
      </c>
      <c r="E27" s="62" t="n">
        <f aca="false">ROUND($B27*COS(PI()*(F27-Best)/180),4)</f>
        <v>8.7703</v>
      </c>
      <c r="F27" s="63" t="n">
        <f aca="false">MOD(Wind-$A27+360,360)</f>
        <v>304</v>
      </c>
      <c r="G27" s="58" t="n">
        <f aca="false">SQRT($J27^2+$K27^2)</f>
        <v>33.773512025538</v>
      </c>
      <c r="H27" s="64" t="n">
        <f aca="false">IF($J27&lt;&gt;0,MOD(ATAN($K27/$J27)*180/PI(),180),0)</f>
        <v>33.3568773898332</v>
      </c>
      <c r="I27" s="60" t="str">
        <f aca="false">IF(B27=0,"anchor",W27)</f>
        <v>Genoa</v>
      </c>
      <c r="J27" s="0" t="n">
        <f aca="false">$B27+Speed*COS(PI()*$A27/180)</f>
        <v>28.2097290377447</v>
      </c>
      <c r="K27" s="0" t="n">
        <f aca="false">Speed*SIN(PI()*$A27/180)</f>
        <v>18.5704416252329</v>
      </c>
      <c r="U27" s="0"/>
      <c r="W27" s="1" t="str">
        <f aca="false">IF(X27=Z27,polar_type0!$D$3,IF(X27=AC27,polar_type0!$E$3,IF(X27=AF27,polar_type0!$F$3,IF(X27=AI27,polar_type0!$G$3,polar_type0!$H$3))))</f>
        <v>Genoa</v>
      </c>
      <c r="X27" s="0" t="n">
        <f aca="false">MAX(Z27,AC27,AF27,AI27,AL27)</f>
        <v>15.683808</v>
      </c>
      <c r="Y27" s="12" t="n">
        <f aca="false">LOOKUP(Speedlo,'1'!$B$1:$BJ$1,'1'!$B23:$BJ23)</f>
        <v>15.0888</v>
      </c>
      <c r="Z27" s="12" t="n">
        <f aca="false">Xlo*Y27+Xhi*AA27</f>
        <v>15.35712</v>
      </c>
      <c r="AA27" s="12" t="n">
        <f aca="false">LOOKUP(Speedhi,'1'!$B$1:$BJ$1,'1'!$B23:$BJ23)</f>
        <v>15.7596</v>
      </c>
      <c r="AB27" s="13" t="n">
        <f aca="false">LOOKUP(Speedlo,'2'!$B$1:$BJ$1,'2'!$B23:$BJ23)</f>
        <v>15.53208</v>
      </c>
      <c r="AC27" s="13" t="n">
        <f aca="false">Xlo*AB27+Xhi*AD27</f>
        <v>15.683808</v>
      </c>
      <c r="AD27" s="13" t="n">
        <f aca="false">LOOKUP(Speedhi,'2'!$B$1:$BJ$1,'2'!$B23:$BJ23)</f>
        <v>15.9114</v>
      </c>
      <c r="AE27" s="14" t="n">
        <f aca="false">LOOKUP(Speedlo,'3'!$B$1:$BJ$1,'3'!$B23:$BJ23)</f>
        <v>9.42704</v>
      </c>
      <c r="AF27" s="14" t="n">
        <f aca="false">Xlo*AE27+Xhi*AG27</f>
        <v>9.400624</v>
      </c>
      <c r="AG27" s="14" t="n">
        <f aca="false">LOOKUP(Speedhi,'3'!$B$1:$BJ$1,'3'!$B23:$BJ23)</f>
        <v>9.361</v>
      </c>
      <c r="AH27" s="15" t="n">
        <f aca="false">LOOKUP(Speedlo,'4'!$B$1:$BJ$1,'4'!$B23:$BJ23)</f>
        <v>0.0612</v>
      </c>
      <c r="AI27" s="15" t="n">
        <f aca="false">Xlo*AH27+Xhi*AJ27</f>
        <v>0.0367200000000001</v>
      </c>
      <c r="AJ27" s="15" t="n">
        <f aca="false">LOOKUP(Speedhi,'4'!$B$1:$BJ$1,'4'!$B23:$BJ23)</f>
        <v>0</v>
      </c>
      <c r="AK27" s="16" t="n">
        <f aca="false">LOOKUP(Speedlo,'5'!$B$1:$BJ$1,'5'!$B23:$BJ23)</f>
        <v>14.755476</v>
      </c>
      <c r="AL27" s="16" t="n">
        <f aca="false">Xlo*AK27+Xhi*AM27</f>
        <v>14.8996176</v>
      </c>
      <c r="AM27" s="16" t="n">
        <f aca="false">LOOKUP(Speedhi,'5'!$B$1:$BJ$1,'5'!$B23:$BJ23)</f>
        <v>15.11583</v>
      </c>
    </row>
    <row r="28" customFormat="false" ht="14.1" hidden="false" customHeight="true" outlineLevel="0" collapsed="false">
      <c r="A28" s="61" t="n">
        <f aca="false">A27+1</f>
        <v>57</v>
      </c>
      <c r="B28" s="53" t="n">
        <f aca="false">IF(X28&lt;=0,0,X28*Factor)</f>
        <v>15.811136</v>
      </c>
      <c r="C28" s="54" t="n">
        <f aca="false">ROUND($B28*COS(PI()*(D28-Best)/180),4)</f>
        <v>8.6114</v>
      </c>
      <c r="D28" s="55" t="n">
        <f aca="false">MOD(Wind+$A28+360,360)</f>
        <v>57</v>
      </c>
      <c r="E28" s="62" t="n">
        <f aca="false">ROUND($B28*COS(PI()*(F28-Best)/180),4)</f>
        <v>8.6114</v>
      </c>
      <c r="F28" s="63" t="n">
        <f aca="false">MOD(Wind-$A28+360,360)</f>
        <v>303</v>
      </c>
      <c r="G28" s="58" t="n">
        <f aca="false">SQRT($J28^2+$K28^2)</f>
        <v>33.7274522110506</v>
      </c>
      <c r="H28" s="64" t="n">
        <f aca="false">IF($J28&lt;&gt;0,MOD(ATAN($K28/$J28)*180/PI(),180),0)</f>
        <v>33.8486416339784</v>
      </c>
      <c r="I28" s="60" t="str">
        <f aca="false">IF(B28=0,"anchor",W28)</f>
        <v>Genoa</v>
      </c>
      <c r="J28" s="0" t="n">
        <f aca="false">$B28+Speed*COS(PI()*$A28/180)</f>
        <v>28.0110503843366</v>
      </c>
      <c r="K28" s="0" t="n">
        <f aca="false">Speed*SIN(PI()*$A28/180)</f>
        <v>18.7862207219775</v>
      </c>
      <c r="U28" s="0"/>
      <c r="W28" s="1" t="str">
        <f aca="false">IF(X28=Z28,polar_type0!$D$3,IF(X28=AC28,polar_type0!$E$3,IF(X28=AF28,polar_type0!$F$3,IF(X28=AI28,polar_type0!$G$3,polar_type0!$H$3))))</f>
        <v>Genoa</v>
      </c>
      <c r="X28" s="0" t="n">
        <f aca="false">MAX(Z28,AC28,AF28,AI28,AL28)</f>
        <v>15.811136</v>
      </c>
      <c r="Y28" s="12" t="n">
        <f aca="false">LOOKUP(Speedlo,'1'!$B$1:$BJ$1,'1'!$B24:$BJ24)</f>
        <v>15.0676</v>
      </c>
      <c r="Z28" s="12" t="n">
        <f aca="false">Xlo*Y28+Xhi*AA28</f>
        <v>15.33704</v>
      </c>
      <c r="AA28" s="12" t="n">
        <f aca="false">LOOKUP(Speedhi,'1'!$B$1:$BJ$1,'1'!$B24:$BJ24)</f>
        <v>15.7412</v>
      </c>
      <c r="AB28" s="13" t="n">
        <f aca="false">LOOKUP(Speedlo,'2'!$B$1:$BJ$1,'2'!$B24:$BJ24)</f>
        <v>15.65536</v>
      </c>
      <c r="AC28" s="13" t="n">
        <f aca="false">Xlo*AB28+Xhi*AD28</f>
        <v>15.811136</v>
      </c>
      <c r="AD28" s="13" t="n">
        <f aca="false">LOOKUP(Speedhi,'2'!$B$1:$BJ$1,'2'!$B24:$BJ24)</f>
        <v>16.0448</v>
      </c>
      <c r="AE28" s="14" t="n">
        <f aca="false">LOOKUP(Speedlo,'3'!$B$1:$BJ$1,'3'!$B24:$BJ24)</f>
        <v>9.89608</v>
      </c>
      <c r="AF28" s="14" t="n">
        <f aca="false">Xlo*AE28+Xhi*AG28</f>
        <v>9.838448</v>
      </c>
      <c r="AG28" s="14" t="n">
        <f aca="false">LOOKUP(Speedhi,'3'!$B$1:$BJ$1,'3'!$B24:$BJ24)</f>
        <v>9.752</v>
      </c>
      <c r="AH28" s="15" t="n">
        <f aca="false">LOOKUP(Speedlo,'4'!$B$1:$BJ$1,'4'!$B24:$BJ24)</f>
        <v>0.0612</v>
      </c>
      <c r="AI28" s="15" t="n">
        <f aca="false">Xlo*AH28+Xhi*AJ28</f>
        <v>0.0367200000000001</v>
      </c>
      <c r="AJ28" s="15" t="n">
        <f aca="false">LOOKUP(Speedhi,'4'!$B$1:$BJ$1,'4'!$B24:$BJ24)</f>
        <v>0</v>
      </c>
      <c r="AK28" s="16" t="n">
        <f aca="false">LOOKUP(Speedlo,'5'!$B$1:$BJ$1,'5'!$B24:$BJ24)</f>
        <v>14.872592</v>
      </c>
      <c r="AL28" s="16" t="n">
        <f aca="false">Xlo*AK28+Xhi*AM28</f>
        <v>15.0205792</v>
      </c>
      <c r="AM28" s="16" t="n">
        <f aca="false">LOOKUP(Speedhi,'5'!$B$1:$BJ$1,'5'!$B24:$BJ24)</f>
        <v>15.24256</v>
      </c>
    </row>
    <row r="29" customFormat="false" ht="14.1" hidden="false" customHeight="true" outlineLevel="0" collapsed="false">
      <c r="A29" s="61" t="n">
        <f aca="false">A28+1</f>
        <v>58</v>
      </c>
      <c r="B29" s="53" t="n">
        <f aca="false">IF(X29&lt;=0,0,X29*Factor)</f>
        <v>15.938464</v>
      </c>
      <c r="C29" s="54" t="n">
        <f aca="false">ROUND($B29*COS(PI()*(D29-Best)/180),4)</f>
        <v>8.4461</v>
      </c>
      <c r="D29" s="55" t="n">
        <f aca="false">MOD(Wind+$A29+360,360)</f>
        <v>58</v>
      </c>
      <c r="E29" s="62" t="n">
        <f aca="false">ROUND($B29*COS(PI()*(F29-Best)/180),4)</f>
        <v>8.4461</v>
      </c>
      <c r="F29" s="63" t="n">
        <f aca="false">MOD(Wind-$A29+360,360)</f>
        <v>302</v>
      </c>
      <c r="G29" s="58" t="n">
        <f aca="false">SQRT($J29^2+$K29^2)</f>
        <v>33.6775871325582</v>
      </c>
      <c r="H29" s="64" t="n">
        <f aca="false">IF($J29&lt;&gt;0,MOD(ATAN($K29/$J29)*180/PI(),180),0)</f>
        <v>34.3372424658503</v>
      </c>
      <c r="I29" s="60" t="str">
        <f aca="false">IF(B29=0,"anchor",W29)</f>
        <v>Genoa</v>
      </c>
      <c r="J29" s="0" t="n">
        <f aca="false">$B29+Speed*COS(PI()*$A29/180)</f>
        <v>27.8086555188238</v>
      </c>
      <c r="K29" s="0" t="n">
        <f aca="false">Speed*SIN(PI()*$A29/180)</f>
        <v>18.9962773539039</v>
      </c>
      <c r="U29" s="0"/>
      <c r="W29" s="1" t="str">
        <f aca="false">IF(X29=Z29,polar_type0!$D$3,IF(X29=AC29,polar_type0!$E$3,IF(X29=AF29,polar_type0!$F$3,IF(X29=AI29,polar_type0!$G$3,polar_type0!$H$3))))</f>
        <v>Genoa</v>
      </c>
      <c r="X29" s="0" t="n">
        <f aca="false">MAX(Z29,AC29,AF29,AI29,AL29)</f>
        <v>15.938464</v>
      </c>
      <c r="Y29" s="12" t="n">
        <f aca="false">LOOKUP(Speedlo,'1'!$B$1:$BJ$1,'1'!$B25:$BJ25)</f>
        <v>15.0464</v>
      </c>
      <c r="Z29" s="12" t="n">
        <f aca="false">Xlo*Y29+Xhi*AA29</f>
        <v>15.31696</v>
      </c>
      <c r="AA29" s="12" t="n">
        <f aca="false">LOOKUP(Speedhi,'1'!$B$1:$BJ$1,'1'!$B25:$BJ25)</f>
        <v>15.7228</v>
      </c>
      <c r="AB29" s="13" t="n">
        <f aca="false">LOOKUP(Speedlo,'2'!$B$1:$BJ$1,'2'!$B25:$BJ25)</f>
        <v>15.77864</v>
      </c>
      <c r="AC29" s="13" t="n">
        <f aca="false">Xlo*AB29+Xhi*AD29</f>
        <v>15.938464</v>
      </c>
      <c r="AD29" s="13" t="n">
        <f aca="false">LOOKUP(Speedhi,'2'!$B$1:$BJ$1,'2'!$B25:$BJ25)</f>
        <v>16.1782</v>
      </c>
      <c r="AE29" s="14" t="n">
        <f aca="false">LOOKUP(Speedlo,'3'!$B$1:$BJ$1,'3'!$B25:$BJ25)</f>
        <v>10.36512</v>
      </c>
      <c r="AF29" s="14" t="n">
        <f aca="false">Xlo*AE29+Xhi*AG29</f>
        <v>10.276272</v>
      </c>
      <c r="AG29" s="14" t="n">
        <f aca="false">LOOKUP(Speedhi,'3'!$B$1:$BJ$1,'3'!$B25:$BJ25)</f>
        <v>10.143</v>
      </c>
      <c r="AH29" s="15" t="n">
        <f aca="false">LOOKUP(Speedlo,'4'!$B$1:$BJ$1,'4'!$B25:$BJ25)</f>
        <v>0.0612</v>
      </c>
      <c r="AI29" s="15" t="n">
        <f aca="false">Xlo*AH29+Xhi*AJ29</f>
        <v>0.0367200000000001</v>
      </c>
      <c r="AJ29" s="15" t="n">
        <f aca="false">LOOKUP(Speedhi,'4'!$B$1:$BJ$1,'4'!$B25:$BJ25)</f>
        <v>0</v>
      </c>
      <c r="AK29" s="16" t="n">
        <f aca="false">LOOKUP(Speedlo,'5'!$B$1:$BJ$1,'5'!$B25:$BJ25)</f>
        <v>14.989708</v>
      </c>
      <c r="AL29" s="16" t="n">
        <f aca="false">Xlo*AK29+Xhi*AM29</f>
        <v>15.1415408</v>
      </c>
      <c r="AM29" s="16" t="n">
        <f aca="false">LOOKUP(Speedhi,'5'!$B$1:$BJ$1,'5'!$B25:$BJ25)</f>
        <v>15.36929</v>
      </c>
    </row>
    <row r="30" customFormat="false" ht="14.1" hidden="false" customHeight="true" outlineLevel="0" collapsed="false">
      <c r="A30" s="61" t="n">
        <f aca="false">A29+1</f>
        <v>59</v>
      </c>
      <c r="B30" s="53" t="n">
        <f aca="false">IF(X30&lt;=0,0,X30*Factor)</f>
        <v>16.065792</v>
      </c>
      <c r="C30" s="54" t="n">
        <f aca="false">ROUND($B30*COS(PI()*(D30-Best)/180),4)</f>
        <v>8.2745</v>
      </c>
      <c r="D30" s="55" t="n">
        <f aca="false">MOD(Wind+$A30+360,360)</f>
        <v>59</v>
      </c>
      <c r="E30" s="62" t="n">
        <f aca="false">ROUND($B30*COS(PI()*(F30-Best)/180),4)</f>
        <v>8.2745</v>
      </c>
      <c r="F30" s="63" t="n">
        <f aca="false">MOD(Wind-$A30+360,360)</f>
        <v>301</v>
      </c>
      <c r="G30" s="58" t="n">
        <f aca="false">SQRT($J30^2+$K30^2)</f>
        <v>33.623905631736</v>
      </c>
      <c r="H30" s="64" t="n">
        <f aca="false">IF($J30&lt;&gt;0,MOD(ATAN($K30/$J30)*180/PI(),180),0)</f>
        <v>34.8226813273001</v>
      </c>
      <c r="I30" s="60" t="str">
        <f aca="false">IF(B30=0,"anchor",W30)</f>
        <v>Genoa</v>
      </c>
      <c r="J30" s="0" t="n">
        <f aca="false">$B30+Speed*COS(PI()*$A30/180)</f>
        <v>27.6026448779852</v>
      </c>
      <c r="K30" s="0" t="n">
        <f aca="false">Speed*SIN(PI()*$A30/180)</f>
        <v>19.2005475357273</v>
      </c>
      <c r="U30" s="0"/>
      <c r="W30" s="1" t="str">
        <f aca="false">IF(X30=Z30,polar_type0!$D$3,IF(X30=AC30,polar_type0!$E$3,IF(X30=AF30,polar_type0!$F$3,IF(X30=AI30,polar_type0!$G$3,polar_type0!$H$3))))</f>
        <v>Genoa</v>
      </c>
      <c r="X30" s="0" t="n">
        <f aca="false">MAX(Z30,AC30,AF30,AI30,AL30)</f>
        <v>16.065792</v>
      </c>
      <c r="Y30" s="12" t="n">
        <f aca="false">LOOKUP(Speedlo,'1'!$B$1:$BJ$1,'1'!$B26:$BJ26)</f>
        <v>15.0252</v>
      </c>
      <c r="Z30" s="12" t="n">
        <f aca="false">Xlo*Y30+Xhi*AA30</f>
        <v>15.29688</v>
      </c>
      <c r="AA30" s="12" t="n">
        <f aca="false">LOOKUP(Speedhi,'1'!$B$1:$BJ$1,'1'!$B26:$BJ26)</f>
        <v>15.7044</v>
      </c>
      <c r="AB30" s="13" t="n">
        <f aca="false">LOOKUP(Speedlo,'2'!$B$1:$BJ$1,'2'!$B26:$BJ26)</f>
        <v>15.90192</v>
      </c>
      <c r="AC30" s="13" t="n">
        <f aca="false">Xlo*AB30+Xhi*AD30</f>
        <v>16.065792</v>
      </c>
      <c r="AD30" s="13" t="n">
        <f aca="false">LOOKUP(Speedhi,'2'!$B$1:$BJ$1,'2'!$B26:$BJ26)</f>
        <v>16.3116</v>
      </c>
      <c r="AE30" s="14" t="n">
        <f aca="false">LOOKUP(Speedlo,'3'!$B$1:$BJ$1,'3'!$B26:$BJ26)</f>
        <v>10.83416</v>
      </c>
      <c r="AF30" s="14" t="n">
        <f aca="false">Xlo*AE30+Xhi*AG30</f>
        <v>10.714096</v>
      </c>
      <c r="AG30" s="14" t="n">
        <f aca="false">LOOKUP(Speedhi,'3'!$B$1:$BJ$1,'3'!$B26:$BJ26)</f>
        <v>10.534</v>
      </c>
      <c r="AH30" s="15" t="n">
        <f aca="false">LOOKUP(Speedlo,'4'!$B$1:$BJ$1,'4'!$B26:$BJ26)</f>
        <v>0.0612</v>
      </c>
      <c r="AI30" s="15" t="n">
        <f aca="false">Xlo*AH30+Xhi*AJ30</f>
        <v>0.0367200000000001</v>
      </c>
      <c r="AJ30" s="15" t="n">
        <f aca="false">LOOKUP(Speedhi,'4'!$B$1:$BJ$1,'4'!$B26:$BJ26)</f>
        <v>0</v>
      </c>
      <c r="AK30" s="16" t="n">
        <f aca="false">LOOKUP(Speedlo,'5'!$B$1:$BJ$1,'5'!$B26:$BJ26)</f>
        <v>15.106824</v>
      </c>
      <c r="AL30" s="16" t="n">
        <f aca="false">Xlo*AK30+Xhi*AM30</f>
        <v>15.2625024</v>
      </c>
      <c r="AM30" s="16" t="n">
        <f aca="false">LOOKUP(Speedhi,'5'!$B$1:$BJ$1,'5'!$B26:$BJ26)</f>
        <v>15.49602</v>
      </c>
    </row>
    <row r="31" customFormat="false" ht="14.1" hidden="false" customHeight="true" outlineLevel="0" collapsed="false">
      <c r="A31" s="61" t="n">
        <f aca="false">A30+1</f>
        <v>60</v>
      </c>
      <c r="B31" s="53" t="n">
        <f aca="false">IF(X31&lt;=0,0,X31*Factor)</f>
        <v>16.19312</v>
      </c>
      <c r="C31" s="54" t="n">
        <f aca="false">ROUND($B31*COS(PI()*(D31-Best)/180),4)</f>
        <v>8.0966</v>
      </c>
      <c r="D31" s="55" t="n">
        <f aca="false">MOD(Wind+$A31+360,360)</f>
        <v>60</v>
      </c>
      <c r="E31" s="62" t="n">
        <f aca="false">ROUND($B31*COS(PI()*(F31-Best)/180),4)</f>
        <v>8.0966</v>
      </c>
      <c r="F31" s="63" t="n">
        <f aca="false">MOD(Wind-$A31+360,360)</f>
        <v>300</v>
      </c>
      <c r="G31" s="58" t="n">
        <f aca="false">SQRT($J31^2+$K31^2)</f>
        <v>33.5663972349491</v>
      </c>
      <c r="H31" s="64" t="n">
        <f aca="false">IF($J31&lt;&gt;0,MOD(ATAN($K31/$J31)*180/PI(),180),0)</f>
        <v>35.3049579714874</v>
      </c>
      <c r="I31" s="60" t="str">
        <f aca="false">IF(B31=0,"anchor",W31)</f>
        <v>Genoa</v>
      </c>
      <c r="J31" s="0" t="n">
        <f aca="false">$B31+Speed*COS(PI()*$A31/180)</f>
        <v>27.39312</v>
      </c>
      <c r="K31" s="0" t="n">
        <f aca="false">Speed*SIN(PI()*$A31/180)</f>
        <v>19.3989690447714</v>
      </c>
      <c r="U31" s="0"/>
      <c r="W31" s="1" t="str">
        <f aca="false">IF(X31=Z31,polar_type0!$D$3,IF(X31=AC31,polar_type0!$E$3,IF(X31=AF31,polar_type0!$F$3,IF(X31=AI31,polar_type0!$G$3,polar_type0!$H$3))))</f>
        <v>Genoa</v>
      </c>
      <c r="X31" s="0" t="n">
        <f aca="false">MAX(Z31,AC31,AF31,AI31,AL31)</f>
        <v>16.19312</v>
      </c>
      <c r="Y31" s="12" t="n">
        <f aca="false">LOOKUP(Speedlo,'1'!$B$1:$BJ$1,'1'!$B27:$BJ27)</f>
        <v>15.004</v>
      </c>
      <c r="Z31" s="12" t="n">
        <f aca="false">Xlo*Y31+Xhi*AA31</f>
        <v>15.2768</v>
      </c>
      <c r="AA31" s="12" t="n">
        <f aca="false">LOOKUP(Speedhi,'1'!$B$1:$BJ$1,'1'!$B27:$BJ27)</f>
        <v>15.686</v>
      </c>
      <c r="AB31" s="13" t="n">
        <f aca="false">LOOKUP(Speedlo,'2'!$B$1:$BJ$1,'2'!$B27:$BJ27)</f>
        <v>16.0252</v>
      </c>
      <c r="AC31" s="13" t="n">
        <f aca="false">Xlo*AB31+Xhi*AD31</f>
        <v>16.19312</v>
      </c>
      <c r="AD31" s="13" t="n">
        <f aca="false">LOOKUP(Speedhi,'2'!$B$1:$BJ$1,'2'!$B27:$BJ27)</f>
        <v>16.445</v>
      </c>
      <c r="AE31" s="14" t="n">
        <f aca="false">LOOKUP(Speedlo,'3'!$B$1:$BJ$1,'3'!$B27:$BJ27)</f>
        <v>11.3032</v>
      </c>
      <c r="AF31" s="14" t="n">
        <f aca="false">Xlo*AE31+Xhi*AG31</f>
        <v>11.15192</v>
      </c>
      <c r="AG31" s="14" t="n">
        <f aca="false">LOOKUP(Speedhi,'3'!$B$1:$BJ$1,'3'!$B27:$BJ27)</f>
        <v>10.925</v>
      </c>
      <c r="AH31" s="15" t="n">
        <f aca="false">LOOKUP(Speedlo,'4'!$B$1:$BJ$1,'4'!$B27:$BJ27)</f>
        <v>0.0612</v>
      </c>
      <c r="AI31" s="15" t="n">
        <f aca="false">Xlo*AH31+Xhi*AJ31</f>
        <v>0.0367200000000001</v>
      </c>
      <c r="AJ31" s="15" t="n">
        <f aca="false">LOOKUP(Speedhi,'4'!$B$1:$BJ$1,'4'!$B27:$BJ27)</f>
        <v>0</v>
      </c>
      <c r="AK31" s="16" t="n">
        <f aca="false">LOOKUP(Speedlo,'5'!$B$1:$BJ$1,'5'!$B27:$BJ27)</f>
        <v>15.22394</v>
      </c>
      <c r="AL31" s="16" t="n">
        <f aca="false">Xlo*AK31+Xhi*AM31</f>
        <v>15.383464</v>
      </c>
      <c r="AM31" s="16" t="n">
        <f aca="false">LOOKUP(Speedhi,'5'!$B$1:$BJ$1,'5'!$B27:$BJ27)</f>
        <v>15.62275</v>
      </c>
    </row>
    <row r="32" customFormat="false" ht="14.1" hidden="false" customHeight="true" outlineLevel="0" collapsed="false">
      <c r="A32" s="61" t="n">
        <f aca="false">A31+1</f>
        <v>61</v>
      </c>
      <c r="B32" s="53" t="n">
        <f aca="false">IF(X32&lt;=0,0,X32*Factor)</f>
        <v>16.326064</v>
      </c>
      <c r="C32" s="54" t="n">
        <f aca="false">ROUND($B32*COS(PI()*(D32-Best)/180),4)</f>
        <v>7.915</v>
      </c>
      <c r="D32" s="55" t="n">
        <f aca="false">MOD(Wind+$A32+360,360)</f>
        <v>61</v>
      </c>
      <c r="E32" s="62" t="n">
        <f aca="false">ROUND($B32*COS(PI()*(F32-Best)/180),4)</f>
        <v>7.915</v>
      </c>
      <c r="F32" s="63" t="n">
        <f aca="false">MOD(Wind-$A32+360,360)</f>
        <v>299</v>
      </c>
      <c r="G32" s="58" t="n">
        <f aca="false">SQRT($J32^2+$K32^2)</f>
        <v>33.5096081611318</v>
      </c>
      <c r="H32" s="64" t="n">
        <f aca="false">IF($J32&lt;&gt;0,MOD(ATAN($K32/$J32)*180/PI(),180),0)</f>
        <v>35.778455597368</v>
      </c>
      <c r="I32" s="60" t="str">
        <f aca="false">IF(B32=0,"anchor",W32)</f>
        <v>Genoa</v>
      </c>
      <c r="J32" s="0" t="n">
        <f aca="false">$B32+Speed*COS(PI()*$A32/180)</f>
        <v>27.1857994935179</v>
      </c>
      <c r="K32" s="0" t="n">
        <f aca="false">Speed*SIN(PI()*$A32/180)</f>
        <v>19.5914814399225</v>
      </c>
      <c r="U32" s="0"/>
      <c r="W32" s="1" t="str">
        <f aca="false">IF(X32=Z32,polar_type0!$D$3,IF(X32=AC32,polar_type0!$E$3,IF(X32=AF32,polar_type0!$F$3,IF(X32=AI32,polar_type0!$G$3,polar_type0!$H$3))))</f>
        <v>Genoa</v>
      </c>
      <c r="X32" s="0" t="n">
        <f aca="false">MAX(Z32,AC32,AF32,AI32,AL32)</f>
        <v>16.326064</v>
      </c>
      <c r="Y32" s="12" t="n">
        <f aca="false">LOOKUP(Speedlo,'1'!$B$1:$BJ$1,'1'!$B28:$BJ28)</f>
        <v>14.96488</v>
      </c>
      <c r="Z32" s="12" t="n">
        <f aca="false">Xlo*Y32+Xhi*AA32</f>
        <v>15.247808</v>
      </c>
      <c r="AA32" s="12" t="n">
        <f aca="false">LOOKUP(Speedhi,'1'!$B$1:$BJ$1,'1'!$B28:$BJ28)</f>
        <v>15.6722</v>
      </c>
      <c r="AB32" s="13" t="n">
        <f aca="false">LOOKUP(Speedlo,'2'!$B$1:$BJ$1,'2'!$B28:$BJ28)</f>
        <v>16.15784</v>
      </c>
      <c r="AC32" s="13" t="n">
        <f aca="false">Xlo*AB32+Xhi*AD32</f>
        <v>16.326064</v>
      </c>
      <c r="AD32" s="13" t="n">
        <f aca="false">LOOKUP(Speedhi,'2'!$B$1:$BJ$1,'2'!$B28:$BJ28)</f>
        <v>16.5784</v>
      </c>
      <c r="AE32" s="14" t="n">
        <f aca="false">LOOKUP(Speedlo,'3'!$B$1:$BJ$1,'3'!$B28:$BJ28)</f>
        <v>11.70312</v>
      </c>
      <c r="AF32" s="14" t="n">
        <f aca="false">Xlo*AE32+Xhi*AG32</f>
        <v>11.548272</v>
      </c>
      <c r="AG32" s="14" t="n">
        <f aca="false">LOOKUP(Speedhi,'3'!$B$1:$BJ$1,'3'!$B28:$BJ28)</f>
        <v>11.316</v>
      </c>
      <c r="AH32" s="15" t="n">
        <f aca="false">LOOKUP(Speedlo,'4'!$B$1:$BJ$1,'4'!$B28:$BJ28)</f>
        <v>0.47376</v>
      </c>
      <c r="AI32" s="15" t="n">
        <f aca="false">Xlo*AH32+Xhi*AJ32</f>
        <v>0.284256000000001</v>
      </c>
      <c r="AJ32" s="15" t="n">
        <f aca="false">LOOKUP(Speedhi,'4'!$B$1:$BJ$1,'4'!$B28:$BJ28)</f>
        <v>0</v>
      </c>
      <c r="AK32" s="16" t="n">
        <f aca="false">LOOKUP(Speedlo,'5'!$B$1:$BJ$1,'5'!$B28:$BJ28)</f>
        <v>15.349948</v>
      </c>
      <c r="AL32" s="16" t="n">
        <f aca="false">Xlo*AK32+Xhi*AM32</f>
        <v>15.5097608</v>
      </c>
      <c r="AM32" s="16" t="n">
        <f aca="false">LOOKUP(Speedhi,'5'!$B$1:$BJ$1,'5'!$B28:$BJ28)</f>
        <v>15.74948</v>
      </c>
    </row>
    <row r="33" customFormat="false" ht="14.1" hidden="false" customHeight="true" outlineLevel="0" collapsed="false">
      <c r="A33" s="61" t="n">
        <f aca="false">A32+1</f>
        <v>62</v>
      </c>
      <c r="B33" s="53" t="n">
        <f aca="false">IF(X33&lt;=0,0,X33*Factor)</f>
        <v>16.459008</v>
      </c>
      <c r="C33" s="54" t="n">
        <f aca="false">ROUND($B33*COS(PI()*(D33-Best)/180),4)</f>
        <v>7.727</v>
      </c>
      <c r="D33" s="55" t="n">
        <f aca="false">MOD(Wind+$A33+360,360)</f>
        <v>62</v>
      </c>
      <c r="E33" s="62" t="n">
        <f aca="false">ROUND($B33*COS(PI()*(F33-Best)/180),4)</f>
        <v>7.727</v>
      </c>
      <c r="F33" s="63" t="n">
        <f aca="false">MOD(Wind-$A33+360,360)</f>
        <v>298</v>
      </c>
      <c r="G33" s="58" t="n">
        <f aca="false">SQRT($J33^2+$K33^2)</f>
        <v>33.4489187635038</v>
      </c>
      <c r="H33" s="64" t="n">
        <f aca="false">IF($J33&lt;&gt;0,MOD(ATAN($K33/$J33)*180/PI(),180),0)</f>
        <v>36.2486357047915</v>
      </c>
      <c r="I33" s="60" t="str">
        <f aca="false">IF(B33=0,"anchor",W33)</f>
        <v>Genoa</v>
      </c>
      <c r="J33" s="0" t="n">
        <f aca="false">$B33+Speed*COS(PI()*$A33/180)</f>
        <v>26.975171006404</v>
      </c>
      <c r="K33" s="0" t="n">
        <f aca="false">Speed*SIN(PI()*$A33/180)</f>
        <v>19.77802608004</v>
      </c>
      <c r="U33" s="0"/>
      <c r="W33" s="1" t="str">
        <f aca="false">IF(X33=Z33,polar_type0!$D$3,IF(X33=AC33,polar_type0!$E$3,IF(X33=AF33,polar_type0!$F$3,IF(X33=AI33,polar_type0!$G$3,polar_type0!$H$3))))</f>
        <v>Genoa</v>
      </c>
      <c r="X33" s="0" t="n">
        <f aca="false">MAX(Z33,AC33,AF33,AI33,AL33)</f>
        <v>16.459008</v>
      </c>
      <c r="Y33" s="12" t="n">
        <f aca="false">LOOKUP(Speedlo,'1'!$B$1:$BJ$1,'1'!$B29:$BJ29)</f>
        <v>14.92576</v>
      </c>
      <c r="Z33" s="12" t="n">
        <f aca="false">Xlo*Y33+Xhi*AA33</f>
        <v>15.218816</v>
      </c>
      <c r="AA33" s="12" t="n">
        <f aca="false">LOOKUP(Speedhi,'1'!$B$1:$BJ$1,'1'!$B29:$BJ29)</f>
        <v>15.6584</v>
      </c>
      <c r="AB33" s="13" t="n">
        <f aca="false">LOOKUP(Speedlo,'2'!$B$1:$BJ$1,'2'!$B29:$BJ29)</f>
        <v>16.29048</v>
      </c>
      <c r="AC33" s="13" t="n">
        <f aca="false">Xlo*AB33+Xhi*AD33</f>
        <v>16.459008</v>
      </c>
      <c r="AD33" s="13" t="n">
        <f aca="false">LOOKUP(Speedhi,'2'!$B$1:$BJ$1,'2'!$B29:$BJ29)</f>
        <v>16.7118</v>
      </c>
      <c r="AE33" s="14" t="n">
        <f aca="false">LOOKUP(Speedlo,'3'!$B$1:$BJ$1,'3'!$B29:$BJ29)</f>
        <v>12.10304</v>
      </c>
      <c r="AF33" s="14" t="n">
        <f aca="false">Xlo*AE33+Xhi*AG33</f>
        <v>11.944624</v>
      </c>
      <c r="AG33" s="14" t="n">
        <f aca="false">LOOKUP(Speedhi,'3'!$B$1:$BJ$1,'3'!$B29:$BJ29)</f>
        <v>11.707</v>
      </c>
      <c r="AH33" s="15" t="n">
        <f aca="false">LOOKUP(Speedlo,'4'!$B$1:$BJ$1,'4'!$B29:$BJ29)</f>
        <v>0.88632</v>
      </c>
      <c r="AI33" s="15" t="n">
        <f aca="false">Xlo*AH33+Xhi*AJ33</f>
        <v>0.531792000000001</v>
      </c>
      <c r="AJ33" s="15" t="n">
        <f aca="false">LOOKUP(Speedhi,'4'!$B$1:$BJ$1,'4'!$B29:$BJ29)</f>
        <v>0</v>
      </c>
      <c r="AK33" s="16" t="n">
        <f aca="false">LOOKUP(Speedlo,'5'!$B$1:$BJ$1,'5'!$B29:$BJ29)</f>
        <v>15.475956</v>
      </c>
      <c r="AL33" s="16" t="n">
        <f aca="false">Xlo*AK33+Xhi*AM33</f>
        <v>15.6360576</v>
      </c>
      <c r="AM33" s="16" t="n">
        <f aca="false">LOOKUP(Speedhi,'5'!$B$1:$BJ$1,'5'!$B29:$BJ29)</f>
        <v>15.87621</v>
      </c>
    </row>
    <row r="34" customFormat="false" ht="14.1" hidden="false" customHeight="true" outlineLevel="0" collapsed="false">
      <c r="A34" s="61" t="n">
        <f aca="false">A33+1</f>
        <v>63</v>
      </c>
      <c r="B34" s="53" t="n">
        <f aca="false">IF(X34&lt;=0,0,X34*Factor)</f>
        <v>16.591952</v>
      </c>
      <c r="C34" s="54" t="n">
        <f aca="false">ROUND($B34*COS(PI()*(D34-Best)/180),4)</f>
        <v>7.5326</v>
      </c>
      <c r="D34" s="55" t="n">
        <f aca="false">MOD(Wind+$A34+360,360)</f>
        <v>63</v>
      </c>
      <c r="E34" s="62" t="n">
        <f aca="false">ROUND($B34*COS(PI()*(F34-Best)/180),4)</f>
        <v>7.5326</v>
      </c>
      <c r="F34" s="63" t="n">
        <f aca="false">MOD(Wind-$A34+360,360)</f>
        <v>297</v>
      </c>
      <c r="G34" s="58" t="n">
        <f aca="false">SQRT($J34^2+$K34^2)</f>
        <v>33.3843202650635</v>
      </c>
      <c r="H34" s="64" t="n">
        <f aca="false">IF($J34&lt;&gt;0,MOD(ATAN($K34/$J34)*180/PI(),180),0)</f>
        <v>36.7154924385532</v>
      </c>
      <c r="I34" s="60" t="str">
        <f aca="false">IF(B34=0,"anchor",W34)</f>
        <v>Genoa</v>
      </c>
      <c r="J34" s="0" t="n">
        <f aca="false">$B34+Speed*COS(PI()*$A34/180)</f>
        <v>26.7613391941658</v>
      </c>
      <c r="K34" s="0" t="n">
        <f aca="false">Speed*SIN(PI()*$A34/180)</f>
        <v>19.9585461418194</v>
      </c>
      <c r="U34" s="0"/>
      <c r="W34" s="1" t="str">
        <f aca="false">IF(X34=Z34,polar_type0!$D$3,IF(X34=AC34,polar_type0!$E$3,IF(X34=AF34,polar_type0!$F$3,IF(X34=AI34,polar_type0!$G$3,polar_type0!$H$3))))</f>
        <v>Genoa</v>
      </c>
      <c r="X34" s="0" t="n">
        <f aca="false">MAX(Z34,AC34,AF34,AI34,AL34)</f>
        <v>16.591952</v>
      </c>
      <c r="Y34" s="12" t="n">
        <f aca="false">LOOKUP(Speedlo,'1'!$B$1:$BJ$1,'1'!$B30:$BJ30)</f>
        <v>14.88664</v>
      </c>
      <c r="Z34" s="12" t="n">
        <f aca="false">Xlo*Y34+Xhi*AA34</f>
        <v>15.189824</v>
      </c>
      <c r="AA34" s="12" t="n">
        <f aca="false">LOOKUP(Speedhi,'1'!$B$1:$BJ$1,'1'!$B30:$BJ30)</f>
        <v>15.6446</v>
      </c>
      <c r="AB34" s="13" t="n">
        <f aca="false">LOOKUP(Speedlo,'2'!$B$1:$BJ$1,'2'!$B30:$BJ30)</f>
        <v>16.42312</v>
      </c>
      <c r="AC34" s="13" t="n">
        <f aca="false">Xlo*AB34+Xhi*AD34</f>
        <v>16.591952</v>
      </c>
      <c r="AD34" s="13" t="n">
        <f aca="false">LOOKUP(Speedhi,'2'!$B$1:$BJ$1,'2'!$B30:$BJ30)</f>
        <v>16.8452</v>
      </c>
      <c r="AE34" s="14" t="n">
        <f aca="false">LOOKUP(Speedlo,'3'!$B$1:$BJ$1,'3'!$B30:$BJ30)</f>
        <v>12.50296</v>
      </c>
      <c r="AF34" s="14" t="n">
        <f aca="false">Xlo*AE34+Xhi*AG34</f>
        <v>12.340976</v>
      </c>
      <c r="AG34" s="14" t="n">
        <f aca="false">LOOKUP(Speedhi,'3'!$B$1:$BJ$1,'3'!$B30:$BJ30)</f>
        <v>12.098</v>
      </c>
      <c r="AH34" s="15" t="n">
        <f aca="false">LOOKUP(Speedlo,'4'!$B$1:$BJ$1,'4'!$B30:$BJ30)</f>
        <v>1.29888</v>
      </c>
      <c r="AI34" s="15" t="n">
        <f aca="false">Xlo*AH34+Xhi*AJ34</f>
        <v>0.779328000000002</v>
      </c>
      <c r="AJ34" s="15" t="n">
        <f aca="false">LOOKUP(Speedhi,'4'!$B$1:$BJ$1,'4'!$B30:$BJ30)</f>
        <v>0</v>
      </c>
      <c r="AK34" s="16" t="n">
        <f aca="false">LOOKUP(Speedlo,'5'!$B$1:$BJ$1,'5'!$B30:$BJ30)</f>
        <v>15.601964</v>
      </c>
      <c r="AL34" s="16" t="n">
        <f aca="false">Xlo*AK34+Xhi*AM34</f>
        <v>15.7623544</v>
      </c>
      <c r="AM34" s="16" t="n">
        <f aca="false">LOOKUP(Speedhi,'5'!$B$1:$BJ$1,'5'!$B30:$BJ30)</f>
        <v>16.00294</v>
      </c>
    </row>
    <row r="35" customFormat="false" ht="14.1" hidden="false" customHeight="true" outlineLevel="0" collapsed="false">
      <c r="A35" s="61" t="n">
        <f aca="false">A34+1</f>
        <v>64</v>
      </c>
      <c r="B35" s="53" t="n">
        <f aca="false">IF(X35&lt;=0,0,X35*Factor)</f>
        <v>16.724896</v>
      </c>
      <c r="C35" s="54" t="n">
        <f aca="false">ROUND($B35*COS(PI()*(D35-Best)/180),4)</f>
        <v>7.3317</v>
      </c>
      <c r="D35" s="55" t="n">
        <f aca="false">MOD(Wind+$A35+360,360)</f>
        <v>64</v>
      </c>
      <c r="E35" s="62" t="n">
        <f aca="false">ROUND($B35*COS(PI()*(F35-Best)/180),4)</f>
        <v>7.3317</v>
      </c>
      <c r="F35" s="63" t="n">
        <f aca="false">MOD(Wind-$A35+360,360)</f>
        <v>296</v>
      </c>
      <c r="G35" s="58" t="n">
        <f aca="false">SQRT($J35^2+$K35^2)</f>
        <v>33.3158046070943</v>
      </c>
      <c r="H35" s="64" t="n">
        <f aca="false">IF($J35&lt;&gt;0,MOD(ATAN($K35/$J35)*180/PI(),180),0)</f>
        <v>37.1790180121877</v>
      </c>
      <c r="I35" s="60" t="str">
        <f aca="false">IF(B35=0,"anchor",W35)</f>
        <v>Genoa</v>
      </c>
      <c r="J35" s="0" t="n">
        <f aca="false">$B35+Speed*COS(PI()*$A35/180)</f>
        <v>26.5444096880753</v>
      </c>
      <c r="K35" s="0" t="n">
        <f aca="false">Speed*SIN(PI()*$A35/180)</f>
        <v>20.1329866371013</v>
      </c>
      <c r="U35" s="0"/>
      <c r="W35" s="1" t="str">
        <f aca="false">IF(X35=Z35,polar_type0!$D$3,IF(X35=AC35,polar_type0!$E$3,IF(X35=AF35,polar_type0!$F$3,IF(X35=AI35,polar_type0!$G$3,polar_type0!$H$3))))</f>
        <v>Genoa</v>
      </c>
      <c r="X35" s="0" t="n">
        <f aca="false">MAX(Z35,AC35,AF35,AI35,AL35)</f>
        <v>16.724896</v>
      </c>
      <c r="Y35" s="12" t="n">
        <f aca="false">LOOKUP(Speedlo,'1'!$B$1:$BJ$1,'1'!$B31:$BJ31)</f>
        <v>14.84752</v>
      </c>
      <c r="Z35" s="12" t="n">
        <f aca="false">Xlo*Y35+Xhi*AA35</f>
        <v>15.160832</v>
      </c>
      <c r="AA35" s="12" t="n">
        <f aca="false">LOOKUP(Speedhi,'1'!$B$1:$BJ$1,'1'!$B31:$BJ31)</f>
        <v>15.6308</v>
      </c>
      <c r="AB35" s="13" t="n">
        <f aca="false">LOOKUP(Speedlo,'2'!$B$1:$BJ$1,'2'!$B31:$BJ31)</f>
        <v>16.55576</v>
      </c>
      <c r="AC35" s="13" t="n">
        <f aca="false">Xlo*AB35+Xhi*AD35</f>
        <v>16.724896</v>
      </c>
      <c r="AD35" s="13" t="n">
        <f aca="false">LOOKUP(Speedhi,'2'!$B$1:$BJ$1,'2'!$B31:$BJ31)</f>
        <v>16.9786</v>
      </c>
      <c r="AE35" s="14" t="n">
        <f aca="false">LOOKUP(Speedlo,'3'!$B$1:$BJ$1,'3'!$B31:$BJ31)</f>
        <v>12.90288</v>
      </c>
      <c r="AF35" s="14" t="n">
        <f aca="false">Xlo*AE35+Xhi*AG35</f>
        <v>12.737328</v>
      </c>
      <c r="AG35" s="14" t="n">
        <f aca="false">LOOKUP(Speedhi,'3'!$B$1:$BJ$1,'3'!$B31:$BJ31)</f>
        <v>12.489</v>
      </c>
      <c r="AH35" s="15" t="n">
        <f aca="false">LOOKUP(Speedlo,'4'!$B$1:$BJ$1,'4'!$B31:$BJ31)</f>
        <v>1.71144</v>
      </c>
      <c r="AI35" s="15" t="n">
        <f aca="false">Xlo*AH35+Xhi*AJ35</f>
        <v>1.026864</v>
      </c>
      <c r="AJ35" s="15" t="n">
        <f aca="false">LOOKUP(Speedhi,'4'!$B$1:$BJ$1,'4'!$B31:$BJ31)</f>
        <v>0</v>
      </c>
      <c r="AK35" s="16" t="n">
        <f aca="false">LOOKUP(Speedlo,'5'!$B$1:$BJ$1,'5'!$B31:$BJ31)</f>
        <v>15.727972</v>
      </c>
      <c r="AL35" s="16" t="n">
        <f aca="false">Xlo*AK35+Xhi*AM35</f>
        <v>15.8886512</v>
      </c>
      <c r="AM35" s="16" t="n">
        <f aca="false">LOOKUP(Speedhi,'5'!$B$1:$BJ$1,'5'!$B31:$BJ31)</f>
        <v>16.12967</v>
      </c>
    </row>
    <row r="36" customFormat="false" ht="14.1" hidden="false" customHeight="true" outlineLevel="0" collapsed="false">
      <c r="A36" s="61" t="n">
        <f aca="false">A35+1</f>
        <v>65</v>
      </c>
      <c r="B36" s="53" t="n">
        <f aca="false">IF(X36&lt;=0,0,X36*Factor)</f>
        <v>16.85784</v>
      </c>
      <c r="C36" s="54" t="n">
        <f aca="false">ROUND($B36*COS(PI()*(D36-Best)/180),4)</f>
        <v>7.1244</v>
      </c>
      <c r="D36" s="55" t="n">
        <f aca="false">MOD(Wind+$A36+360,360)</f>
        <v>65</v>
      </c>
      <c r="E36" s="62" t="n">
        <f aca="false">ROUND($B36*COS(PI()*(F36-Best)/180),4)</f>
        <v>7.1244</v>
      </c>
      <c r="F36" s="63" t="n">
        <f aca="false">MOD(Wind-$A36+360,360)</f>
        <v>295</v>
      </c>
      <c r="G36" s="58" t="n">
        <f aca="false">SQRT($J36^2+$K36^2)</f>
        <v>33.2433644498527</v>
      </c>
      <c r="H36" s="64" t="n">
        <f aca="false">IF($J36&lt;&gt;0,MOD(ATAN($K36/$J36)*180/PI(),180),0)</f>
        <v>37.6392026705669</v>
      </c>
      <c r="I36" s="60" t="str">
        <f aca="false">IF(B36=0,"anchor",W36)</f>
        <v>Genoa</v>
      </c>
      <c r="J36" s="0" t="n">
        <f aca="false">$B36+Speed*COS(PI()*$A36/180)</f>
        <v>26.3244890629917</v>
      </c>
      <c r="K36" s="0" t="n">
        <f aca="false">Speed*SIN(PI()*$A36/180)</f>
        <v>20.301294429621</v>
      </c>
      <c r="U36" s="0"/>
      <c r="W36" s="1" t="str">
        <f aca="false">IF(X36=Z36,polar_type0!$D$3,IF(X36=AC36,polar_type0!$E$3,IF(X36=AF36,polar_type0!$F$3,IF(X36=AI36,polar_type0!$G$3,polar_type0!$H$3))))</f>
        <v>Genoa</v>
      </c>
      <c r="X36" s="0" t="n">
        <f aca="false">MAX(Z36,AC36,AF36,AI36,AL36)</f>
        <v>16.85784</v>
      </c>
      <c r="Y36" s="12" t="n">
        <f aca="false">LOOKUP(Speedlo,'1'!$B$1:$BJ$1,'1'!$B32:$BJ32)</f>
        <v>14.8084</v>
      </c>
      <c r="Z36" s="12" t="n">
        <f aca="false">Xlo*Y36+Xhi*AA36</f>
        <v>15.13184</v>
      </c>
      <c r="AA36" s="12" t="n">
        <f aca="false">LOOKUP(Speedhi,'1'!$B$1:$BJ$1,'1'!$B32:$BJ32)</f>
        <v>15.617</v>
      </c>
      <c r="AB36" s="13" t="n">
        <f aca="false">LOOKUP(Speedlo,'2'!$B$1:$BJ$1,'2'!$B32:$BJ32)</f>
        <v>16.6884</v>
      </c>
      <c r="AC36" s="13" t="n">
        <f aca="false">Xlo*AB36+Xhi*AD36</f>
        <v>16.85784</v>
      </c>
      <c r="AD36" s="13" t="n">
        <f aca="false">LOOKUP(Speedhi,'2'!$B$1:$BJ$1,'2'!$B32:$BJ32)</f>
        <v>17.112</v>
      </c>
      <c r="AE36" s="14" t="n">
        <f aca="false">LOOKUP(Speedlo,'3'!$B$1:$BJ$1,'3'!$B32:$BJ32)</f>
        <v>13.3028</v>
      </c>
      <c r="AF36" s="14" t="n">
        <f aca="false">Xlo*AE36+Xhi*AG36</f>
        <v>13.13368</v>
      </c>
      <c r="AG36" s="14" t="n">
        <f aca="false">LOOKUP(Speedhi,'3'!$B$1:$BJ$1,'3'!$B32:$BJ32)</f>
        <v>12.88</v>
      </c>
      <c r="AH36" s="15" t="n">
        <f aca="false">LOOKUP(Speedlo,'4'!$B$1:$BJ$1,'4'!$B32:$BJ32)</f>
        <v>2.124</v>
      </c>
      <c r="AI36" s="15" t="n">
        <f aca="false">Xlo*AH36+Xhi*AJ36</f>
        <v>1.2744</v>
      </c>
      <c r="AJ36" s="15" t="n">
        <f aca="false">LOOKUP(Speedhi,'4'!$B$1:$BJ$1,'4'!$B32:$BJ32)</f>
        <v>0</v>
      </c>
      <c r="AK36" s="16" t="n">
        <f aca="false">LOOKUP(Speedlo,'5'!$B$1:$BJ$1,'5'!$B32:$BJ32)</f>
        <v>15.85398</v>
      </c>
      <c r="AL36" s="16" t="n">
        <f aca="false">Xlo*AK36+Xhi*AM36</f>
        <v>16.014948</v>
      </c>
      <c r="AM36" s="16" t="n">
        <f aca="false">LOOKUP(Speedhi,'5'!$B$1:$BJ$1,'5'!$B32:$BJ32)</f>
        <v>16.2564</v>
      </c>
    </row>
    <row r="37" customFormat="false" ht="14.1" hidden="false" customHeight="true" outlineLevel="0" collapsed="false">
      <c r="A37" s="61" t="n">
        <f aca="false">A36+1</f>
        <v>66</v>
      </c>
      <c r="B37" s="53" t="n">
        <f aca="false">IF(X37&lt;=0,0,X37*Factor)</f>
        <v>16.955792</v>
      </c>
      <c r="C37" s="54" t="n">
        <f aca="false">ROUND($B37*COS(PI()*(D37-Best)/180),4)</f>
        <v>6.8965</v>
      </c>
      <c r="D37" s="55" t="n">
        <f aca="false">MOD(Wind+$A37+360,360)</f>
        <v>66</v>
      </c>
      <c r="E37" s="62" t="n">
        <f aca="false">ROUND($B37*COS(PI()*(F37-Best)/180),4)</f>
        <v>6.8965</v>
      </c>
      <c r="F37" s="63" t="n">
        <f aca="false">MOD(Wind-$A37+360,360)</f>
        <v>294</v>
      </c>
      <c r="G37" s="58" t="n">
        <f aca="false">SQRT($J37^2+$K37^2)</f>
        <v>33.1394622815191</v>
      </c>
      <c r="H37" s="64" t="n">
        <f aca="false">IF($J37&lt;&gt;0,MOD(ATAN($K37/$J37)*180/PI(),180),0)</f>
        <v>38.133361216575</v>
      </c>
      <c r="I37" s="60" t="str">
        <f aca="false">IF(B37=0,"anchor",W37)</f>
        <v>Genoa</v>
      </c>
      <c r="J37" s="0" t="n">
        <f aca="false">$B37+Speed*COS(PI()*$A37/180)</f>
        <v>26.0666928048979</v>
      </c>
      <c r="K37" s="0" t="n">
        <f aca="false">Speed*SIN(PI()*$A37/180)</f>
        <v>20.4634182511943</v>
      </c>
      <c r="U37" s="0"/>
      <c r="W37" s="1" t="str">
        <f aca="false">IF(X37=Z37,polar_type0!$D$3,IF(X37=AC37,polar_type0!$E$3,IF(X37=AF37,polar_type0!$F$3,IF(X37=AI37,polar_type0!$G$3,polar_type0!$H$3))))</f>
        <v>Genoa</v>
      </c>
      <c r="X37" s="0" t="n">
        <f aca="false">MAX(Z37,AC37,AF37,AI37,AL37)</f>
        <v>16.955792</v>
      </c>
      <c r="Y37" s="12" t="n">
        <f aca="false">LOOKUP(Speedlo,'1'!$B$1:$BJ$1,'1'!$B33:$BJ33)</f>
        <v>14.76856</v>
      </c>
      <c r="Z37" s="12" t="n">
        <f aca="false">Xlo*Y37+Xhi*AA37</f>
        <v>15.102416</v>
      </c>
      <c r="AA37" s="12" t="n">
        <f aca="false">LOOKUP(Speedhi,'1'!$B$1:$BJ$1,'1'!$B33:$BJ33)</f>
        <v>15.6032</v>
      </c>
      <c r="AB37" s="13" t="n">
        <f aca="false">LOOKUP(Speedlo,'2'!$B$1:$BJ$1,'2'!$B33:$BJ33)</f>
        <v>16.76272</v>
      </c>
      <c r="AC37" s="13" t="n">
        <f aca="false">Xlo*AB37+Xhi*AD37</f>
        <v>16.955792</v>
      </c>
      <c r="AD37" s="13" t="n">
        <f aca="false">LOOKUP(Speedhi,'2'!$B$1:$BJ$1,'2'!$B33:$BJ33)</f>
        <v>17.2454</v>
      </c>
      <c r="AE37" s="14" t="n">
        <f aca="false">LOOKUP(Speedlo,'3'!$B$1:$BJ$1,'3'!$B33:$BJ33)</f>
        <v>13.63576</v>
      </c>
      <c r="AF37" s="14" t="n">
        <f aca="false">Xlo*AE37+Xhi*AG37</f>
        <v>13.489856</v>
      </c>
      <c r="AG37" s="14" t="n">
        <f aca="false">LOOKUP(Speedhi,'3'!$B$1:$BJ$1,'3'!$B33:$BJ33)</f>
        <v>13.271</v>
      </c>
      <c r="AH37" s="15" t="n">
        <f aca="false">LOOKUP(Speedlo,'4'!$B$1:$BJ$1,'4'!$B33:$BJ33)</f>
        <v>3.77376</v>
      </c>
      <c r="AI37" s="15" t="n">
        <f aca="false">Xlo*AH37+Xhi*AJ37</f>
        <v>3.064656</v>
      </c>
      <c r="AJ37" s="15" t="n">
        <f aca="false">LOOKUP(Speedhi,'4'!$B$1:$BJ$1,'4'!$B33:$BJ33)</f>
        <v>2.001</v>
      </c>
      <c r="AK37" s="16" t="n">
        <f aca="false">LOOKUP(Speedlo,'5'!$B$1:$BJ$1,'5'!$B33:$BJ33)</f>
        <v>15.924584</v>
      </c>
      <c r="AL37" s="16" t="n">
        <f aca="false">Xlo*AK37+Xhi*AM37</f>
        <v>16.1080024</v>
      </c>
      <c r="AM37" s="16" t="n">
        <f aca="false">LOOKUP(Speedhi,'5'!$B$1:$BJ$1,'5'!$B33:$BJ33)</f>
        <v>16.38313</v>
      </c>
    </row>
    <row r="38" customFormat="false" ht="14.1" hidden="false" customHeight="true" outlineLevel="0" collapsed="false">
      <c r="A38" s="61" t="n">
        <f aca="false">A37+1</f>
        <v>67</v>
      </c>
      <c r="B38" s="53" t="n">
        <f aca="false">IF(X38&lt;=0,0,X38*Factor)</f>
        <v>17.053744</v>
      </c>
      <c r="C38" s="54" t="n">
        <f aca="false">ROUND($B38*COS(PI()*(D38-Best)/180),4)</f>
        <v>6.6634</v>
      </c>
      <c r="D38" s="55" t="n">
        <f aca="false">MOD(Wind+$A38+360,360)</f>
        <v>67</v>
      </c>
      <c r="E38" s="62" t="n">
        <f aca="false">ROUND($B38*COS(PI()*(F38-Best)/180),4)</f>
        <v>6.6634</v>
      </c>
      <c r="F38" s="63" t="n">
        <f aca="false">MOD(Wind-$A38+360,360)</f>
        <v>293</v>
      </c>
      <c r="G38" s="58" t="n">
        <f aca="false">SQRT($J38^2+$K38^2)</f>
        <v>33.0319812818402</v>
      </c>
      <c r="H38" s="64" t="n">
        <f aca="false">IF($J38&lt;&gt;0,MOD(ATAN($K38/$J38)*180/PI(),180),0)</f>
        <v>38.6251499240513</v>
      </c>
      <c r="I38" s="60" t="str">
        <f aca="false">IF(B38=0,"anchor",W38)</f>
        <v>Genoa</v>
      </c>
      <c r="J38" s="0" t="n">
        <f aca="false">$B38+Speed*COS(PI()*$A38/180)</f>
        <v>25.8061212781597</v>
      </c>
      <c r="K38" s="0" t="n">
        <f aca="false">Speed*SIN(PI()*$A38/180)</f>
        <v>20.6193087173347</v>
      </c>
      <c r="U38" s="0"/>
      <c r="W38" s="1" t="str">
        <f aca="false">IF(X38=Z38,polar_type0!$D$3,IF(X38=AC38,polar_type0!$E$3,IF(X38=AF38,polar_type0!$F$3,IF(X38=AI38,polar_type0!$G$3,polar_type0!$H$3))))</f>
        <v>Genoa</v>
      </c>
      <c r="X38" s="0" t="n">
        <f aca="false">MAX(Z38,AC38,AF38,AI38,AL38)</f>
        <v>17.053744</v>
      </c>
      <c r="Y38" s="12" t="n">
        <f aca="false">LOOKUP(Speedlo,'1'!$B$1:$BJ$1,'1'!$B34:$BJ34)</f>
        <v>14.72872</v>
      </c>
      <c r="Z38" s="12" t="n">
        <f aca="false">Xlo*Y38+Xhi*AA38</f>
        <v>15.072992</v>
      </c>
      <c r="AA38" s="12" t="n">
        <f aca="false">LOOKUP(Speedhi,'1'!$B$1:$BJ$1,'1'!$B34:$BJ34)</f>
        <v>15.5894</v>
      </c>
      <c r="AB38" s="13" t="n">
        <f aca="false">LOOKUP(Speedlo,'2'!$B$1:$BJ$1,'2'!$B34:$BJ34)</f>
        <v>16.83704</v>
      </c>
      <c r="AC38" s="13" t="n">
        <f aca="false">Xlo*AB38+Xhi*AD38</f>
        <v>17.053744</v>
      </c>
      <c r="AD38" s="13" t="n">
        <f aca="false">LOOKUP(Speedhi,'2'!$B$1:$BJ$1,'2'!$B34:$BJ34)</f>
        <v>17.3788</v>
      </c>
      <c r="AE38" s="14" t="n">
        <f aca="false">LOOKUP(Speedlo,'3'!$B$1:$BJ$1,'3'!$B34:$BJ34)</f>
        <v>13.96872</v>
      </c>
      <c r="AF38" s="14" t="n">
        <f aca="false">Xlo*AE38+Xhi*AG38</f>
        <v>13.846032</v>
      </c>
      <c r="AG38" s="14" t="n">
        <f aca="false">LOOKUP(Speedhi,'3'!$B$1:$BJ$1,'3'!$B34:$BJ34)</f>
        <v>13.662</v>
      </c>
      <c r="AH38" s="15" t="n">
        <f aca="false">LOOKUP(Speedlo,'4'!$B$1:$BJ$1,'4'!$B34:$BJ34)</f>
        <v>5.42352</v>
      </c>
      <c r="AI38" s="15" t="n">
        <f aca="false">Xlo*AH38+Xhi*AJ38</f>
        <v>4.854912</v>
      </c>
      <c r="AJ38" s="15" t="n">
        <f aca="false">LOOKUP(Speedhi,'4'!$B$1:$BJ$1,'4'!$B34:$BJ34)</f>
        <v>4.002</v>
      </c>
      <c r="AK38" s="16" t="n">
        <f aca="false">LOOKUP(Speedlo,'5'!$B$1:$BJ$1,'5'!$B34:$BJ34)</f>
        <v>15.995188</v>
      </c>
      <c r="AL38" s="16" t="n">
        <f aca="false">Xlo*AK38+Xhi*AM38</f>
        <v>16.2010568</v>
      </c>
      <c r="AM38" s="16" t="n">
        <f aca="false">LOOKUP(Speedhi,'5'!$B$1:$BJ$1,'5'!$B34:$BJ34)</f>
        <v>16.50986</v>
      </c>
    </row>
    <row r="39" customFormat="false" ht="14.1" hidden="false" customHeight="true" outlineLevel="0" collapsed="false">
      <c r="A39" s="61" t="n">
        <f aca="false">A38+1</f>
        <v>68</v>
      </c>
      <c r="B39" s="53" t="n">
        <f aca="false">IF(X39&lt;=0,0,X39*Factor)</f>
        <v>17.151696</v>
      </c>
      <c r="C39" s="54" t="n">
        <f aca="false">ROUND($B39*COS(PI()*(D39-Best)/180),4)</f>
        <v>6.4251</v>
      </c>
      <c r="D39" s="55" t="n">
        <f aca="false">MOD(Wind+$A39+360,360)</f>
        <v>68</v>
      </c>
      <c r="E39" s="62" t="n">
        <f aca="false">ROUND($B39*COS(PI()*(F39-Best)/180),4)</f>
        <v>6.4251</v>
      </c>
      <c r="F39" s="63" t="n">
        <f aca="false">MOD(Wind-$A39+360,360)</f>
        <v>292</v>
      </c>
      <c r="G39" s="58" t="n">
        <f aca="false">SQRT($J39^2+$K39^2)</f>
        <v>32.9209185236132</v>
      </c>
      <c r="H39" s="64" t="n">
        <f aca="false">IF($J39&lt;&gt;0,MOD(ATAN($K39/$J39)*180/PI(),180),0)</f>
        <v>39.1145596511809</v>
      </c>
      <c r="I39" s="60" t="str">
        <f aca="false">IF(B39=0,"anchor",W39)</f>
        <v>Genoa</v>
      </c>
      <c r="J39" s="0" t="n">
        <f aca="false">$B39+Speed*COS(PI()*$A39/180)</f>
        <v>25.5428836925164</v>
      </c>
      <c r="K39" s="0" t="n">
        <f aca="false">Speed*SIN(PI()*$A39/180)</f>
        <v>20.768918342296</v>
      </c>
      <c r="U39" s="0"/>
      <c r="W39" s="1" t="str">
        <f aca="false">IF(X39=Z39,polar_type0!$D$3,IF(X39=AC39,polar_type0!$E$3,IF(X39=AF39,polar_type0!$F$3,IF(X39=AI39,polar_type0!$G$3,polar_type0!$H$3))))</f>
        <v>Genoa</v>
      </c>
      <c r="X39" s="0" t="n">
        <f aca="false">MAX(Z39,AC39,AF39,AI39,AL39)</f>
        <v>17.151696</v>
      </c>
      <c r="Y39" s="12" t="n">
        <f aca="false">LOOKUP(Speedlo,'1'!$B$1:$BJ$1,'1'!$B35:$BJ35)</f>
        <v>14.68888</v>
      </c>
      <c r="Z39" s="12" t="n">
        <f aca="false">Xlo*Y39+Xhi*AA39</f>
        <v>15.043568</v>
      </c>
      <c r="AA39" s="12" t="n">
        <f aca="false">LOOKUP(Speedhi,'1'!$B$1:$BJ$1,'1'!$B35:$BJ35)</f>
        <v>15.5756</v>
      </c>
      <c r="AB39" s="13" t="n">
        <f aca="false">LOOKUP(Speedlo,'2'!$B$1:$BJ$1,'2'!$B35:$BJ35)</f>
        <v>16.91136</v>
      </c>
      <c r="AC39" s="13" t="n">
        <f aca="false">Xlo*AB39+Xhi*AD39</f>
        <v>17.151696</v>
      </c>
      <c r="AD39" s="13" t="n">
        <f aca="false">LOOKUP(Speedhi,'2'!$B$1:$BJ$1,'2'!$B35:$BJ35)</f>
        <v>17.5122</v>
      </c>
      <c r="AE39" s="14" t="n">
        <f aca="false">LOOKUP(Speedlo,'3'!$B$1:$BJ$1,'3'!$B35:$BJ35)</f>
        <v>14.30168</v>
      </c>
      <c r="AF39" s="14" t="n">
        <f aca="false">Xlo*AE39+Xhi*AG39</f>
        <v>14.202208</v>
      </c>
      <c r="AG39" s="14" t="n">
        <f aca="false">LOOKUP(Speedhi,'3'!$B$1:$BJ$1,'3'!$B35:$BJ35)</f>
        <v>14.053</v>
      </c>
      <c r="AH39" s="15" t="n">
        <f aca="false">LOOKUP(Speedlo,'4'!$B$1:$BJ$1,'4'!$B35:$BJ35)</f>
        <v>7.07328</v>
      </c>
      <c r="AI39" s="15" t="n">
        <f aca="false">Xlo*AH39+Xhi*AJ39</f>
        <v>6.645168</v>
      </c>
      <c r="AJ39" s="15" t="n">
        <f aca="false">LOOKUP(Speedhi,'4'!$B$1:$BJ$1,'4'!$B35:$BJ35)</f>
        <v>6.003</v>
      </c>
      <c r="AK39" s="16" t="n">
        <f aca="false">LOOKUP(Speedlo,'5'!$B$1:$BJ$1,'5'!$B35:$BJ35)</f>
        <v>16.065792</v>
      </c>
      <c r="AL39" s="16" t="n">
        <f aca="false">Xlo*AK39+Xhi*AM39</f>
        <v>16.2941112</v>
      </c>
      <c r="AM39" s="16" t="n">
        <f aca="false">LOOKUP(Speedhi,'5'!$B$1:$BJ$1,'5'!$B35:$BJ35)</f>
        <v>16.63659</v>
      </c>
    </row>
    <row r="40" customFormat="false" ht="14.1" hidden="false" customHeight="true" outlineLevel="0" collapsed="false">
      <c r="A40" s="61" t="n">
        <f aca="false">A39+1</f>
        <v>69</v>
      </c>
      <c r="B40" s="53" t="n">
        <f aca="false">IF(X40&lt;=0,0,X40*Factor)</f>
        <v>17.249648</v>
      </c>
      <c r="C40" s="54" t="n">
        <f aca="false">ROUND($B40*COS(PI()*(D40-Best)/180),4)</f>
        <v>6.1817</v>
      </c>
      <c r="D40" s="55" t="n">
        <f aca="false">MOD(Wind+$A40+360,360)</f>
        <v>69</v>
      </c>
      <c r="E40" s="62" t="n">
        <f aca="false">ROUND($B40*COS(PI()*(F40-Best)/180),4)</f>
        <v>6.1817</v>
      </c>
      <c r="F40" s="63" t="n">
        <f aca="false">MOD(Wind-$A40+360,360)</f>
        <v>291</v>
      </c>
      <c r="G40" s="58" t="n">
        <f aca="false">SQRT($J40^2+$K40^2)</f>
        <v>32.8062715987857</v>
      </c>
      <c r="H40" s="64" t="n">
        <f aca="false">IF($J40&lt;&gt;0,MOD(ATAN($K40/$J40)*180/PI(),180),0)</f>
        <v>39.6015799278356</v>
      </c>
      <c r="I40" s="60" t="str">
        <f aca="false">IF(B40=0,"anchor",W40)</f>
        <v>Genoa</v>
      </c>
      <c r="J40" s="0" t="n">
        <f aca="false">$B40+Speed*COS(PI()*$A40/180)</f>
        <v>25.2770900698147</v>
      </c>
      <c r="K40" s="0" t="n">
        <f aca="false">Speed*SIN(PI()*$A40/180)</f>
        <v>20.9122015535373</v>
      </c>
      <c r="U40" s="0"/>
      <c r="W40" s="1" t="str">
        <f aca="false">IF(X40=Z40,polar_type0!$D$3,IF(X40=AC40,polar_type0!$E$3,IF(X40=AF40,polar_type0!$F$3,IF(X40=AI40,polar_type0!$G$3,polar_type0!$H$3))))</f>
        <v>Genoa</v>
      </c>
      <c r="X40" s="0" t="n">
        <f aca="false">MAX(Z40,AC40,AF40,AI40,AL40)</f>
        <v>17.249648</v>
      </c>
      <c r="Y40" s="12" t="n">
        <f aca="false">LOOKUP(Speedlo,'1'!$B$1:$BJ$1,'1'!$B36:$BJ36)</f>
        <v>14.64904</v>
      </c>
      <c r="Z40" s="12" t="n">
        <f aca="false">Xlo*Y40+Xhi*AA40</f>
        <v>15.014144</v>
      </c>
      <c r="AA40" s="12" t="n">
        <f aca="false">LOOKUP(Speedhi,'1'!$B$1:$BJ$1,'1'!$B36:$BJ36)</f>
        <v>15.5618</v>
      </c>
      <c r="AB40" s="13" t="n">
        <f aca="false">LOOKUP(Speedlo,'2'!$B$1:$BJ$1,'2'!$B36:$BJ36)</f>
        <v>16.98568</v>
      </c>
      <c r="AC40" s="13" t="n">
        <f aca="false">Xlo*AB40+Xhi*AD40</f>
        <v>17.249648</v>
      </c>
      <c r="AD40" s="13" t="n">
        <f aca="false">LOOKUP(Speedhi,'2'!$B$1:$BJ$1,'2'!$B36:$BJ36)</f>
        <v>17.6456</v>
      </c>
      <c r="AE40" s="14" t="n">
        <f aca="false">LOOKUP(Speedlo,'3'!$B$1:$BJ$1,'3'!$B36:$BJ36)</f>
        <v>14.63464</v>
      </c>
      <c r="AF40" s="14" t="n">
        <f aca="false">Xlo*AE40+Xhi*AG40</f>
        <v>14.558384</v>
      </c>
      <c r="AG40" s="14" t="n">
        <f aca="false">LOOKUP(Speedhi,'3'!$B$1:$BJ$1,'3'!$B36:$BJ36)</f>
        <v>14.444</v>
      </c>
      <c r="AH40" s="15" t="n">
        <f aca="false">LOOKUP(Speedlo,'4'!$B$1:$BJ$1,'4'!$B36:$BJ36)</f>
        <v>8.72304</v>
      </c>
      <c r="AI40" s="15" t="n">
        <f aca="false">Xlo*AH40+Xhi*AJ40</f>
        <v>8.435424</v>
      </c>
      <c r="AJ40" s="15" t="n">
        <f aca="false">LOOKUP(Speedhi,'4'!$B$1:$BJ$1,'4'!$B36:$BJ36)</f>
        <v>8.004</v>
      </c>
      <c r="AK40" s="16" t="n">
        <f aca="false">LOOKUP(Speedlo,'5'!$B$1:$BJ$1,'5'!$B36:$BJ36)</f>
        <v>16.136396</v>
      </c>
      <c r="AL40" s="16" t="n">
        <f aca="false">Xlo*AK40+Xhi*AM40</f>
        <v>16.3871656</v>
      </c>
      <c r="AM40" s="16" t="n">
        <f aca="false">LOOKUP(Speedhi,'5'!$B$1:$BJ$1,'5'!$B36:$BJ36)</f>
        <v>16.76332</v>
      </c>
    </row>
    <row r="41" customFormat="false" ht="14.1" hidden="false" customHeight="true" outlineLevel="0" collapsed="false">
      <c r="A41" s="61" t="n">
        <f aca="false">A40+1</f>
        <v>70</v>
      </c>
      <c r="B41" s="53" t="n">
        <f aca="false">IF(X41&lt;=0,0,X41*Factor)</f>
        <v>17.3476</v>
      </c>
      <c r="C41" s="54" t="n">
        <f aca="false">ROUND($B41*COS(PI()*(D41-Best)/180),4)</f>
        <v>5.9332</v>
      </c>
      <c r="D41" s="55" t="n">
        <f aca="false">MOD(Wind+$A41+360,360)</f>
        <v>70</v>
      </c>
      <c r="E41" s="62" t="n">
        <f aca="false">ROUND($B41*COS(PI()*(F41-Best)/180),4)</f>
        <v>5.9332</v>
      </c>
      <c r="F41" s="63" t="n">
        <f aca="false">MOD(Wind-$A41+360,360)</f>
        <v>290</v>
      </c>
      <c r="G41" s="58" t="n">
        <f aca="false">SQRT($J41^2+$K41^2)</f>
        <v>32.6880386190173</v>
      </c>
      <c r="H41" s="64" t="n">
        <f aca="false">IF($J41&lt;&gt;0,MOD(ATAN($K41/$J41)*180/PI(),180),0)</f>
        <v>40.0861989177826</v>
      </c>
      <c r="I41" s="60" t="str">
        <f aca="false">IF(B41=0,"anchor",W41)</f>
        <v>Genoa</v>
      </c>
      <c r="J41" s="0" t="n">
        <f aca="false">$B41+Speed*COS(PI()*$A41/180)</f>
        <v>25.008851210495</v>
      </c>
      <c r="K41" s="0" t="n">
        <f aca="false">Speed*SIN(PI()*$A41/180)</f>
        <v>21.0491147056043</v>
      </c>
      <c r="U41" s="0"/>
      <c r="W41" s="1" t="str">
        <f aca="false">IF(X41=Z41,polar_type0!$D$3,IF(X41=AC41,polar_type0!$E$3,IF(X41=AF41,polar_type0!$F$3,IF(X41=AI41,polar_type0!$G$3,polar_type0!$H$3))))</f>
        <v>Genoa</v>
      </c>
      <c r="X41" s="0" t="n">
        <f aca="false">MAX(Z41,AC41,AF41,AI41,AL41)</f>
        <v>17.3476</v>
      </c>
      <c r="Y41" s="12" t="n">
        <f aca="false">LOOKUP(Speedlo,'1'!$B$1:$BJ$1,'1'!$B37:$BJ37)</f>
        <v>14.6092</v>
      </c>
      <c r="Z41" s="12" t="n">
        <f aca="false">Xlo*Y41+Xhi*AA41</f>
        <v>14.98472</v>
      </c>
      <c r="AA41" s="12" t="n">
        <f aca="false">LOOKUP(Speedhi,'1'!$B$1:$BJ$1,'1'!$B37:$BJ37)</f>
        <v>15.548</v>
      </c>
      <c r="AB41" s="13" t="n">
        <f aca="false">LOOKUP(Speedlo,'2'!$B$1:$BJ$1,'2'!$B37:$BJ37)</f>
        <v>17.06</v>
      </c>
      <c r="AC41" s="13" t="n">
        <f aca="false">Xlo*AB41+Xhi*AD41</f>
        <v>17.3476</v>
      </c>
      <c r="AD41" s="13" t="n">
        <f aca="false">LOOKUP(Speedhi,'2'!$B$1:$BJ$1,'2'!$B37:$BJ37)</f>
        <v>17.779</v>
      </c>
      <c r="AE41" s="14" t="n">
        <f aca="false">LOOKUP(Speedlo,'3'!$B$1:$BJ$1,'3'!$B37:$BJ37)</f>
        <v>14.9676</v>
      </c>
      <c r="AF41" s="14" t="n">
        <f aca="false">Xlo*AE41+Xhi*AG41</f>
        <v>14.91456</v>
      </c>
      <c r="AG41" s="14" t="n">
        <f aca="false">LOOKUP(Speedhi,'3'!$B$1:$BJ$1,'3'!$B37:$BJ37)</f>
        <v>14.835</v>
      </c>
      <c r="AH41" s="15" t="n">
        <f aca="false">LOOKUP(Speedlo,'4'!$B$1:$BJ$1,'4'!$B37:$BJ37)</f>
        <v>10.3728</v>
      </c>
      <c r="AI41" s="15" t="n">
        <f aca="false">Xlo*AH41+Xhi*AJ41</f>
        <v>10.22568</v>
      </c>
      <c r="AJ41" s="15" t="n">
        <f aca="false">LOOKUP(Speedhi,'4'!$B$1:$BJ$1,'4'!$B37:$BJ37)</f>
        <v>10.005</v>
      </c>
      <c r="AK41" s="16" t="n">
        <f aca="false">LOOKUP(Speedlo,'5'!$B$1:$BJ$1,'5'!$B37:$BJ37)</f>
        <v>16.207</v>
      </c>
      <c r="AL41" s="16" t="n">
        <f aca="false">Xlo*AK41+Xhi*AM41</f>
        <v>16.48022</v>
      </c>
      <c r="AM41" s="16" t="n">
        <f aca="false">LOOKUP(Speedhi,'5'!$B$1:$BJ$1,'5'!$B37:$BJ37)</f>
        <v>16.89005</v>
      </c>
    </row>
    <row r="42" customFormat="false" ht="14.1" hidden="false" customHeight="true" outlineLevel="0" collapsed="false">
      <c r="A42" s="61" t="n">
        <f aca="false">A41+1</f>
        <v>71</v>
      </c>
      <c r="B42" s="53" t="n">
        <f aca="false">IF(X42&lt;=0,0,X42*Factor)</f>
        <v>17.44728</v>
      </c>
      <c r="C42" s="54" t="n">
        <f aca="false">ROUND($B42*COS(PI()*(D42-Best)/180),4)</f>
        <v>5.6803</v>
      </c>
      <c r="D42" s="55" t="n">
        <f aca="false">MOD(Wind+$A42+360,360)</f>
        <v>71</v>
      </c>
      <c r="E42" s="62" t="n">
        <f aca="false">ROUND($B42*COS(PI()*(F42-Best)/180),4)</f>
        <v>5.6803</v>
      </c>
      <c r="F42" s="63" t="n">
        <f aca="false">MOD(Wind-$A42+360,360)</f>
        <v>289</v>
      </c>
      <c r="G42" s="58" t="n">
        <f aca="false">SQRT($J42^2+$K42^2)</f>
        <v>32.567530876531</v>
      </c>
      <c r="H42" s="64" t="n">
        <f aca="false">IF($J42&lt;&gt;0,MOD(ATAN($K42/$J42)*180/PI(),180),0)</f>
        <v>40.5664262616652</v>
      </c>
      <c r="I42" s="60" t="str">
        <f aca="false">IF(B42=0,"anchor",W42)</f>
        <v>Genoa</v>
      </c>
      <c r="J42" s="0" t="n">
        <f aca="false">$B42+Speed*COS(PI()*$A42/180)</f>
        <v>24.7400066598403</v>
      </c>
      <c r="K42" s="0" t="n">
        <f aca="false">Speed*SIN(PI()*$A42/180)</f>
        <v>21.1796160934247</v>
      </c>
      <c r="U42" s="0"/>
      <c r="W42" s="1" t="str">
        <f aca="false">IF(X42=Z42,polar_type0!$D$3,IF(X42=AC42,polar_type0!$E$3,IF(X42=AF42,polar_type0!$F$3,IF(X42=AI42,polar_type0!$G$3,polar_type0!$H$3))))</f>
        <v>Genoa</v>
      </c>
      <c r="X42" s="0" t="n">
        <f aca="false">MAX(Z42,AC42,AF42,AI42,AL42)</f>
        <v>17.44728</v>
      </c>
      <c r="Y42" s="12" t="n">
        <f aca="false">LOOKUP(Speedlo,'1'!$B$1:$BJ$1,'1'!$B38:$BJ38)</f>
        <v>14.56568</v>
      </c>
      <c r="Z42" s="12" t="n">
        <f aca="false">Xlo*Y42+Xhi*AA42</f>
        <v>14.951248</v>
      </c>
      <c r="AA42" s="12" t="n">
        <f aca="false">LOOKUP(Speedhi,'1'!$B$1:$BJ$1,'1'!$B38:$BJ38)</f>
        <v>15.5296</v>
      </c>
      <c r="AB42" s="13" t="n">
        <f aca="false">LOOKUP(Speedlo,'2'!$B$1:$BJ$1,'2'!$B38:$BJ38)</f>
        <v>17.1372</v>
      </c>
      <c r="AC42" s="13" t="n">
        <f aca="false">Xlo*AB42+Xhi*AD42</f>
        <v>17.44728</v>
      </c>
      <c r="AD42" s="13" t="n">
        <f aca="false">LOOKUP(Speedhi,'2'!$B$1:$BJ$1,'2'!$B38:$BJ38)</f>
        <v>17.9124</v>
      </c>
      <c r="AE42" s="14" t="n">
        <f aca="false">LOOKUP(Speedlo,'3'!$B$1:$BJ$1,'3'!$B38:$BJ38)</f>
        <v>15.30056</v>
      </c>
      <c r="AF42" s="14" t="n">
        <f aca="false">Xlo*AE42+Xhi*AG42</f>
        <v>15.270736</v>
      </c>
      <c r="AG42" s="14" t="n">
        <f aca="false">LOOKUP(Speedhi,'3'!$B$1:$BJ$1,'3'!$B38:$BJ38)</f>
        <v>15.226</v>
      </c>
      <c r="AH42" s="15" t="n">
        <f aca="false">LOOKUP(Speedlo,'4'!$B$1:$BJ$1,'4'!$B38:$BJ38)</f>
        <v>10.72424</v>
      </c>
      <c r="AI42" s="15" t="n">
        <f aca="false">Xlo*AH42+Xhi*AJ42</f>
        <v>10.587424</v>
      </c>
      <c r="AJ42" s="15" t="n">
        <f aca="false">LOOKUP(Speedhi,'4'!$B$1:$BJ$1,'4'!$B38:$BJ38)</f>
        <v>10.3822</v>
      </c>
      <c r="AK42" s="16" t="n">
        <f aca="false">LOOKUP(Speedlo,'5'!$B$1:$BJ$1,'5'!$B38:$BJ38)</f>
        <v>16.335516</v>
      </c>
      <c r="AL42" s="16" t="n">
        <f aca="false">Xlo*AK42+Xhi*AM42</f>
        <v>16.6080216</v>
      </c>
      <c r="AM42" s="16" t="n">
        <f aca="false">LOOKUP(Speedhi,'5'!$B$1:$BJ$1,'5'!$B38:$BJ38)</f>
        <v>17.01678</v>
      </c>
    </row>
    <row r="43" customFormat="false" ht="14.1" hidden="false" customHeight="true" outlineLevel="0" collapsed="false">
      <c r="A43" s="61" t="n">
        <f aca="false">A42+1</f>
        <v>72</v>
      </c>
      <c r="B43" s="53" t="n">
        <f aca="false">IF(X43&lt;=0,0,X43*Factor)</f>
        <v>17.54696</v>
      </c>
      <c r="C43" s="54" t="n">
        <f aca="false">ROUND($B43*COS(PI()*(D43-Best)/180),4)</f>
        <v>5.4223</v>
      </c>
      <c r="D43" s="55" t="n">
        <f aca="false">MOD(Wind+$A43+360,360)</f>
        <v>72</v>
      </c>
      <c r="E43" s="62" t="n">
        <f aca="false">ROUND($B43*COS(PI()*(F43-Best)/180),4)</f>
        <v>5.4223</v>
      </c>
      <c r="F43" s="63" t="n">
        <f aca="false">MOD(Wind-$A43+360,360)</f>
        <v>288</v>
      </c>
      <c r="G43" s="58" t="n">
        <f aca="false">SQRT($J43^2+$K43^2)</f>
        <v>32.4434159924084</v>
      </c>
      <c r="H43" s="64" t="n">
        <f aca="false">IF($J43&lt;&gt;0,MOD(ATAN($K43/$J43)*180/PI(),180),0)</f>
        <v>41.0441705733729</v>
      </c>
      <c r="I43" s="60" t="str">
        <f aca="false">IF(B43=0,"anchor",W43)</f>
        <v>Genoa</v>
      </c>
      <c r="J43" s="0" t="n">
        <f aca="false">$B43+Speed*COS(PI()*$A43/180)</f>
        <v>24.4689406739988</v>
      </c>
      <c r="K43" s="0" t="n">
        <f aca="false">Speed*SIN(PI()*$A43/180)</f>
        <v>21.3036659650114</v>
      </c>
      <c r="U43" s="0"/>
      <c r="W43" s="1" t="str">
        <f aca="false">IF(X43=Z43,polar_type0!$D$3,IF(X43=AC43,polar_type0!$E$3,IF(X43=AF43,polar_type0!$F$3,IF(X43=AI43,polar_type0!$G$3,polar_type0!$H$3))))</f>
        <v>Genoa</v>
      </c>
      <c r="X43" s="0" t="n">
        <f aca="false">MAX(Z43,AC43,AF43,AI43,AL43)</f>
        <v>17.54696</v>
      </c>
      <c r="Y43" s="12" t="n">
        <f aca="false">LOOKUP(Speedlo,'1'!$B$1:$BJ$1,'1'!$B39:$BJ39)</f>
        <v>14.52216</v>
      </c>
      <c r="Z43" s="12" t="n">
        <f aca="false">Xlo*Y43+Xhi*AA43</f>
        <v>14.917776</v>
      </c>
      <c r="AA43" s="12" t="n">
        <f aca="false">LOOKUP(Speedhi,'1'!$B$1:$BJ$1,'1'!$B39:$BJ39)</f>
        <v>15.5112</v>
      </c>
      <c r="AB43" s="13" t="n">
        <f aca="false">LOOKUP(Speedlo,'2'!$B$1:$BJ$1,'2'!$B39:$BJ39)</f>
        <v>17.2144</v>
      </c>
      <c r="AC43" s="13" t="n">
        <f aca="false">Xlo*AB43+Xhi*AD43</f>
        <v>17.54696</v>
      </c>
      <c r="AD43" s="13" t="n">
        <f aca="false">LOOKUP(Speedhi,'2'!$B$1:$BJ$1,'2'!$B39:$BJ39)</f>
        <v>18.0458</v>
      </c>
      <c r="AE43" s="14" t="n">
        <f aca="false">LOOKUP(Speedlo,'3'!$B$1:$BJ$1,'3'!$B39:$BJ39)</f>
        <v>15.63352</v>
      </c>
      <c r="AF43" s="14" t="n">
        <f aca="false">Xlo*AE43+Xhi*AG43</f>
        <v>15.626912</v>
      </c>
      <c r="AG43" s="14" t="n">
        <f aca="false">LOOKUP(Speedhi,'3'!$B$1:$BJ$1,'3'!$B39:$BJ39)</f>
        <v>15.617</v>
      </c>
      <c r="AH43" s="15" t="n">
        <f aca="false">LOOKUP(Speedlo,'4'!$B$1:$BJ$1,'4'!$B39:$BJ39)</f>
        <v>11.07568</v>
      </c>
      <c r="AI43" s="15" t="n">
        <f aca="false">Xlo*AH43+Xhi*AJ43</f>
        <v>10.949168</v>
      </c>
      <c r="AJ43" s="15" t="n">
        <f aca="false">LOOKUP(Speedhi,'4'!$B$1:$BJ$1,'4'!$B39:$BJ39)</f>
        <v>10.7594</v>
      </c>
      <c r="AK43" s="16" t="n">
        <f aca="false">LOOKUP(Speedlo,'5'!$B$1:$BJ$1,'5'!$B39:$BJ39)</f>
        <v>16.464032</v>
      </c>
      <c r="AL43" s="16" t="n">
        <f aca="false">Xlo*AK43+Xhi*AM43</f>
        <v>16.7358232</v>
      </c>
      <c r="AM43" s="16" t="n">
        <f aca="false">LOOKUP(Speedhi,'5'!$B$1:$BJ$1,'5'!$B39:$BJ39)</f>
        <v>17.14351</v>
      </c>
    </row>
    <row r="44" customFormat="false" ht="14.1" hidden="false" customHeight="true" outlineLevel="0" collapsed="false">
      <c r="A44" s="61" t="n">
        <f aca="false">A43+1</f>
        <v>73</v>
      </c>
      <c r="B44" s="53" t="n">
        <f aca="false">IF(X44&lt;=0,0,X44*Factor)</f>
        <v>17.64664</v>
      </c>
      <c r="C44" s="54" t="n">
        <f aca="false">ROUND($B44*COS(PI()*(D44-Best)/180),4)</f>
        <v>5.1594</v>
      </c>
      <c r="D44" s="55" t="n">
        <f aca="false">MOD(Wind+$A44+360,360)</f>
        <v>73</v>
      </c>
      <c r="E44" s="62" t="n">
        <f aca="false">ROUND($B44*COS(PI()*(F44-Best)/180),4)</f>
        <v>5.1594</v>
      </c>
      <c r="F44" s="63" t="n">
        <f aca="false">MOD(Wind-$A44+360,360)</f>
        <v>287</v>
      </c>
      <c r="G44" s="58" t="n">
        <f aca="false">SQRT($J44^2+$K44^2)</f>
        <v>32.3156935175465</v>
      </c>
      <c r="H44" s="64" t="n">
        <f aca="false">IF($J44&lt;&gt;0,MOD(ATAN($K44/$J44)*180/PI(),180),0)</f>
        <v>41.5194150817079</v>
      </c>
      <c r="I44" s="60" t="str">
        <f aca="false">IF(B44=0,"anchor",W44)</f>
        <v>Genoa</v>
      </c>
      <c r="J44" s="0" t="n">
        <f aca="false">$B44+Speed*COS(PI()*$A44/180)</f>
        <v>24.1957661857893</v>
      </c>
      <c r="K44" s="0" t="n">
        <f aca="false">Speed*SIN(PI()*$A44/180)</f>
        <v>21.421226533572</v>
      </c>
      <c r="U44" s="0"/>
      <c r="W44" s="1" t="str">
        <f aca="false">IF(X44=Z44,polar_type0!$D$3,IF(X44=AC44,polar_type0!$E$3,IF(X44=AF44,polar_type0!$F$3,IF(X44=AI44,polar_type0!$G$3,polar_type0!$H$3))))</f>
        <v>Genoa</v>
      </c>
      <c r="X44" s="0" t="n">
        <f aca="false">MAX(Z44,AC44,AF44,AI44,AL44)</f>
        <v>17.64664</v>
      </c>
      <c r="Y44" s="12" t="n">
        <f aca="false">LOOKUP(Speedlo,'1'!$B$1:$BJ$1,'1'!$B40:$BJ40)</f>
        <v>14.47864</v>
      </c>
      <c r="Z44" s="12" t="n">
        <f aca="false">Xlo*Y44+Xhi*AA44</f>
        <v>14.884304</v>
      </c>
      <c r="AA44" s="12" t="n">
        <f aca="false">LOOKUP(Speedhi,'1'!$B$1:$BJ$1,'1'!$B40:$BJ40)</f>
        <v>15.4928</v>
      </c>
      <c r="AB44" s="13" t="n">
        <f aca="false">LOOKUP(Speedlo,'2'!$B$1:$BJ$1,'2'!$B40:$BJ40)</f>
        <v>17.2916</v>
      </c>
      <c r="AC44" s="13" t="n">
        <f aca="false">Xlo*AB44+Xhi*AD44</f>
        <v>17.64664</v>
      </c>
      <c r="AD44" s="13" t="n">
        <f aca="false">LOOKUP(Speedhi,'2'!$B$1:$BJ$1,'2'!$B40:$BJ40)</f>
        <v>18.1792</v>
      </c>
      <c r="AE44" s="14" t="n">
        <f aca="false">LOOKUP(Speedlo,'3'!$B$1:$BJ$1,'3'!$B40:$BJ40)</f>
        <v>15.96648</v>
      </c>
      <c r="AF44" s="14" t="n">
        <f aca="false">Xlo*AE44+Xhi*AG44</f>
        <v>15.983088</v>
      </c>
      <c r="AG44" s="14" t="n">
        <f aca="false">LOOKUP(Speedhi,'3'!$B$1:$BJ$1,'3'!$B40:$BJ40)</f>
        <v>16.008</v>
      </c>
      <c r="AH44" s="15" t="n">
        <f aca="false">LOOKUP(Speedlo,'4'!$B$1:$BJ$1,'4'!$B40:$BJ40)</f>
        <v>11.42712</v>
      </c>
      <c r="AI44" s="15" t="n">
        <f aca="false">Xlo*AH44+Xhi*AJ44</f>
        <v>11.310912</v>
      </c>
      <c r="AJ44" s="15" t="n">
        <f aca="false">LOOKUP(Speedhi,'4'!$B$1:$BJ$1,'4'!$B40:$BJ40)</f>
        <v>11.1366</v>
      </c>
      <c r="AK44" s="16" t="n">
        <f aca="false">LOOKUP(Speedlo,'5'!$B$1:$BJ$1,'5'!$B40:$BJ40)</f>
        <v>16.592548</v>
      </c>
      <c r="AL44" s="16" t="n">
        <f aca="false">Xlo*AK44+Xhi*AM44</f>
        <v>16.8636248</v>
      </c>
      <c r="AM44" s="16" t="n">
        <f aca="false">LOOKUP(Speedhi,'5'!$B$1:$BJ$1,'5'!$B40:$BJ40)</f>
        <v>17.27024</v>
      </c>
    </row>
    <row r="45" customFormat="false" ht="14.1" hidden="false" customHeight="true" outlineLevel="0" collapsed="false">
      <c r="A45" s="61" t="n">
        <f aca="false">A44+1</f>
        <v>74</v>
      </c>
      <c r="B45" s="53" t="n">
        <f aca="false">IF(X45&lt;=0,0,X45*Factor)</f>
        <v>17.74632</v>
      </c>
      <c r="C45" s="54" t="n">
        <f aca="false">ROUND($B45*COS(PI()*(D45-Best)/180),4)</f>
        <v>4.8915</v>
      </c>
      <c r="D45" s="55" t="n">
        <f aca="false">MOD(Wind+$A45+360,360)</f>
        <v>74</v>
      </c>
      <c r="E45" s="62" t="n">
        <f aca="false">ROUND($B45*COS(PI()*(F45-Best)/180),4)</f>
        <v>4.8915</v>
      </c>
      <c r="F45" s="63" t="n">
        <f aca="false">MOD(Wind-$A45+360,360)</f>
        <v>286</v>
      </c>
      <c r="G45" s="58" t="n">
        <f aca="false">SQRT($J45^2+$K45^2)</f>
        <v>32.1843635359012</v>
      </c>
      <c r="H45" s="64" t="n">
        <f aca="false">IF($J45&lt;&gt;0,MOD(ATAN($K45/$J45)*180/PI(),180),0)</f>
        <v>41.9921414245931</v>
      </c>
      <c r="I45" s="60" t="str">
        <f aca="false">IF(B45=0,"anchor",W45)</f>
        <v>Genoa</v>
      </c>
      <c r="J45" s="0" t="n">
        <f aca="false">$B45+Speed*COS(PI()*$A45/180)</f>
        <v>23.9205967703008</v>
      </c>
      <c r="K45" s="0" t="n">
        <f aca="false">Speed*SIN(PI()*$A45/180)</f>
        <v>21.5322619890183</v>
      </c>
      <c r="U45" s="0"/>
      <c r="W45" s="1" t="str">
        <f aca="false">IF(X45=Z45,polar_type0!$D$3,IF(X45=AC45,polar_type0!$E$3,IF(X45=AF45,polar_type0!$F$3,IF(X45=AI45,polar_type0!$G$3,polar_type0!$H$3))))</f>
        <v>Genoa</v>
      </c>
      <c r="X45" s="0" t="n">
        <f aca="false">MAX(Z45,AC45,AF45,AI45,AL45)</f>
        <v>17.74632</v>
      </c>
      <c r="Y45" s="12" t="n">
        <f aca="false">LOOKUP(Speedlo,'1'!$B$1:$BJ$1,'1'!$B41:$BJ41)</f>
        <v>14.43512</v>
      </c>
      <c r="Z45" s="12" t="n">
        <f aca="false">Xlo*Y45+Xhi*AA45</f>
        <v>14.850832</v>
      </c>
      <c r="AA45" s="12" t="n">
        <f aca="false">LOOKUP(Speedhi,'1'!$B$1:$BJ$1,'1'!$B41:$BJ41)</f>
        <v>15.4744</v>
      </c>
      <c r="AB45" s="13" t="n">
        <f aca="false">LOOKUP(Speedlo,'2'!$B$1:$BJ$1,'2'!$B41:$BJ41)</f>
        <v>17.3688</v>
      </c>
      <c r="AC45" s="13" t="n">
        <f aca="false">Xlo*AB45+Xhi*AD45</f>
        <v>17.74632</v>
      </c>
      <c r="AD45" s="13" t="n">
        <f aca="false">LOOKUP(Speedhi,'2'!$B$1:$BJ$1,'2'!$B41:$BJ41)</f>
        <v>18.3126</v>
      </c>
      <c r="AE45" s="14" t="n">
        <f aca="false">LOOKUP(Speedlo,'3'!$B$1:$BJ$1,'3'!$B41:$BJ41)</f>
        <v>16.29944</v>
      </c>
      <c r="AF45" s="14" t="n">
        <f aca="false">Xlo*AE45+Xhi*AG45</f>
        <v>16.339264</v>
      </c>
      <c r="AG45" s="14" t="n">
        <f aca="false">LOOKUP(Speedhi,'3'!$B$1:$BJ$1,'3'!$B41:$BJ41)</f>
        <v>16.399</v>
      </c>
      <c r="AH45" s="15" t="n">
        <f aca="false">LOOKUP(Speedlo,'4'!$B$1:$BJ$1,'4'!$B41:$BJ41)</f>
        <v>11.77856</v>
      </c>
      <c r="AI45" s="15" t="n">
        <f aca="false">Xlo*AH45+Xhi*AJ45</f>
        <v>11.672656</v>
      </c>
      <c r="AJ45" s="15" t="n">
        <f aca="false">LOOKUP(Speedhi,'4'!$B$1:$BJ$1,'4'!$B41:$BJ41)</f>
        <v>11.5138</v>
      </c>
      <c r="AK45" s="16" t="n">
        <f aca="false">LOOKUP(Speedlo,'5'!$B$1:$BJ$1,'5'!$B41:$BJ41)</f>
        <v>16.721064</v>
      </c>
      <c r="AL45" s="16" t="n">
        <f aca="false">Xlo*AK45+Xhi*AM45</f>
        <v>16.9914264</v>
      </c>
      <c r="AM45" s="16" t="n">
        <f aca="false">LOOKUP(Speedhi,'5'!$B$1:$BJ$1,'5'!$B41:$BJ41)</f>
        <v>17.39697</v>
      </c>
    </row>
    <row r="46" customFormat="false" ht="14.1" hidden="false" customHeight="true" outlineLevel="0" collapsed="false">
      <c r="A46" s="61" t="n">
        <f aca="false">A45+1</f>
        <v>75</v>
      </c>
      <c r="B46" s="53" t="n">
        <f aca="false">IF(X46&lt;=0,0,X46*Factor)</f>
        <v>17.846</v>
      </c>
      <c r="C46" s="54" t="n">
        <f aca="false">ROUND($B46*COS(PI()*(D46-Best)/180),4)</f>
        <v>4.6189</v>
      </c>
      <c r="D46" s="55" t="n">
        <f aca="false">MOD(Wind+$A46+360,360)</f>
        <v>75</v>
      </c>
      <c r="E46" s="62" t="n">
        <f aca="false">ROUND($B46*COS(PI()*(F46-Best)/180),4)</f>
        <v>4.6189</v>
      </c>
      <c r="F46" s="63" t="n">
        <f aca="false">MOD(Wind-$A46+360,360)</f>
        <v>285</v>
      </c>
      <c r="G46" s="58" t="n">
        <f aca="false">SQRT($J46^2+$K46^2)</f>
        <v>32.0494266659281</v>
      </c>
      <c r="H46" s="64" t="n">
        <f aca="false">IF($J46&lt;&gt;0,MOD(ATAN($K46/$J46)*180/PI(),180),0)</f>
        <v>42.4623295952682</v>
      </c>
      <c r="I46" s="60" t="str">
        <f aca="false">IF(B46=0,"anchor",W46)</f>
        <v>Genoa</v>
      </c>
      <c r="J46" s="0" t="n">
        <f aca="false">$B46+Speed*COS(PI()*$A46/180)</f>
        <v>23.6435466102965</v>
      </c>
      <c r="K46" s="0" t="n">
        <f aca="false">Speed*SIN(PI()*$A46/180)</f>
        <v>21.6367385088751</v>
      </c>
      <c r="U46" s="0"/>
      <c r="W46" s="1" t="str">
        <f aca="false">IF(X46=Z46,polar_type0!$D$3,IF(X46=AC46,polar_type0!$E$3,IF(X46=AF46,polar_type0!$F$3,IF(X46=AI46,polar_type0!$G$3,polar_type0!$H$3))))</f>
        <v>Genoa</v>
      </c>
      <c r="X46" s="0" t="n">
        <f aca="false">MAX(Z46,AC46,AF46,AI46,AL46)</f>
        <v>17.846</v>
      </c>
      <c r="Y46" s="12" t="n">
        <f aca="false">LOOKUP(Speedlo,'1'!$B$1:$BJ$1,'1'!$B42:$BJ42)</f>
        <v>14.3916</v>
      </c>
      <c r="Z46" s="12" t="n">
        <f aca="false">Xlo*Y46+Xhi*AA46</f>
        <v>14.81736</v>
      </c>
      <c r="AA46" s="12" t="n">
        <f aca="false">LOOKUP(Speedhi,'1'!$B$1:$BJ$1,'1'!$B42:$BJ42)</f>
        <v>15.456</v>
      </c>
      <c r="AB46" s="13" t="n">
        <f aca="false">LOOKUP(Speedlo,'2'!$B$1:$BJ$1,'2'!$B42:$BJ42)</f>
        <v>17.446</v>
      </c>
      <c r="AC46" s="13" t="n">
        <f aca="false">Xlo*AB46+Xhi*AD46</f>
        <v>17.846</v>
      </c>
      <c r="AD46" s="13" t="n">
        <f aca="false">LOOKUP(Speedhi,'2'!$B$1:$BJ$1,'2'!$B42:$BJ42)</f>
        <v>18.446</v>
      </c>
      <c r="AE46" s="14" t="n">
        <f aca="false">LOOKUP(Speedlo,'3'!$B$1:$BJ$1,'3'!$B42:$BJ42)</f>
        <v>16.6324</v>
      </c>
      <c r="AF46" s="14" t="n">
        <f aca="false">Xlo*AE46+Xhi*AG46</f>
        <v>16.69544</v>
      </c>
      <c r="AG46" s="14" t="n">
        <f aca="false">LOOKUP(Speedhi,'3'!$B$1:$BJ$1,'3'!$B42:$BJ42)</f>
        <v>16.79</v>
      </c>
      <c r="AH46" s="15" t="n">
        <f aca="false">LOOKUP(Speedlo,'4'!$B$1:$BJ$1,'4'!$B42:$BJ42)</f>
        <v>12.13</v>
      </c>
      <c r="AI46" s="15" t="n">
        <f aca="false">Xlo*AH46+Xhi*AJ46</f>
        <v>12.0344</v>
      </c>
      <c r="AJ46" s="15" t="n">
        <f aca="false">LOOKUP(Speedhi,'4'!$B$1:$BJ$1,'4'!$B42:$BJ42)</f>
        <v>11.891</v>
      </c>
      <c r="AK46" s="16" t="n">
        <f aca="false">LOOKUP(Speedlo,'5'!$B$1:$BJ$1,'5'!$B42:$BJ42)</f>
        <v>16.84958</v>
      </c>
      <c r="AL46" s="16" t="n">
        <f aca="false">Xlo*AK46+Xhi*AM46</f>
        <v>17.119228</v>
      </c>
      <c r="AM46" s="16" t="n">
        <f aca="false">LOOKUP(Speedhi,'5'!$B$1:$BJ$1,'5'!$B42:$BJ42)</f>
        <v>17.5237</v>
      </c>
    </row>
    <row r="47" customFormat="false" ht="14.1" hidden="false" customHeight="true" outlineLevel="0" collapsed="false">
      <c r="A47" s="61" t="n">
        <f aca="false">A46+1</f>
        <v>76</v>
      </c>
      <c r="B47" s="53" t="n">
        <f aca="false">IF(X47&lt;=0,0,X47*Factor)</f>
        <v>17.945248</v>
      </c>
      <c r="C47" s="54" t="n">
        <f aca="false">ROUND($B47*COS(PI()*(D47-Best)/180),4)</f>
        <v>4.3413</v>
      </c>
      <c r="D47" s="55" t="n">
        <f aca="false">MOD(Wind+$A47+360,360)</f>
        <v>76</v>
      </c>
      <c r="E47" s="62" t="n">
        <f aca="false">ROUND($B47*COS(PI()*(F47-Best)/180),4)</f>
        <v>4.3413</v>
      </c>
      <c r="F47" s="63" t="n">
        <f aca="false">MOD(Wind-$A47+360,360)</f>
        <v>284</v>
      </c>
      <c r="G47" s="58" t="n">
        <f aca="false">SQRT($J47^2+$K47^2)</f>
        <v>31.9105677588373</v>
      </c>
      <c r="H47" s="64" t="n">
        <f aca="false">IF($J47&lt;&gt;0,MOD(ATAN($K47/$J47)*180/PI(),180),0)</f>
        <v>42.9304861904315</v>
      </c>
      <c r="I47" s="60" t="str">
        <f aca="false">IF(B47=0,"anchor",W47)</f>
        <v>Genoa</v>
      </c>
      <c r="J47" s="0" t="n">
        <f aca="false">$B47+Speed*COS(PI()*$A47/180)</f>
        <v>23.3642984614326</v>
      </c>
      <c r="K47" s="0" t="n">
        <f aca="false">Speed*SIN(PI()*$A47/180)</f>
        <v>21.7346242685823</v>
      </c>
      <c r="U47" s="0"/>
      <c r="W47" s="1" t="str">
        <f aca="false">IF(X47=Z47,polar_type0!$D$3,IF(X47=AC47,polar_type0!$E$3,IF(X47=AF47,polar_type0!$F$3,IF(X47=AI47,polar_type0!$G$3,polar_type0!$H$3))))</f>
        <v>Genoa</v>
      </c>
      <c r="X47" s="0" t="n">
        <f aca="false">MAX(Z47,AC47,AF47,AI47,AL47)</f>
        <v>17.945248</v>
      </c>
      <c r="Y47" s="12" t="n">
        <f aca="false">LOOKUP(Speedlo,'1'!$B$1:$BJ$1,'1'!$B43:$BJ43)</f>
        <v>14.35248</v>
      </c>
      <c r="Z47" s="12" t="n">
        <f aca="false">Xlo*Y47+Xhi*AA47</f>
        <v>14.788368</v>
      </c>
      <c r="AA47" s="12" t="n">
        <f aca="false">LOOKUP(Speedhi,'1'!$B$1:$BJ$1,'1'!$B43:$BJ43)</f>
        <v>15.4422</v>
      </c>
      <c r="AB47" s="13" t="n">
        <f aca="false">LOOKUP(Speedlo,'2'!$B$1:$BJ$1,'2'!$B43:$BJ43)</f>
        <v>17.52248</v>
      </c>
      <c r="AC47" s="13" t="n">
        <f aca="false">Xlo*AB47+Xhi*AD47</f>
        <v>17.945248</v>
      </c>
      <c r="AD47" s="13" t="n">
        <f aca="false">LOOKUP(Speedhi,'2'!$B$1:$BJ$1,'2'!$B43:$BJ43)</f>
        <v>18.5794</v>
      </c>
      <c r="AE47" s="14" t="n">
        <f aca="false">LOOKUP(Speedlo,'3'!$B$1:$BJ$1,'3'!$B43:$BJ43)</f>
        <v>16.89912</v>
      </c>
      <c r="AF47" s="14" t="n">
        <f aca="false">Xlo*AE47+Xhi*AG47</f>
        <v>16.978752</v>
      </c>
      <c r="AG47" s="14" t="n">
        <f aca="false">LOOKUP(Speedhi,'3'!$B$1:$BJ$1,'3'!$B43:$BJ43)</f>
        <v>17.0982</v>
      </c>
      <c r="AH47" s="15" t="n">
        <f aca="false">LOOKUP(Speedlo,'4'!$B$1:$BJ$1,'4'!$B43:$BJ43)</f>
        <v>12.4844</v>
      </c>
      <c r="AI47" s="15" t="n">
        <f aca="false">Xlo*AH47+Xhi*AJ47</f>
        <v>12.39976</v>
      </c>
      <c r="AJ47" s="15" t="n">
        <f aca="false">LOOKUP(Speedhi,'4'!$B$1:$BJ$1,'4'!$B43:$BJ43)</f>
        <v>12.2728</v>
      </c>
      <c r="AK47" s="16" t="n">
        <f aca="false">LOOKUP(Speedlo,'5'!$B$1:$BJ$1,'5'!$B43:$BJ43)</f>
        <v>16.9922573333333</v>
      </c>
      <c r="AL47" s="16" t="n">
        <f aca="false">Xlo*AK47+Xhi*AM47</f>
        <v>17.2555264</v>
      </c>
      <c r="AM47" s="16" t="n">
        <f aca="false">LOOKUP(Speedhi,'5'!$B$1:$BJ$1,'5'!$B43:$BJ43)</f>
        <v>17.65043</v>
      </c>
    </row>
    <row r="48" customFormat="false" ht="14.1" hidden="false" customHeight="true" outlineLevel="0" collapsed="false">
      <c r="A48" s="61" t="n">
        <f aca="false">A47+1</f>
        <v>77</v>
      </c>
      <c r="B48" s="53" t="n">
        <f aca="false">IF(X48&lt;=0,0,X48*Factor)</f>
        <v>18.044496</v>
      </c>
      <c r="C48" s="54" t="n">
        <f aca="false">ROUND($B48*COS(PI()*(D48-Best)/180),4)</f>
        <v>4.0591</v>
      </c>
      <c r="D48" s="55" t="n">
        <f aca="false">MOD(Wind+$A48+360,360)</f>
        <v>77</v>
      </c>
      <c r="E48" s="62" t="n">
        <f aca="false">ROUND($B48*COS(PI()*(F48-Best)/180),4)</f>
        <v>4.0591</v>
      </c>
      <c r="F48" s="63" t="n">
        <f aca="false">MOD(Wind-$A48+360,360)</f>
        <v>283</v>
      </c>
      <c r="G48" s="58" t="n">
        <f aca="false">SQRT($J48^2+$K48^2)</f>
        <v>31.7681096105453</v>
      </c>
      <c r="H48" s="64" t="n">
        <f aca="false">IF($J48&lt;&gt;0,MOD(ATAN($K48/$J48)*180/PI(),180),0)</f>
        <v>43.3960733962179</v>
      </c>
      <c r="I48" s="60" t="str">
        <f aca="false">IF(B48=0,"anchor",W48)</f>
        <v>Genoa</v>
      </c>
      <c r="J48" s="0" t="n">
        <f aca="false">$B48+Speed*COS(PI()*$A48/180)</f>
        <v>23.0833996173026</v>
      </c>
      <c r="K48" s="0" t="n">
        <f aca="false">Speed*SIN(PI()*$A48/180)</f>
        <v>21.8258894511893</v>
      </c>
      <c r="U48" s="0"/>
      <c r="W48" s="1" t="str">
        <f aca="false">IF(X48=Z48,polar_type0!$D$3,IF(X48=AC48,polar_type0!$E$3,IF(X48=AF48,polar_type0!$F$3,IF(X48=AI48,polar_type0!$G$3,polar_type0!$H$3))))</f>
        <v>Genoa</v>
      </c>
      <c r="X48" s="0" t="n">
        <f aca="false">MAX(Z48,AC48,AF48,AI48,AL48)</f>
        <v>18.044496</v>
      </c>
      <c r="Y48" s="12" t="n">
        <f aca="false">LOOKUP(Speedlo,'1'!$B$1:$BJ$1,'1'!$B44:$BJ44)</f>
        <v>14.31336</v>
      </c>
      <c r="Z48" s="12" t="n">
        <f aca="false">Xlo*Y48+Xhi*AA48</f>
        <v>14.759376</v>
      </c>
      <c r="AA48" s="12" t="n">
        <f aca="false">LOOKUP(Speedhi,'1'!$B$1:$BJ$1,'1'!$B44:$BJ44)</f>
        <v>15.4284</v>
      </c>
      <c r="AB48" s="13" t="n">
        <f aca="false">LOOKUP(Speedlo,'2'!$B$1:$BJ$1,'2'!$B44:$BJ44)</f>
        <v>17.59896</v>
      </c>
      <c r="AC48" s="13" t="n">
        <f aca="false">Xlo*AB48+Xhi*AD48</f>
        <v>18.044496</v>
      </c>
      <c r="AD48" s="13" t="n">
        <f aca="false">LOOKUP(Speedhi,'2'!$B$1:$BJ$1,'2'!$B44:$BJ44)</f>
        <v>18.7128</v>
      </c>
      <c r="AE48" s="14" t="n">
        <f aca="false">LOOKUP(Speedlo,'3'!$B$1:$BJ$1,'3'!$B44:$BJ44)</f>
        <v>17.16584</v>
      </c>
      <c r="AF48" s="14" t="n">
        <f aca="false">Xlo*AE48+Xhi*AG48</f>
        <v>17.262064</v>
      </c>
      <c r="AG48" s="14" t="n">
        <f aca="false">LOOKUP(Speedhi,'3'!$B$1:$BJ$1,'3'!$B44:$BJ44)</f>
        <v>17.4064</v>
      </c>
      <c r="AH48" s="15" t="n">
        <f aca="false">LOOKUP(Speedlo,'4'!$B$1:$BJ$1,'4'!$B44:$BJ44)</f>
        <v>12.8388</v>
      </c>
      <c r="AI48" s="15" t="n">
        <f aca="false">Xlo*AH48+Xhi*AJ48</f>
        <v>12.76512</v>
      </c>
      <c r="AJ48" s="15" t="n">
        <f aca="false">LOOKUP(Speedhi,'4'!$B$1:$BJ$1,'4'!$B44:$BJ44)</f>
        <v>12.6546</v>
      </c>
      <c r="AK48" s="16" t="n">
        <f aca="false">LOOKUP(Speedlo,'5'!$B$1:$BJ$1,'5'!$B44:$BJ44)</f>
        <v>17.1349346666667</v>
      </c>
      <c r="AL48" s="16" t="n">
        <f aca="false">Xlo*AK48+Xhi*AM48</f>
        <v>17.3918248</v>
      </c>
      <c r="AM48" s="16" t="n">
        <f aca="false">LOOKUP(Speedhi,'5'!$B$1:$BJ$1,'5'!$B44:$BJ44)</f>
        <v>17.77716</v>
      </c>
    </row>
    <row r="49" customFormat="false" ht="14.1" hidden="false" customHeight="true" outlineLevel="0" collapsed="false">
      <c r="A49" s="61" t="n">
        <f aca="false">A48+1</f>
        <v>78</v>
      </c>
      <c r="B49" s="53" t="n">
        <f aca="false">IF(X49&lt;=0,0,X49*Factor)</f>
        <v>18.143744</v>
      </c>
      <c r="C49" s="54" t="n">
        <f aca="false">ROUND($B49*COS(PI()*(D49-Best)/180),4)</f>
        <v>3.7723</v>
      </c>
      <c r="D49" s="55" t="n">
        <f aca="false">MOD(Wind+$A49+360,360)</f>
        <v>78</v>
      </c>
      <c r="E49" s="62" t="n">
        <f aca="false">ROUND($B49*COS(PI()*(F49-Best)/180),4)</f>
        <v>3.7723</v>
      </c>
      <c r="F49" s="63" t="n">
        <f aca="false">MOD(Wind-$A49+360,360)</f>
        <v>282</v>
      </c>
      <c r="G49" s="58" t="n">
        <f aca="false">SQRT($J49^2+$K49^2)</f>
        <v>31.6220544749259</v>
      </c>
      <c r="H49" s="64" t="n">
        <f aca="false">IF($J49&lt;&gt;0,MOD(ATAN($K49/$J49)*180/PI(),180),0)</f>
        <v>43.8590661025074</v>
      </c>
      <c r="I49" s="60" t="str">
        <f aca="false">IF(B49=0,"anchor",W49)</f>
        <v>Genoa</v>
      </c>
      <c r="J49" s="0" t="n">
        <f aca="false">$B49+Speed*COS(PI()*$A49/180)</f>
        <v>22.8009658743178</v>
      </c>
      <c r="K49" s="0" t="n">
        <f aca="false">Speed*SIN(PI()*$A49/180)</f>
        <v>21.9105062564372</v>
      </c>
      <c r="U49" s="0"/>
      <c r="W49" s="1" t="str">
        <f aca="false">IF(X49=Z49,polar_type0!$D$3,IF(X49=AC49,polar_type0!$E$3,IF(X49=AF49,polar_type0!$F$3,IF(X49=AI49,polar_type0!$G$3,polar_type0!$H$3))))</f>
        <v>Genoa</v>
      </c>
      <c r="X49" s="0" t="n">
        <f aca="false">MAX(Z49,AC49,AF49,AI49,AL49)</f>
        <v>18.143744</v>
      </c>
      <c r="Y49" s="12" t="n">
        <f aca="false">LOOKUP(Speedlo,'1'!$B$1:$BJ$1,'1'!$B45:$BJ45)</f>
        <v>14.27424</v>
      </c>
      <c r="Z49" s="12" t="n">
        <f aca="false">Xlo*Y49+Xhi*AA49</f>
        <v>14.730384</v>
      </c>
      <c r="AA49" s="12" t="n">
        <f aca="false">LOOKUP(Speedhi,'1'!$B$1:$BJ$1,'1'!$B45:$BJ45)</f>
        <v>15.4146</v>
      </c>
      <c r="AB49" s="13" t="n">
        <f aca="false">LOOKUP(Speedlo,'2'!$B$1:$BJ$1,'2'!$B45:$BJ45)</f>
        <v>17.67544</v>
      </c>
      <c r="AC49" s="13" t="n">
        <f aca="false">Xlo*AB49+Xhi*AD49</f>
        <v>18.143744</v>
      </c>
      <c r="AD49" s="13" t="n">
        <f aca="false">LOOKUP(Speedhi,'2'!$B$1:$BJ$1,'2'!$B45:$BJ45)</f>
        <v>18.8462</v>
      </c>
      <c r="AE49" s="14" t="n">
        <f aca="false">LOOKUP(Speedlo,'3'!$B$1:$BJ$1,'3'!$B45:$BJ45)</f>
        <v>17.43256</v>
      </c>
      <c r="AF49" s="14" t="n">
        <f aca="false">Xlo*AE49+Xhi*AG49</f>
        <v>17.545376</v>
      </c>
      <c r="AG49" s="14" t="n">
        <f aca="false">LOOKUP(Speedhi,'3'!$B$1:$BJ$1,'3'!$B45:$BJ45)</f>
        <v>17.7146</v>
      </c>
      <c r="AH49" s="15" t="n">
        <f aca="false">LOOKUP(Speedlo,'4'!$B$1:$BJ$1,'4'!$B45:$BJ45)</f>
        <v>13.1932</v>
      </c>
      <c r="AI49" s="15" t="n">
        <f aca="false">Xlo*AH49+Xhi*AJ49</f>
        <v>13.13048</v>
      </c>
      <c r="AJ49" s="15" t="n">
        <f aca="false">LOOKUP(Speedhi,'4'!$B$1:$BJ$1,'4'!$B45:$BJ45)</f>
        <v>13.0364</v>
      </c>
      <c r="AK49" s="16" t="n">
        <f aca="false">LOOKUP(Speedlo,'5'!$B$1:$BJ$1,'5'!$B45:$BJ45)</f>
        <v>17.277612</v>
      </c>
      <c r="AL49" s="16" t="n">
        <f aca="false">Xlo*AK49+Xhi*AM49</f>
        <v>17.5281232</v>
      </c>
      <c r="AM49" s="16" t="n">
        <f aca="false">LOOKUP(Speedhi,'5'!$B$1:$BJ$1,'5'!$B45:$BJ45)</f>
        <v>17.90389</v>
      </c>
    </row>
    <row r="50" customFormat="false" ht="14.1" hidden="false" customHeight="true" outlineLevel="0" collapsed="false">
      <c r="A50" s="61" t="n">
        <f aca="false">A49+1</f>
        <v>79</v>
      </c>
      <c r="B50" s="53" t="n">
        <f aca="false">IF(X50&lt;=0,0,X50*Factor)</f>
        <v>18.242992</v>
      </c>
      <c r="C50" s="54" t="n">
        <f aca="false">ROUND($B50*COS(PI()*(D50-Best)/180),4)</f>
        <v>3.4809</v>
      </c>
      <c r="D50" s="55" t="n">
        <f aca="false">MOD(Wind+$A50+360,360)</f>
        <v>79</v>
      </c>
      <c r="E50" s="62" t="n">
        <f aca="false">ROUND($B50*COS(PI()*(F50-Best)/180),4)</f>
        <v>3.4809</v>
      </c>
      <c r="F50" s="63" t="n">
        <f aca="false">MOD(Wind-$A50+360,360)</f>
        <v>281</v>
      </c>
      <c r="G50" s="58" t="n">
        <f aca="false">SQRT($J50^2+$K50^2)</f>
        <v>31.4724051455403</v>
      </c>
      <c r="H50" s="64" t="n">
        <f aca="false">IF($J50&lt;&gt;0,MOD(ATAN($K50/$J50)*180/PI(),180),0)</f>
        <v>44.3194373143244</v>
      </c>
      <c r="I50" s="60" t="str">
        <f aca="false">IF(B50=0,"anchor",W50)</f>
        <v>Genoa</v>
      </c>
      <c r="J50" s="0" t="n">
        <f aca="false">$B50+Speed*COS(PI()*$A50/180)</f>
        <v>22.5171134964346</v>
      </c>
      <c r="K50" s="0" t="n">
        <f aca="false">Speed*SIN(PI()*$A50/180)</f>
        <v>21.9884489092277</v>
      </c>
      <c r="U50" s="0"/>
      <c r="W50" s="1" t="str">
        <f aca="false">IF(X50=Z50,polar_type0!$D$3,IF(X50=AC50,polar_type0!$E$3,IF(X50=AF50,polar_type0!$F$3,IF(X50=AI50,polar_type0!$G$3,polar_type0!$H$3))))</f>
        <v>Genoa</v>
      </c>
      <c r="X50" s="0" t="n">
        <f aca="false">MAX(Z50,AC50,AF50,AI50,AL50)</f>
        <v>18.242992</v>
      </c>
      <c r="Y50" s="12" t="n">
        <f aca="false">LOOKUP(Speedlo,'1'!$B$1:$BJ$1,'1'!$B46:$BJ46)</f>
        <v>14.23512</v>
      </c>
      <c r="Z50" s="12" t="n">
        <f aca="false">Xlo*Y50+Xhi*AA50</f>
        <v>14.701392</v>
      </c>
      <c r="AA50" s="12" t="n">
        <f aca="false">LOOKUP(Speedhi,'1'!$B$1:$BJ$1,'1'!$B46:$BJ46)</f>
        <v>15.4008</v>
      </c>
      <c r="AB50" s="13" t="n">
        <f aca="false">LOOKUP(Speedlo,'2'!$B$1:$BJ$1,'2'!$B46:$BJ46)</f>
        <v>17.75192</v>
      </c>
      <c r="AC50" s="13" t="n">
        <f aca="false">Xlo*AB50+Xhi*AD50</f>
        <v>18.242992</v>
      </c>
      <c r="AD50" s="13" t="n">
        <f aca="false">LOOKUP(Speedhi,'2'!$B$1:$BJ$1,'2'!$B46:$BJ46)</f>
        <v>18.9796</v>
      </c>
      <c r="AE50" s="14" t="n">
        <f aca="false">LOOKUP(Speedlo,'3'!$B$1:$BJ$1,'3'!$B46:$BJ46)</f>
        <v>17.69928</v>
      </c>
      <c r="AF50" s="14" t="n">
        <f aca="false">Xlo*AE50+Xhi*AG50</f>
        <v>17.828688</v>
      </c>
      <c r="AG50" s="14" t="n">
        <f aca="false">LOOKUP(Speedhi,'3'!$B$1:$BJ$1,'3'!$B46:$BJ46)</f>
        <v>18.0228</v>
      </c>
      <c r="AH50" s="15" t="n">
        <f aca="false">LOOKUP(Speedlo,'4'!$B$1:$BJ$1,'4'!$B46:$BJ46)</f>
        <v>13.5476</v>
      </c>
      <c r="AI50" s="15" t="n">
        <f aca="false">Xlo*AH50+Xhi*AJ50</f>
        <v>13.49584</v>
      </c>
      <c r="AJ50" s="15" t="n">
        <f aca="false">LOOKUP(Speedhi,'4'!$B$1:$BJ$1,'4'!$B46:$BJ46)</f>
        <v>13.4182</v>
      </c>
      <c r="AK50" s="16" t="n">
        <f aca="false">LOOKUP(Speedlo,'5'!$B$1:$BJ$1,'5'!$B46:$BJ46)</f>
        <v>17.4202893333333</v>
      </c>
      <c r="AL50" s="16" t="n">
        <f aca="false">Xlo*AK50+Xhi*AM50</f>
        <v>17.6644216</v>
      </c>
      <c r="AM50" s="16" t="n">
        <f aca="false">LOOKUP(Speedhi,'5'!$B$1:$BJ$1,'5'!$B46:$BJ46)</f>
        <v>18.03062</v>
      </c>
    </row>
    <row r="51" customFormat="false" ht="14.1" hidden="false" customHeight="true" outlineLevel="0" collapsed="false">
      <c r="A51" s="61" t="n">
        <f aca="false">A50+1</f>
        <v>80</v>
      </c>
      <c r="B51" s="53" t="n">
        <f aca="false">IF(X51&lt;=0,0,X51*Factor)</f>
        <v>18.34224</v>
      </c>
      <c r="C51" s="54" t="n">
        <f aca="false">ROUND($B51*COS(PI()*(D51-Best)/180),4)</f>
        <v>3.1851</v>
      </c>
      <c r="D51" s="55" t="n">
        <f aca="false">MOD(Wind+$A51+360,360)</f>
        <v>80</v>
      </c>
      <c r="E51" s="62" t="n">
        <f aca="false">ROUND($B51*COS(PI()*(F51-Best)/180),4)</f>
        <v>3.1851</v>
      </c>
      <c r="F51" s="63" t="n">
        <f aca="false">MOD(Wind-$A51+360,360)</f>
        <v>280</v>
      </c>
      <c r="G51" s="58" t="n">
        <f aca="false">SQRT($J51^2+$K51^2)</f>
        <v>31.3191649580949</v>
      </c>
      <c r="H51" s="64" t="n">
        <f aca="false">IF($J51&lt;&gt;0,MOD(ATAN($K51/$J51)*180/PI(),180),0)</f>
        <v>44.777158078189</v>
      </c>
      <c r="I51" s="60" t="str">
        <f aca="false">IF(B51=0,"anchor",W51)</f>
        <v>Genoa</v>
      </c>
      <c r="J51" s="0" t="n">
        <f aca="false">$B51+Speed*COS(PI()*$A51/180)</f>
        <v>22.2319591797392</v>
      </c>
      <c r="K51" s="0" t="n">
        <f aca="false">Speed*SIN(PI()*$A51/180)</f>
        <v>22.0596936674735</v>
      </c>
      <c r="U51" s="0"/>
      <c r="W51" s="1" t="str">
        <f aca="false">IF(X51=Z51,polar_type0!$D$3,IF(X51=AC51,polar_type0!$E$3,IF(X51=AF51,polar_type0!$F$3,IF(X51=AI51,polar_type0!$G$3,polar_type0!$H$3))))</f>
        <v>Genoa</v>
      </c>
      <c r="X51" s="0" t="n">
        <f aca="false">MAX(Z51,AC51,AF51,AI51,AL51)</f>
        <v>18.34224</v>
      </c>
      <c r="Y51" s="12" t="n">
        <f aca="false">LOOKUP(Speedlo,'1'!$B$1:$BJ$1,'1'!$B47:$BJ47)</f>
        <v>14.196</v>
      </c>
      <c r="Z51" s="12" t="n">
        <f aca="false">Xlo*Y51+Xhi*AA51</f>
        <v>14.6724</v>
      </c>
      <c r="AA51" s="12" t="n">
        <f aca="false">LOOKUP(Speedhi,'1'!$B$1:$BJ$1,'1'!$B47:$BJ47)</f>
        <v>15.387</v>
      </c>
      <c r="AB51" s="13" t="n">
        <f aca="false">LOOKUP(Speedlo,'2'!$B$1:$BJ$1,'2'!$B47:$BJ47)</f>
        <v>17.8284</v>
      </c>
      <c r="AC51" s="13" t="n">
        <f aca="false">Xlo*AB51+Xhi*AD51</f>
        <v>18.34224</v>
      </c>
      <c r="AD51" s="13" t="n">
        <f aca="false">LOOKUP(Speedhi,'2'!$B$1:$BJ$1,'2'!$B47:$BJ47)</f>
        <v>19.113</v>
      </c>
      <c r="AE51" s="14" t="n">
        <f aca="false">LOOKUP(Speedlo,'3'!$B$1:$BJ$1,'3'!$B47:$BJ47)</f>
        <v>17.966</v>
      </c>
      <c r="AF51" s="14" t="n">
        <f aca="false">Xlo*AE51+Xhi*AG51</f>
        <v>18.112</v>
      </c>
      <c r="AG51" s="14" t="n">
        <f aca="false">LOOKUP(Speedhi,'3'!$B$1:$BJ$1,'3'!$B47:$BJ47)</f>
        <v>18.331</v>
      </c>
      <c r="AH51" s="15" t="n">
        <f aca="false">LOOKUP(Speedlo,'4'!$B$1:$BJ$1,'4'!$B47:$BJ47)</f>
        <v>13.902</v>
      </c>
      <c r="AI51" s="15" t="n">
        <f aca="false">Xlo*AH51+Xhi*AJ51</f>
        <v>13.8612</v>
      </c>
      <c r="AJ51" s="15" t="n">
        <f aca="false">LOOKUP(Speedhi,'4'!$B$1:$BJ$1,'4'!$B47:$BJ47)</f>
        <v>13.8</v>
      </c>
      <c r="AK51" s="16" t="n">
        <f aca="false">LOOKUP(Speedlo,'5'!$B$1:$BJ$1,'5'!$B47:$BJ47)</f>
        <v>17.5629666666667</v>
      </c>
      <c r="AL51" s="16" t="n">
        <f aca="false">Xlo*AK51+Xhi*AM51</f>
        <v>17.80072</v>
      </c>
      <c r="AM51" s="16" t="n">
        <f aca="false">LOOKUP(Speedhi,'5'!$B$1:$BJ$1,'5'!$B47:$BJ47)</f>
        <v>18.15735</v>
      </c>
    </row>
    <row r="52" customFormat="false" ht="14.1" hidden="false" customHeight="true" outlineLevel="0" collapsed="false">
      <c r="A52" s="61" t="n">
        <f aca="false">A51+1</f>
        <v>81</v>
      </c>
      <c r="B52" s="53" t="n">
        <f aca="false">IF(X52&lt;=0,0,X52*Factor)</f>
        <v>18.441488</v>
      </c>
      <c r="C52" s="54" t="n">
        <f aca="false">ROUND($B52*COS(PI()*(D52-Best)/180),4)</f>
        <v>2.8849</v>
      </c>
      <c r="D52" s="55" t="n">
        <f aca="false">MOD(Wind+$A52+360,360)</f>
        <v>81</v>
      </c>
      <c r="E52" s="62" t="n">
        <f aca="false">ROUND($B52*COS(PI()*(F52-Best)/180),4)</f>
        <v>2.8849</v>
      </c>
      <c r="F52" s="63" t="n">
        <f aca="false">MOD(Wind-$A52+360,360)</f>
        <v>279</v>
      </c>
      <c r="G52" s="58" t="n">
        <f aca="false">SQRT($J52^2+$K52^2)</f>
        <v>31.1623377931493</v>
      </c>
      <c r="H52" s="64" t="n">
        <f aca="false">IF($J52&lt;&gt;0,MOD(ATAN($K52/$J52)*180/PI(),180),0)</f>
        <v>45.2321974036055</v>
      </c>
      <c r="I52" s="60" t="str">
        <f aca="false">IF(B52=0,"anchor",W52)</f>
        <v>Genoa</v>
      </c>
      <c r="J52" s="0" t="n">
        <f aca="false">$B52+Speed*COS(PI()*$A52/180)</f>
        <v>21.9456200169012</v>
      </c>
      <c r="K52" s="0" t="n">
        <f aca="false">Speed*SIN(PI()*$A52/180)</f>
        <v>22.1242188293311</v>
      </c>
      <c r="U52" s="0"/>
      <c r="W52" s="1" t="str">
        <f aca="false">IF(X52=Z52,polar_type0!$D$3,IF(X52=AC52,polar_type0!$E$3,IF(X52=AF52,polar_type0!$F$3,IF(X52=AI52,polar_type0!$G$3,polar_type0!$H$3))))</f>
        <v>Genoa</v>
      </c>
      <c r="X52" s="0" t="n">
        <f aca="false">MAX(Z52,AC52,AF52,AI52,AL52)</f>
        <v>18.441488</v>
      </c>
      <c r="Y52" s="12" t="n">
        <f aca="false">LOOKUP(Speedlo,'1'!$B$1:$BJ$1,'1'!$B48:$BJ48)</f>
        <v>14.15616</v>
      </c>
      <c r="Z52" s="12" t="n">
        <f aca="false">Xlo*Y52+Xhi*AA52</f>
        <v>14.642976</v>
      </c>
      <c r="AA52" s="12" t="n">
        <f aca="false">LOOKUP(Speedhi,'1'!$B$1:$BJ$1,'1'!$B48:$BJ48)</f>
        <v>15.3732</v>
      </c>
      <c r="AB52" s="13" t="n">
        <f aca="false">LOOKUP(Speedlo,'2'!$B$1:$BJ$1,'2'!$B48:$BJ48)</f>
        <v>17.90488</v>
      </c>
      <c r="AC52" s="13" t="n">
        <f aca="false">Xlo*AB52+Xhi*AD52</f>
        <v>18.441488</v>
      </c>
      <c r="AD52" s="13" t="n">
        <f aca="false">LOOKUP(Speedhi,'2'!$B$1:$BJ$1,'2'!$B48:$BJ48)</f>
        <v>19.2464</v>
      </c>
      <c r="AE52" s="14" t="n">
        <f aca="false">LOOKUP(Speedlo,'3'!$B$1:$BJ$1,'3'!$B48:$BJ48)</f>
        <v>18.13264</v>
      </c>
      <c r="AF52" s="14" t="n">
        <f aca="false">Xlo*AE52+Xhi*AG52</f>
        <v>18.285584</v>
      </c>
      <c r="AG52" s="14" t="n">
        <f aca="false">LOOKUP(Speedhi,'3'!$B$1:$BJ$1,'3'!$B48:$BJ48)</f>
        <v>18.515</v>
      </c>
      <c r="AH52" s="15" t="n">
        <f aca="false">LOOKUP(Speedlo,'4'!$B$1:$BJ$1,'4'!$B48:$BJ48)</f>
        <v>14.2564</v>
      </c>
      <c r="AI52" s="15" t="n">
        <f aca="false">Xlo*AH52+Xhi*AJ52</f>
        <v>14.22656</v>
      </c>
      <c r="AJ52" s="15" t="n">
        <f aca="false">LOOKUP(Speedhi,'4'!$B$1:$BJ$1,'4'!$B48:$BJ48)</f>
        <v>14.1818</v>
      </c>
      <c r="AK52" s="16" t="n">
        <f aca="false">LOOKUP(Speedlo,'5'!$B$1:$BJ$1,'5'!$B48:$BJ48)</f>
        <v>17.689228</v>
      </c>
      <c r="AL52" s="16" t="n">
        <f aca="false">Xlo*AK52+Xhi*AM52</f>
        <v>17.9271688</v>
      </c>
      <c r="AM52" s="16" t="n">
        <f aca="false">LOOKUP(Speedhi,'5'!$B$1:$BJ$1,'5'!$B48:$BJ48)</f>
        <v>18.28408</v>
      </c>
    </row>
    <row r="53" customFormat="false" ht="14.1" hidden="false" customHeight="true" outlineLevel="0" collapsed="false">
      <c r="A53" s="61" t="n">
        <f aca="false">A52+1</f>
        <v>82</v>
      </c>
      <c r="B53" s="53" t="n">
        <f aca="false">IF(X53&lt;=0,0,X53*Factor)</f>
        <v>18.540736</v>
      </c>
      <c r="C53" s="54" t="n">
        <f aca="false">ROUND($B53*COS(PI()*(D53-Best)/180),4)</f>
        <v>2.5804</v>
      </c>
      <c r="D53" s="55" t="n">
        <f aca="false">MOD(Wind+$A53+360,360)</f>
        <v>82</v>
      </c>
      <c r="E53" s="62" t="n">
        <f aca="false">ROUND($B53*COS(PI()*(F53-Best)/180),4)</f>
        <v>2.5804</v>
      </c>
      <c r="F53" s="63" t="n">
        <f aca="false">MOD(Wind-$A53+360,360)</f>
        <v>278</v>
      </c>
      <c r="G53" s="58" t="n">
        <f aca="false">SQRT($J53^2+$K53^2)</f>
        <v>31.0019280790912</v>
      </c>
      <c r="H53" s="64" t="n">
        <f aca="false">IF($J53&lt;&gt;0,MOD(ATAN($K53/$J53)*180/PI(),180),0)</f>
        <v>45.6845221793561</v>
      </c>
      <c r="I53" s="60" t="str">
        <f aca="false">IF(B53=0,"anchor",W53)</f>
        <v>Genoa</v>
      </c>
      <c r="J53" s="0" t="n">
        <f aca="false">$B53+Speed*COS(PI()*$A53/180)</f>
        <v>21.6582134615055</v>
      </c>
      <c r="K53" s="0" t="n">
        <f aca="false">Speed*SIN(PI()*$A53/180)</f>
        <v>22.1820047398112</v>
      </c>
      <c r="U53" s="0"/>
      <c r="W53" s="1" t="str">
        <f aca="false">IF(X53=Z53,polar_type0!$D$3,IF(X53=AC53,polar_type0!$E$3,IF(X53=AF53,polar_type0!$F$3,IF(X53=AI53,polar_type0!$G$3,polar_type0!$H$3))))</f>
        <v>Genoa</v>
      </c>
      <c r="X53" s="0" t="n">
        <f aca="false">MAX(Z53,AC53,AF53,AI53,AL53)</f>
        <v>18.540736</v>
      </c>
      <c r="Y53" s="12" t="n">
        <f aca="false">LOOKUP(Speedlo,'1'!$B$1:$BJ$1,'1'!$B49:$BJ49)</f>
        <v>14.11632</v>
      </c>
      <c r="Z53" s="12" t="n">
        <f aca="false">Xlo*Y53+Xhi*AA53</f>
        <v>14.613552</v>
      </c>
      <c r="AA53" s="12" t="n">
        <f aca="false">LOOKUP(Speedhi,'1'!$B$1:$BJ$1,'1'!$B49:$BJ49)</f>
        <v>15.3594</v>
      </c>
      <c r="AB53" s="13" t="n">
        <f aca="false">LOOKUP(Speedlo,'2'!$B$1:$BJ$1,'2'!$B49:$BJ49)</f>
        <v>17.98136</v>
      </c>
      <c r="AC53" s="13" t="n">
        <f aca="false">Xlo*AB53+Xhi*AD53</f>
        <v>18.540736</v>
      </c>
      <c r="AD53" s="13" t="n">
        <f aca="false">LOOKUP(Speedhi,'2'!$B$1:$BJ$1,'2'!$B49:$BJ49)</f>
        <v>19.3798</v>
      </c>
      <c r="AE53" s="14" t="n">
        <f aca="false">LOOKUP(Speedlo,'3'!$B$1:$BJ$1,'3'!$B49:$BJ49)</f>
        <v>18.29928</v>
      </c>
      <c r="AF53" s="14" t="n">
        <f aca="false">Xlo*AE53+Xhi*AG53</f>
        <v>18.459168</v>
      </c>
      <c r="AG53" s="14" t="n">
        <f aca="false">LOOKUP(Speedhi,'3'!$B$1:$BJ$1,'3'!$B49:$BJ49)</f>
        <v>18.699</v>
      </c>
      <c r="AH53" s="15" t="n">
        <f aca="false">LOOKUP(Speedlo,'4'!$B$1:$BJ$1,'4'!$B49:$BJ49)</f>
        <v>14.6108</v>
      </c>
      <c r="AI53" s="15" t="n">
        <f aca="false">Xlo*AH53+Xhi*AJ53</f>
        <v>14.59192</v>
      </c>
      <c r="AJ53" s="15" t="n">
        <f aca="false">LOOKUP(Speedhi,'4'!$B$1:$BJ$1,'4'!$B49:$BJ49)</f>
        <v>14.5636</v>
      </c>
      <c r="AK53" s="16" t="n">
        <f aca="false">LOOKUP(Speedlo,'5'!$B$1:$BJ$1,'5'!$B49:$BJ49)</f>
        <v>17.8154893333333</v>
      </c>
      <c r="AL53" s="16" t="n">
        <f aca="false">Xlo*AK53+Xhi*AM53</f>
        <v>18.0536176</v>
      </c>
      <c r="AM53" s="16" t="n">
        <f aca="false">LOOKUP(Speedhi,'5'!$B$1:$BJ$1,'5'!$B49:$BJ49)</f>
        <v>18.41081</v>
      </c>
    </row>
    <row r="54" customFormat="false" ht="14.1" hidden="false" customHeight="true" outlineLevel="0" collapsed="false">
      <c r="A54" s="61" t="n">
        <f aca="false">A53+1</f>
        <v>83</v>
      </c>
      <c r="B54" s="53" t="n">
        <f aca="false">IF(X54&lt;=0,0,X54*Factor)</f>
        <v>18.639984</v>
      </c>
      <c r="C54" s="54" t="n">
        <f aca="false">ROUND($B54*COS(PI()*(D54-Best)/180),4)</f>
        <v>2.2716</v>
      </c>
      <c r="D54" s="55" t="n">
        <f aca="false">MOD(Wind+$A54+360,360)</f>
        <v>83</v>
      </c>
      <c r="E54" s="62" t="n">
        <f aca="false">ROUND($B54*COS(PI()*(F54-Best)/180),4)</f>
        <v>2.2716</v>
      </c>
      <c r="F54" s="63" t="n">
        <f aca="false">MOD(Wind-$A54+360,360)</f>
        <v>277</v>
      </c>
      <c r="G54" s="58" t="n">
        <f aca="false">SQRT($J54^2+$K54^2)</f>
        <v>30.8379407953957</v>
      </c>
      <c r="H54" s="64" t="n">
        <f aca="false">IF($J54&lt;&gt;0,MOD(ATAN($K54/$J54)*180/PI(),180),0)</f>
        <v>46.1340970842438</v>
      </c>
      <c r="I54" s="60" t="str">
        <f aca="false">IF(B54=0,"anchor",W54)</f>
        <v>Genoa</v>
      </c>
      <c r="J54" s="0" t="n">
        <f aca="false">$B54+Speed*COS(PI()*$A54/180)</f>
        <v>21.3698572922753</v>
      </c>
      <c r="K54" s="0" t="n">
        <f aca="false">Speed*SIN(PI()*$A54/180)</f>
        <v>22.2330337967656</v>
      </c>
      <c r="U54" s="0"/>
      <c r="W54" s="1" t="str">
        <f aca="false">IF(X54=Z54,polar_type0!$D$3,IF(X54=AC54,polar_type0!$E$3,IF(X54=AF54,polar_type0!$F$3,IF(X54=AI54,polar_type0!$G$3,polar_type0!$H$3))))</f>
        <v>Genoa</v>
      </c>
      <c r="X54" s="0" t="n">
        <f aca="false">MAX(Z54,AC54,AF54,AI54,AL54)</f>
        <v>18.639984</v>
      </c>
      <c r="Y54" s="12" t="n">
        <f aca="false">LOOKUP(Speedlo,'1'!$B$1:$BJ$1,'1'!$B50:$BJ50)</f>
        <v>14.07648</v>
      </c>
      <c r="Z54" s="12" t="n">
        <f aca="false">Xlo*Y54+Xhi*AA54</f>
        <v>14.584128</v>
      </c>
      <c r="AA54" s="12" t="n">
        <f aca="false">LOOKUP(Speedhi,'1'!$B$1:$BJ$1,'1'!$B50:$BJ50)</f>
        <v>15.3456</v>
      </c>
      <c r="AB54" s="13" t="n">
        <f aca="false">LOOKUP(Speedlo,'2'!$B$1:$BJ$1,'2'!$B50:$BJ50)</f>
        <v>18.05784</v>
      </c>
      <c r="AC54" s="13" t="n">
        <f aca="false">Xlo*AB54+Xhi*AD54</f>
        <v>18.639984</v>
      </c>
      <c r="AD54" s="13" t="n">
        <f aca="false">LOOKUP(Speedhi,'2'!$B$1:$BJ$1,'2'!$B50:$BJ50)</f>
        <v>19.5132</v>
      </c>
      <c r="AE54" s="14" t="n">
        <f aca="false">LOOKUP(Speedlo,'3'!$B$1:$BJ$1,'3'!$B50:$BJ50)</f>
        <v>18.46592</v>
      </c>
      <c r="AF54" s="14" t="n">
        <f aca="false">Xlo*AE54+Xhi*AG54</f>
        <v>18.632752</v>
      </c>
      <c r="AG54" s="14" t="n">
        <f aca="false">LOOKUP(Speedhi,'3'!$B$1:$BJ$1,'3'!$B50:$BJ50)</f>
        <v>18.883</v>
      </c>
      <c r="AH54" s="15" t="n">
        <f aca="false">LOOKUP(Speedlo,'4'!$B$1:$BJ$1,'4'!$B50:$BJ50)</f>
        <v>14.9652</v>
      </c>
      <c r="AI54" s="15" t="n">
        <f aca="false">Xlo*AH54+Xhi*AJ54</f>
        <v>14.95728</v>
      </c>
      <c r="AJ54" s="15" t="n">
        <f aca="false">LOOKUP(Speedhi,'4'!$B$1:$BJ$1,'4'!$B50:$BJ50)</f>
        <v>14.9454</v>
      </c>
      <c r="AK54" s="16" t="n">
        <f aca="false">LOOKUP(Speedlo,'5'!$B$1:$BJ$1,'5'!$B50:$BJ50)</f>
        <v>17.9417506666667</v>
      </c>
      <c r="AL54" s="16" t="n">
        <f aca="false">Xlo*AK54+Xhi*AM54</f>
        <v>18.1800664</v>
      </c>
      <c r="AM54" s="16" t="n">
        <f aca="false">LOOKUP(Speedhi,'5'!$B$1:$BJ$1,'5'!$B50:$BJ50)</f>
        <v>18.53754</v>
      </c>
    </row>
    <row r="55" customFormat="false" ht="14.1" hidden="false" customHeight="true" outlineLevel="0" collapsed="false">
      <c r="A55" s="61" t="n">
        <f aca="false">A54+1</f>
        <v>84</v>
      </c>
      <c r="B55" s="53" t="n">
        <f aca="false">IF(X55&lt;=0,0,X55*Factor)</f>
        <v>18.806336</v>
      </c>
      <c r="C55" s="54" t="n">
        <f aca="false">ROUND($B55*COS(PI()*(D55-Best)/180),4)</f>
        <v>1.9658</v>
      </c>
      <c r="D55" s="55" t="n">
        <f aca="false">MOD(Wind+$A55+360,360)</f>
        <v>84</v>
      </c>
      <c r="E55" s="62" t="n">
        <f aca="false">ROUND($B55*COS(PI()*(F55-Best)/180),4)</f>
        <v>1.9658</v>
      </c>
      <c r="F55" s="63" t="n">
        <f aca="false">MOD(Wind-$A55+360,360)</f>
        <v>276</v>
      </c>
      <c r="G55" s="58" t="n">
        <f aca="false">SQRT($J55^2+$K55^2)</f>
        <v>30.7165427309849</v>
      </c>
      <c r="H55" s="64" t="n">
        <f aca="false">IF($J55&lt;&gt;0,MOD(ATAN($K55/$J55)*180/PI(),180),0)</f>
        <v>46.4899681233541</v>
      </c>
      <c r="I55" s="60" t="str">
        <f aca="false">IF(B55=0,"anchor",W55)</f>
        <v>Code 0</v>
      </c>
      <c r="J55" s="0" t="n">
        <f aca="false">$B55+Speed*COS(PI()*$A55/180)</f>
        <v>21.1477735771954</v>
      </c>
      <c r="K55" s="0" t="n">
        <f aca="false">Speed*SIN(PI()*$A55/180)</f>
        <v>22.2772904562493</v>
      </c>
      <c r="U55" s="0"/>
      <c r="W55" s="1" t="str">
        <f aca="false">IF(X55=Z55,polar_type0!$D$3,IF(X55=AC55,polar_type0!$E$3,IF(X55=AF55,polar_type0!$F$3,IF(X55=AI55,polar_type0!$G$3,polar_type0!$H$3))))</f>
        <v>Code 0</v>
      </c>
      <c r="X55" s="0" t="n">
        <f aca="false">MAX(Z55,AC55,AF55,AI55,AL55)</f>
        <v>18.806336</v>
      </c>
      <c r="Y55" s="12" t="n">
        <f aca="false">LOOKUP(Speedlo,'1'!$B$1:$BJ$1,'1'!$B51:$BJ51)</f>
        <v>14.03664</v>
      </c>
      <c r="Z55" s="12" t="n">
        <f aca="false">Xlo*Y55+Xhi*AA55</f>
        <v>14.554704</v>
      </c>
      <c r="AA55" s="12" t="n">
        <f aca="false">LOOKUP(Speedhi,'1'!$B$1:$BJ$1,'1'!$B51:$BJ51)</f>
        <v>15.3318</v>
      </c>
      <c r="AB55" s="13" t="n">
        <f aca="false">LOOKUP(Speedlo,'2'!$B$1:$BJ$1,'2'!$B51:$BJ51)</f>
        <v>18.13432</v>
      </c>
      <c r="AC55" s="13" t="n">
        <f aca="false">Xlo*AB55+Xhi*AD55</f>
        <v>18.739232</v>
      </c>
      <c r="AD55" s="13" t="n">
        <f aca="false">LOOKUP(Speedhi,'2'!$B$1:$BJ$1,'2'!$B51:$BJ51)</f>
        <v>19.6466</v>
      </c>
      <c r="AE55" s="14" t="n">
        <f aca="false">LOOKUP(Speedlo,'3'!$B$1:$BJ$1,'3'!$B51:$BJ51)</f>
        <v>18.63256</v>
      </c>
      <c r="AF55" s="14" t="n">
        <f aca="false">Xlo*AE55+Xhi*AG55</f>
        <v>18.806336</v>
      </c>
      <c r="AG55" s="14" t="n">
        <f aca="false">LOOKUP(Speedhi,'3'!$B$1:$BJ$1,'3'!$B51:$BJ51)</f>
        <v>19.067</v>
      </c>
      <c r="AH55" s="15" t="n">
        <f aca="false">LOOKUP(Speedlo,'4'!$B$1:$BJ$1,'4'!$B51:$BJ51)</f>
        <v>15.3196</v>
      </c>
      <c r="AI55" s="15" t="n">
        <f aca="false">Xlo*AH55+Xhi*AJ55</f>
        <v>15.32264</v>
      </c>
      <c r="AJ55" s="15" t="n">
        <f aca="false">LOOKUP(Speedhi,'4'!$B$1:$BJ$1,'4'!$B51:$BJ51)</f>
        <v>15.3272</v>
      </c>
      <c r="AK55" s="16" t="n">
        <f aca="false">LOOKUP(Speedlo,'5'!$B$1:$BJ$1,'5'!$B51:$BJ51)</f>
        <v>18.068012</v>
      </c>
      <c r="AL55" s="16" t="n">
        <f aca="false">Xlo*AK55+Xhi*AM55</f>
        <v>18.3065152</v>
      </c>
      <c r="AM55" s="16" t="n">
        <f aca="false">LOOKUP(Speedhi,'5'!$B$1:$BJ$1,'5'!$B51:$BJ51)</f>
        <v>18.66427</v>
      </c>
    </row>
    <row r="56" customFormat="false" ht="14.1" hidden="false" customHeight="true" outlineLevel="0" collapsed="false">
      <c r="A56" s="61" t="n">
        <f aca="false">A55+1</f>
        <v>85</v>
      </c>
      <c r="B56" s="53" t="n">
        <f aca="false">IF(X56&lt;=0,0,X56*Factor)</f>
        <v>18.97992</v>
      </c>
      <c r="C56" s="54" t="n">
        <f aca="false">ROUND($B56*COS(PI()*(D56-Best)/180),4)</f>
        <v>1.6542</v>
      </c>
      <c r="D56" s="55" t="n">
        <f aca="false">MOD(Wind+$A56+360,360)</f>
        <v>85</v>
      </c>
      <c r="E56" s="62" t="n">
        <f aca="false">ROUND($B56*COS(PI()*(F56-Best)/180),4)</f>
        <v>1.6542</v>
      </c>
      <c r="F56" s="63" t="n">
        <f aca="false">MOD(Wind-$A56+360,360)</f>
        <v>275</v>
      </c>
      <c r="G56" s="58" t="n">
        <f aca="false">SQRT($J56^2+$K56^2)</f>
        <v>30.5958482072572</v>
      </c>
      <c r="H56" s="64" t="n">
        <f aca="false">IF($J56&lt;&gt;0,MOD(ATAN($K56/$J56)*180/PI(),180),0)</f>
        <v>46.8310522078535</v>
      </c>
      <c r="I56" s="60" t="str">
        <f aca="false">IF(B56=0,"anchor",W56)</f>
        <v>Code 0</v>
      </c>
      <c r="J56" s="0" t="n">
        <f aca="false">$B56+Speed*COS(PI()*$A56/180)</f>
        <v>20.9322086375475</v>
      </c>
      <c r="K56" s="0" t="n">
        <f aca="false">Speed*SIN(PI()*$A56/180)</f>
        <v>22.3147612372551</v>
      </c>
      <c r="U56" s="0"/>
      <c r="W56" s="1" t="str">
        <f aca="false">IF(X56=Z56,polar_type0!$D$3,IF(X56=AC56,polar_type0!$E$3,IF(X56=AF56,polar_type0!$F$3,IF(X56=AI56,polar_type0!$G$3,polar_type0!$H$3))))</f>
        <v>Code 0</v>
      </c>
      <c r="X56" s="0" t="n">
        <f aca="false">MAX(Z56,AC56,AF56,AI56,AL56)</f>
        <v>18.97992</v>
      </c>
      <c r="Y56" s="12" t="n">
        <f aca="false">LOOKUP(Speedlo,'1'!$B$1:$BJ$1,'1'!$B52:$BJ52)</f>
        <v>13.9968</v>
      </c>
      <c r="Z56" s="12" t="n">
        <f aca="false">Xlo*Y56+Xhi*AA56</f>
        <v>14.52528</v>
      </c>
      <c r="AA56" s="12" t="n">
        <f aca="false">LOOKUP(Speedhi,'1'!$B$1:$BJ$1,'1'!$B52:$BJ52)</f>
        <v>15.318</v>
      </c>
      <c r="AB56" s="13" t="n">
        <f aca="false">LOOKUP(Speedlo,'2'!$B$1:$BJ$1,'2'!$B52:$BJ52)</f>
        <v>18.2108</v>
      </c>
      <c r="AC56" s="13" t="n">
        <f aca="false">Xlo*AB56+Xhi*AD56</f>
        <v>18.83848</v>
      </c>
      <c r="AD56" s="13" t="n">
        <f aca="false">LOOKUP(Speedhi,'2'!$B$1:$BJ$1,'2'!$B52:$BJ52)</f>
        <v>19.78</v>
      </c>
      <c r="AE56" s="14" t="n">
        <f aca="false">LOOKUP(Speedlo,'3'!$B$1:$BJ$1,'3'!$B52:$BJ52)</f>
        <v>18.7992</v>
      </c>
      <c r="AF56" s="14" t="n">
        <f aca="false">Xlo*AE56+Xhi*AG56</f>
        <v>18.97992</v>
      </c>
      <c r="AG56" s="14" t="n">
        <f aca="false">LOOKUP(Speedhi,'3'!$B$1:$BJ$1,'3'!$B52:$BJ52)</f>
        <v>19.251</v>
      </c>
      <c r="AH56" s="15" t="n">
        <f aca="false">LOOKUP(Speedlo,'4'!$B$1:$BJ$1,'4'!$B52:$BJ52)</f>
        <v>15.674</v>
      </c>
      <c r="AI56" s="15" t="n">
        <f aca="false">Xlo*AH56+Xhi*AJ56</f>
        <v>15.688</v>
      </c>
      <c r="AJ56" s="15" t="n">
        <f aca="false">LOOKUP(Speedhi,'4'!$B$1:$BJ$1,'4'!$B52:$BJ52)</f>
        <v>15.709</v>
      </c>
      <c r="AK56" s="16" t="n">
        <f aca="false">LOOKUP(Speedlo,'5'!$B$1:$BJ$1,'5'!$B52:$BJ52)</f>
        <v>18.1942733333333</v>
      </c>
      <c r="AL56" s="16" t="n">
        <f aca="false">Xlo*AK56+Xhi*AM56</f>
        <v>18.432964</v>
      </c>
      <c r="AM56" s="16" t="n">
        <f aca="false">LOOKUP(Speedhi,'5'!$B$1:$BJ$1,'5'!$B52:$BJ52)</f>
        <v>18.791</v>
      </c>
    </row>
    <row r="57" customFormat="false" ht="14.1" hidden="false" customHeight="true" outlineLevel="0" collapsed="false">
      <c r="A57" s="61" t="n">
        <f aca="false">A56+1</f>
        <v>86</v>
      </c>
      <c r="B57" s="53" t="n">
        <f aca="false">IF(X57&lt;=0,0,X57*Factor)</f>
        <v>19.153936</v>
      </c>
      <c r="C57" s="54" t="n">
        <f aca="false">ROUND($B57*COS(PI()*(D57-Best)/180),4)</f>
        <v>1.3361</v>
      </c>
      <c r="D57" s="55" t="n">
        <f aca="false">MOD(Wind+$A57+360,360)</f>
        <v>86</v>
      </c>
      <c r="E57" s="62" t="n">
        <f aca="false">ROUND($B57*COS(PI()*(F57-Best)/180),4)</f>
        <v>1.3361</v>
      </c>
      <c r="F57" s="63" t="n">
        <f aca="false">MOD(Wind-$A57+360,360)</f>
        <v>274</v>
      </c>
      <c r="G57" s="58" t="n">
        <f aca="false">SQRT($J57^2+$K57^2)</f>
        <v>30.4711509234717</v>
      </c>
      <c r="H57" s="64" t="n">
        <f aca="false">IF($J57&lt;&gt;0,MOD(ATAN($K57/$J57)*180/PI(),180),0)</f>
        <v>47.1663618739887</v>
      </c>
      <c r="I57" s="60" t="str">
        <f aca="false">IF(B57=0,"anchor",W57)</f>
        <v>Code 0</v>
      </c>
      <c r="J57" s="0" t="n">
        <f aca="false">$B57+Speed*COS(PI()*$A57/180)</f>
        <v>20.7164810118684</v>
      </c>
      <c r="K57" s="0" t="n">
        <f aca="false">Speed*SIN(PI()*$A57/180)</f>
        <v>22.3454347258201</v>
      </c>
      <c r="U57" s="0"/>
      <c r="W57" s="1" t="str">
        <f aca="false">IF(X57=Z57,polar_type0!$D$3,IF(X57=AC57,polar_type0!$E$3,IF(X57=AF57,polar_type0!$F$3,IF(X57=AI57,polar_type0!$G$3,polar_type0!$H$3))))</f>
        <v>Code 0</v>
      </c>
      <c r="X57" s="0" t="n">
        <f aca="false">MAX(Z57,AC57,AF57,AI57,AL57)</f>
        <v>19.153936</v>
      </c>
      <c r="Y57" s="12" t="n">
        <f aca="false">LOOKUP(Speedlo,'1'!$B$1:$BJ$1,'1'!$B53:$BJ53)</f>
        <v>13.95328</v>
      </c>
      <c r="Z57" s="12" t="n">
        <f aca="false">Xlo*Y57+Xhi*AA57</f>
        <v>14.491808</v>
      </c>
      <c r="AA57" s="12" t="n">
        <f aca="false">LOOKUP(Speedhi,'1'!$B$1:$BJ$1,'1'!$B53:$BJ53)</f>
        <v>15.2996</v>
      </c>
      <c r="AB57" s="13" t="n">
        <f aca="false">LOOKUP(Speedlo,'2'!$B$1:$BJ$1,'2'!$B53:$BJ53)</f>
        <v>18.33216</v>
      </c>
      <c r="AC57" s="13" t="n">
        <f aca="false">Xlo*AB57+Xhi*AD57</f>
        <v>18.986736</v>
      </c>
      <c r="AD57" s="13" t="n">
        <f aca="false">LOOKUP(Speedhi,'2'!$B$1:$BJ$1,'2'!$B53:$BJ53)</f>
        <v>19.9686</v>
      </c>
      <c r="AE57" s="14" t="n">
        <f aca="false">LOOKUP(Speedlo,'3'!$B$1:$BJ$1,'3'!$B53:$BJ53)</f>
        <v>18.96656</v>
      </c>
      <c r="AF57" s="14" t="n">
        <f aca="false">Xlo*AE57+Xhi*AG57</f>
        <v>19.153936</v>
      </c>
      <c r="AG57" s="14" t="n">
        <f aca="false">LOOKUP(Speedhi,'3'!$B$1:$BJ$1,'3'!$B53:$BJ53)</f>
        <v>19.435</v>
      </c>
      <c r="AH57" s="15" t="n">
        <f aca="false">LOOKUP(Speedlo,'4'!$B$1:$BJ$1,'4'!$B53:$BJ53)</f>
        <v>16.05424</v>
      </c>
      <c r="AI57" s="15" t="n">
        <f aca="false">Xlo*AH57+Xhi*AJ57</f>
        <v>16.067024</v>
      </c>
      <c r="AJ57" s="15" t="n">
        <f aca="false">LOOKUP(Speedhi,'4'!$B$1:$BJ$1,'4'!$B53:$BJ53)</f>
        <v>16.0862</v>
      </c>
      <c r="AK57" s="16" t="n">
        <f aca="false">LOOKUP(Speedlo,'5'!$B$1:$BJ$1,'5'!$B53:$BJ53)</f>
        <v>18.3561786666667</v>
      </c>
      <c r="AL57" s="16" t="n">
        <f aca="false">Xlo*AK57+Xhi*AM57</f>
        <v>18.6017752</v>
      </c>
      <c r="AM57" s="16" t="n">
        <f aca="false">LOOKUP(Speedhi,'5'!$B$1:$BJ$1,'5'!$B53:$BJ53)</f>
        <v>18.97017</v>
      </c>
    </row>
    <row r="58" customFormat="false" ht="14.1" hidden="false" customHeight="true" outlineLevel="0" collapsed="false">
      <c r="A58" s="61" t="n">
        <f aca="false">A57+1</f>
        <v>87</v>
      </c>
      <c r="B58" s="53" t="n">
        <f aca="false">IF(X58&lt;=0,0,X58*Factor)</f>
        <v>19.327952</v>
      </c>
      <c r="C58" s="54" t="n">
        <f aca="false">ROUND($B58*COS(PI()*(D58-Best)/180),4)</f>
        <v>1.0115</v>
      </c>
      <c r="D58" s="55" t="n">
        <f aca="false">MOD(Wind+$A58+360,360)</f>
        <v>87</v>
      </c>
      <c r="E58" s="62" t="n">
        <f aca="false">ROUND($B58*COS(PI()*(F58-Best)/180),4)</f>
        <v>1.0115</v>
      </c>
      <c r="F58" s="63" t="n">
        <f aca="false">MOD(Wind-$A58+360,360)</f>
        <v>273</v>
      </c>
      <c r="G58" s="58" t="n">
        <f aca="false">SQRT($J58^2+$K58^2)</f>
        <v>30.3421658323936</v>
      </c>
      <c r="H58" s="64" t="n">
        <f aca="false">IF($J58&lt;&gt;0,MOD(ATAN($K58/$J58)*180/PI(),180),0)</f>
        <v>47.4963954910122</v>
      </c>
      <c r="I58" s="60" t="str">
        <f aca="false">IF(B58=0,"anchor",W58)</f>
        <v>Code 0</v>
      </c>
      <c r="J58" s="0" t="n">
        <f aca="false">$B58+Speed*COS(PI()*$A58/180)</f>
        <v>20.5002774198419</v>
      </c>
      <c r="K58" s="0" t="n">
        <f aca="false">Speed*SIN(PI()*$A58/180)</f>
        <v>22.3693015785024</v>
      </c>
      <c r="U58" s="0"/>
      <c r="W58" s="1" t="str">
        <f aca="false">IF(X58=Z58,polar_type0!$D$3,IF(X58=AC58,polar_type0!$E$3,IF(X58=AF58,polar_type0!$F$3,IF(X58=AI58,polar_type0!$G$3,polar_type0!$H$3))))</f>
        <v>Code 0</v>
      </c>
      <c r="X58" s="0" t="n">
        <f aca="false">MAX(Z58,AC58,AF58,AI58,AL58)</f>
        <v>19.327952</v>
      </c>
      <c r="Y58" s="12" t="n">
        <f aca="false">LOOKUP(Speedlo,'1'!$B$1:$BJ$1,'1'!$B54:$BJ54)</f>
        <v>13.90976</v>
      </c>
      <c r="Z58" s="12" t="n">
        <f aca="false">Xlo*Y58+Xhi*AA58</f>
        <v>14.458336</v>
      </c>
      <c r="AA58" s="12" t="n">
        <f aca="false">LOOKUP(Speedhi,'1'!$B$1:$BJ$1,'1'!$B54:$BJ54)</f>
        <v>15.2812</v>
      </c>
      <c r="AB58" s="13" t="n">
        <f aca="false">LOOKUP(Speedlo,'2'!$B$1:$BJ$1,'2'!$B54:$BJ54)</f>
        <v>18.45352</v>
      </c>
      <c r="AC58" s="13" t="n">
        <f aca="false">Xlo*AB58+Xhi*AD58</f>
        <v>19.134992</v>
      </c>
      <c r="AD58" s="13" t="n">
        <f aca="false">LOOKUP(Speedhi,'2'!$B$1:$BJ$1,'2'!$B54:$BJ54)</f>
        <v>20.1572</v>
      </c>
      <c r="AE58" s="14" t="n">
        <f aca="false">LOOKUP(Speedlo,'3'!$B$1:$BJ$1,'3'!$B54:$BJ54)</f>
        <v>19.13392</v>
      </c>
      <c r="AF58" s="14" t="n">
        <f aca="false">Xlo*AE58+Xhi*AG58</f>
        <v>19.327952</v>
      </c>
      <c r="AG58" s="14" t="n">
        <f aca="false">LOOKUP(Speedhi,'3'!$B$1:$BJ$1,'3'!$B54:$BJ54)</f>
        <v>19.619</v>
      </c>
      <c r="AH58" s="15" t="n">
        <f aca="false">LOOKUP(Speedlo,'4'!$B$1:$BJ$1,'4'!$B54:$BJ54)</f>
        <v>16.43448</v>
      </c>
      <c r="AI58" s="15" t="n">
        <f aca="false">Xlo*AH58+Xhi*AJ58</f>
        <v>16.446048</v>
      </c>
      <c r="AJ58" s="15" t="n">
        <f aca="false">LOOKUP(Speedhi,'4'!$B$1:$BJ$1,'4'!$B54:$BJ54)</f>
        <v>16.4634</v>
      </c>
      <c r="AK58" s="16" t="n">
        <f aca="false">LOOKUP(Speedlo,'5'!$B$1:$BJ$1,'5'!$B54:$BJ54)</f>
        <v>18.518084</v>
      </c>
      <c r="AL58" s="16" t="n">
        <f aca="false">Xlo*AK58+Xhi*AM58</f>
        <v>18.7705864</v>
      </c>
      <c r="AM58" s="16" t="n">
        <f aca="false">LOOKUP(Speedhi,'5'!$B$1:$BJ$1,'5'!$B54:$BJ54)</f>
        <v>19.14934</v>
      </c>
    </row>
    <row r="59" customFormat="false" ht="14.1" hidden="false" customHeight="true" outlineLevel="0" collapsed="false">
      <c r="A59" s="61" t="n">
        <f aca="false">A58+1</f>
        <v>88</v>
      </c>
      <c r="B59" s="53" t="n">
        <f aca="false">IF(X59&lt;=0,0,X59*Factor)</f>
        <v>19.501968</v>
      </c>
      <c r="C59" s="54" t="n">
        <f aca="false">ROUND($B59*COS(PI()*(D59-Best)/180),4)</f>
        <v>0.6806</v>
      </c>
      <c r="D59" s="55" t="n">
        <f aca="false">MOD(Wind+$A59+360,360)</f>
        <v>88</v>
      </c>
      <c r="E59" s="62" t="n">
        <f aca="false">ROUND($B59*COS(PI()*(F59-Best)/180),4)</f>
        <v>0.6806</v>
      </c>
      <c r="F59" s="63" t="n">
        <f aca="false">MOD(Wind-$A59+360,360)</f>
        <v>272</v>
      </c>
      <c r="G59" s="58" t="n">
        <f aca="false">SQRT($J59^2+$K59^2)</f>
        <v>30.2089065203511</v>
      </c>
      <c r="H59" s="64" t="n">
        <f aca="false">IF($J59&lt;&gt;0,MOD(ATAN($K59/$J59)*180/PI(),180),0)</f>
        <v>47.821061701316</v>
      </c>
      <c r="I59" s="60" t="str">
        <f aca="false">IF(B59=0,"anchor",W59)</f>
        <v>Code 0</v>
      </c>
      <c r="J59" s="0" t="n">
        <f aca="false">$B59+Speed*COS(PI()*$A59/180)</f>
        <v>20.283716726136</v>
      </c>
      <c r="K59" s="0" t="n">
        <f aca="false">Speed*SIN(PI()*$A59/180)</f>
        <v>22.3863545252277</v>
      </c>
      <c r="U59" s="0"/>
      <c r="W59" s="1" t="str">
        <f aca="false">IF(X59=Z59,polar_type0!$D$3,IF(X59=AC59,polar_type0!$E$3,IF(X59=AF59,polar_type0!$F$3,IF(X59=AI59,polar_type0!$G$3,polar_type0!$H$3))))</f>
        <v>Code 0</v>
      </c>
      <c r="X59" s="0" t="n">
        <f aca="false">MAX(Z59,AC59,AF59,AI59,AL59)</f>
        <v>19.501968</v>
      </c>
      <c r="Y59" s="12" t="n">
        <f aca="false">LOOKUP(Speedlo,'1'!$B$1:$BJ$1,'1'!$B55:$BJ55)</f>
        <v>13.86624</v>
      </c>
      <c r="Z59" s="12" t="n">
        <f aca="false">Xlo*Y59+Xhi*AA59</f>
        <v>14.424864</v>
      </c>
      <c r="AA59" s="12" t="n">
        <f aca="false">LOOKUP(Speedhi,'1'!$B$1:$BJ$1,'1'!$B55:$BJ55)</f>
        <v>15.2628</v>
      </c>
      <c r="AB59" s="13" t="n">
        <f aca="false">LOOKUP(Speedlo,'2'!$B$1:$BJ$1,'2'!$B55:$BJ55)</f>
        <v>18.57488</v>
      </c>
      <c r="AC59" s="13" t="n">
        <f aca="false">Xlo*AB59+Xhi*AD59</f>
        <v>19.283248</v>
      </c>
      <c r="AD59" s="13" t="n">
        <f aca="false">LOOKUP(Speedhi,'2'!$B$1:$BJ$1,'2'!$B55:$BJ55)</f>
        <v>20.3458</v>
      </c>
      <c r="AE59" s="14" t="n">
        <f aca="false">LOOKUP(Speedlo,'3'!$B$1:$BJ$1,'3'!$B55:$BJ55)</f>
        <v>19.30128</v>
      </c>
      <c r="AF59" s="14" t="n">
        <f aca="false">Xlo*AE59+Xhi*AG59</f>
        <v>19.501968</v>
      </c>
      <c r="AG59" s="14" t="n">
        <f aca="false">LOOKUP(Speedhi,'3'!$B$1:$BJ$1,'3'!$B55:$BJ55)</f>
        <v>19.803</v>
      </c>
      <c r="AH59" s="15" t="n">
        <f aca="false">LOOKUP(Speedlo,'4'!$B$1:$BJ$1,'4'!$B55:$BJ55)</f>
        <v>16.81472</v>
      </c>
      <c r="AI59" s="15" t="n">
        <f aca="false">Xlo*AH59+Xhi*AJ59</f>
        <v>16.825072</v>
      </c>
      <c r="AJ59" s="15" t="n">
        <f aca="false">LOOKUP(Speedhi,'4'!$B$1:$BJ$1,'4'!$B55:$BJ55)</f>
        <v>16.8406</v>
      </c>
      <c r="AK59" s="16" t="n">
        <f aca="false">LOOKUP(Speedlo,'5'!$B$1:$BJ$1,'5'!$B55:$BJ55)</f>
        <v>18.6799893333333</v>
      </c>
      <c r="AL59" s="16" t="n">
        <f aca="false">Xlo*AK59+Xhi*AM59</f>
        <v>18.9393976</v>
      </c>
      <c r="AM59" s="16" t="n">
        <f aca="false">LOOKUP(Speedhi,'5'!$B$1:$BJ$1,'5'!$B55:$BJ55)</f>
        <v>19.32851</v>
      </c>
    </row>
    <row r="60" customFormat="false" ht="14.1" hidden="false" customHeight="true" outlineLevel="0" collapsed="false">
      <c r="A60" s="61" t="n">
        <f aca="false">A59+1</f>
        <v>89</v>
      </c>
      <c r="B60" s="53" t="n">
        <f aca="false">IF(X60&lt;=0,0,X60*Factor)</f>
        <v>19.675984</v>
      </c>
      <c r="C60" s="54" t="n">
        <f aca="false">ROUND($B60*COS(PI()*(D60-Best)/180),4)</f>
        <v>0.3434</v>
      </c>
      <c r="D60" s="55" t="n">
        <f aca="false">MOD(Wind+$A60+360,360)</f>
        <v>89</v>
      </c>
      <c r="E60" s="62" t="n">
        <f aca="false">ROUND($B60*COS(PI()*(F60-Best)/180),4)</f>
        <v>0.3434</v>
      </c>
      <c r="F60" s="63" t="n">
        <f aca="false">MOD(Wind-$A60+360,360)</f>
        <v>271</v>
      </c>
      <c r="G60" s="58" t="n">
        <f aca="false">SQRT($J60^2+$K60^2)</f>
        <v>30.0713878106126</v>
      </c>
      <c r="H60" s="64" t="n">
        <f aca="false">IF($J60&lt;&gt;0,MOD(ATAN($K60/$J60)*180/PI(),180),0)</f>
        <v>48.1402636307909</v>
      </c>
      <c r="I60" s="60" t="str">
        <f aca="false">IF(B60=0,"anchor",W60)</f>
        <v>Code 0</v>
      </c>
      <c r="J60" s="0" t="n">
        <f aca="false">$B60+Speed*COS(PI()*$A60/180)</f>
        <v>20.0669179041951</v>
      </c>
      <c r="K60" s="0" t="n">
        <f aca="false">Speed*SIN(PI()*$A60/180)</f>
        <v>22.3965883715032</v>
      </c>
      <c r="U60" s="0"/>
      <c r="W60" s="1" t="str">
        <f aca="false">IF(X60=Z60,polar_type0!$D$3,IF(X60=AC60,polar_type0!$E$3,IF(X60=AF60,polar_type0!$F$3,IF(X60=AI60,polar_type0!$G$3,polar_type0!$H$3))))</f>
        <v>Code 0</v>
      </c>
      <c r="X60" s="0" t="n">
        <f aca="false">MAX(Z60,AC60,AF60,AI60,AL60)</f>
        <v>19.675984</v>
      </c>
      <c r="Y60" s="12" t="n">
        <f aca="false">LOOKUP(Speedlo,'1'!$B$1:$BJ$1,'1'!$B56:$BJ56)</f>
        <v>13.82272</v>
      </c>
      <c r="Z60" s="12" t="n">
        <f aca="false">Xlo*Y60+Xhi*AA60</f>
        <v>14.391392</v>
      </c>
      <c r="AA60" s="12" t="n">
        <f aca="false">LOOKUP(Speedhi,'1'!$B$1:$BJ$1,'1'!$B56:$BJ56)</f>
        <v>15.2444</v>
      </c>
      <c r="AB60" s="13" t="n">
        <f aca="false">LOOKUP(Speedlo,'2'!$B$1:$BJ$1,'2'!$B56:$BJ56)</f>
        <v>18.69624</v>
      </c>
      <c r="AC60" s="13" t="n">
        <f aca="false">Xlo*AB60+Xhi*AD60</f>
        <v>19.431504</v>
      </c>
      <c r="AD60" s="13" t="n">
        <f aca="false">LOOKUP(Speedhi,'2'!$B$1:$BJ$1,'2'!$B56:$BJ56)</f>
        <v>20.5344</v>
      </c>
      <c r="AE60" s="14" t="n">
        <f aca="false">LOOKUP(Speedlo,'3'!$B$1:$BJ$1,'3'!$B56:$BJ56)</f>
        <v>19.46864</v>
      </c>
      <c r="AF60" s="14" t="n">
        <f aca="false">Xlo*AE60+Xhi*AG60</f>
        <v>19.675984</v>
      </c>
      <c r="AG60" s="14" t="n">
        <f aca="false">LOOKUP(Speedhi,'3'!$B$1:$BJ$1,'3'!$B56:$BJ56)</f>
        <v>19.987</v>
      </c>
      <c r="AH60" s="15" t="n">
        <f aca="false">LOOKUP(Speedlo,'4'!$B$1:$BJ$1,'4'!$B56:$BJ56)</f>
        <v>17.19496</v>
      </c>
      <c r="AI60" s="15" t="n">
        <f aca="false">Xlo*AH60+Xhi*AJ60</f>
        <v>17.204096</v>
      </c>
      <c r="AJ60" s="15" t="n">
        <f aca="false">LOOKUP(Speedhi,'4'!$B$1:$BJ$1,'4'!$B56:$BJ56)</f>
        <v>17.2178</v>
      </c>
      <c r="AK60" s="16" t="n">
        <f aca="false">LOOKUP(Speedlo,'5'!$B$1:$BJ$1,'5'!$B56:$BJ56)</f>
        <v>18.8418946666667</v>
      </c>
      <c r="AL60" s="16" t="n">
        <f aca="false">Xlo*AK60+Xhi*AM60</f>
        <v>19.1082088</v>
      </c>
      <c r="AM60" s="16" t="n">
        <f aca="false">LOOKUP(Speedhi,'5'!$B$1:$BJ$1,'5'!$B56:$BJ56)</f>
        <v>19.50768</v>
      </c>
    </row>
    <row r="61" customFormat="false" ht="14.1" hidden="false" customHeight="true" outlineLevel="0" collapsed="false">
      <c r="A61" s="61" t="n">
        <f aca="false">A60+1</f>
        <v>90</v>
      </c>
      <c r="B61" s="53" t="n">
        <f aca="false">IF(X61&lt;=0,0,X61*Factor)</f>
        <v>19.85</v>
      </c>
      <c r="C61" s="54" t="n">
        <f aca="false">ROUND($B61*COS(PI()*(D61-Best)/180),4)</f>
        <v>0</v>
      </c>
      <c r="D61" s="55" t="n">
        <f aca="false">MOD(Wind+$A61+360,360)</f>
        <v>90</v>
      </c>
      <c r="E61" s="62" t="n">
        <f aca="false">ROUND($B61*COS(PI()*(F61-Best)/180),4)</f>
        <v>-0</v>
      </c>
      <c r="F61" s="63" t="n">
        <f aca="false">MOD(Wind-$A61+360,360)</f>
        <v>270</v>
      </c>
      <c r="G61" s="58" t="n">
        <f aca="false">SQRT($J61^2+$K61^2)</f>
        <v>29.9296257911789</v>
      </c>
      <c r="H61" s="64" t="n">
        <f aca="false">IF($J61&lt;&gt;0,MOD(ATAN($K61/$J61)*180/PI(),180),0)</f>
        <v>48.4538986608456</v>
      </c>
      <c r="I61" s="60" t="str">
        <f aca="false">IF(B61=0,"anchor",W61)</f>
        <v>Code 0</v>
      </c>
      <c r="J61" s="0" t="n">
        <f aca="false">$B61+Speed*COS(PI()*$A61/180)</f>
        <v>19.85</v>
      </c>
      <c r="K61" s="0" t="n">
        <f aca="false">Speed*SIN(PI()*$A61/180)</f>
        <v>22.4</v>
      </c>
      <c r="U61" s="0"/>
      <c r="W61" s="1" t="str">
        <f aca="false">IF(X61=Z61,polar_type0!$D$3,IF(X61=AC61,polar_type0!$E$3,IF(X61=AF61,polar_type0!$F$3,IF(X61=AI61,polar_type0!$G$3,polar_type0!$H$3))))</f>
        <v>Code 0</v>
      </c>
      <c r="X61" s="0" t="n">
        <f aca="false">MAX(Z61,AC61,AF61,AI61,AL61)</f>
        <v>19.85</v>
      </c>
      <c r="Y61" s="12" t="n">
        <f aca="false">LOOKUP(Speedlo,'1'!$B$1:$BJ$1,'1'!$B57:$BJ57)</f>
        <v>13.7792</v>
      </c>
      <c r="Z61" s="12" t="n">
        <f aca="false">Xlo*Y61+Xhi*AA61</f>
        <v>14.35792</v>
      </c>
      <c r="AA61" s="12" t="n">
        <f aca="false">LOOKUP(Speedhi,'1'!$B$1:$BJ$1,'1'!$B57:$BJ57)</f>
        <v>15.226</v>
      </c>
      <c r="AB61" s="13" t="n">
        <f aca="false">LOOKUP(Speedlo,'2'!$B$1:$BJ$1,'2'!$B57:$BJ57)</f>
        <v>18.8176</v>
      </c>
      <c r="AC61" s="13" t="n">
        <f aca="false">Xlo*AB61+Xhi*AD61</f>
        <v>19.57976</v>
      </c>
      <c r="AD61" s="13" t="n">
        <f aca="false">LOOKUP(Speedhi,'2'!$B$1:$BJ$1,'2'!$B57:$BJ57)</f>
        <v>20.723</v>
      </c>
      <c r="AE61" s="14" t="n">
        <f aca="false">LOOKUP(Speedlo,'3'!$B$1:$BJ$1,'3'!$B57:$BJ57)</f>
        <v>19.636</v>
      </c>
      <c r="AF61" s="14" t="n">
        <f aca="false">Xlo*AE61+Xhi*AG61</f>
        <v>19.85</v>
      </c>
      <c r="AG61" s="14" t="n">
        <f aca="false">LOOKUP(Speedhi,'3'!$B$1:$BJ$1,'3'!$B57:$BJ57)</f>
        <v>20.171</v>
      </c>
      <c r="AH61" s="15" t="n">
        <f aca="false">LOOKUP(Speedlo,'4'!$B$1:$BJ$1,'4'!$B57:$BJ57)</f>
        <v>17.5752</v>
      </c>
      <c r="AI61" s="15" t="n">
        <f aca="false">Xlo*AH61+Xhi*AJ61</f>
        <v>17.58312</v>
      </c>
      <c r="AJ61" s="15" t="n">
        <f aca="false">LOOKUP(Speedhi,'4'!$B$1:$BJ$1,'4'!$B57:$BJ57)</f>
        <v>17.595</v>
      </c>
      <c r="AK61" s="16" t="n">
        <f aca="false">LOOKUP(Speedlo,'5'!$B$1:$BJ$1,'5'!$B57:$BJ57)</f>
        <v>19.0038</v>
      </c>
      <c r="AL61" s="16" t="n">
        <f aca="false">Xlo*AK61+Xhi*AM61</f>
        <v>19.27702</v>
      </c>
      <c r="AM61" s="16" t="n">
        <f aca="false">LOOKUP(Speedhi,'5'!$B$1:$BJ$1,'5'!$B57:$BJ57)</f>
        <v>19.68685</v>
      </c>
    </row>
    <row r="62" customFormat="false" ht="14.1" hidden="false" customHeight="true" outlineLevel="0" collapsed="false">
      <c r="A62" s="61" t="n">
        <f aca="false">A61+1</f>
        <v>91</v>
      </c>
      <c r="B62" s="53" t="n">
        <f aca="false">IF(X62&lt;=0,0,X62*Factor)</f>
        <v>20.024016</v>
      </c>
      <c r="C62" s="54" t="n">
        <f aca="false">ROUND($B62*COS(PI()*(D62-Best)/180),4)</f>
        <v>-0.3495</v>
      </c>
      <c r="D62" s="55" t="n">
        <f aca="false">MOD(Wind+$A62+360,360)</f>
        <v>91</v>
      </c>
      <c r="E62" s="62" t="n">
        <f aca="false">ROUND($B62*COS(PI()*(F62-Best)/180),4)</f>
        <v>-0.3495</v>
      </c>
      <c r="F62" s="63" t="n">
        <f aca="false">MOD(Wind-$A62+360,360)</f>
        <v>269</v>
      </c>
      <c r="G62" s="58" t="n">
        <f aca="false">SQRT($J62^2+$K62^2)</f>
        <v>29.7836378446819</v>
      </c>
      <c r="H62" s="64" t="n">
        <f aca="false">IF($J62&lt;&gt;0,MOD(ATAN($K62/$J62)*180/PI(),180),0)</f>
        <v>48.7618581855681</v>
      </c>
      <c r="I62" s="60" t="str">
        <f aca="false">IF(B62=0,"anchor",W62)</f>
        <v>Code 0</v>
      </c>
      <c r="J62" s="0" t="n">
        <f aca="false">$B62+Speed*COS(PI()*$A62/180)</f>
        <v>19.6330820958048</v>
      </c>
      <c r="K62" s="0" t="n">
        <f aca="false">Speed*SIN(PI()*$A62/180)</f>
        <v>22.3965883715032</v>
      </c>
      <c r="U62" s="0"/>
      <c r="W62" s="1" t="str">
        <f aca="false">IF(X62=Z62,polar_type0!$D$3,IF(X62=AC62,polar_type0!$E$3,IF(X62=AF62,polar_type0!$F$3,IF(X62=AI62,polar_type0!$G$3,polar_type0!$H$3))))</f>
        <v>Code 0</v>
      </c>
      <c r="X62" s="0" t="n">
        <f aca="false">MAX(Z62,AC62,AF62,AI62,AL62)</f>
        <v>20.024016</v>
      </c>
      <c r="Y62" s="12" t="n">
        <f aca="false">LOOKUP(Speedlo,'1'!$B$1:$BJ$1,'1'!$B58:$BJ58)</f>
        <v>13.74008</v>
      </c>
      <c r="Z62" s="12" t="n">
        <f aca="false">Xlo*Y62+Xhi*AA62</f>
        <v>14.328928</v>
      </c>
      <c r="AA62" s="12" t="n">
        <f aca="false">LOOKUP(Speedhi,'1'!$B$1:$BJ$1,'1'!$B58:$BJ58)</f>
        <v>15.2122</v>
      </c>
      <c r="AB62" s="13" t="n">
        <f aca="false">LOOKUP(Speedlo,'2'!$B$1:$BJ$1,'2'!$B58:$BJ58)</f>
        <v>18.90144</v>
      </c>
      <c r="AC62" s="13" t="n">
        <f aca="false">Xlo*AB62+Xhi*AD62</f>
        <v>19.687104</v>
      </c>
      <c r="AD62" s="13" t="n">
        <f aca="false">LOOKUP(Speedhi,'2'!$B$1:$BJ$1,'2'!$B58:$BJ58)</f>
        <v>20.8656</v>
      </c>
      <c r="AE62" s="14" t="n">
        <f aca="false">LOOKUP(Speedlo,'3'!$B$1:$BJ$1,'3'!$B58:$BJ58)</f>
        <v>19.80336</v>
      </c>
      <c r="AF62" s="14" t="n">
        <f aca="false">Xlo*AE62+Xhi*AG62</f>
        <v>20.024016</v>
      </c>
      <c r="AG62" s="14" t="n">
        <f aca="false">LOOKUP(Speedhi,'3'!$B$1:$BJ$1,'3'!$B58:$BJ58)</f>
        <v>20.355</v>
      </c>
      <c r="AH62" s="15" t="n">
        <f aca="false">LOOKUP(Speedlo,'4'!$B$1:$BJ$1,'4'!$B58:$BJ58)</f>
        <v>17.81984</v>
      </c>
      <c r="AI62" s="15" t="n">
        <f aca="false">Xlo*AH62+Xhi*AJ62</f>
        <v>17.842144</v>
      </c>
      <c r="AJ62" s="15" t="n">
        <f aca="false">LOOKUP(Speedhi,'4'!$B$1:$BJ$1,'4'!$B58:$BJ58)</f>
        <v>17.8756</v>
      </c>
      <c r="AK62" s="16" t="n">
        <f aca="false">LOOKUP(Speedlo,'5'!$B$1:$BJ$1,'5'!$B58:$BJ58)</f>
        <v>19.136572</v>
      </c>
      <c r="AL62" s="16" t="n">
        <f aca="false">Xlo*AK62+Xhi*AM62</f>
        <v>19.4108712</v>
      </c>
      <c r="AM62" s="16" t="n">
        <f aca="false">LOOKUP(Speedhi,'5'!$B$1:$BJ$1,'5'!$B58:$BJ58)</f>
        <v>19.82232</v>
      </c>
    </row>
    <row r="63" customFormat="false" ht="14.1" hidden="false" customHeight="true" outlineLevel="0" collapsed="false">
      <c r="A63" s="61" t="n">
        <f aca="false">A62+1</f>
        <v>92</v>
      </c>
      <c r="B63" s="53" t="n">
        <f aca="false">IF(X63&lt;=0,0,X63*Factor)</f>
        <v>20.198032</v>
      </c>
      <c r="C63" s="54" t="n">
        <f aca="false">ROUND($B63*COS(PI()*(D63-Best)/180),4)</f>
        <v>-0.7049</v>
      </c>
      <c r="D63" s="55" t="n">
        <f aca="false">MOD(Wind+$A63+360,360)</f>
        <v>92</v>
      </c>
      <c r="E63" s="62" t="n">
        <f aca="false">ROUND($B63*COS(PI()*(F63-Best)/180),4)</f>
        <v>-0.7049</v>
      </c>
      <c r="F63" s="63" t="n">
        <f aca="false">MOD(Wind-$A63+360,360)</f>
        <v>268</v>
      </c>
      <c r="G63" s="58" t="n">
        <f aca="false">SQRT($J63^2+$K63^2)</f>
        <v>29.6334426805276</v>
      </c>
      <c r="H63" s="64" t="n">
        <f aca="false">IF($J63&lt;&gt;0,MOD(ATAN($K63/$J63)*180/PI(),180),0)</f>
        <v>49.0640273531173</v>
      </c>
      <c r="I63" s="60" t="str">
        <f aca="false">IF(B63=0,"anchor",W63)</f>
        <v>Code 0</v>
      </c>
      <c r="J63" s="0" t="n">
        <f aca="false">$B63+Speed*COS(PI()*$A63/180)</f>
        <v>19.416283273864</v>
      </c>
      <c r="K63" s="0" t="n">
        <f aca="false">Speed*SIN(PI()*$A63/180)</f>
        <v>22.3863545252277</v>
      </c>
      <c r="U63" s="0"/>
      <c r="W63" s="1" t="str">
        <f aca="false">IF(X63=Z63,polar_type0!$D$3,IF(X63=AC63,polar_type0!$E$3,IF(X63=AF63,polar_type0!$F$3,IF(X63=AI63,polar_type0!$G$3,polar_type0!$H$3))))</f>
        <v>Code 0</v>
      </c>
      <c r="X63" s="0" t="n">
        <f aca="false">MAX(Z63,AC63,AF63,AI63,AL63)</f>
        <v>20.198032</v>
      </c>
      <c r="Y63" s="12" t="n">
        <f aca="false">LOOKUP(Speedlo,'1'!$B$1:$BJ$1,'1'!$B59:$BJ59)</f>
        <v>13.70096</v>
      </c>
      <c r="Z63" s="12" t="n">
        <f aca="false">Xlo*Y63+Xhi*AA63</f>
        <v>14.299936</v>
      </c>
      <c r="AA63" s="12" t="n">
        <f aca="false">LOOKUP(Speedhi,'1'!$B$1:$BJ$1,'1'!$B59:$BJ59)</f>
        <v>15.1984</v>
      </c>
      <c r="AB63" s="13" t="n">
        <f aca="false">LOOKUP(Speedlo,'2'!$B$1:$BJ$1,'2'!$B59:$BJ59)</f>
        <v>18.98528</v>
      </c>
      <c r="AC63" s="13" t="n">
        <f aca="false">Xlo*AB63+Xhi*AD63</f>
        <v>19.794448</v>
      </c>
      <c r="AD63" s="13" t="n">
        <f aca="false">LOOKUP(Speedhi,'2'!$B$1:$BJ$1,'2'!$B59:$BJ59)</f>
        <v>21.0082</v>
      </c>
      <c r="AE63" s="14" t="n">
        <f aca="false">LOOKUP(Speedlo,'3'!$B$1:$BJ$1,'3'!$B59:$BJ59)</f>
        <v>19.97072</v>
      </c>
      <c r="AF63" s="14" t="n">
        <f aca="false">Xlo*AE63+Xhi*AG63</f>
        <v>20.198032</v>
      </c>
      <c r="AG63" s="14" t="n">
        <f aca="false">LOOKUP(Speedhi,'3'!$B$1:$BJ$1,'3'!$B59:$BJ59)</f>
        <v>20.539</v>
      </c>
      <c r="AH63" s="15" t="n">
        <f aca="false">LOOKUP(Speedlo,'4'!$B$1:$BJ$1,'4'!$B59:$BJ59)</f>
        <v>18.06448</v>
      </c>
      <c r="AI63" s="15" t="n">
        <f aca="false">Xlo*AH63+Xhi*AJ63</f>
        <v>18.101168</v>
      </c>
      <c r="AJ63" s="15" t="n">
        <f aca="false">LOOKUP(Speedhi,'4'!$B$1:$BJ$1,'4'!$B59:$BJ59)</f>
        <v>18.1562</v>
      </c>
      <c r="AK63" s="16" t="n">
        <f aca="false">LOOKUP(Speedlo,'5'!$B$1:$BJ$1,'5'!$B59:$BJ59)</f>
        <v>19.269344</v>
      </c>
      <c r="AL63" s="16" t="n">
        <f aca="false">Xlo*AK63+Xhi*AM63</f>
        <v>19.5447224</v>
      </c>
      <c r="AM63" s="16" t="n">
        <f aca="false">LOOKUP(Speedhi,'5'!$B$1:$BJ$1,'5'!$B59:$BJ59)</f>
        <v>19.95779</v>
      </c>
    </row>
    <row r="64" customFormat="false" ht="14.1" hidden="false" customHeight="true" outlineLevel="0" collapsed="false">
      <c r="A64" s="61" t="n">
        <f aca="false">A63+1</f>
        <v>93</v>
      </c>
      <c r="B64" s="53" t="n">
        <f aca="false">IF(X64&lt;=0,0,X64*Factor)</f>
        <v>20.372048</v>
      </c>
      <c r="C64" s="54" t="n">
        <f aca="false">ROUND($B64*COS(PI()*(D64-Best)/180),4)</f>
        <v>-1.0662</v>
      </c>
      <c r="D64" s="55" t="n">
        <f aca="false">MOD(Wind+$A64+360,360)</f>
        <v>93</v>
      </c>
      <c r="E64" s="62" t="n">
        <f aca="false">ROUND($B64*COS(PI()*(F64-Best)/180),4)</f>
        <v>-1.0662</v>
      </c>
      <c r="F64" s="63" t="n">
        <f aca="false">MOD(Wind-$A64+360,360)</f>
        <v>267</v>
      </c>
      <c r="G64" s="58" t="n">
        <f aca="false">SQRT($J64^2+$K64^2)</f>
        <v>29.4790603694389</v>
      </c>
      <c r="H64" s="64" t="n">
        <f aca="false">IF($J64&lt;&gt;0,MOD(ATAN($K64/$J64)*180/PI(),180),0)</f>
        <v>49.3602847903781</v>
      </c>
      <c r="I64" s="60" t="str">
        <f aca="false">IF(B64=0,"anchor",W64)</f>
        <v>Code 0</v>
      </c>
      <c r="J64" s="0" t="n">
        <f aca="false">$B64+Speed*COS(PI()*$A64/180)</f>
        <v>19.1997225801581</v>
      </c>
      <c r="K64" s="0" t="n">
        <f aca="false">Speed*SIN(PI()*$A64/180)</f>
        <v>22.3693015785024</v>
      </c>
      <c r="U64" s="0"/>
      <c r="W64" s="1" t="str">
        <f aca="false">IF(X64=Z64,polar_type0!$D$3,IF(X64=AC64,polar_type0!$E$3,IF(X64=AF64,polar_type0!$F$3,IF(X64=AI64,polar_type0!$G$3,polar_type0!$H$3))))</f>
        <v>Code 0</v>
      </c>
      <c r="X64" s="0" t="n">
        <f aca="false">MAX(Z64,AC64,AF64,AI64,AL64)</f>
        <v>20.372048</v>
      </c>
      <c r="Y64" s="12" t="n">
        <f aca="false">LOOKUP(Speedlo,'1'!$B$1:$BJ$1,'1'!$B60:$BJ60)</f>
        <v>13.66184</v>
      </c>
      <c r="Z64" s="12" t="n">
        <f aca="false">Xlo*Y64+Xhi*AA64</f>
        <v>14.270944</v>
      </c>
      <c r="AA64" s="12" t="n">
        <f aca="false">LOOKUP(Speedhi,'1'!$B$1:$BJ$1,'1'!$B60:$BJ60)</f>
        <v>15.1846</v>
      </c>
      <c r="AB64" s="13" t="n">
        <f aca="false">LOOKUP(Speedlo,'2'!$B$1:$BJ$1,'2'!$B60:$BJ60)</f>
        <v>19.06912</v>
      </c>
      <c r="AC64" s="13" t="n">
        <f aca="false">Xlo*AB64+Xhi*AD64</f>
        <v>19.901792</v>
      </c>
      <c r="AD64" s="13" t="n">
        <f aca="false">LOOKUP(Speedhi,'2'!$B$1:$BJ$1,'2'!$B60:$BJ60)</f>
        <v>21.1508</v>
      </c>
      <c r="AE64" s="14" t="n">
        <f aca="false">LOOKUP(Speedlo,'3'!$B$1:$BJ$1,'3'!$B60:$BJ60)</f>
        <v>20.13808</v>
      </c>
      <c r="AF64" s="14" t="n">
        <f aca="false">Xlo*AE64+Xhi*AG64</f>
        <v>20.372048</v>
      </c>
      <c r="AG64" s="14" t="n">
        <f aca="false">LOOKUP(Speedhi,'3'!$B$1:$BJ$1,'3'!$B60:$BJ60)</f>
        <v>20.723</v>
      </c>
      <c r="AH64" s="15" t="n">
        <f aca="false">LOOKUP(Speedlo,'4'!$B$1:$BJ$1,'4'!$B60:$BJ60)</f>
        <v>18.30912</v>
      </c>
      <c r="AI64" s="15" t="n">
        <f aca="false">Xlo*AH64+Xhi*AJ64</f>
        <v>18.360192</v>
      </c>
      <c r="AJ64" s="15" t="n">
        <f aca="false">LOOKUP(Speedhi,'4'!$B$1:$BJ$1,'4'!$B60:$BJ60)</f>
        <v>18.4368</v>
      </c>
      <c r="AK64" s="16" t="n">
        <f aca="false">LOOKUP(Speedlo,'5'!$B$1:$BJ$1,'5'!$B60:$BJ60)</f>
        <v>19.402116</v>
      </c>
      <c r="AL64" s="16" t="n">
        <f aca="false">Xlo*AK64+Xhi*AM64</f>
        <v>19.6785736</v>
      </c>
      <c r="AM64" s="16" t="n">
        <f aca="false">LOOKUP(Speedhi,'5'!$B$1:$BJ$1,'5'!$B60:$BJ60)</f>
        <v>20.09326</v>
      </c>
    </row>
    <row r="65" customFormat="false" ht="14.1" hidden="false" customHeight="true" outlineLevel="0" collapsed="false">
      <c r="A65" s="61" t="n">
        <f aca="false">A64+1</f>
        <v>94</v>
      </c>
      <c r="B65" s="53" t="n">
        <f aca="false">IF(X65&lt;=0,0,X65*Factor)</f>
        <v>20.546064</v>
      </c>
      <c r="C65" s="54" t="n">
        <f aca="false">ROUND($B65*COS(PI()*(D65-Best)/180),4)</f>
        <v>-1.4332</v>
      </c>
      <c r="D65" s="55" t="n">
        <f aca="false">MOD(Wind+$A65+360,360)</f>
        <v>94</v>
      </c>
      <c r="E65" s="62" t="n">
        <f aca="false">ROUND($B65*COS(PI()*(F65-Best)/180),4)</f>
        <v>-1.4332</v>
      </c>
      <c r="F65" s="63" t="n">
        <f aca="false">MOD(Wind-$A65+360,360)</f>
        <v>266</v>
      </c>
      <c r="G65" s="58" t="n">
        <f aca="false">SQRT($J65^2+$K65^2)</f>
        <v>29.3205123805611</v>
      </c>
      <c r="H65" s="64" t="n">
        <f aca="false">IF($J65&lt;&gt;0,MOD(ATAN($K65/$J65)*180/PI(),180),0)</f>
        <v>49.6505023098356</v>
      </c>
      <c r="I65" s="60" t="str">
        <f aca="false">IF(B65=0,"anchor",W65)</f>
        <v>Code 0</v>
      </c>
      <c r="J65" s="0" t="n">
        <f aca="false">$B65+Speed*COS(PI()*$A65/180)</f>
        <v>18.9835189881316</v>
      </c>
      <c r="K65" s="0" t="n">
        <f aca="false">Speed*SIN(PI()*$A65/180)</f>
        <v>22.3454347258201</v>
      </c>
      <c r="U65" s="0"/>
      <c r="W65" s="1" t="str">
        <f aca="false">IF(X65=Z65,polar_type0!$D$3,IF(X65=AC65,polar_type0!$E$3,IF(X65=AF65,polar_type0!$F$3,IF(X65=AI65,polar_type0!$G$3,polar_type0!$H$3))))</f>
        <v>Code 0</v>
      </c>
      <c r="X65" s="0" t="n">
        <f aca="false">MAX(Z65,AC65,AF65,AI65,AL65)</f>
        <v>20.546064</v>
      </c>
      <c r="Y65" s="12" t="n">
        <f aca="false">LOOKUP(Speedlo,'1'!$B$1:$BJ$1,'1'!$B61:$BJ61)</f>
        <v>13.62272</v>
      </c>
      <c r="Z65" s="12" t="n">
        <f aca="false">Xlo*Y65+Xhi*AA65</f>
        <v>14.241952</v>
      </c>
      <c r="AA65" s="12" t="n">
        <f aca="false">LOOKUP(Speedhi,'1'!$B$1:$BJ$1,'1'!$B61:$BJ61)</f>
        <v>15.1708</v>
      </c>
      <c r="AB65" s="13" t="n">
        <f aca="false">LOOKUP(Speedlo,'2'!$B$1:$BJ$1,'2'!$B61:$BJ61)</f>
        <v>19.15296</v>
      </c>
      <c r="AC65" s="13" t="n">
        <f aca="false">Xlo*AB65+Xhi*AD65</f>
        <v>20.009136</v>
      </c>
      <c r="AD65" s="13" t="n">
        <f aca="false">LOOKUP(Speedhi,'2'!$B$1:$BJ$1,'2'!$B61:$BJ61)</f>
        <v>21.2934</v>
      </c>
      <c r="AE65" s="14" t="n">
        <f aca="false">LOOKUP(Speedlo,'3'!$B$1:$BJ$1,'3'!$B61:$BJ61)</f>
        <v>20.30544</v>
      </c>
      <c r="AF65" s="14" t="n">
        <f aca="false">Xlo*AE65+Xhi*AG65</f>
        <v>20.546064</v>
      </c>
      <c r="AG65" s="14" t="n">
        <f aca="false">LOOKUP(Speedhi,'3'!$B$1:$BJ$1,'3'!$B61:$BJ61)</f>
        <v>20.907</v>
      </c>
      <c r="AH65" s="15" t="n">
        <f aca="false">LOOKUP(Speedlo,'4'!$B$1:$BJ$1,'4'!$B61:$BJ61)</f>
        <v>18.55376</v>
      </c>
      <c r="AI65" s="15" t="n">
        <f aca="false">Xlo*AH65+Xhi*AJ65</f>
        <v>18.619216</v>
      </c>
      <c r="AJ65" s="15" t="n">
        <f aca="false">LOOKUP(Speedhi,'4'!$B$1:$BJ$1,'4'!$B61:$BJ61)</f>
        <v>18.7174</v>
      </c>
      <c r="AK65" s="16" t="n">
        <f aca="false">LOOKUP(Speedlo,'5'!$B$1:$BJ$1,'5'!$B61:$BJ61)</f>
        <v>19.534888</v>
      </c>
      <c r="AL65" s="16" t="n">
        <f aca="false">Xlo*AK65+Xhi*AM65</f>
        <v>19.8124248</v>
      </c>
      <c r="AM65" s="16" t="n">
        <f aca="false">LOOKUP(Speedhi,'5'!$B$1:$BJ$1,'5'!$B61:$BJ61)</f>
        <v>20.22873</v>
      </c>
    </row>
    <row r="66" customFormat="false" ht="14.1" hidden="false" customHeight="true" outlineLevel="0" collapsed="false">
      <c r="A66" s="61" t="n">
        <f aca="false">A65+1</f>
        <v>95</v>
      </c>
      <c r="B66" s="53" t="n">
        <f aca="false">IF(X66&lt;=0,0,X66*Factor)</f>
        <v>20.72008</v>
      </c>
      <c r="C66" s="54" t="n">
        <f aca="false">ROUND($B66*COS(PI()*(D66-Best)/180),4)</f>
        <v>-1.8059</v>
      </c>
      <c r="D66" s="55" t="n">
        <f aca="false">MOD(Wind+$A66+360,360)</f>
        <v>95</v>
      </c>
      <c r="E66" s="62" t="n">
        <f aca="false">ROUND($B66*COS(PI()*(F66-Best)/180),4)</f>
        <v>-1.8059</v>
      </c>
      <c r="F66" s="63" t="n">
        <f aca="false">MOD(Wind-$A66+360,360)</f>
        <v>265</v>
      </c>
      <c r="G66" s="58" t="n">
        <f aca="false">SQRT($J66^2+$K66^2)</f>
        <v>29.157821621312</v>
      </c>
      <c r="H66" s="64" t="n">
        <f aca="false">IF($J66&lt;&gt;0,MOD(ATAN($K66/$J66)*180/PI(),180),0)</f>
        <v>49.9345445975593</v>
      </c>
      <c r="I66" s="60" t="str">
        <f aca="false">IF(B66=0,"anchor",W66)</f>
        <v>Code 0</v>
      </c>
      <c r="J66" s="0" t="n">
        <f aca="false">$B66+Speed*COS(PI()*$A66/180)</f>
        <v>18.7677913624525</v>
      </c>
      <c r="K66" s="0" t="n">
        <f aca="false">Speed*SIN(PI()*$A66/180)</f>
        <v>22.3147612372551</v>
      </c>
      <c r="U66" s="0"/>
      <c r="W66" s="1" t="str">
        <f aca="false">IF(X66=Z66,polar_type0!$D$3,IF(X66=AC66,polar_type0!$E$3,IF(X66=AF66,polar_type0!$F$3,IF(X66=AI66,polar_type0!$G$3,polar_type0!$H$3))))</f>
        <v>Code 0</v>
      </c>
      <c r="X66" s="0" t="n">
        <f aca="false">MAX(Z66,AC66,AF66,AI66,AL66)</f>
        <v>20.72008</v>
      </c>
      <c r="Y66" s="12" t="n">
        <f aca="false">LOOKUP(Speedlo,'1'!$B$1:$BJ$1,'1'!$B62:$BJ62)</f>
        <v>13.5836</v>
      </c>
      <c r="Z66" s="12" t="n">
        <f aca="false">Xlo*Y66+Xhi*AA66</f>
        <v>14.21296</v>
      </c>
      <c r="AA66" s="12" t="n">
        <f aca="false">LOOKUP(Speedhi,'1'!$B$1:$BJ$1,'1'!$B62:$BJ62)</f>
        <v>15.157</v>
      </c>
      <c r="AB66" s="13" t="n">
        <f aca="false">LOOKUP(Speedlo,'2'!$B$1:$BJ$1,'2'!$B62:$BJ62)</f>
        <v>19.2368</v>
      </c>
      <c r="AC66" s="13" t="n">
        <f aca="false">Xlo*AB66+Xhi*AD66</f>
        <v>20.11648</v>
      </c>
      <c r="AD66" s="13" t="n">
        <f aca="false">LOOKUP(Speedhi,'2'!$B$1:$BJ$1,'2'!$B62:$BJ62)</f>
        <v>21.436</v>
      </c>
      <c r="AE66" s="14" t="n">
        <f aca="false">LOOKUP(Speedlo,'3'!$B$1:$BJ$1,'3'!$B62:$BJ62)</f>
        <v>20.4728</v>
      </c>
      <c r="AF66" s="14" t="n">
        <f aca="false">Xlo*AE66+Xhi*AG66</f>
        <v>20.72008</v>
      </c>
      <c r="AG66" s="14" t="n">
        <f aca="false">LOOKUP(Speedhi,'3'!$B$1:$BJ$1,'3'!$B62:$BJ62)</f>
        <v>21.091</v>
      </c>
      <c r="AH66" s="15" t="n">
        <f aca="false">LOOKUP(Speedlo,'4'!$B$1:$BJ$1,'4'!$B62:$BJ62)</f>
        <v>18.7984</v>
      </c>
      <c r="AI66" s="15" t="n">
        <f aca="false">Xlo*AH66+Xhi*AJ66</f>
        <v>18.87824</v>
      </c>
      <c r="AJ66" s="15" t="n">
        <f aca="false">LOOKUP(Speedhi,'4'!$B$1:$BJ$1,'4'!$B62:$BJ62)</f>
        <v>18.998</v>
      </c>
      <c r="AK66" s="16" t="n">
        <f aca="false">LOOKUP(Speedlo,'5'!$B$1:$BJ$1,'5'!$B62:$BJ62)</f>
        <v>19.66766</v>
      </c>
      <c r="AL66" s="16" t="n">
        <f aca="false">Xlo*AK66+Xhi*AM66</f>
        <v>19.946276</v>
      </c>
      <c r="AM66" s="16" t="n">
        <f aca="false">LOOKUP(Speedhi,'5'!$B$1:$BJ$1,'5'!$B62:$BJ62)</f>
        <v>20.3642</v>
      </c>
    </row>
    <row r="67" customFormat="false" ht="14.1" hidden="false" customHeight="true" outlineLevel="0" collapsed="false">
      <c r="A67" s="61" t="n">
        <f aca="false">A66+1</f>
        <v>96</v>
      </c>
      <c r="B67" s="53" t="n">
        <f aca="false">IF(X67&lt;=0,0,X67*Factor)</f>
        <v>20.892896</v>
      </c>
      <c r="C67" s="54" t="n">
        <f aca="false">ROUND($B67*COS(PI()*(D67-Best)/180),4)</f>
        <v>-2.1839</v>
      </c>
      <c r="D67" s="55" t="n">
        <f aca="false">MOD(Wind+$A67+360,360)</f>
        <v>96</v>
      </c>
      <c r="E67" s="62" t="n">
        <f aca="false">ROUND($B67*COS(PI()*(F67-Best)/180),4)</f>
        <v>-2.1839</v>
      </c>
      <c r="F67" s="63" t="n">
        <f aca="false">MOD(Wind-$A67+360,360)</f>
        <v>264</v>
      </c>
      <c r="G67" s="58" t="n">
        <f aca="false">SQRT($J67^2+$K67^2)</f>
        <v>28.9902445606301</v>
      </c>
      <c r="H67" s="64" t="n">
        <f aca="false">IF($J67&lt;&gt;0,MOD(ATAN($K67/$J67)*180/PI(),180),0)</f>
        <v>50.2140913116461</v>
      </c>
      <c r="I67" s="60" t="str">
        <f aca="false">IF(B67=0,"anchor",W67)</f>
        <v>Code 0</v>
      </c>
      <c r="J67" s="0" t="n">
        <f aca="false">$B67+Speed*COS(PI()*$A67/180)</f>
        <v>18.5514584228046</v>
      </c>
      <c r="K67" s="0" t="n">
        <f aca="false">Speed*SIN(PI()*$A67/180)</f>
        <v>22.2772904562493</v>
      </c>
      <c r="U67" s="0"/>
      <c r="W67" s="1" t="str">
        <f aca="false">IF(X67=Z67,polar_type0!$D$3,IF(X67=AC67,polar_type0!$E$3,IF(X67=AF67,polar_type0!$F$3,IF(X67=AI67,polar_type0!$G$3,polar_type0!$H$3))))</f>
        <v>Code 0</v>
      </c>
      <c r="X67" s="0" t="n">
        <f aca="false">MAX(Z67,AC67,AF67,AI67,AL67)</f>
        <v>20.892896</v>
      </c>
      <c r="Y67" s="12" t="n">
        <f aca="false">LOOKUP(Speedlo,'1'!$B$1:$BJ$1,'1'!$B63:$BJ63)</f>
        <v>13.54376</v>
      </c>
      <c r="Z67" s="12" t="n">
        <f aca="false">Xlo*Y67+Xhi*AA67</f>
        <v>14.183536</v>
      </c>
      <c r="AA67" s="12" t="n">
        <f aca="false">LOOKUP(Speedhi,'1'!$B$1:$BJ$1,'1'!$B63:$BJ63)</f>
        <v>15.1432</v>
      </c>
      <c r="AB67" s="13" t="n">
        <f aca="false">LOOKUP(Speedlo,'2'!$B$1:$BJ$1,'2'!$B63:$BJ63)</f>
        <v>19.31696</v>
      </c>
      <c r="AC67" s="13" t="n">
        <f aca="false">Xlo*AB67+Xhi*AD67</f>
        <v>20.219776</v>
      </c>
      <c r="AD67" s="13" t="n">
        <f aca="false">LOOKUP(Speedhi,'2'!$B$1:$BJ$1,'2'!$B63:$BJ63)</f>
        <v>21.574</v>
      </c>
      <c r="AE67" s="14" t="n">
        <f aca="false">LOOKUP(Speedlo,'3'!$B$1:$BJ$1,'3'!$B63:$BJ63)</f>
        <v>20.61976</v>
      </c>
      <c r="AF67" s="14" t="n">
        <f aca="false">Xlo*AE67+Xhi*AG67</f>
        <v>20.892896</v>
      </c>
      <c r="AG67" s="14" t="n">
        <f aca="false">LOOKUP(Speedhi,'3'!$B$1:$BJ$1,'3'!$B63:$BJ63)</f>
        <v>21.3026</v>
      </c>
      <c r="AH67" s="15" t="n">
        <f aca="false">LOOKUP(Speedlo,'4'!$B$1:$BJ$1,'4'!$B63:$BJ63)</f>
        <v>18.99152</v>
      </c>
      <c r="AI67" s="15" t="n">
        <f aca="false">Xlo*AH67+Xhi*AJ67</f>
        <v>19.080592</v>
      </c>
      <c r="AJ67" s="15" t="n">
        <f aca="false">LOOKUP(Speedhi,'4'!$B$1:$BJ$1,'4'!$B63:$BJ63)</f>
        <v>19.2142</v>
      </c>
      <c r="AK67" s="16" t="n">
        <f aca="false">LOOKUP(Speedlo,'5'!$B$1:$BJ$1,'5'!$B63:$BJ63)</f>
        <v>19.763572</v>
      </c>
      <c r="AL67" s="16" t="n">
        <f aca="false">Xlo*AK67+Xhi*AM67</f>
        <v>20.0580112</v>
      </c>
      <c r="AM67" s="16" t="n">
        <f aca="false">LOOKUP(Speedhi,'5'!$B$1:$BJ$1,'5'!$B63:$BJ63)</f>
        <v>20.49967</v>
      </c>
    </row>
    <row r="68" customFormat="false" ht="14.1" hidden="false" customHeight="true" outlineLevel="0" collapsed="false">
      <c r="A68" s="61" t="n">
        <f aca="false">A67+1</f>
        <v>97</v>
      </c>
      <c r="B68" s="53" t="n">
        <f aca="false">IF(X68&lt;=0,0,X68*Factor)</f>
        <v>21.065712</v>
      </c>
      <c r="C68" s="54" t="n">
        <f aca="false">ROUND($B68*COS(PI()*(D68-Best)/180),4)</f>
        <v>-2.5673</v>
      </c>
      <c r="D68" s="55" t="n">
        <f aca="false">MOD(Wind+$A68+360,360)</f>
        <v>97</v>
      </c>
      <c r="E68" s="62" t="n">
        <f aca="false">ROUND($B68*COS(PI()*(F68-Best)/180),4)</f>
        <v>-2.5673</v>
      </c>
      <c r="F68" s="63" t="n">
        <f aca="false">MOD(Wind-$A68+360,360)</f>
        <v>263</v>
      </c>
      <c r="G68" s="58" t="n">
        <f aca="false">SQRT($J68^2+$K68^2)</f>
        <v>28.8185838119054</v>
      </c>
      <c r="H68" s="64" t="n">
        <f aca="false">IF($J68&lt;&gt;0,MOD(ATAN($K68/$J68)*180/PI(),180),0)</f>
        <v>50.4872055633994</v>
      </c>
      <c r="I68" s="60" t="str">
        <f aca="false">IF(B68=0,"anchor",W68)</f>
        <v>Code 0</v>
      </c>
      <c r="J68" s="0" t="n">
        <f aca="false">$B68+Speed*COS(PI()*$A68/180)</f>
        <v>18.3358387077247</v>
      </c>
      <c r="K68" s="0" t="n">
        <f aca="false">Speed*SIN(PI()*$A68/180)</f>
        <v>22.2330337967656</v>
      </c>
      <c r="U68" s="0"/>
      <c r="W68" s="1" t="str">
        <f aca="false">IF(X68=Z68,polar_type0!$D$3,IF(X68=AC68,polar_type0!$E$3,IF(X68=AF68,polar_type0!$F$3,IF(X68=AI68,polar_type0!$G$3,polar_type0!$H$3))))</f>
        <v>Code 0</v>
      </c>
      <c r="X68" s="0" t="n">
        <f aca="false">MAX(Z68,AC68,AF68,AI68,AL68)</f>
        <v>21.065712</v>
      </c>
      <c r="Y68" s="12" t="n">
        <f aca="false">LOOKUP(Speedlo,'1'!$B$1:$BJ$1,'1'!$B64:$BJ64)</f>
        <v>13.50392</v>
      </c>
      <c r="Z68" s="12" t="n">
        <f aca="false">Xlo*Y68+Xhi*AA68</f>
        <v>14.154112</v>
      </c>
      <c r="AA68" s="12" t="n">
        <f aca="false">LOOKUP(Speedhi,'1'!$B$1:$BJ$1,'1'!$B64:$BJ64)</f>
        <v>15.1294</v>
      </c>
      <c r="AB68" s="13" t="n">
        <f aca="false">LOOKUP(Speedlo,'2'!$B$1:$BJ$1,'2'!$B64:$BJ64)</f>
        <v>19.39712</v>
      </c>
      <c r="AC68" s="13" t="n">
        <f aca="false">Xlo*AB68+Xhi*AD68</f>
        <v>20.323072</v>
      </c>
      <c r="AD68" s="13" t="n">
        <f aca="false">LOOKUP(Speedhi,'2'!$B$1:$BJ$1,'2'!$B64:$BJ64)</f>
        <v>21.712</v>
      </c>
      <c r="AE68" s="14" t="n">
        <f aca="false">LOOKUP(Speedlo,'3'!$B$1:$BJ$1,'3'!$B64:$BJ64)</f>
        <v>20.76672</v>
      </c>
      <c r="AF68" s="14" t="n">
        <f aca="false">Xlo*AE68+Xhi*AG68</f>
        <v>21.065712</v>
      </c>
      <c r="AG68" s="14" t="n">
        <f aca="false">LOOKUP(Speedhi,'3'!$B$1:$BJ$1,'3'!$B64:$BJ64)</f>
        <v>21.5142</v>
      </c>
      <c r="AH68" s="15" t="n">
        <f aca="false">LOOKUP(Speedlo,'4'!$B$1:$BJ$1,'4'!$B64:$BJ64)</f>
        <v>19.18464</v>
      </c>
      <c r="AI68" s="15" t="n">
        <f aca="false">Xlo*AH68+Xhi*AJ68</f>
        <v>19.282944</v>
      </c>
      <c r="AJ68" s="15" t="n">
        <f aca="false">LOOKUP(Speedhi,'4'!$B$1:$BJ$1,'4'!$B64:$BJ64)</f>
        <v>19.4304</v>
      </c>
      <c r="AK68" s="16" t="n">
        <f aca="false">LOOKUP(Speedlo,'5'!$B$1:$BJ$1,'5'!$B64:$BJ64)</f>
        <v>19.859484</v>
      </c>
      <c r="AL68" s="16" t="n">
        <f aca="false">Xlo*AK68+Xhi*AM68</f>
        <v>20.1697464</v>
      </c>
      <c r="AM68" s="16" t="n">
        <f aca="false">LOOKUP(Speedhi,'5'!$B$1:$BJ$1,'5'!$B64:$BJ64)</f>
        <v>20.63514</v>
      </c>
    </row>
    <row r="69" customFormat="false" ht="14.1" hidden="false" customHeight="true" outlineLevel="0" collapsed="false">
      <c r="A69" s="61" t="n">
        <f aca="false">A68+1</f>
        <v>98</v>
      </c>
      <c r="B69" s="53" t="n">
        <f aca="false">IF(X69&lt;=0,0,X69*Factor)</f>
        <v>21.238528</v>
      </c>
      <c r="C69" s="54" t="n">
        <f aca="false">ROUND($B69*COS(PI()*(D69-Best)/180),4)</f>
        <v>-2.9558</v>
      </c>
      <c r="D69" s="55" t="n">
        <f aca="false">MOD(Wind+$A69+360,360)</f>
        <v>98</v>
      </c>
      <c r="E69" s="62" t="n">
        <f aca="false">ROUND($B69*COS(PI()*(F69-Best)/180),4)</f>
        <v>-2.9558</v>
      </c>
      <c r="F69" s="63" t="n">
        <f aca="false">MOD(Wind-$A69+360,360)</f>
        <v>262</v>
      </c>
      <c r="G69" s="58" t="n">
        <f aca="false">SQRT($J69^2+$K69^2)</f>
        <v>28.6428665970374</v>
      </c>
      <c r="H69" s="64" t="n">
        <f aca="false">IF($J69&lt;&gt;0,MOD(ATAN($K69/$J69)*180/PI(),180),0)</f>
        <v>50.7537293679667</v>
      </c>
      <c r="I69" s="60" t="str">
        <f aca="false">IF(B69=0,"anchor",W69)</f>
        <v>Code 0</v>
      </c>
      <c r="J69" s="0" t="n">
        <f aca="false">$B69+Speed*COS(PI()*$A69/180)</f>
        <v>18.1210505384945</v>
      </c>
      <c r="K69" s="0" t="n">
        <f aca="false">Speed*SIN(PI()*$A69/180)</f>
        <v>22.1820047398112</v>
      </c>
      <c r="U69" s="0"/>
      <c r="W69" s="1" t="str">
        <f aca="false">IF(X69=Z69,polar_type0!$D$3,IF(X69=AC69,polar_type0!$E$3,IF(X69=AF69,polar_type0!$F$3,IF(X69=AI69,polar_type0!$G$3,polar_type0!$H$3))))</f>
        <v>Code 0</v>
      </c>
      <c r="X69" s="0" t="n">
        <f aca="false">MAX(Z69,AC69,AF69,AI69,AL69)</f>
        <v>21.238528</v>
      </c>
      <c r="Y69" s="12" t="n">
        <f aca="false">LOOKUP(Speedlo,'1'!$B$1:$BJ$1,'1'!$B65:$BJ65)</f>
        <v>13.46408</v>
      </c>
      <c r="Z69" s="12" t="n">
        <f aca="false">Xlo*Y69+Xhi*AA69</f>
        <v>14.124688</v>
      </c>
      <c r="AA69" s="12" t="n">
        <f aca="false">LOOKUP(Speedhi,'1'!$B$1:$BJ$1,'1'!$B65:$BJ65)</f>
        <v>15.1156</v>
      </c>
      <c r="AB69" s="13" t="n">
        <f aca="false">LOOKUP(Speedlo,'2'!$B$1:$BJ$1,'2'!$B65:$BJ65)</f>
        <v>19.47728</v>
      </c>
      <c r="AC69" s="13" t="n">
        <f aca="false">Xlo*AB69+Xhi*AD69</f>
        <v>20.426368</v>
      </c>
      <c r="AD69" s="13" t="n">
        <f aca="false">LOOKUP(Speedhi,'2'!$B$1:$BJ$1,'2'!$B65:$BJ65)</f>
        <v>21.85</v>
      </c>
      <c r="AE69" s="14" t="n">
        <f aca="false">LOOKUP(Speedlo,'3'!$B$1:$BJ$1,'3'!$B65:$BJ65)</f>
        <v>20.91368</v>
      </c>
      <c r="AF69" s="14" t="n">
        <f aca="false">Xlo*AE69+Xhi*AG69</f>
        <v>21.238528</v>
      </c>
      <c r="AG69" s="14" t="n">
        <f aca="false">LOOKUP(Speedhi,'3'!$B$1:$BJ$1,'3'!$B65:$BJ65)</f>
        <v>21.7258</v>
      </c>
      <c r="AH69" s="15" t="n">
        <f aca="false">LOOKUP(Speedlo,'4'!$B$1:$BJ$1,'4'!$B65:$BJ65)</f>
        <v>19.37776</v>
      </c>
      <c r="AI69" s="15" t="n">
        <f aca="false">Xlo*AH69+Xhi*AJ69</f>
        <v>19.485296</v>
      </c>
      <c r="AJ69" s="15" t="n">
        <f aca="false">LOOKUP(Speedhi,'4'!$B$1:$BJ$1,'4'!$B65:$BJ65)</f>
        <v>19.6466</v>
      </c>
      <c r="AK69" s="16" t="n">
        <f aca="false">LOOKUP(Speedlo,'5'!$B$1:$BJ$1,'5'!$B65:$BJ65)</f>
        <v>19.955396</v>
      </c>
      <c r="AL69" s="16" t="n">
        <f aca="false">Xlo*AK69+Xhi*AM69</f>
        <v>20.2814816</v>
      </c>
      <c r="AM69" s="16" t="n">
        <f aca="false">LOOKUP(Speedhi,'5'!$B$1:$BJ$1,'5'!$B65:$BJ65)</f>
        <v>20.77061</v>
      </c>
    </row>
    <row r="70" customFormat="false" ht="14.1" hidden="false" customHeight="true" outlineLevel="0" collapsed="false">
      <c r="A70" s="61" t="n">
        <f aca="false">A69+1</f>
        <v>99</v>
      </c>
      <c r="B70" s="53" t="n">
        <f aca="false">IF(X70&lt;=0,0,X70*Factor)</f>
        <v>21.411344</v>
      </c>
      <c r="C70" s="54" t="n">
        <f aca="false">ROUND($B70*COS(PI()*(D70-Best)/180),4)</f>
        <v>-3.3495</v>
      </c>
      <c r="D70" s="55" t="n">
        <f aca="false">MOD(Wind+$A70+360,360)</f>
        <v>99</v>
      </c>
      <c r="E70" s="62" t="n">
        <f aca="false">ROUND($B70*COS(PI()*(F70-Best)/180),4)</f>
        <v>-3.3495</v>
      </c>
      <c r="F70" s="63" t="n">
        <f aca="false">MOD(Wind-$A70+360,360)</f>
        <v>261</v>
      </c>
      <c r="G70" s="58" t="n">
        <f aca="false">SQRT($J70^2+$K70^2)</f>
        <v>28.4631217510618</v>
      </c>
      <c r="H70" s="64" t="n">
        <f aca="false">IF($J70&lt;&gt;0,MOD(ATAN($K70/$J70)*180/PI(),180),0)</f>
        <v>51.0134961888704</v>
      </c>
      <c r="I70" s="60" t="str">
        <f aca="false">IF(B70=0,"anchor",W70)</f>
        <v>Code 0</v>
      </c>
      <c r="J70" s="0" t="n">
        <f aca="false">$B70+Speed*COS(PI()*$A70/180)</f>
        <v>17.9072119830988</v>
      </c>
      <c r="K70" s="0" t="n">
        <f aca="false">Speed*SIN(PI()*$A70/180)</f>
        <v>22.1242188293311</v>
      </c>
      <c r="U70" s="0"/>
      <c r="W70" s="1" t="str">
        <f aca="false">IF(X70=Z70,polar_type0!$D$3,IF(X70=AC70,polar_type0!$E$3,IF(X70=AF70,polar_type0!$F$3,IF(X70=AI70,polar_type0!$G$3,polar_type0!$H$3))))</f>
        <v>Code 0</v>
      </c>
      <c r="X70" s="0" t="n">
        <f aca="false">MAX(Z70,AC70,AF70,AI70,AL70)</f>
        <v>21.411344</v>
      </c>
      <c r="Y70" s="12" t="n">
        <f aca="false">LOOKUP(Speedlo,'1'!$B$1:$BJ$1,'1'!$B66:$BJ66)</f>
        <v>13.42424</v>
      </c>
      <c r="Z70" s="12" t="n">
        <f aca="false">Xlo*Y70+Xhi*AA70</f>
        <v>14.095264</v>
      </c>
      <c r="AA70" s="12" t="n">
        <f aca="false">LOOKUP(Speedhi,'1'!$B$1:$BJ$1,'1'!$B66:$BJ66)</f>
        <v>15.1018</v>
      </c>
      <c r="AB70" s="13" t="n">
        <f aca="false">LOOKUP(Speedlo,'2'!$B$1:$BJ$1,'2'!$B66:$BJ66)</f>
        <v>19.55744</v>
      </c>
      <c r="AC70" s="13" t="n">
        <f aca="false">Xlo*AB70+Xhi*AD70</f>
        <v>20.529664</v>
      </c>
      <c r="AD70" s="13" t="n">
        <f aca="false">LOOKUP(Speedhi,'2'!$B$1:$BJ$1,'2'!$B66:$BJ66)</f>
        <v>21.988</v>
      </c>
      <c r="AE70" s="14" t="n">
        <f aca="false">LOOKUP(Speedlo,'3'!$B$1:$BJ$1,'3'!$B66:$BJ66)</f>
        <v>21.06064</v>
      </c>
      <c r="AF70" s="14" t="n">
        <f aca="false">Xlo*AE70+Xhi*AG70</f>
        <v>21.411344</v>
      </c>
      <c r="AG70" s="14" t="n">
        <f aca="false">LOOKUP(Speedhi,'3'!$B$1:$BJ$1,'3'!$B66:$BJ66)</f>
        <v>21.9374</v>
      </c>
      <c r="AH70" s="15" t="n">
        <f aca="false">LOOKUP(Speedlo,'4'!$B$1:$BJ$1,'4'!$B66:$BJ66)</f>
        <v>19.57088</v>
      </c>
      <c r="AI70" s="15" t="n">
        <f aca="false">Xlo*AH70+Xhi*AJ70</f>
        <v>19.687648</v>
      </c>
      <c r="AJ70" s="15" t="n">
        <f aca="false">LOOKUP(Speedhi,'4'!$B$1:$BJ$1,'4'!$B66:$BJ66)</f>
        <v>19.8628</v>
      </c>
      <c r="AK70" s="16" t="n">
        <f aca="false">LOOKUP(Speedlo,'5'!$B$1:$BJ$1,'5'!$B66:$BJ66)</f>
        <v>20.051308</v>
      </c>
      <c r="AL70" s="16" t="n">
        <f aca="false">Xlo*AK70+Xhi*AM70</f>
        <v>20.3932168</v>
      </c>
      <c r="AM70" s="16" t="n">
        <f aca="false">LOOKUP(Speedhi,'5'!$B$1:$BJ$1,'5'!$B66:$BJ66)</f>
        <v>20.90608</v>
      </c>
    </row>
    <row r="71" customFormat="false" ht="14.1" hidden="false" customHeight="true" outlineLevel="0" collapsed="false">
      <c r="A71" s="61" t="n">
        <f aca="false">A70+1</f>
        <v>100</v>
      </c>
      <c r="B71" s="53" t="n">
        <f aca="false">IF(X71&lt;=0,0,X71*Factor)</f>
        <v>21.58416</v>
      </c>
      <c r="C71" s="54" t="n">
        <f aca="false">ROUND($B71*COS(PI()*(D71-Best)/180),4)</f>
        <v>-3.7481</v>
      </c>
      <c r="D71" s="55" t="n">
        <f aca="false">MOD(Wind+$A71+360,360)</f>
        <v>100</v>
      </c>
      <c r="E71" s="62" t="n">
        <f aca="false">ROUND($B71*COS(PI()*(F71-Best)/180),4)</f>
        <v>-3.7481</v>
      </c>
      <c r="F71" s="63" t="n">
        <f aca="false">MOD(Wind-$A71+360,360)</f>
        <v>260</v>
      </c>
      <c r="G71" s="58" t="n">
        <f aca="false">SQRT($J71^2+$K71^2)</f>
        <v>28.2793797782851</v>
      </c>
      <c r="H71" s="64" t="n">
        <f aca="false">IF($J71&lt;&gt;0,MOD(ATAN($K71/$J71)*180/PI(),180),0)</f>
        <v>51.2663305124082</v>
      </c>
      <c r="I71" s="60" t="str">
        <f aca="false">IF(B71=0,"anchor",W71)</f>
        <v>Code 0</v>
      </c>
      <c r="J71" s="0" t="n">
        <f aca="false">$B71+Speed*COS(PI()*$A71/180)</f>
        <v>17.6944408202608</v>
      </c>
      <c r="K71" s="0" t="n">
        <f aca="false">Speed*SIN(PI()*$A71/180)</f>
        <v>22.0596936674735</v>
      </c>
      <c r="U71" s="0"/>
      <c r="W71" s="1" t="str">
        <f aca="false">IF(X71=Z71,polar_type0!$D$3,IF(X71=AC71,polar_type0!$E$3,IF(X71=AF71,polar_type0!$F$3,IF(X71=AI71,polar_type0!$G$3,polar_type0!$H$3))))</f>
        <v>Code 0</v>
      </c>
      <c r="X71" s="0" t="n">
        <f aca="false">MAX(Z71,AC71,AF71,AI71,AL71)</f>
        <v>21.58416</v>
      </c>
      <c r="Y71" s="12" t="n">
        <f aca="false">LOOKUP(Speedlo,'1'!$B$1:$BJ$1,'1'!$B67:$BJ67)</f>
        <v>13.3844</v>
      </c>
      <c r="Z71" s="12" t="n">
        <f aca="false">Xlo*Y71+Xhi*AA71</f>
        <v>14.06584</v>
      </c>
      <c r="AA71" s="12" t="n">
        <f aca="false">LOOKUP(Speedhi,'1'!$B$1:$BJ$1,'1'!$B67:$BJ67)</f>
        <v>15.088</v>
      </c>
      <c r="AB71" s="13" t="n">
        <f aca="false">LOOKUP(Speedlo,'2'!$B$1:$BJ$1,'2'!$B67:$BJ67)</f>
        <v>19.6376</v>
      </c>
      <c r="AC71" s="13" t="n">
        <f aca="false">Xlo*AB71+Xhi*AD71</f>
        <v>20.63296</v>
      </c>
      <c r="AD71" s="13" t="n">
        <f aca="false">LOOKUP(Speedhi,'2'!$B$1:$BJ$1,'2'!$B67:$BJ67)</f>
        <v>22.126</v>
      </c>
      <c r="AE71" s="14" t="n">
        <f aca="false">LOOKUP(Speedlo,'3'!$B$1:$BJ$1,'3'!$B67:$BJ67)</f>
        <v>21.2076</v>
      </c>
      <c r="AF71" s="14" t="n">
        <f aca="false">Xlo*AE71+Xhi*AG71</f>
        <v>21.58416</v>
      </c>
      <c r="AG71" s="14" t="n">
        <f aca="false">LOOKUP(Speedhi,'3'!$B$1:$BJ$1,'3'!$B67:$BJ67)</f>
        <v>22.149</v>
      </c>
      <c r="AH71" s="15" t="n">
        <f aca="false">LOOKUP(Speedlo,'4'!$B$1:$BJ$1,'4'!$B67:$BJ67)</f>
        <v>19.764</v>
      </c>
      <c r="AI71" s="15" t="n">
        <f aca="false">Xlo*AH71+Xhi*AJ71</f>
        <v>19.89</v>
      </c>
      <c r="AJ71" s="15" t="n">
        <f aca="false">LOOKUP(Speedhi,'4'!$B$1:$BJ$1,'4'!$B67:$BJ67)</f>
        <v>20.079</v>
      </c>
      <c r="AK71" s="16" t="n">
        <f aca="false">LOOKUP(Speedlo,'5'!$B$1:$BJ$1,'5'!$B67:$BJ67)</f>
        <v>20.14722</v>
      </c>
      <c r="AL71" s="16" t="n">
        <f aca="false">Xlo*AK71+Xhi*AM71</f>
        <v>20.504952</v>
      </c>
      <c r="AM71" s="16" t="n">
        <f aca="false">LOOKUP(Speedhi,'5'!$B$1:$BJ$1,'5'!$B67:$BJ67)</f>
        <v>21.04155</v>
      </c>
    </row>
    <row r="72" customFormat="false" ht="14.1" hidden="false" customHeight="true" outlineLevel="0" collapsed="false">
      <c r="A72" s="61" t="n">
        <f aca="false">A71+1</f>
        <v>101</v>
      </c>
      <c r="B72" s="53" t="n">
        <f aca="false">IF(X72&lt;=0,0,X72*Factor)</f>
        <v>21.696688</v>
      </c>
      <c r="C72" s="54" t="n">
        <f aca="false">ROUND($B72*COS(PI()*(D72-Best)/180),4)</f>
        <v>-4.1399</v>
      </c>
      <c r="D72" s="55" t="n">
        <f aca="false">MOD(Wind+$A72+360,360)</f>
        <v>101</v>
      </c>
      <c r="E72" s="62" t="n">
        <f aca="false">ROUND($B72*COS(PI()*(F72-Best)/180),4)</f>
        <v>-4.1399</v>
      </c>
      <c r="F72" s="63" t="n">
        <f aca="false">MOD(Wind-$A72+360,360)</f>
        <v>259</v>
      </c>
      <c r="G72" s="58" t="n">
        <f aca="false">SQRT($J72^2+$K72^2)</f>
        <v>28.054192360588</v>
      </c>
      <c r="H72" s="64" t="n">
        <f aca="false">IF($J72&lt;&gt;0,MOD(ATAN($K72/$J72)*180/PI(),180),0)</f>
        <v>51.6084242907205</v>
      </c>
      <c r="I72" s="60" t="str">
        <f aca="false">IF(B72=0,"anchor",W72)</f>
        <v>Code 0</v>
      </c>
      <c r="J72" s="0" t="n">
        <f aca="false">$B72+Speed*COS(PI()*$A72/180)</f>
        <v>17.4225665035654</v>
      </c>
      <c r="K72" s="0" t="n">
        <f aca="false">Speed*SIN(PI()*$A72/180)</f>
        <v>21.9884489092277</v>
      </c>
      <c r="U72" s="0"/>
      <c r="W72" s="1" t="str">
        <f aca="false">IF(X72=Z72,polar_type0!$D$3,IF(X72=AC72,polar_type0!$E$3,IF(X72=AF72,polar_type0!$F$3,IF(X72=AI72,polar_type0!$G$3,polar_type0!$H$3))))</f>
        <v>Code 0</v>
      </c>
      <c r="X72" s="0" t="n">
        <f aca="false">MAX(Z72,AC72,AF72,AI72,AL72)</f>
        <v>21.696688</v>
      </c>
      <c r="Y72" s="12" t="n">
        <f aca="false">LOOKUP(Speedlo,'1'!$B$1:$BJ$1,'1'!$B68:$BJ68)</f>
        <v>13.3416</v>
      </c>
      <c r="Z72" s="12" t="n">
        <f aca="false">Xlo*Y72+Xhi*AA72</f>
        <v>14.0328</v>
      </c>
      <c r="AA72" s="12" t="n">
        <f aca="false">LOOKUP(Speedhi,'1'!$B$1:$BJ$1,'1'!$B68:$BJ68)</f>
        <v>15.0696</v>
      </c>
      <c r="AB72" s="13" t="n">
        <f aca="false">LOOKUP(Speedlo,'2'!$B$1:$BJ$1,'2'!$B68:$BJ68)</f>
        <v>19.72216</v>
      </c>
      <c r="AC72" s="13" t="n">
        <f aca="false">Xlo*AB72+Xhi*AD72</f>
        <v>20.740736</v>
      </c>
      <c r="AD72" s="13" t="n">
        <f aca="false">LOOKUP(Speedhi,'2'!$B$1:$BJ$1,'2'!$B68:$BJ68)</f>
        <v>22.2686</v>
      </c>
      <c r="AE72" s="14" t="n">
        <f aca="false">LOOKUP(Speedlo,'3'!$B$1:$BJ$1,'3'!$B68:$BJ68)</f>
        <v>21.30008</v>
      </c>
      <c r="AF72" s="14" t="n">
        <f aca="false">Xlo*AE72+Xhi*AG72</f>
        <v>21.696688</v>
      </c>
      <c r="AG72" s="14" t="n">
        <f aca="false">LOOKUP(Speedhi,'3'!$B$1:$BJ$1,'3'!$B68:$BJ68)</f>
        <v>22.2916</v>
      </c>
      <c r="AH72" s="15" t="n">
        <f aca="false">LOOKUP(Speedlo,'4'!$B$1:$BJ$1,'4'!$B68:$BJ68)</f>
        <v>19.9608</v>
      </c>
      <c r="AI72" s="15" t="n">
        <f aca="false">Xlo*AH72+Xhi*AJ72</f>
        <v>20.0964</v>
      </c>
      <c r="AJ72" s="15" t="n">
        <f aca="false">LOOKUP(Speedhi,'4'!$B$1:$BJ$1,'4'!$B68:$BJ68)</f>
        <v>20.2998</v>
      </c>
      <c r="AK72" s="16" t="n">
        <f aca="false">LOOKUP(Speedlo,'5'!$B$1:$BJ$1,'5'!$B68:$BJ68)</f>
        <v>20.2725693333333</v>
      </c>
      <c r="AL72" s="16" t="n">
        <f aca="false">Xlo*AK72+Xhi*AM72</f>
        <v>20.6343496</v>
      </c>
      <c r="AM72" s="16" t="n">
        <f aca="false">LOOKUP(Speedhi,'5'!$B$1:$BJ$1,'5'!$B68:$BJ68)</f>
        <v>21.17702</v>
      </c>
    </row>
    <row r="73" customFormat="false" ht="14.1" hidden="false" customHeight="true" outlineLevel="0" collapsed="false">
      <c r="A73" s="61" t="n">
        <f aca="false">A72+1</f>
        <v>102</v>
      </c>
      <c r="B73" s="53" t="n">
        <f aca="false">IF(X73&lt;=0,0,X73*Factor)</f>
        <v>21.809216</v>
      </c>
      <c r="C73" s="54" t="n">
        <f aca="false">ROUND($B73*COS(PI()*(D73-Best)/180),4)</f>
        <v>-4.5344</v>
      </c>
      <c r="D73" s="55" t="n">
        <f aca="false">MOD(Wind+$A73+360,360)</f>
        <v>102</v>
      </c>
      <c r="E73" s="62" t="n">
        <f aca="false">ROUND($B73*COS(PI()*(F73-Best)/180),4)</f>
        <v>-4.5344</v>
      </c>
      <c r="F73" s="63" t="n">
        <f aca="false">MOD(Wind-$A73+360,360)</f>
        <v>258</v>
      </c>
      <c r="G73" s="58" t="n">
        <f aca="false">SQRT($J73^2+$K73^2)</f>
        <v>27.8255491751881</v>
      </c>
      <c r="H73" s="64" t="n">
        <f aca="false">IF($J73&lt;&gt;0,MOD(ATAN($K73/$J73)*180/PI(),180),0)</f>
        <v>51.9454311684077</v>
      </c>
      <c r="I73" s="60" t="str">
        <f aca="false">IF(B73=0,"anchor",W73)</f>
        <v>Code 0</v>
      </c>
      <c r="J73" s="0" t="n">
        <f aca="false">$B73+Speed*COS(PI()*$A73/180)</f>
        <v>17.1519941256822</v>
      </c>
      <c r="K73" s="0" t="n">
        <f aca="false">Speed*SIN(PI()*$A73/180)</f>
        <v>21.9105062564372</v>
      </c>
      <c r="U73" s="0"/>
      <c r="W73" s="1" t="str">
        <f aca="false">IF(X73=Z73,polar_type0!$D$3,IF(X73=AC73,polar_type0!$E$3,IF(X73=AF73,polar_type0!$F$3,IF(X73=AI73,polar_type0!$G$3,polar_type0!$H$3))))</f>
        <v>Code 0</v>
      </c>
      <c r="X73" s="0" t="n">
        <f aca="false">MAX(Z73,AC73,AF73,AI73,AL73)</f>
        <v>21.809216</v>
      </c>
      <c r="Y73" s="12" t="n">
        <f aca="false">LOOKUP(Speedlo,'1'!$B$1:$BJ$1,'1'!$B69:$BJ69)</f>
        <v>13.2988</v>
      </c>
      <c r="Z73" s="12" t="n">
        <f aca="false">Xlo*Y73+Xhi*AA73</f>
        <v>13.99976</v>
      </c>
      <c r="AA73" s="12" t="n">
        <f aca="false">LOOKUP(Speedhi,'1'!$B$1:$BJ$1,'1'!$B69:$BJ69)</f>
        <v>15.0512</v>
      </c>
      <c r="AB73" s="13" t="n">
        <f aca="false">LOOKUP(Speedlo,'2'!$B$1:$BJ$1,'2'!$B69:$BJ69)</f>
        <v>19.80672</v>
      </c>
      <c r="AC73" s="13" t="n">
        <f aca="false">Xlo*AB73+Xhi*AD73</f>
        <v>20.848512</v>
      </c>
      <c r="AD73" s="13" t="n">
        <f aca="false">LOOKUP(Speedhi,'2'!$B$1:$BJ$1,'2'!$B69:$BJ69)</f>
        <v>22.4112</v>
      </c>
      <c r="AE73" s="14" t="n">
        <f aca="false">LOOKUP(Speedlo,'3'!$B$1:$BJ$1,'3'!$B69:$BJ69)</f>
        <v>21.39256</v>
      </c>
      <c r="AF73" s="14" t="n">
        <f aca="false">Xlo*AE73+Xhi*AG73</f>
        <v>21.809216</v>
      </c>
      <c r="AG73" s="14" t="n">
        <f aca="false">LOOKUP(Speedhi,'3'!$B$1:$BJ$1,'3'!$B69:$BJ69)</f>
        <v>22.4342</v>
      </c>
      <c r="AH73" s="15" t="n">
        <f aca="false">LOOKUP(Speedlo,'4'!$B$1:$BJ$1,'4'!$B69:$BJ69)</f>
        <v>20.1576</v>
      </c>
      <c r="AI73" s="15" t="n">
        <f aca="false">Xlo*AH73+Xhi*AJ73</f>
        <v>20.3028</v>
      </c>
      <c r="AJ73" s="15" t="n">
        <f aca="false">LOOKUP(Speedhi,'4'!$B$1:$BJ$1,'4'!$B69:$BJ69)</f>
        <v>20.5206</v>
      </c>
      <c r="AK73" s="16" t="n">
        <f aca="false">LOOKUP(Speedlo,'5'!$B$1:$BJ$1,'5'!$B69:$BJ69)</f>
        <v>20.3979186666667</v>
      </c>
      <c r="AL73" s="16" t="n">
        <f aca="false">Xlo*AK73+Xhi*AM73</f>
        <v>20.7637472</v>
      </c>
      <c r="AM73" s="16" t="n">
        <f aca="false">LOOKUP(Speedhi,'5'!$B$1:$BJ$1,'5'!$B69:$BJ69)</f>
        <v>21.31249</v>
      </c>
    </row>
    <row r="74" customFormat="false" ht="14.1" hidden="false" customHeight="true" outlineLevel="0" collapsed="false">
      <c r="A74" s="61" t="n">
        <f aca="false">A73+1</f>
        <v>103</v>
      </c>
      <c r="B74" s="53" t="n">
        <f aca="false">IF(X74&lt;=0,0,X74*Factor)</f>
        <v>21.921744</v>
      </c>
      <c r="C74" s="54" t="n">
        <f aca="false">ROUND($B74*COS(PI()*(D74-Best)/180),4)</f>
        <v>-4.9313</v>
      </c>
      <c r="D74" s="55" t="n">
        <f aca="false">MOD(Wind+$A74+360,360)</f>
        <v>103</v>
      </c>
      <c r="E74" s="62" t="n">
        <f aca="false">ROUND($B74*COS(PI()*(F74-Best)/180),4)</f>
        <v>-4.9313</v>
      </c>
      <c r="F74" s="63" t="n">
        <f aca="false">MOD(Wind-$A74+360,360)</f>
        <v>257</v>
      </c>
      <c r="G74" s="58" t="n">
        <f aca="false">SQRT($J74^2+$K74^2)</f>
        <v>27.593472955088</v>
      </c>
      <c r="H74" s="64" t="n">
        <f aca="false">IF($J74&lt;&gt;0,MOD(ATAN($K74/$J74)*180/PI(),180),0)</f>
        <v>52.2772028481743</v>
      </c>
      <c r="I74" s="60" t="str">
        <f aca="false">IF(B74=0,"anchor",W74)</f>
        <v>Code 0</v>
      </c>
      <c r="J74" s="0" t="n">
        <f aca="false">$B74+Speed*COS(PI()*$A74/180)</f>
        <v>16.8828403826974</v>
      </c>
      <c r="K74" s="0" t="n">
        <f aca="false">Speed*SIN(PI()*$A74/180)</f>
        <v>21.8258894511893</v>
      </c>
      <c r="U74" s="0"/>
      <c r="W74" s="1" t="str">
        <f aca="false">IF(X74=Z74,polar_type0!$D$3,IF(X74=AC74,polar_type0!$E$3,IF(X74=AF74,polar_type0!$F$3,IF(X74=AI74,polar_type0!$G$3,polar_type0!$H$3))))</f>
        <v>Code 0</v>
      </c>
      <c r="X74" s="0" t="n">
        <f aca="false">MAX(Z74,AC74,AF74,AI74,AL74)</f>
        <v>21.921744</v>
      </c>
      <c r="Y74" s="12" t="n">
        <f aca="false">LOOKUP(Speedlo,'1'!$B$1:$BJ$1,'1'!$B70:$BJ70)</f>
        <v>13.256</v>
      </c>
      <c r="Z74" s="12" t="n">
        <f aca="false">Xlo*Y74+Xhi*AA74</f>
        <v>13.96672</v>
      </c>
      <c r="AA74" s="12" t="n">
        <f aca="false">LOOKUP(Speedhi,'1'!$B$1:$BJ$1,'1'!$B70:$BJ70)</f>
        <v>15.0328</v>
      </c>
      <c r="AB74" s="13" t="n">
        <f aca="false">LOOKUP(Speedlo,'2'!$B$1:$BJ$1,'2'!$B70:$BJ70)</f>
        <v>19.89128</v>
      </c>
      <c r="AC74" s="13" t="n">
        <f aca="false">Xlo*AB74+Xhi*AD74</f>
        <v>20.956288</v>
      </c>
      <c r="AD74" s="13" t="n">
        <f aca="false">LOOKUP(Speedhi,'2'!$B$1:$BJ$1,'2'!$B70:$BJ70)</f>
        <v>22.5538</v>
      </c>
      <c r="AE74" s="14" t="n">
        <f aca="false">LOOKUP(Speedlo,'3'!$B$1:$BJ$1,'3'!$B70:$BJ70)</f>
        <v>21.48504</v>
      </c>
      <c r="AF74" s="14" t="n">
        <f aca="false">Xlo*AE74+Xhi*AG74</f>
        <v>21.921744</v>
      </c>
      <c r="AG74" s="14" t="n">
        <f aca="false">LOOKUP(Speedhi,'3'!$B$1:$BJ$1,'3'!$B70:$BJ70)</f>
        <v>22.5768</v>
      </c>
      <c r="AH74" s="15" t="n">
        <f aca="false">LOOKUP(Speedlo,'4'!$B$1:$BJ$1,'4'!$B70:$BJ70)</f>
        <v>20.3544</v>
      </c>
      <c r="AI74" s="15" t="n">
        <f aca="false">Xlo*AH74+Xhi*AJ74</f>
        <v>20.5092</v>
      </c>
      <c r="AJ74" s="15" t="n">
        <f aca="false">LOOKUP(Speedhi,'4'!$B$1:$BJ$1,'4'!$B70:$BJ70)</f>
        <v>20.7414</v>
      </c>
      <c r="AK74" s="16" t="n">
        <f aca="false">LOOKUP(Speedlo,'5'!$B$1:$BJ$1,'5'!$B70:$BJ70)</f>
        <v>20.523268</v>
      </c>
      <c r="AL74" s="16" t="n">
        <f aca="false">Xlo*AK74+Xhi*AM74</f>
        <v>20.8931448</v>
      </c>
      <c r="AM74" s="16" t="n">
        <f aca="false">LOOKUP(Speedhi,'5'!$B$1:$BJ$1,'5'!$B70:$BJ70)</f>
        <v>21.44796</v>
      </c>
    </row>
    <row r="75" customFormat="false" ht="14.1" hidden="false" customHeight="true" outlineLevel="0" collapsed="false">
      <c r="A75" s="61" t="n">
        <f aca="false">A74+1</f>
        <v>104</v>
      </c>
      <c r="B75" s="53" t="n">
        <f aca="false">IF(X75&lt;=0,0,X75*Factor)</f>
        <v>22.034272</v>
      </c>
      <c r="C75" s="54" t="n">
        <f aca="false">ROUND($B75*COS(PI()*(D75-Best)/180),4)</f>
        <v>-5.3306</v>
      </c>
      <c r="D75" s="55" t="n">
        <f aca="false">MOD(Wind+$A75+360,360)</f>
        <v>104</v>
      </c>
      <c r="E75" s="62" t="n">
        <f aca="false">ROUND($B75*COS(PI()*(F75-Best)/180),4)</f>
        <v>-5.3306</v>
      </c>
      <c r="F75" s="63" t="n">
        <f aca="false">MOD(Wind-$A75+360,360)</f>
        <v>256</v>
      </c>
      <c r="G75" s="58" t="n">
        <f aca="false">SQRT($J75^2+$K75^2)</f>
        <v>27.35798747847</v>
      </c>
      <c r="H75" s="64" t="n">
        <f aca="false">IF($J75&lt;&gt;0,MOD(ATAN($K75/$J75)*180/PI(),180),0)</f>
        <v>52.6035828256647</v>
      </c>
      <c r="I75" s="60" t="str">
        <f aca="false">IF(B75=0,"anchor",W75)</f>
        <v>Code 0</v>
      </c>
      <c r="J75" s="0" t="n">
        <f aca="false">$B75+Speed*COS(PI()*$A75/180)</f>
        <v>16.6152215385674</v>
      </c>
      <c r="K75" s="0" t="n">
        <f aca="false">Speed*SIN(PI()*$A75/180)</f>
        <v>21.7346242685823</v>
      </c>
      <c r="U75" s="0"/>
      <c r="W75" s="1" t="str">
        <f aca="false">IF(X75=Z75,polar_type0!$D$3,IF(X75=AC75,polar_type0!$E$3,IF(X75=AF75,polar_type0!$F$3,IF(X75=AI75,polar_type0!$G$3,polar_type0!$H$3))))</f>
        <v>Code 0</v>
      </c>
      <c r="X75" s="0" t="n">
        <f aca="false">MAX(Z75,AC75,AF75,AI75,AL75)</f>
        <v>22.034272</v>
      </c>
      <c r="Y75" s="12" t="n">
        <f aca="false">LOOKUP(Speedlo,'1'!$B$1:$BJ$1,'1'!$B71:$BJ71)</f>
        <v>13.2132</v>
      </c>
      <c r="Z75" s="12" t="n">
        <f aca="false">Xlo*Y75+Xhi*AA75</f>
        <v>13.93368</v>
      </c>
      <c r="AA75" s="12" t="n">
        <f aca="false">LOOKUP(Speedhi,'1'!$B$1:$BJ$1,'1'!$B71:$BJ71)</f>
        <v>15.0144</v>
      </c>
      <c r="AB75" s="13" t="n">
        <f aca="false">LOOKUP(Speedlo,'2'!$B$1:$BJ$1,'2'!$B71:$BJ71)</f>
        <v>19.97584</v>
      </c>
      <c r="AC75" s="13" t="n">
        <f aca="false">Xlo*AB75+Xhi*AD75</f>
        <v>21.064064</v>
      </c>
      <c r="AD75" s="13" t="n">
        <f aca="false">LOOKUP(Speedhi,'2'!$B$1:$BJ$1,'2'!$B71:$BJ71)</f>
        <v>22.6964</v>
      </c>
      <c r="AE75" s="14" t="n">
        <f aca="false">LOOKUP(Speedlo,'3'!$B$1:$BJ$1,'3'!$B71:$BJ71)</f>
        <v>21.57752</v>
      </c>
      <c r="AF75" s="14" t="n">
        <f aca="false">Xlo*AE75+Xhi*AG75</f>
        <v>22.034272</v>
      </c>
      <c r="AG75" s="14" t="n">
        <f aca="false">LOOKUP(Speedhi,'3'!$B$1:$BJ$1,'3'!$B71:$BJ71)</f>
        <v>22.7194</v>
      </c>
      <c r="AH75" s="15" t="n">
        <f aca="false">LOOKUP(Speedlo,'4'!$B$1:$BJ$1,'4'!$B71:$BJ71)</f>
        <v>20.5512</v>
      </c>
      <c r="AI75" s="15" t="n">
        <f aca="false">Xlo*AH75+Xhi*AJ75</f>
        <v>20.7156</v>
      </c>
      <c r="AJ75" s="15" t="n">
        <f aca="false">LOOKUP(Speedhi,'4'!$B$1:$BJ$1,'4'!$B71:$BJ71)</f>
        <v>20.9622</v>
      </c>
      <c r="AK75" s="16" t="n">
        <f aca="false">LOOKUP(Speedlo,'5'!$B$1:$BJ$1,'5'!$B71:$BJ71)</f>
        <v>20.6486173333333</v>
      </c>
      <c r="AL75" s="16" t="n">
        <f aca="false">Xlo*AK75+Xhi*AM75</f>
        <v>21.0225424</v>
      </c>
      <c r="AM75" s="16" t="n">
        <f aca="false">LOOKUP(Speedhi,'5'!$B$1:$BJ$1,'5'!$B71:$BJ71)</f>
        <v>21.58343</v>
      </c>
    </row>
    <row r="76" customFormat="false" ht="14.1" hidden="false" customHeight="true" outlineLevel="0" collapsed="false">
      <c r="A76" s="61" t="n">
        <f aca="false">A75+1</f>
        <v>105</v>
      </c>
      <c r="B76" s="53" t="n">
        <f aca="false">IF(X76&lt;=0,0,X76*Factor)</f>
        <v>22.1468</v>
      </c>
      <c r="C76" s="54" t="n">
        <f aca="false">ROUND($B76*COS(PI()*(D76-Best)/180),4)</f>
        <v>-5.732</v>
      </c>
      <c r="D76" s="55" t="n">
        <f aca="false">MOD(Wind+$A76+360,360)</f>
        <v>105</v>
      </c>
      <c r="E76" s="62" t="n">
        <f aca="false">ROUND($B76*COS(PI()*(F76-Best)/180),4)</f>
        <v>-5.732</v>
      </c>
      <c r="F76" s="63" t="n">
        <f aca="false">MOD(Wind-$A76+360,360)</f>
        <v>255</v>
      </c>
      <c r="G76" s="58" t="n">
        <f aca="false">SQRT($J76^2+$K76^2)</f>
        <v>27.1191176055227</v>
      </c>
      <c r="H76" s="64" t="n">
        <f aca="false">IF($J76&lt;&gt;0,MOD(ATAN($K76/$J76)*180/PI(),180),0)</f>
        <v>52.9244058927922</v>
      </c>
      <c r="I76" s="60" t="str">
        <f aca="false">IF(B76=0,"anchor",W76)</f>
        <v>Code 0</v>
      </c>
      <c r="J76" s="0" t="n">
        <f aca="false">$B76+Speed*COS(PI()*$A76/180)</f>
        <v>16.3492533897035</v>
      </c>
      <c r="K76" s="0" t="n">
        <f aca="false">Speed*SIN(PI()*$A76/180)</f>
        <v>21.6367385088751</v>
      </c>
      <c r="U76" s="0"/>
      <c r="W76" s="1" t="str">
        <f aca="false">IF(X76=Z76,polar_type0!$D$3,IF(X76=AC76,polar_type0!$E$3,IF(X76=AF76,polar_type0!$F$3,IF(X76=AI76,polar_type0!$G$3,polar_type0!$H$3))))</f>
        <v>Code 0</v>
      </c>
      <c r="X76" s="0" t="n">
        <f aca="false">MAX(Z76,AC76,AF76,AI76,AL76)</f>
        <v>22.1468</v>
      </c>
      <c r="Y76" s="12" t="n">
        <f aca="false">LOOKUP(Speedlo,'1'!$B$1:$BJ$1,'1'!$B72:$BJ72)</f>
        <v>13.1704</v>
      </c>
      <c r="Z76" s="12" t="n">
        <f aca="false">Xlo*Y76+Xhi*AA76</f>
        <v>13.90064</v>
      </c>
      <c r="AA76" s="12" t="n">
        <f aca="false">LOOKUP(Speedhi,'1'!$B$1:$BJ$1,'1'!$B72:$BJ72)</f>
        <v>14.996</v>
      </c>
      <c r="AB76" s="13" t="n">
        <f aca="false">LOOKUP(Speedlo,'2'!$B$1:$BJ$1,'2'!$B72:$BJ72)</f>
        <v>20.0604</v>
      </c>
      <c r="AC76" s="13" t="n">
        <f aca="false">Xlo*AB76+Xhi*AD76</f>
        <v>21.17184</v>
      </c>
      <c r="AD76" s="13" t="n">
        <f aca="false">LOOKUP(Speedhi,'2'!$B$1:$BJ$1,'2'!$B72:$BJ72)</f>
        <v>22.839</v>
      </c>
      <c r="AE76" s="14" t="n">
        <f aca="false">LOOKUP(Speedlo,'3'!$B$1:$BJ$1,'3'!$B72:$BJ72)</f>
        <v>21.67</v>
      </c>
      <c r="AF76" s="14" t="n">
        <f aca="false">Xlo*AE76+Xhi*AG76</f>
        <v>22.1468</v>
      </c>
      <c r="AG76" s="14" t="n">
        <f aca="false">LOOKUP(Speedhi,'3'!$B$1:$BJ$1,'3'!$B72:$BJ72)</f>
        <v>22.862</v>
      </c>
      <c r="AH76" s="15" t="n">
        <f aca="false">LOOKUP(Speedlo,'4'!$B$1:$BJ$1,'4'!$B72:$BJ72)</f>
        <v>20.748</v>
      </c>
      <c r="AI76" s="15" t="n">
        <f aca="false">Xlo*AH76+Xhi*AJ76</f>
        <v>20.922</v>
      </c>
      <c r="AJ76" s="15" t="n">
        <f aca="false">LOOKUP(Speedhi,'4'!$B$1:$BJ$1,'4'!$B72:$BJ72)</f>
        <v>21.183</v>
      </c>
      <c r="AK76" s="16" t="n">
        <f aca="false">LOOKUP(Speedlo,'5'!$B$1:$BJ$1,'5'!$B72:$BJ72)</f>
        <v>20.7739666666667</v>
      </c>
      <c r="AL76" s="16" t="n">
        <f aca="false">Xlo*AK76+Xhi*AM76</f>
        <v>21.15194</v>
      </c>
      <c r="AM76" s="16" t="n">
        <f aca="false">LOOKUP(Speedhi,'5'!$B$1:$BJ$1,'5'!$B72:$BJ72)</f>
        <v>21.7189</v>
      </c>
    </row>
    <row r="77" customFormat="false" ht="14.1" hidden="false" customHeight="true" outlineLevel="0" collapsed="false">
      <c r="A77" s="61" t="n">
        <f aca="false">A76+1</f>
        <v>106</v>
      </c>
      <c r="B77" s="53" t="n">
        <f aca="false">IF(X77&lt;=0,0,X77*Factor)</f>
        <v>22.263376</v>
      </c>
      <c r="C77" s="54" t="n">
        <f aca="false">ROUND($B77*COS(PI()*(D77-Best)/180),4)</f>
        <v>-6.1366</v>
      </c>
      <c r="D77" s="55" t="n">
        <f aca="false">MOD(Wind+$A77+360,360)</f>
        <v>106</v>
      </c>
      <c r="E77" s="62" t="n">
        <f aca="false">ROUND($B77*COS(PI()*(F77-Best)/180),4)</f>
        <v>-6.1366</v>
      </c>
      <c r="F77" s="63" t="n">
        <f aca="false">MOD(Wind-$A77+360,360)</f>
        <v>254</v>
      </c>
      <c r="G77" s="58" t="n">
        <f aca="false">SQRT($J77^2+$K77^2)</f>
        <v>26.8793121263702</v>
      </c>
      <c r="H77" s="64" t="n">
        <f aca="false">IF($J77&lt;&gt;0,MOD(ATAN($K77/$J77)*180/PI(),180),0)</f>
        <v>53.232584777707</v>
      </c>
      <c r="I77" s="60" t="str">
        <f aca="false">IF(B77=0,"anchor",W77)</f>
        <v>Code 0</v>
      </c>
      <c r="J77" s="0" t="n">
        <f aca="false">$B77+Speed*COS(PI()*$A77/180)</f>
        <v>16.0890992296992</v>
      </c>
      <c r="K77" s="0" t="n">
        <f aca="false">Speed*SIN(PI()*$A77/180)</f>
        <v>21.5322619890183</v>
      </c>
      <c r="U77" s="0"/>
      <c r="W77" s="1" t="str">
        <f aca="false">IF(X77=Z77,polar_type0!$D$3,IF(X77=AC77,polar_type0!$E$3,IF(X77=AF77,polar_type0!$F$3,IF(X77=AI77,polar_type0!$G$3,polar_type0!$H$3))))</f>
        <v>Code 0</v>
      </c>
      <c r="X77" s="0" t="n">
        <f aca="false">MAX(Z77,AC77,AF77,AI77,AL77)</f>
        <v>22.263376</v>
      </c>
      <c r="Y77" s="12" t="n">
        <f aca="false">LOOKUP(Speedlo,'1'!$B$1:$BJ$1,'1'!$B73:$BJ73)</f>
        <v>13.06264</v>
      </c>
      <c r="Z77" s="12" t="n">
        <f aca="false">Xlo*Y77+Xhi*AA77</f>
        <v>13.791824</v>
      </c>
      <c r="AA77" s="12" t="n">
        <f aca="false">LOOKUP(Speedhi,'1'!$B$1:$BJ$1,'1'!$B73:$BJ73)</f>
        <v>14.8856</v>
      </c>
      <c r="AB77" s="13" t="n">
        <f aca="false">LOOKUP(Speedlo,'2'!$B$1:$BJ$1,'2'!$B73:$BJ73)</f>
        <v>19.95896</v>
      </c>
      <c r="AC77" s="13" t="n">
        <f aca="false">Xlo*AB77+Xhi*AD77</f>
        <v>21.063136</v>
      </c>
      <c r="AD77" s="13" t="n">
        <f aca="false">LOOKUP(Speedhi,'2'!$B$1:$BJ$1,'2'!$B73:$BJ73)</f>
        <v>22.7194</v>
      </c>
      <c r="AE77" s="14" t="n">
        <f aca="false">LOOKUP(Speedlo,'3'!$B$1:$BJ$1,'3'!$B73:$BJ73)</f>
        <v>21.76616</v>
      </c>
      <c r="AF77" s="14" t="n">
        <f aca="false">Xlo*AE77+Xhi*AG77</f>
        <v>22.263376</v>
      </c>
      <c r="AG77" s="14" t="n">
        <f aca="false">LOOKUP(Speedhi,'3'!$B$1:$BJ$1,'3'!$B73:$BJ73)</f>
        <v>23.0092</v>
      </c>
      <c r="AH77" s="15" t="n">
        <f aca="false">LOOKUP(Speedlo,'4'!$B$1:$BJ$1,'4'!$B73:$BJ73)</f>
        <v>20.9404</v>
      </c>
      <c r="AI77" s="15" t="n">
        <f aca="false">Xlo*AH77+Xhi*AJ77</f>
        <v>21.12392</v>
      </c>
      <c r="AJ77" s="15" t="n">
        <f aca="false">LOOKUP(Speedhi,'4'!$B$1:$BJ$1,'4'!$B73:$BJ73)</f>
        <v>21.3992</v>
      </c>
      <c r="AK77" s="16" t="n">
        <f aca="false">LOOKUP(Speedlo,'5'!$B$1:$BJ$1,'5'!$B73:$BJ73)</f>
        <v>20.9130466666667</v>
      </c>
      <c r="AL77" s="16" t="n">
        <f aca="false">Xlo*AK77+Xhi*AM77</f>
        <v>21.291324</v>
      </c>
      <c r="AM77" s="16" t="n">
        <f aca="false">LOOKUP(Speedhi,'5'!$B$1:$BJ$1,'5'!$B73:$BJ73)</f>
        <v>21.85874</v>
      </c>
    </row>
    <row r="78" customFormat="false" ht="14.1" hidden="false" customHeight="true" outlineLevel="0" collapsed="false">
      <c r="A78" s="61" t="n">
        <f aca="false">A77+1</f>
        <v>107</v>
      </c>
      <c r="B78" s="53" t="n">
        <f aca="false">IF(X78&lt;=0,0,X78*Factor)</f>
        <v>22.379952</v>
      </c>
      <c r="C78" s="54" t="n">
        <f aca="false">ROUND($B78*COS(PI()*(D78-Best)/180),4)</f>
        <v>-6.5433</v>
      </c>
      <c r="D78" s="55" t="n">
        <f aca="false">MOD(Wind+$A78+360,360)</f>
        <v>107</v>
      </c>
      <c r="E78" s="62" t="n">
        <f aca="false">ROUND($B78*COS(PI()*(F78-Best)/180),4)</f>
        <v>-6.5433</v>
      </c>
      <c r="F78" s="63" t="n">
        <f aca="false">MOD(Wind-$A78+360,360)</f>
        <v>253</v>
      </c>
      <c r="G78" s="58" t="n">
        <f aca="false">SQRT($J78^2+$K78^2)</f>
        <v>26.6361407144971</v>
      </c>
      <c r="H78" s="64" t="n">
        <f aca="false">IF($J78&lt;&gt;0,MOD(ATAN($K78/$J78)*180/PI(),180),0)</f>
        <v>53.5346657926242</v>
      </c>
      <c r="I78" s="60" t="str">
        <f aca="false">IF(B78=0,"anchor",W78)</f>
        <v>Code 0</v>
      </c>
      <c r="J78" s="0" t="n">
        <f aca="false">$B78+Speed*COS(PI()*$A78/180)</f>
        <v>15.8308258142107</v>
      </c>
      <c r="K78" s="0" t="n">
        <f aca="false">Speed*SIN(PI()*$A78/180)</f>
        <v>21.421226533572</v>
      </c>
      <c r="U78" s="0"/>
      <c r="W78" s="1" t="str">
        <f aca="false">IF(X78=Z78,polar_type0!$D$3,IF(X78=AC78,polar_type0!$E$3,IF(X78=AF78,polar_type0!$F$3,IF(X78=AI78,polar_type0!$G$3,polar_type0!$H$3))))</f>
        <v>Code 0</v>
      </c>
      <c r="X78" s="0" t="n">
        <f aca="false">MAX(Z78,AC78,AF78,AI78,AL78)</f>
        <v>22.379952</v>
      </c>
      <c r="Y78" s="12" t="n">
        <f aca="false">LOOKUP(Speedlo,'1'!$B$1:$BJ$1,'1'!$B74:$BJ74)</f>
        <v>12.95488</v>
      </c>
      <c r="Z78" s="12" t="n">
        <f aca="false">Xlo*Y78+Xhi*AA78</f>
        <v>13.683008</v>
      </c>
      <c r="AA78" s="12" t="n">
        <f aca="false">LOOKUP(Speedhi,'1'!$B$1:$BJ$1,'1'!$B74:$BJ74)</f>
        <v>14.7752</v>
      </c>
      <c r="AB78" s="13" t="n">
        <f aca="false">LOOKUP(Speedlo,'2'!$B$1:$BJ$1,'2'!$B74:$BJ74)</f>
        <v>19.85752</v>
      </c>
      <c r="AC78" s="13" t="n">
        <f aca="false">Xlo*AB78+Xhi*AD78</f>
        <v>20.954432</v>
      </c>
      <c r="AD78" s="13" t="n">
        <f aca="false">LOOKUP(Speedhi,'2'!$B$1:$BJ$1,'2'!$B74:$BJ74)</f>
        <v>22.5998</v>
      </c>
      <c r="AE78" s="14" t="n">
        <f aca="false">LOOKUP(Speedlo,'3'!$B$1:$BJ$1,'3'!$B74:$BJ74)</f>
        <v>21.86232</v>
      </c>
      <c r="AF78" s="14" t="n">
        <f aca="false">Xlo*AE78+Xhi*AG78</f>
        <v>22.379952</v>
      </c>
      <c r="AG78" s="14" t="n">
        <f aca="false">LOOKUP(Speedhi,'3'!$B$1:$BJ$1,'3'!$B74:$BJ74)</f>
        <v>23.1564</v>
      </c>
      <c r="AH78" s="15" t="n">
        <f aca="false">LOOKUP(Speedlo,'4'!$B$1:$BJ$1,'4'!$B74:$BJ74)</f>
        <v>21.1328</v>
      </c>
      <c r="AI78" s="15" t="n">
        <f aca="false">Xlo*AH78+Xhi*AJ78</f>
        <v>21.32584</v>
      </c>
      <c r="AJ78" s="15" t="n">
        <f aca="false">LOOKUP(Speedhi,'4'!$B$1:$BJ$1,'4'!$B74:$BJ74)</f>
        <v>21.6154</v>
      </c>
      <c r="AK78" s="16" t="n">
        <f aca="false">LOOKUP(Speedlo,'5'!$B$1:$BJ$1,'5'!$B74:$BJ74)</f>
        <v>21.0521266666667</v>
      </c>
      <c r="AL78" s="16" t="n">
        <f aca="false">Xlo*AK78+Xhi*AM78</f>
        <v>21.430708</v>
      </c>
      <c r="AM78" s="16" t="n">
        <f aca="false">LOOKUP(Speedhi,'5'!$B$1:$BJ$1,'5'!$B74:$BJ74)</f>
        <v>21.99858</v>
      </c>
    </row>
    <row r="79" customFormat="false" ht="14.1" hidden="false" customHeight="true" outlineLevel="0" collapsed="false">
      <c r="A79" s="61" t="n">
        <f aca="false">A78+1</f>
        <v>108</v>
      </c>
      <c r="B79" s="53" t="n">
        <f aca="false">IF(X79&lt;=0,0,X79*Factor)</f>
        <v>22.496528</v>
      </c>
      <c r="C79" s="54" t="n">
        <f aca="false">ROUND($B79*COS(PI()*(D79-Best)/180),4)</f>
        <v>-6.9518</v>
      </c>
      <c r="D79" s="55" t="n">
        <f aca="false">MOD(Wind+$A79+360,360)</f>
        <v>108</v>
      </c>
      <c r="E79" s="62" t="n">
        <f aca="false">ROUND($B79*COS(PI()*(F79-Best)/180),4)</f>
        <v>-6.9518</v>
      </c>
      <c r="F79" s="63" t="n">
        <f aca="false">MOD(Wind-$A79+360,360)</f>
        <v>252</v>
      </c>
      <c r="G79" s="58" t="n">
        <f aca="false">SQRT($J79^2+$K79^2)</f>
        <v>26.3896325847602</v>
      </c>
      <c r="H79" s="64" t="n">
        <f aca="false">IF($J79&lt;&gt;0,MOD(ATAN($K79/$J79)*180/PI(),180),0)</f>
        <v>53.8304487971621</v>
      </c>
      <c r="I79" s="60" t="str">
        <f aca="false">IF(B79=0,"anchor",W79)</f>
        <v>Code 0</v>
      </c>
      <c r="J79" s="0" t="n">
        <f aca="false">$B79+Speed*COS(PI()*$A79/180)</f>
        <v>15.5745473260012</v>
      </c>
      <c r="K79" s="0" t="n">
        <f aca="false">Speed*SIN(PI()*$A79/180)</f>
        <v>21.3036659650114</v>
      </c>
      <c r="U79" s="0"/>
      <c r="W79" s="1" t="str">
        <f aca="false">IF(X79=Z79,polar_type0!$D$3,IF(X79=AC79,polar_type0!$E$3,IF(X79=AF79,polar_type0!$F$3,IF(X79=AI79,polar_type0!$G$3,polar_type0!$H$3))))</f>
        <v>Code 0</v>
      </c>
      <c r="X79" s="0" t="n">
        <f aca="false">MAX(Z79,AC79,AF79,AI79,AL79)</f>
        <v>22.496528</v>
      </c>
      <c r="Y79" s="12" t="n">
        <f aca="false">LOOKUP(Speedlo,'1'!$B$1:$BJ$1,'1'!$B75:$BJ75)</f>
        <v>12.84712</v>
      </c>
      <c r="Z79" s="12" t="n">
        <f aca="false">Xlo*Y79+Xhi*AA79</f>
        <v>13.574192</v>
      </c>
      <c r="AA79" s="12" t="n">
        <f aca="false">LOOKUP(Speedhi,'1'!$B$1:$BJ$1,'1'!$B75:$BJ75)</f>
        <v>14.6648</v>
      </c>
      <c r="AB79" s="13" t="n">
        <f aca="false">LOOKUP(Speedlo,'2'!$B$1:$BJ$1,'2'!$B75:$BJ75)</f>
        <v>19.75608</v>
      </c>
      <c r="AC79" s="13" t="n">
        <f aca="false">Xlo*AB79+Xhi*AD79</f>
        <v>20.845728</v>
      </c>
      <c r="AD79" s="13" t="n">
        <f aca="false">LOOKUP(Speedhi,'2'!$B$1:$BJ$1,'2'!$B75:$BJ75)</f>
        <v>22.4802</v>
      </c>
      <c r="AE79" s="14" t="n">
        <f aca="false">LOOKUP(Speedlo,'3'!$B$1:$BJ$1,'3'!$B75:$BJ75)</f>
        <v>21.95848</v>
      </c>
      <c r="AF79" s="14" t="n">
        <f aca="false">Xlo*AE79+Xhi*AG79</f>
        <v>22.496528</v>
      </c>
      <c r="AG79" s="14" t="n">
        <f aca="false">LOOKUP(Speedhi,'3'!$B$1:$BJ$1,'3'!$B75:$BJ75)</f>
        <v>23.3036</v>
      </c>
      <c r="AH79" s="15" t="n">
        <f aca="false">LOOKUP(Speedlo,'4'!$B$1:$BJ$1,'4'!$B75:$BJ75)</f>
        <v>21.3252</v>
      </c>
      <c r="AI79" s="15" t="n">
        <f aca="false">Xlo*AH79+Xhi*AJ79</f>
        <v>21.52776</v>
      </c>
      <c r="AJ79" s="15" t="n">
        <f aca="false">LOOKUP(Speedhi,'4'!$B$1:$BJ$1,'4'!$B75:$BJ75)</f>
        <v>21.8316</v>
      </c>
      <c r="AK79" s="16" t="n">
        <f aca="false">LOOKUP(Speedlo,'5'!$B$1:$BJ$1,'5'!$B75:$BJ75)</f>
        <v>21.1912066666667</v>
      </c>
      <c r="AL79" s="16" t="n">
        <f aca="false">Xlo*AK79+Xhi*AM79</f>
        <v>21.570092</v>
      </c>
      <c r="AM79" s="16" t="n">
        <f aca="false">LOOKUP(Speedhi,'5'!$B$1:$BJ$1,'5'!$B75:$BJ75)</f>
        <v>22.13842</v>
      </c>
    </row>
    <row r="80" customFormat="false" ht="14.1" hidden="false" customHeight="true" outlineLevel="0" collapsed="false">
      <c r="A80" s="61" t="n">
        <f aca="false">A79+1</f>
        <v>109</v>
      </c>
      <c r="B80" s="53" t="n">
        <f aca="false">IF(X80&lt;=0,0,X80*Factor)</f>
        <v>22.613104</v>
      </c>
      <c r="C80" s="54" t="n">
        <f aca="false">ROUND($B80*COS(PI()*(D80-Best)/180),4)</f>
        <v>-7.3621</v>
      </c>
      <c r="D80" s="55" t="n">
        <f aca="false">MOD(Wind+$A80+360,360)</f>
        <v>109</v>
      </c>
      <c r="E80" s="62" t="n">
        <f aca="false">ROUND($B80*COS(PI()*(F80-Best)/180),4)</f>
        <v>-7.3621</v>
      </c>
      <c r="F80" s="63" t="n">
        <f aca="false">MOD(Wind-$A80+360,360)</f>
        <v>251</v>
      </c>
      <c r="G80" s="58" t="n">
        <f aca="false">SQRT($J80^2+$K80^2)</f>
        <v>26.1398182799677</v>
      </c>
      <c r="H80" s="64" t="n">
        <f aca="false">IF($J80&lt;&gt;0,MOD(ATAN($K80/$J80)*180/PI(),180),0)</f>
        <v>54.1197222710684</v>
      </c>
      <c r="I80" s="60" t="str">
        <f aca="false">IF(B80=0,"anchor",W80)</f>
        <v>Code 0</v>
      </c>
      <c r="J80" s="0" t="n">
        <f aca="false">$B80+Speed*COS(PI()*$A80/180)</f>
        <v>15.3203773401597</v>
      </c>
      <c r="K80" s="0" t="n">
        <f aca="false">Speed*SIN(PI()*$A80/180)</f>
        <v>21.1796160934247</v>
      </c>
      <c r="U80" s="0"/>
      <c r="W80" s="1" t="str">
        <f aca="false">IF(X80=Z80,polar_type0!$D$3,IF(X80=AC80,polar_type0!$E$3,IF(X80=AF80,polar_type0!$F$3,IF(X80=AI80,polar_type0!$G$3,polar_type0!$H$3))))</f>
        <v>Code 0</v>
      </c>
      <c r="X80" s="0" t="n">
        <f aca="false">MAX(Z80,AC80,AF80,AI80,AL80)</f>
        <v>22.613104</v>
      </c>
      <c r="Y80" s="12" t="n">
        <f aca="false">LOOKUP(Speedlo,'1'!$B$1:$BJ$1,'1'!$B76:$BJ76)</f>
        <v>12.73936</v>
      </c>
      <c r="Z80" s="12" t="n">
        <f aca="false">Xlo*Y80+Xhi*AA80</f>
        <v>13.465376</v>
      </c>
      <c r="AA80" s="12" t="n">
        <f aca="false">LOOKUP(Speedhi,'1'!$B$1:$BJ$1,'1'!$B76:$BJ76)</f>
        <v>14.5544</v>
      </c>
      <c r="AB80" s="13" t="n">
        <f aca="false">LOOKUP(Speedlo,'2'!$B$1:$BJ$1,'2'!$B76:$BJ76)</f>
        <v>19.65464</v>
      </c>
      <c r="AC80" s="13" t="n">
        <f aca="false">Xlo*AB80+Xhi*AD80</f>
        <v>20.737024</v>
      </c>
      <c r="AD80" s="13" t="n">
        <f aca="false">LOOKUP(Speedhi,'2'!$B$1:$BJ$1,'2'!$B76:$BJ76)</f>
        <v>22.3606</v>
      </c>
      <c r="AE80" s="14" t="n">
        <f aca="false">LOOKUP(Speedlo,'3'!$B$1:$BJ$1,'3'!$B76:$BJ76)</f>
        <v>22.05464</v>
      </c>
      <c r="AF80" s="14" t="n">
        <f aca="false">Xlo*AE80+Xhi*AG80</f>
        <v>22.613104</v>
      </c>
      <c r="AG80" s="14" t="n">
        <f aca="false">LOOKUP(Speedhi,'3'!$B$1:$BJ$1,'3'!$B76:$BJ76)</f>
        <v>23.4508</v>
      </c>
      <c r="AH80" s="15" t="n">
        <f aca="false">LOOKUP(Speedlo,'4'!$B$1:$BJ$1,'4'!$B76:$BJ76)</f>
        <v>21.5176</v>
      </c>
      <c r="AI80" s="15" t="n">
        <f aca="false">Xlo*AH80+Xhi*AJ80</f>
        <v>21.72968</v>
      </c>
      <c r="AJ80" s="15" t="n">
        <f aca="false">LOOKUP(Speedhi,'4'!$B$1:$BJ$1,'4'!$B76:$BJ76)</f>
        <v>22.0478</v>
      </c>
      <c r="AK80" s="16" t="n">
        <f aca="false">LOOKUP(Speedlo,'5'!$B$1:$BJ$1,'5'!$B76:$BJ76)</f>
        <v>21.3302866666667</v>
      </c>
      <c r="AL80" s="16" t="n">
        <f aca="false">Xlo*AK80+Xhi*AM80</f>
        <v>21.709476</v>
      </c>
      <c r="AM80" s="16" t="n">
        <f aca="false">LOOKUP(Speedhi,'5'!$B$1:$BJ$1,'5'!$B76:$BJ76)</f>
        <v>22.27826</v>
      </c>
    </row>
    <row r="81" customFormat="false" ht="14.1" hidden="false" customHeight="true" outlineLevel="0" collapsed="false">
      <c r="A81" s="61" t="n">
        <f aca="false">A80+1</f>
        <v>110</v>
      </c>
      <c r="B81" s="53" t="n">
        <f aca="false">IF(X81&lt;=0,0,X81*Factor)</f>
        <v>22.72968</v>
      </c>
      <c r="C81" s="54" t="n">
        <f aca="false">ROUND($B81*COS(PI()*(D81-Best)/180),4)</f>
        <v>-7.774</v>
      </c>
      <c r="D81" s="55" t="n">
        <f aca="false">MOD(Wind+$A81+360,360)</f>
        <v>110</v>
      </c>
      <c r="E81" s="62" t="n">
        <f aca="false">ROUND($B81*COS(PI()*(F81-Best)/180),4)</f>
        <v>-7.774</v>
      </c>
      <c r="F81" s="63" t="n">
        <f aca="false">MOD(Wind-$A81+360,360)</f>
        <v>250</v>
      </c>
      <c r="G81" s="58" t="n">
        <f aca="false">SQRT($J81^2+$K81^2)</f>
        <v>25.8867297292275</v>
      </c>
      <c r="H81" s="64" t="n">
        <f aca="false">IF($J81&lt;&gt;0,MOD(ATAN($K81/$J81)*180/PI(),180),0)</f>
        <v>54.4022625840423</v>
      </c>
      <c r="I81" s="60" t="str">
        <f aca="false">IF(B81=0,"anchor",W81)</f>
        <v>Code 0</v>
      </c>
      <c r="J81" s="0" t="n">
        <f aca="false">$B81+Speed*COS(PI()*$A81/180)</f>
        <v>15.068428789505</v>
      </c>
      <c r="K81" s="0" t="n">
        <f aca="false">Speed*SIN(PI()*$A81/180)</f>
        <v>21.0491147056043</v>
      </c>
      <c r="U81" s="0"/>
      <c r="W81" s="1" t="str">
        <f aca="false">IF(X81=Z81,polar_type0!$D$3,IF(X81=AC81,polar_type0!$E$3,IF(X81=AF81,polar_type0!$F$3,IF(X81=AI81,polar_type0!$G$3,polar_type0!$H$3))))</f>
        <v>Code 0</v>
      </c>
      <c r="X81" s="0" t="n">
        <f aca="false">MAX(Z81,AC81,AF81,AI81,AL81)</f>
        <v>22.72968</v>
      </c>
      <c r="Y81" s="12" t="n">
        <f aca="false">LOOKUP(Speedlo,'1'!$B$1:$BJ$1,'1'!$B77:$BJ77)</f>
        <v>12.6316</v>
      </c>
      <c r="Z81" s="12" t="n">
        <f aca="false">Xlo*Y81+Xhi*AA81</f>
        <v>13.35656</v>
      </c>
      <c r="AA81" s="12" t="n">
        <f aca="false">LOOKUP(Speedhi,'1'!$B$1:$BJ$1,'1'!$B77:$BJ77)</f>
        <v>14.444</v>
      </c>
      <c r="AB81" s="13" t="n">
        <f aca="false">LOOKUP(Speedlo,'2'!$B$1:$BJ$1,'2'!$B77:$BJ77)</f>
        <v>19.5532</v>
      </c>
      <c r="AC81" s="13" t="n">
        <f aca="false">Xlo*AB81+Xhi*AD81</f>
        <v>20.62832</v>
      </c>
      <c r="AD81" s="13" t="n">
        <f aca="false">LOOKUP(Speedhi,'2'!$B$1:$BJ$1,'2'!$B77:$BJ77)</f>
        <v>22.241</v>
      </c>
      <c r="AE81" s="14" t="n">
        <f aca="false">LOOKUP(Speedlo,'3'!$B$1:$BJ$1,'3'!$B77:$BJ77)</f>
        <v>22.1508</v>
      </c>
      <c r="AF81" s="14" t="n">
        <f aca="false">Xlo*AE81+Xhi*AG81</f>
        <v>22.72968</v>
      </c>
      <c r="AG81" s="14" t="n">
        <f aca="false">LOOKUP(Speedhi,'3'!$B$1:$BJ$1,'3'!$B77:$BJ77)</f>
        <v>23.598</v>
      </c>
      <c r="AH81" s="15" t="n">
        <f aca="false">LOOKUP(Speedlo,'4'!$B$1:$BJ$1,'4'!$B77:$BJ77)</f>
        <v>21.71</v>
      </c>
      <c r="AI81" s="15" t="n">
        <f aca="false">Xlo*AH81+Xhi*AJ81</f>
        <v>21.9316</v>
      </c>
      <c r="AJ81" s="15" t="n">
        <f aca="false">LOOKUP(Speedhi,'4'!$B$1:$BJ$1,'4'!$B77:$BJ77)</f>
        <v>22.264</v>
      </c>
      <c r="AK81" s="16" t="n">
        <f aca="false">LOOKUP(Speedlo,'5'!$B$1:$BJ$1,'5'!$B77:$BJ77)</f>
        <v>21.4693666666667</v>
      </c>
      <c r="AL81" s="16" t="n">
        <f aca="false">Xlo*AK81+Xhi*AM81</f>
        <v>21.84886</v>
      </c>
      <c r="AM81" s="16" t="n">
        <f aca="false">LOOKUP(Speedhi,'5'!$B$1:$BJ$1,'5'!$B77:$BJ77)</f>
        <v>22.4181</v>
      </c>
    </row>
    <row r="82" customFormat="false" ht="14.1" hidden="false" customHeight="true" outlineLevel="0" collapsed="false">
      <c r="A82" s="61" t="n">
        <f aca="false">A81+1</f>
        <v>111</v>
      </c>
      <c r="B82" s="53" t="n">
        <f aca="false">IF(X82&lt;=0,0,X82*Factor)</f>
        <v>22.846256</v>
      </c>
      <c r="C82" s="54" t="n">
        <f aca="false">ROUND($B82*COS(PI()*(D82-Best)/180),4)</f>
        <v>-8.1874</v>
      </c>
      <c r="D82" s="55" t="n">
        <f aca="false">MOD(Wind+$A82+360,360)</f>
        <v>111</v>
      </c>
      <c r="E82" s="62" t="n">
        <f aca="false">ROUND($B82*COS(PI()*(F82-Best)/180),4)</f>
        <v>-8.1874</v>
      </c>
      <c r="F82" s="63" t="n">
        <f aca="false">MOD(Wind-$A82+360,360)</f>
        <v>249</v>
      </c>
      <c r="G82" s="58" t="n">
        <f aca="false">SQRT($J82^2+$K82^2)</f>
        <v>25.6304003112168</v>
      </c>
      <c r="H82" s="64" t="n">
        <f aca="false">IF($J82&lt;&gt;0,MOD(ATAN($K82/$J82)*180/PI(),180),0)</f>
        <v>54.6778332088676</v>
      </c>
      <c r="I82" s="60" t="str">
        <f aca="false">IF(B82=0,"anchor",W82)</f>
        <v>Code 0</v>
      </c>
      <c r="J82" s="0" t="n">
        <f aca="false">$B82+Speed*COS(PI()*$A82/180)</f>
        <v>14.8188139301853</v>
      </c>
      <c r="K82" s="0" t="n">
        <f aca="false">Speed*SIN(PI()*$A82/180)</f>
        <v>20.9122015535373</v>
      </c>
      <c r="U82" s="0"/>
      <c r="W82" s="1" t="str">
        <f aca="false">IF(X82=Z82,polar_type0!$D$3,IF(X82=AC82,polar_type0!$E$3,IF(X82=AF82,polar_type0!$F$3,IF(X82=AI82,polar_type0!$G$3,polar_type0!$H$3))))</f>
        <v>Code 0</v>
      </c>
      <c r="X82" s="0" t="n">
        <f aca="false">MAX(Z82,AC82,AF82,AI82,AL82)</f>
        <v>22.846256</v>
      </c>
      <c r="Y82" s="12" t="n">
        <f aca="false">LOOKUP(Speedlo,'1'!$B$1:$BJ$1,'1'!$B78:$BJ78)</f>
        <v>12.5332</v>
      </c>
      <c r="Z82" s="12" t="n">
        <f aca="false">Xlo*Y82+Xhi*AA82</f>
        <v>13.25336</v>
      </c>
      <c r="AA82" s="12" t="n">
        <f aca="false">LOOKUP(Speedhi,'1'!$B$1:$BJ$1,'1'!$B78:$BJ78)</f>
        <v>14.3336</v>
      </c>
      <c r="AB82" s="13" t="n">
        <f aca="false">LOOKUP(Speedlo,'2'!$B$1:$BJ$1,'2'!$B78:$BJ78)</f>
        <v>19.43872</v>
      </c>
      <c r="AC82" s="13" t="n">
        <f aca="false">Xlo*AB82+Xhi*AD82</f>
        <v>20.509952</v>
      </c>
      <c r="AD82" s="13" t="n">
        <f aca="false">LOOKUP(Speedhi,'2'!$B$1:$BJ$1,'2'!$B78:$BJ78)</f>
        <v>22.1168</v>
      </c>
      <c r="AE82" s="14" t="n">
        <f aca="false">LOOKUP(Speedlo,'3'!$B$1:$BJ$1,'3'!$B78:$BJ78)</f>
        <v>22.24696</v>
      </c>
      <c r="AF82" s="14" t="n">
        <f aca="false">Xlo*AE82+Xhi*AG82</f>
        <v>22.846256</v>
      </c>
      <c r="AG82" s="14" t="n">
        <f aca="false">LOOKUP(Speedhi,'3'!$B$1:$BJ$1,'3'!$B78:$BJ78)</f>
        <v>23.7452</v>
      </c>
      <c r="AH82" s="15" t="n">
        <f aca="false">LOOKUP(Speedlo,'4'!$B$1:$BJ$1,'4'!$B78:$BJ78)</f>
        <v>21.9068</v>
      </c>
      <c r="AI82" s="15" t="n">
        <f aca="false">Xlo*AH82+Xhi*AJ82</f>
        <v>22.138</v>
      </c>
      <c r="AJ82" s="15" t="n">
        <f aca="false">LOOKUP(Speedhi,'4'!$B$1:$BJ$1,'4'!$B78:$BJ78)</f>
        <v>22.4848</v>
      </c>
      <c r="AK82" s="16" t="n">
        <f aca="false">LOOKUP(Speedlo,'5'!$B$1:$BJ$1,'5'!$B78:$BJ78)</f>
        <v>21.6097133333333</v>
      </c>
      <c r="AL82" s="16" t="n">
        <f aca="false">Xlo*AK82+Xhi*AM82</f>
        <v>21.989004</v>
      </c>
      <c r="AM82" s="16" t="n">
        <f aca="false">LOOKUP(Speedhi,'5'!$B$1:$BJ$1,'5'!$B78:$BJ78)</f>
        <v>22.55794</v>
      </c>
    </row>
    <row r="83" customFormat="false" ht="14.1" hidden="false" customHeight="true" outlineLevel="0" collapsed="false">
      <c r="A83" s="61" t="n">
        <f aca="false">A82+1</f>
        <v>112</v>
      </c>
      <c r="B83" s="53" t="n">
        <f aca="false">IF(X83&lt;=0,0,X83*Factor)</f>
        <v>22.962832</v>
      </c>
      <c r="C83" s="54" t="n">
        <f aca="false">ROUND($B83*COS(PI()*(D83-Best)/180),4)</f>
        <v>-8.602</v>
      </c>
      <c r="D83" s="55" t="n">
        <f aca="false">MOD(Wind+$A83+360,360)</f>
        <v>112</v>
      </c>
      <c r="E83" s="62" t="n">
        <f aca="false">ROUND($B83*COS(PI()*(F83-Best)/180),4)</f>
        <v>-8.602</v>
      </c>
      <c r="F83" s="63" t="n">
        <f aca="false">MOD(Wind-$A83+360,360)</f>
        <v>248</v>
      </c>
      <c r="G83" s="58" t="n">
        <f aca="false">SQRT($J83^2+$K83^2)</f>
        <v>25.3708649228358</v>
      </c>
      <c r="H83" s="64" t="n">
        <f aca="false">IF($J83&lt;&gt;0,MOD(ATAN($K83/$J83)*180/PI(),180),0)</f>
        <v>54.946183872907</v>
      </c>
      <c r="I83" s="60" t="str">
        <f aca="false">IF(B83=0,"anchor",W83)</f>
        <v>Code 0</v>
      </c>
      <c r="J83" s="0" t="n">
        <f aca="false">$B83+Speed*COS(PI()*$A83/180)</f>
        <v>14.5716443074836</v>
      </c>
      <c r="K83" s="0" t="n">
        <f aca="false">Speed*SIN(PI()*$A83/180)</f>
        <v>20.768918342296</v>
      </c>
      <c r="U83" s="0"/>
      <c r="W83" s="1" t="str">
        <f aca="false">IF(X83=Z83,polar_type0!$D$3,IF(X83=AC83,polar_type0!$E$3,IF(X83=AF83,polar_type0!$F$3,IF(X83=AI83,polar_type0!$G$3,polar_type0!$H$3))))</f>
        <v>Code 0</v>
      </c>
      <c r="X83" s="0" t="n">
        <f aca="false">MAX(Z83,AC83,AF83,AI83,AL83)</f>
        <v>22.962832</v>
      </c>
      <c r="Y83" s="12" t="n">
        <f aca="false">LOOKUP(Speedlo,'1'!$B$1:$BJ$1,'1'!$B79:$BJ79)</f>
        <v>12.4348</v>
      </c>
      <c r="Z83" s="12" t="n">
        <f aca="false">Xlo*Y83+Xhi*AA83</f>
        <v>13.15016</v>
      </c>
      <c r="AA83" s="12" t="n">
        <f aca="false">LOOKUP(Speedhi,'1'!$B$1:$BJ$1,'1'!$B79:$BJ79)</f>
        <v>14.2232</v>
      </c>
      <c r="AB83" s="13" t="n">
        <f aca="false">LOOKUP(Speedlo,'2'!$B$1:$BJ$1,'2'!$B79:$BJ79)</f>
        <v>19.32424</v>
      </c>
      <c r="AC83" s="13" t="n">
        <f aca="false">Xlo*AB83+Xhi*AD83</f>
        <v>20.391584</v>
      </c>
      <c r="AD83" s="13" t="n">
        <f aca="false">LOOKUP(Speedhi,'2'!$B$1:$BJ$1,'2'!$B79:$BJ79)</f>
        <v>21.9926</v>
      </c>
      <c r="AE83" s="14" t="n">
        <f aca="false">LOOKUP(Speedlo,'3'!$B$1:$BJ$1,'3'!$B79:$BJ79)</f>
        <v>22.34312</v>
      </c>
      <c r="AF83" s="14" t="n">
        <f aca="false">Xlo*AE83+Xhi*AG83</f>
        <v>22.962832</v>
      </c>
      <c r="AG83" s="14" t="n">
        <f aca="false">LOOKUP(Speedhi,'3'!$B$1:$BJ$1,'3'!$B79:$BJ79)</f>
        <v>23.8924</v>
      </c>
      <c r="AH83" s="15" t="n">
        <f aca="false">LOOKUP(Speedlo,'4'!$B$1:$BJ$1,'4'!$B79:$BJ79)</f>
        <v>22.1036</v>
      </c>
      <c r="AI83" s="15" t="n">
        <f aca="false">Xlo*AH83+Xhi*AJ83</f>
        <v>22.3444</v>
      </c>
      <c r="AJ83" s="15" t="n">
        <f aca="false">LOOKUP(Speedhi,'4'!$B$1:$BJ$1,'4'!$B79:$BJ79)</f>
        <v>22.7056</v>
      </c>
      <c r="AK83" s="16" t="n">
        <f aca="false">LOOKUP(Speedlo,'5'!$B$1:$BJ$1,'5'!$B79:$BJ79)</f>
        <v>21.75006</v>
      </c>
      <c r="AL83" s="16" t="n">
        <f aca="false">Xlo*AK83+Xhi*AM83</f>
        <v>22.129148</v>
      </c>
      <c r="AM83" s="16" t="n">
        <f aca="false">LOOKUP(Speedhi,'5'!$B$1:$BJ$1,'5'!$B79:$BJ79)</f>
        <v>22.69778</v>
      </c>
    </row>
    <row r="84" customFormat="false" ht="14.1" hidden="false" customHeight="true" outlineLevel="0" collapsed="false">
      <c r="A84" s="61" t="n">
        <f aca="false">A83+1</f>
        <v>113</v>
      </c>
      <c r="B84" s="53" t="n">
        <f aca="false">IF(X84&lt;=0,0,X84*Factor)</f>
        <v>23.079408</v>
      </c>
      <c r="C84" s="54" t="n">
        <f aca="false">ROUND($B84*COS(PI()*(D84-Best)/180),4)</f>
        <v>-9.0178</v>
      </c>
      <c r="D84" s="55" t="n">
        <f aca="false">MOD(Wind+$A84+360,360)</f>
        <v>113</v>
      </c>
      <c r="E84" s="62" t="n">
        <f aca="false">ROUND($B84*COS(PI()*(F84-Best)/180),4)</f>
        <v>-9.0178</v>
      </c>
      <c r="F84" s="63" t="n">
        <f aca="false">MOD(Wind-$A84+360,360)</f>
        <v>247</v>
      </c>
      <c r="G84" s="58" t="n">
        <f aca="false">SQRT($J84^2+$K84^2)</f>
        <v>25.1081600537616</v>
      </c>
      <c r="H84" s="64" t="n">
        <f aca="false">IF($J84&lt;&gt;0,MOD(ATAN($K84/$J84)*180/PI(),180),0)</f>
        <v>55.2070496425396</v>
      </c>
      <c r="I84" s="60" t="str">
        <f aca="false">IF(B84=0,"anchor",W84)</f>
        <v>Code 0</v>
      </c>
      <c r="J84" s="0" t="n">
        <f aca="false">$B84+Speed*COS(PI()*$A84/180)</f>
        <v>14.3270307218403</v>
      </c>
      <c r="K84" s="0" t="n">
        <f aca="false">Speed*SIN(PI()*$A84/180)</f>
        <v>20.6193087173347</v>
      </c>
      <c r="U84" s="0"/>
      <c r="W84" s="1" t="str">
        <f aca="false">IF(X84=Z84,polar_type0!$D$3,IF(X84=AC84,polar_type0!$E$3,IF(X84=AF84,polar_type0!$F$3,IF(X84=AI84,polar_type0!$G$3,polar_type0!$H$3))))</f>
        <v>Code 0</v>
      </c>
      <c r="X84" s="0" t="n">
        <f aca="false">MAX(Z84,AC84,AF84,AI84,AL84)</f>
        <v>23.079408</v>
      </c>
      <c r="Y84" s="12" t="n">
        <f aca="false">LOOKUP(Speedlo,'1'!$B$1:$BJ$1,'1'!$B80:$BJ80)</f>
        <v>12.3364</v>
      </c>
      <c r="Z84" s="12" t="n">
        <f aca="false">Xlo*Y84+Xhi*AA84</f>
        <v>13.04696</v>
      </c>
      <c r="AA84" s="12" t="n">
        <f aca="false">LOOKUP(Speedhi,'1'!$B$1:$BJ$1,'1'!$B80:$BJ80)</f>
        <v>14.1128</v>
      </c>
      <c r="AB84" s="13" t="n">
        <f aca="false">LOOKUP(Speedlo,'2'!$B$1:$BJ$1,'2'!$B80:$BJ80)</f>
        <v>19.20976</v>
      </c>
      <c r="AC84" s="13" t="n">
        <f aca="false">Xlo*AB84+Xhi*AD84</f>
        <v>20.273216</v>
      </c>
      <c r="AD84" s="13" t="n">
        <f aca="false">LOOKUP(Speedhi,'2'!$B$1:$BJ$1,'2'!$B80:$BJ80)</f>
        <v>21.8684</v>
      </c>
      <c r="AE84" s="14" t="n">
        <f aca="false">LOOKUP(Speedlo,'3'!$B$1:$BJ$1,'3'!$B80:$BJ80)</f>
        <v>22.43928</v>
      </c>
      <c r="AF84" s="14" t="n">
        <f aca="false">Xlo*AE84+Xhi*AG84</f>
        <v>23.079408</v>
      </c>
      <c r="AG84" s="14" t="n">
        <f aca="false">LOOKUP(Speedhi,'3'!$B$1:$BJ$1,'3'!$B80:$BJ80)</f>
        <v>24.0396</v>
      </c>
      <c r="AH84" s="15" t="n">
        <f aca="false">LOOKUP(Speedlo,'4'!$B$1:$BJ$1,'4'!$B80:$BJ80)</f>
        <v>22.3004</v>
      </c>
      <c r="AI84" s="15" t="n">
        <f aca="false">Xlo*AH84+Xhi*AJ84</f>
        <v>22.5508</v>
      </c>
      <c r="AJ84" s="15" t="n">
        <f aca="false">LOOKUP(Speedhi,'4'!$B$1:$BJ$1,'4'!$B80:$BJ80)</f>
        <v>22.9264</v>
      </c>
      <c r="AK84" s="16" t="n">
        <f aca="false">LOOKUP(Speedlo,'5'!$B$1:$BJ$1,'5'!$B80:$BJ80)</f>
        <v>21.8904066666667</v>
      </c>
      <c r="AL84" s="16" t="n">
        <f aca="false">Xlo*AK84+Xhi*AM84</f>
        <v>22.269292</v>
      </c>
      <c r="AM84" s="16" t="n">
        <f aca="false">LOOKUP(Speedhi,'5'!$B$1:$BJ$1,'5'!$B80:$BJ80)</f>
        <v>22.83762</v>
      </c>
    </row>
    <row r="85" customFormat="false" ht="14.1" hidden="false" customHeight="true" outlineLevel="0" collapsed="false">
      <c r="A85" s="61" t="n">
        <f aca="false">A84+1</f>
        <v>114</v>
      </c>
      <c r="B85" s="53" t="n">
        <f aca="false">IF(X85&lt;=0,0,X85*Factor)</f>
        <v>23.195984</v>
      </c>
      <c r="C85" s="54" t="n">
        <f aca="false">ROUND($B85*COS(PI()*(D85-Best)/180),4)</f>
        <v>-9.4347</v>
      </c>
      <c r="D85" s="55" t="n">
        <f aca="false">MOD(Wind+$A85+360,360)</f>
        <v>114</v>
      </c>
      <c r="E85" s="62" t="n">
        <f aca="false">ROUND($B85*COS(PI()*(F85-Best)/180),4)</f>
        <v>-9.4347</v>
      </c>
      <c r="F85" s="63" t="n">
        <f aca="false">MOD(Wind-$A85+360,360)</f>
        <v>246</v>
      </c>
      <c r="G85" s="58" t="n">
        <f aca="false">SQRT($J85^2+$K85^2)</f>
        <v>24.8423238674698</v>
      </c>
      <c r="H85" s="64" t="n">
        <f aca="false">IF($J85&lt;&gt;0,MOD(ATAN($K85/$J85)*180/PI(),180),0)</f>
        <v>55.460149934598</v>
      </c>
      <c r="I85" s="60" t="str">
        <f aca="false">IF(B85=0,"anchor",W85)</f>
        <v>Code 0</v>
      </c>
      <c r="J85" s="0" t="n">
        <f aca="false">$B85+Speed*COS(PI()*$A85/180)</f>
        <v>14.0850831951021</v>
      </c>
      <c r="K85" s="0" t="n">
        <f aca="false">Speed*SIN(PI()*$A85/180)</f>
        <v>20.4634182511943</v>
      </c>
      <c r="U85" s="0"/>
      <c r="W85" s="1" t="str">
        <f aca="false">IF(X85=Z85,polar_type0!$D$3,IF(X85=AC85,polar_type0!$E$3,IF(X85=AF85,polar_type0!$F$3,IF(X85=AI85,polar_type0!$G$3,polar_type0!$H$3))))</f>
        <v>Code 0</v>
      </c>
      <c r="X85" s="0" t="n">
        <f aca="false">MAX(Z85,AC85,AF85,AI85,AL85)</f>
        <v>23.195984</v>
      </c>
      <c r="Y85" s="12" t="n">
        <f aca="false">LOOKUP(Speedlo,'1'!$B$1:$BJ$1,'1'!$B81:$BJ81)</f>
        <v>12.238</v>
      </c>
      <c r="Z85" s="12" t="n">
        <f aca="false">Xlo*Y85+Xhi*AA85</f>
        <v>12.94376</v>
      </c>
      <c r="AA85" s="12" t="n">
        <f aca="false">LOOKUP(Speedhi,'1'!$B$1:$BJ$1,'1'!$B81:$BJ81)</f>
        <v>14.0024</v>
      </c>
      <c r="AB85" s="13" t="n">
        <f aca="false">LOOKUP(Speedlo,'2'!$B$1:$BJ$1,'2'!$B81:$BJ81)</f>
        <v>19.09528</v>
      </c>
      <c r="AC85" s="13" t="n">
        <f aca="false">Xlo*AB85+Xhi*AD85</f>
        <v>20.154848</v>
      </c>
      <c r="AD85" s="13" t="n">
        <f aca="false">LOOKUP(Speedhi,'2'!$B$1:$BJ$1,'2'!$B81:$BJ81)</f>
        <v>21.7442</v>
      </c>
      <c r="AE85" s="14" t="n">
        <f aca="false">LOOKUP(Speedlo,'3'!$B$1:$BJ$1,'3'!$B81:$BJ81)</f>
        <v>22.53544</v>
      </c>
      <c r="AF85" s="14" t="n">
        <f aca="false">Xlo*AE85+Xhi*AG85</f>
        <v>23.195984</v>
      </c>
      <c r="AG85" s="14" t="n">
        <f aca="false">LOOKUP(Speedhi,'3'!$B$1:$BJ$1,'3'!$B81:$BJ81)</f>
        <v>24.1868</v>
      </c>
      <c r="AH85" s="15" t="n">
        <f aca="false">LOOKUP(Speedlo,'4'!$B$1:$BJ$1,'4'!$B81:$BJ81)</f>
        <v>22.4972</v>
      </c>
      <c r="AI85" s="15" t="n">
        <f aca="false">Xlo*AH85+Xhi*AJ85</f>
        <v>22.7572</v>
      </c>
      <c r="AJ85" s="15" t="n">
        <f aca="false">LOOKUP(Speedhi,'4'!$B$1:$BJ$1,'4'!$B81:$BJ81)</f>
        <v>23.1472</v>
      </c>
      <c r="AK85" s="16" t="n">
        <f aca="false">LOOKUP(Speedlo,'5'!$B$1:$BJ$1,'5'!$B81:$BJ81)</f>
        <v>22.0307533333333</v>
      </c>
      <c r="AL85" s="16" t="n">
        <f aca="false">Xlo*AK85+Xhi*AM85</f>
        <v>22.409436</v>
      </c>
      <c r="AM85" s="16" t="n">
        <f aca="false">LOOKUP(Speedhi,'5'!$B$1:$BJ$1,'5'!$B81:$BJ81)</f>
        <v>22.97746</v>
      </c>
    </row>
    <row r="86" customFormat="false" ht="14.1" hidden="false" customHeight="true" outlineLevel="0" collapsed="false">
      <c r="A86" s="61" t="n">
        <f aca="false">A85+1</f>
        <v>115</v>
      </c>
      <c r="B86" s="53" t="n">
        <f aca="false">IF(X86&lt;=0,0,X86*Factor)</f>
        <v>23.31256</v>
      </c>
      <c r="C86" s="54" t="n">
        <f aca="false">ROUND($B86*COS(PI()*(D86-Best)/180),4)</f>
        <v>-9.8523</v>
      </c>
      <c r="D86" s="55" t="n">
        <f aca="false">MOD(Wind+$A86+360,360)</f>
        <v>115</v>
      </c>
      <c r="E86" s="62" t="n">
        <f aca="false">ROUND($B86*COS(PI()*(F86-Best)/180),4)</f>
        <v>-9.8523</v>
      </c>
      <c r="F86" s="63" t="n">
        <f aca="false">MOD(Wind-$A86+360,360)</f>
        <v>245</v>
      </c>
      <c r="G86" s="58" t="n">
        <f aca="false">SQRT($J86^2+$K86^2)</f>
        <v>24.5733962893558</v>
      </c>
      <c r="H86" s="64" t="n">
        <f aca="false">IF($J86&lt;&gt;0,MOD(ATAN($K86/$J86)*180/PI(),180),0)</f>
        <v>55.7051874482924</v>
      </c>
      <c r="I86" s="60" t="str">
        <f aca="false">IF(B86=0,"anchor",W86)</f>
        <v>Code 0</v>
      </c>
      <c r="J86" s="0" t="n">
        <f aca="false">$B86+Speed*COS(PI()*$A86/180)</f>
        <v>13.8459109370083</v>
      </c>
      <c r="K86" s="0" t="n">
        <f aca="false">Speed*SIN(PI()*$A86/180)</f>
        <v>20.301294429621</v>
      </c>
      <c r="U86" s="0"/>
      <c r="W86" s="1" t="str">
        <f aca="false">IF(X86=Z86,polar_type0!$D$3,IF(X86=AC86,polar_type0!$E$3,IF(X86=AF86,polar_type0!$F$3,IF(X86=AI86,polar_type0!$G$3,polar_type0!$H$3))))</f>
        <v>Code 0</v>
      </c>
      <c r="X86" s="0" t="n">
        <f aca="false">MAX(Z86,AC86,AF86,AI86,AL86)</f>
        <v>23.31256</v>
      </c>
      <c r="Y86" s="12" t="n">
        <f aca="false">LOOKUP(Speedlo,'1'!$B$1:$BJ$1,'1'!$B82:$BJ82)</f>
        <v>12.1396</v>
      </c>
      <c r="Z86" s="12" t="n">
        <f aca="false">Xlo*Y86+Xhi*AA86</f>
        <v>12.84056</v>
      </c>
      <c r="AA86" s="12" t="n">
        <f aca="false">LOOKUP(Speedhi,'1'!$B$1:$BJ$1,'1'!$B82:$BJ82)</f>
        <v>13.892</v>
      </c>
      <c r="AB86" s="13" t="n">
        <f aca="false">LOOKUP(Speedlo,'2'!$B$1:$BJ$1,'2'!$B82:$BJ82)</f>
        <v>18.9808</v>
      </c>
      <c r="AC86" s="13" t="n">
        <f aca="false">Xlo*AB86+Xhi*AD86</f>
        <v>20.03648</v>
      </c>
      <c r="AD86" s="13" t="n">
        <f aca="false">LOOKUP(Speedhi,'2'!$B$1:$BJ$1,'2'!$B82:$BJ82)</f>
        <v>21.62</v>
      </c>
      <c r="AE86" s="14" t="n">
        <f aca="false">LOOKUP(Speedlo,'3'!$B$1:$BJ$1,'3'!$B82:$BJ82)</f>
        <v>22.6316</v>
      </c>
      <c r="AF86" s="14" t="n">
        <f aca="false">Xlo*AE86+Xhi*AG86</f>
        <v>23.31256</v>
      </c>
      <c r="AG86" s="14" t="n">
        <f aca="false">LOOKUP(Speedhi,'3'!$B$1:$BJ$1,'3'!$B82:$BJ82)</f>
        <v>24.334</v>
      </c>
      <c r="AH86" s="15" t="n">
        <f aca="false">LOOKUP(Speedlo,'4'!$B$1:$BJ$1,'4'!$B82:$BJ82)</f>
        <v>22.694</v>
      </c>
      <c r="AI86" s="15" t="n">
        <f aca="false">Xlo*AH86+Xhi*AJ86</f>
        <v>22.9636</v>
      </c>
      <c r="AJ86" s="15" t="n">
        <f aca="false">LOOKUP(Speedhi,'4'!$B$1:$BJ$1,'4'!$B82:$BJ82)</f>
        <v>23.368</v>
      </c>
      <c r="AK86" s="16" t="n">
        <f aca="false">LOOKUP(Speedlo,'5'!$B$1:$BJ$1,'5'!$B82:$BJ82)</f>
        <v>22.1711</v>
      </c>
      <c r="AL86" s="16" t="n">
        <f aca="false">Xlo*AK86+Xhi*AM86</f>
        <v>22.54958</v>
      </c>
      <c r="AM86" s="16" t="n">
        <f aca="false">LOOKUP(Speedhi,'5'!$B$1:$BJ$1,'5'!$B82:$BJ82)</f>
        <v>23.1173</v>
      </c>
    </row>
    <row r="87" customFormat="false" ht="14.1" hidden="false" customHeight="true" outlineLevel="0" collapsed="false">
      <c r="A87" s="61" t="n">
        <f aca="false">A86+1</f>
        <v>116</v>
      </c>
      <c r="B87" s="53" t="n">
        <f aca="false">IF(X87&lt;=0,0,X87*Factor)</f>
        <v>23.424656</v>
      </c>
      <c r="C87" s="54" t="n">
        <f aca="false">ROUND($B87*COS(PI()*(D87-Best)/180),4)</f>
        <v>-10.2687</v>
      </c>
      <c r="D87" s="55" t="n">
        <f aca="false">MOD(Wind+$A87+360,360)</f>
        <v>116</v>
      </c>
      <c r="E87" s="62" t="n">
        <f aca="false">ROUND($B87*COS(PI()*(F87-Best)/180),4)</f>
        <v>-10.2687</v>
      </c>
      <c r="F87" s="63" t="n">
        <f aca="false">MOD(Wind-$A87+360,360)</f>
        <v>244</v>
      </c>
      <c r="G87" s="58" t="n">
        <f aca="false">SQRT($J87^2+$K87^2)</f>
        <v>24.2989104335446</v>
      </c>
      <c r="H87" s="64" t="n">
        <f aca="false">IF($J87&lt;&gt;0,MOD(ATAN($K87/$J87)*180/PI(),180),0)</f>
        <v>55.950598670087</v>
      </c>
      <c r="I87" s="60" t="str">
        <f aca="false">IF(B87=0,"anchor",W87)</f>
        <v>Code 0</v>
      </c>
      <c r="J87" s="0" t="n">
        <f aca="false">$B87+Speed*COS(PI()*$A87/180)</f>
        <v>13.6051423119247</v>
      </c>
      <c r="K87" s="0" t="n">
        <f aca="false">Speed*SIN(PI()*$A87/180)</f>
        <v>20.1329866371013</v>
      </c>
      <c r="U87" s="0"/>
      <c r="W87" s="1" t="str">
        <f aca="false">IF(X87=Z87,polar_type0!$D$3,IF(X87=AC87,polar_type0!$E$3,IF(X87=AF87,polar_type0!$F$3,IF(X87=AI87,polar_type0!$G$3,polar_type0!$H$3))))</f>
        <v>Code 0</v>
      </c>
      <c r="X87" s="0" t="n">
        <f aca="false">MAX(Z87,AC87,AF87,AI87,AL87)</f>
        <v>23.424656</v>
      </c>
      <c r="Y87" s="12" t="n">
        <f aca="false">LOOKUP(Speedlo,'1'!$B$1:$BJ$1,'1'!$B83:$BJ83)</f>
        <v>12.04192</v>
      </c>
      <c r="Z87" s="12" t="n">
        <f aca="false">Xlo*Y87+Xhi*AA87</f>
        <v>12.737792</v>
      </c>
      <c r="AA87" s="12" t="n">
        <f aca="false">LOOKUP(Speedhi,'1'!$B$1:$BJ$1,'1'!$B83:$BJ83)</f>
        <v>13.7816</v>
      </c>
      <c r="AB87" s="13" t="n">
        <f aca="false">LOOKUP(Speedlo,'2'!$B$1:$BJ$1,'2'!$B83:$BJ83)</f>
        <v>18.86632</v>
      </c>
      <c r="AC87" s="13" t="n">
        <f aca="false">Xlo*AB87+Xhi*AD87</f>
        <v>19.918112</v>
      </c>
      <c r="AD87" s="13" t="n">
        <f aca="false">LOOKUP(Speedhi,'2'!$B$1:$BJ$1,'2'!$B83:$BJ83)</f>
        <v>21.4958</v>
      </c>
      <c r="AE87" s="14" t="n">
        <f aca="false">LOOKUP(Speedlo,'3'!$B$1:$BJ$1,'3'!$B83:$BJ83)</f>
        <v>22.72336</v>
      </c>
      <c r="AF87" s="14" t="n">
        <f aca="false">Xlo*AE87+Xhi*AG87</f>
        <v>23.424656</v>
      </c>
      <c r="AG87" s="14" t="n">
        <f aca="false">LOOKUP(Speedhi,'3'!$B$1:$BJ$1,'3'!$B83:$BJ83)</f>
        <v>24.4766</v>
      </c>
      <c r="AH87" s="15" t="n">
        <f aca="false">LOOKUP(Speedlo,'4'!$B$1:$BJ$1,'4'!$B83:$BJ83)</f>
        <v>22.88712</v>
      </c>
      <c r="AI87" s="15" t="n">
        <f aca="false">Xlo*AH87+Xhi*AJ87</f>
        <v>23.165952</v>
      </c>
      <c r="AJ87" s="15" t="n">
        <f aca="false">LOOKUP(Speedhi,'4'!$B$1:$BJ$1,'4'!$B83:$BJ83)</f>
        <v>23.5842</v>
      </c>
      <c r="AK87" s="16" t="n">
        <f aca="false">LOOKUP(Speedlo,'5'!$B$1:$BJ$1,'5'!$B83:$BJ83)</f>
        <v>22.3079506666667</v>
      </c>
      <c r="AL87" s="16" t="n">
        <f aca="false">Xlo*AK87+Xhi*AM87</f>
        <v>22.6858784</v>
      </c>
      <c r="AM87" s="16" t="n">
        <f aca="false">LOOKUP(Speedhi,'5'!$B$1:$BJ$1,'5'!$B83:$BJ83)</f>
        <v>23.25277</v>
      </c>
    </row>
    <row r="88" customFormat="false" ht="14.1" hidden="false" customHeight="true" outlineLevel="0" collapsed="false">
      <c r="A88" s="61" t="n">
        <f aca="false">A87+1</f>
        <v>117</v>
      </c>
      <c r="B88" s="53" t="n">
        <f aca="false">IF(X88&lt;=0,0,X88*Factor)</f>
        <v>23.536752</v>
      </c>
      <c r="C88" s="54" t="n">
        <f aca="false">ROUND($B88*COS(PI()*(D88-Best)/180),4)</f>
        <v>-10.6855</v>
      </c>
      <c r="D88" s="55" t="n">
        <f aca="false">MOD(Wind+$A88+360,360)</f>
        <v>117</v>
      </c>
      <c r="E88" s="62" t="n">
        <f aca="false">ROUND($B88*COS(PI()*(F88-Best)/180),4)</f>
        <v>-10.6855</v>
      </c>
      <c r="F88" s="63" t="n">
        <f aca="false">MOD(Wind-$A88+360,360)</f>
        <v>243</v>
      </c>
      <c r="G88" s="58" t="n">
        <f aca="false">SQRT($J88^2+$K88^2)</f>
        <v>24.0214488727759</v>
      </c>
      <c r="H88" s="64" t="n">
        <f aca="false">IF($J88&lt;&gt;0,MOD(ATAN($K88/$J88)*180/PI(),180),0)</f>
        <v>56.1875472955413</v>
      </c>
      <c r="I88" s="60" t="str">
        <f aca="false">IF(B88=0,"anchor",W88)</f>
        <v>Code 0</v>
      </c>
      <c r="J88" s="0" t="n">
        <f aca="false">$B88+Speed*COS(PI()*$A88/180)</f>
        <v>13.3673648058342</v>
      </c>
      <c r="K88" s="0" t="n">
        <f aca="false">Speed*SIN(PI()*$A88/180)</f>
        <v>19.9585461418194</v>
      </c>
      <c r="U88" s="0"/>
      <c r="W88" s="1" t="str">
        <f aca="false">IF(X88=Z88,polar_type0!$D$3,IF(X88=AC88,polar_type0!$E$3,IF(X88=AF88,polar_type0!$F$3,IF(X88=AI88,polar_type0!$G$3,polar_type0!$H$3))))</f>
        <v>Code 0</v>
      </c>
      <c r="X88" s="0" t="n">
        <f aca="false">MAX(Z88,AC88,AF88,AI88,AL88)</f>
        <v>23.536752</v>
      </c>
      <c r="Y88" s="12" t="n">
        <f aca="false">LOOKUP(Speedlo,'1'!$B$1:$BJ$1,'1'!$B84:$BJ84)</f>
        <v>11.94424</v>
      </c>
      <c r="Z88" s="12" t="n">
        <f aca="false">Xlo*Y88+Xhi*AA88</f>
        <v>12.635024</v>
      </c>
      <c r="AA88" s="12" t="n">
        <f aca="false">LOOKUP(Speedhi,'1'!$B$1:$BJ$1,'1'!$B84:$BJ84)</f>
        <v>13.6712</v>
      </c>
      <c r="AB88" s="13" t="n">
        <f aca="false">LOOKUP(Speedlo,'2'!$B$1:$BJ$1,'2'!$B84:$BJ84)</f>
        <v>18.75184</v>
      </c>
      <c r="AC88" s="13" t="n">
        <f aca="false">Xlo*AB88+Xhi*AD88</f>
        <v>19.799744</v>
      </c>
      <c r="AD88" s="13" t="n">
        <f aca="false">LOOKUP(Speedhi,'2'!$B$1:$BJ$1,'2'!$B84:$BJ84)</f>
        <v>21.3716</v>
      </c>
      <c r="AE88" s="14" t="n">
        <f aca="false">LOOKUP(Speedlo,'3'!$B$1:$BJ$1,'3'!$B84:$BJ84)</f>
        <v>22.81512</v>
      </c>
      <c r="AF88" s="14" t="n">
        <f aca="false">Xlo*AE88+Xhi*AG88</f>
        <v>23.536752</v>
      </c>
      <c r="AG88" s="14" t="n">
        <f aca="false">LOOKUP(Speedhi,'3'!$B$1:$BJ$1,'3'!$B84:$BJ84)</f>
        <v>24.6192</v>
      </c>
      <c r="AH88" s="15" t="n">
        <f aca="false">LOOKUP(Speedlo,'4'!$B$1:$BJ$1,'4'!$B84:$BJ84)</f>
        <v>23.08024</v>
      </c>
      <c r="AI88" s="15" t="n">
        <f aca="false">Xlo*AH88+Xhi*AJ88</f>
        <v>23.368304</v>
      </c>
      <c r="AJ88" s="15" t="n">
        <f aca="false">LOOKUP(Speedhi,'4'!$B$1:$BJ$1,'4'!$B84:$BJ84)</f>
        <v>23.8004</v>
      </c>
      <c r="AK88" s="16" t="n">
        <f aca="false">LOOKUP(Speedlo,'5'!$B$1:$BJ$1,'5'!$B84:$BJ84)</f>
        <v>22.4448013333333</v>
      </c>
      <c r="AL88" s="16" t="n">
        <f aca="false">Xlo*AK88+Xhi*AM88</f>
        <v>22.8221768</v>
      </c>
      <c r="AM88" s="16" t="n">
        <f aca="false">LOOKUP(Speedhi,'5'!$B$1:$BJ$1,'5'!$B84:$BJ84)</f>
        <v>23.38824</v>
      </c>
    </row>
    <row r="89" customFormat="false" ht="14.1" hidden="false" customHeight="true" outlineLevel="0" collapsed="false">
      <c r="A89" s="61" t="n">
        <f aca="false">A88+1</f>
        <v>118</v>
      </c>
      <c r="B89" s="53" t="n">
        <f aca="false">IF(X89&lt;=0,0,X89*Factor)</f>
        <v>23.648848</v>
      </c>
      <c r="C89" s="54" t="n">
        <f aca="false">ROUND($B89*COS(PI()*(D89-Best)/180),4)</f>
        <v>-11.1025</v>
      </c>
      <c r="D89" s="55" t="n">
        <f aca="false">MOD(Wind+$A89+360,360)</f>
        <v>118</v>
      </c>
      <c r="E89" s="62" t="n">
        <f aca="false">ROUND($B89*COS(PI()*(F89-Best)/180),4)</f>
        <v>-11.1025</v>
      </c>
      <c r="F89" s="63" t="n">
        <f aca="false">MOD(Wind-$A89+360,360)</f>
        <v>242</v>
      </c>
      <c r="G89" s="58" t="n">
        <f aca="false">SQRT($J89^2+$K89^2)</f>
        <v>23.7410558055821</v>
      </c>
      <c r="H89" s="64" t="n">
        <f aca="false">IF($J89&lt;&gt;0,MOD(ATAN($K89/$J89)*180/PI(),180),0)</f>
        <v>56.4156873761317</v>
      </c>
      <c r="I89" s="60" t="str">
        <f aca="false">IF(B89=0,"anchor",W89)</f>
        <v>Code 0</v>
      </c>
      <c r="J89" s="0" t="n">
        <f aca="false">$B89+Speed*COS(PI()*$A89/180)</f>
        <v>13.1326849935961</v>
      </c>
      <c r="K89" s="0" t="n">
        <f aca="false">Speed*SIN(PI()*$A89/180)</f>
        <v>19.77802608004</v>
      </c>
      <c r="U89" s="0"/>
      <c r="W89" s="1" t="str">
        <f aca="false">IF(X89=Z89,polar_type0!$D$3,IF(X89=AC89,polar_type0!$E$3,IF(X89=AF89,polar_type0!$F$3,IF(X89=AI89,polar_type0!$G$3,polar_type0!$H$3))))</f>
        <v>Code 0</v>
      </c>
      <c r="X89" s="0" t="n">
        <f aca="false">MAX(Z89,AC89,AF89,AI89,AL89)</f>
        <v>23.648848</v>
      </c>
      <c r="Y89" s="12" t="n">
        <f aca="false">LOOKUP(Speedlo,'1'!$B$1:$BJ$1,'1'!$B85:$BJ85)</f>
        <v>11.84656</v>
      </c>
      <c r="Z89" s="12" t="n">
        <f aca="false">Xlo*Y89+Xhi*AA89</f>
        <v>12.532256</v>
      </c>
      <c r="AA89" s="12" t="n">
        <f aca="false">LOOKUP(Speedhi,'1'!$B$1:$BJ$1,'1'!$B85:$BJ85)</f>
        <v>13.5608</v>
      </c>
      <c r="AB89" s="13" t="n">
        <f aca="false">LOOKUP(Speedlo,'2'!$B$1:$BJ$1,'2'!$B85:$BJ85)</f>
        <v>18.63736</v>
      </c>
      <c r="AC89" s="13" t="n">
        <f aca="false">Xlo*AB89+Xhi*AD89</f>
        <v>19.681376</v>
      </c>
      <c r="AD89" s="13" t="n">
        <f aca="false">LOOKUP(Speedhi,'2'!$B$1:$BJ$1,'2'!$B85:$BJ85)</f>
        <v>21.2474</v>
      </c>
      <c r="AE89" s="14" t="n">
        <f aca="false">LOOKUP(Speedlo,'3'!$B$1:$BJ$1,'3'!$B85:$BJ85)</f>
        <v>22.90688</v>
      </c>
      <c r="AF89" s="14" t="n">
        <f aca="false">Xlo*AE89+Xhi*AG89</f>
        <v>23.648848</v>
      </c>
      <c r="AG89" s="14" t="n">
        <f aca="false">LOOKUP(Speedhi,'3'!$B$1:$BJ$1,'3'!$B85:$BJ85)</f>
        <v>24.7618</v>
      </c>
      <c r="AH89" s="15" t="n">
        <f aca="false">LOOKUP(Speedlo,'4'!$B$1:$BJ$1,'4'!$B85:$BJ85)</f>
        <v>23.27336</v>
      </c>
      <c r="AI89" s="15" t="n">
        <f aca="false">Xlo*AH89+Xhi*AJ89</f>
        <v>23.570656</v>
      </c>
      <c r="AJ89" s="15" t="n">
        <f aca="false">LOOKUP(Speedhi,'4'!$B$1:$BJ$1,'4'!$B85:$BJ85)</f>
        <v>24.0166</v>
      </c>
      <c r="AK89" s="16" t="n">
        <f aca="false">LOOKUP(Speedlo,'5'!$B$1:$BJ$1,'5'!$B85:$BJ85)</f>
        <v>22.581652</v>
      </c>
      <c r="AL89" s="16" t="n">
        <f aca="false">Xlo*AK89+Xhi*AM89</f>
        <v>22.9584752</v>
      </c>
      <c r="AM89" s="16" t="n">
        <f aca="false">LOOKUP(Speedhi,'5'!$B$1:$BJ$1,'5'!$B85:$BJ85)</f>
        <v>23.52371</v>
      </c>
    </row>
    <row r="90" customFormat="false" ht="14.1" hidden="false" customHeight="true" outlineLevel="0" collapsed="false">
      <c r="A90" s="61" t="n">
        <f aca="false">A89+1</f>
        <v>119</v>
      </c>
      <c r="B90" s="53" t="n">
        <f aca="false">IF(X90&lt;=0,0,X90*Factor)</f>
        <v>23.773008</v>
      </c>
      <c r="C90" s="54" t="n">
        <f aca="false">ROUND($B90*COS(PI()*(D90-Best)/180),4)</f>
        <v>-11.5254</v>
      </c>
      <c r="D90" s="55" t="n">
        <f aca="false">MOD(Wind+$A90+360,360)</f>
        <v>119</v>
      </c>
      <c r="E90" s="62" t="n">
        <f aca="false">ROUND($B90*COS(PI()*(F90-Best)/180),4)</f>
        <v>-11.5254</v>
      </c>
      <c r="F90" s="63" t="n">
        <f aca="false">MOD(Wind-$A90+360,360)</f>
        <v>241</v>
      </c>
      <c r="G90" s="58" t="n">
        <f aca="false">SQRT($J90^2+$K90^2)</f>
        <v>23.4644145854418</v>
      </c>
      <c r="H90" s="64" t="n">
        <f aca="false">IF($J90&lt;&gt;0,MOD(ATAN($K90/$J90)*180/PI(),180),0)</f>
        <v>56.6100486647569</v>
      </c>
      <c r="I90" s="60" t="str">
        <f aca="false">IF(B90=0,"anchor",W90)</f>
        <v>Spinnaker</v>
      </c>
      <c r="J90" s="0" t="n">
        <f aca="false">$B90+Speed*COS(PI()*$A90/180)</f>
        <v>12.9132725064821</v>
      </c>
      <c r="K90" s="0" t="n">
        <f aca="false">Speed*SIN(PI()*$A90/180)</f>
        <v>19.5914814399225</v>
      </c>
      <c r="U90" s="0"/>
      <c r="W90" s="1" t="str">
        <f aca="false">IF(X90=Z90,polar_type0!$D$3,IF(X90=AC90,polar_type0!$E$3,IF(X90=AF90,polar_type0!$F$3,IF(X90=AI90,polar_type0!$G$3,polar_type0!$H$3))))</f>
        <v>Spinnaker</v>
      </c>
      <c r="X90" s="0" t="n">
        <f aca="false">MAX(Z90,AC90,AF90,AI90,AL90)</f>
        <v>23.773008</v>
      </c>
      <c r="Y90" s="12" t="n">
        <f aca="false">LOOKUP(Speedlo,'1'!$B$1:$BJ$1,'1'!$B86:$BJ86)</f>
        <v>11.74888</v>
      </c>
      <c r="Z90" s="12" t="n">
        <f aca="false">Xlo*Y90+Xhi*AA90</f>
        <v>12.429488</v>
      </c>
      <c r="AA90" s="12" t="n">
        <f aca="false">LOOKUP(Speedhi,'1'!$B$1:$BJ$1,'1'!$B86:$BJ86)</f>
        <v>13.4504</v>
      </c>
      <c r="AB90" s="13" t="n">
        <f aca="false">LOOKUP(Speedlo,'2'!$B$1:$BJ$1,'2'!$B86:$BJ86)</f>
        <v>18.52288</v>
      </c>
      <c r="AC90" s="13" t="n">
        <f aca="false">Xlo*AB90+Xhi*AD90</f>
        <v>19.563008</v>
      </c>
      <c r="AD90" s="13" t="n">
        <f aca="false">LOOKUP(Speedhi,'2'!$B$1:$BJ$1,'2'!$B86:$BJ86)</f>
        <v>21.1232</v>
      </c>
      <c r="AE90" s="14" t="n">
        <f aca="false">LOOKUP(Speedlo,'3'!$B$1:$BJ$1,'3'!$B86:$BJ86)</f>
        <v>22.99864</v>
      </c>
      <c r="AF90" s="14" t="n">
        <f aca="false">Xlo*AE90+Xhi*AG90</f>
        <v>23.760944</v>
      </c>
      <c r="AG90" s="14" t="n">
        <f aca="false">LOOKUP(Speedhi,'3'!$B$1:$BJ$1,'3'!$B86:$BJ86)</f>
        <v>24.9044</v>
      </c>
      <c r="AH90" s="15" t="n">
        <f aca="false">LOOKUP(Speedlo,'4'!$B$1:$BJ$1,'4'!$B86:$BJ86)</f>
        <v>23.46648</v>
      </c>
      <c r="AI90" s="15" t="n">
        <f aca="false">Xlo*AH90+Xhi*AJ90</f>
        <v>23.773008</v>
      </c>
      <c r="AJ90" s="15" t="n">
        <f aca="false">LOOKUP(Speedhi,'4'!$B$1:$BJ$1,'4'!$B86:$BJ86)</f>
        <v>24.2328</v>
      </c>
      <c r="AK90" s="16" t="n">
        <f aca="false">LOOKUP(Speedlo,'5'!$B$1:$BJ$1,'5'!$B86:$BJ86)</f>
        <v>22.7185026666667</v>
      </c>
      <c r="AL90" s="16" t="n">
        <f aca="false">Xlo*AK90+Xhi*AM90</f>
        <v>23.0947736</v>
      </c>
      <c r="AM90" s="16" t="n">
        <f aca="false">LOOKUP(Speedhi,'5'!$B$1:$BJ$1,'5'!$B86:$BJ86)</f>
        <v>23.65918</v>
      </c>
    </row>
    <row r="91" customFormat="false" ht="14.1" hidden="false" customHeight="true" outlineLevel="0" collapsed="false">
      <c r="A91" s="61" t="n">
        <f aca="false">A90+1</f>
        <v>120</v>
      </c>
      <c r="B91" s="53" t="n">
        <f aca="false">IF(X91&lt;=0,0,X91*Factor)</f>
        <v>23.97536</v>
      </c>
      <c r="C91" s="54" t="n">
        <f aca="false">ROUND($B91*COS(PI()*(D91-Best)/180),4)</f>
        <v>-11.9877</v>
      </c>
      <c r="D91" s="55" t="n">
        <f aca="false">MOD(Wind+$A91+360,360)</f>
        <v>120</v>
      </c>
      <c r="E91" s="62" t="n">
        <f aca="false">ROUND($B91*COS(PI()*(F91-Best)/180),4)</f>
        <v>-11.9877</v>
      </c>
      <c r="F91" s="63" t="n">
        <f aca="false">MOD(Wind-$A91+360,360)</f>
        <v>240</v>
      </c>
      <c r="G91" s="58" t="n">
        <f aca="false">SQRT($J91^2+$K91^2)</f>
        <v>23.2277812786671</v>
      </c>
      <c r="H91" s="64" t="n">
        <f aca="false">IF($J91&lt;&gt;0,MOD(ATAN($K91/$J91)*180/PI(),180),0)</f>
        <v>56.6327498708639</v>
      </c>
      <c r="I91" s="60" t="str">
        <f aca="false">IF(B91=0,"anchor",W91)</f>
        <v>Spinnaker</v>
      </c>
      <c r="J91" s="0" t="n">
        <f aca="false">$B91+Speed*COS(PI()*$A91/180)</f>
        <v>12.77536</v>
      </c>
      <c r="K91" s="0" t="n">
        <f aca="false">Speed*SIN(PI()*$A91/180)</f>
        <v>19.3989690447714</v>
      </c>
      <c r="U91" s="0"/>
      <c r="W91" s="1" t="str">
        <f aca="false">IF(X91=Z91,polar_type0!$D$3,IF(X91=AC91,polar_type0!$E$3,IF(X91=AF91,polar_type0!$F$3,IF(X91=AI91,polar_type0!$G$3,polar_type0!$H$3))))</f>
        <v>Spinnaker</v>
      </c>
      <c r="X91" s="0" t="n">
        <f aca="false">MAX(Z91,AC91,AF91,AI91,AL91)</f>
        <v>23.97536</v>
      </c>
      <c r="Y91" s="12" t="n">
        <f aca="false">LOOKUP(Speedlo,'1'!$B$1:$BJ$1,'1'!$B87:$BJ87)</f>
        <v>11.6512</v>
      </c>
      <c r="Z91" s="12" t="n">
        <f aca="false">Xlo*Y91+Xhi*AA91</f>
        <v>12.32672</v>
      </c>
      <c r="AA91" s="12" t="n">
        <f aca="false">LOOKUP(Speedhi,'1'!$B$1:$BJ$1,'1'!$B87:$BJ87)</f>
        <v>13.34</v>
      </c>
      <c r="AB91" s="13" t="n">
        <f aca="false">LOOKUP(Speedlo,'2'!$B$1:$BJ$1,'2'!$B87:$BJ87)</f>
        <v>18.4084</v>
      </c>
      <c r="AC91" s="13" t="n">
        <f aca="false">Xlo*AB91+Xhi*AD91</f>
        <v>19.44464</v>
      </c>
      <c r="AD91" s="13" t="n">
        <f aca="false">LOOKUP(Speedhi,'2'!$B$1:$BJ$1,'2'!$B87:$BJ87)</f>
        <v>20.999</v>
      </c>
      <c r="AE91" s="14" t="n">
        <f aca="false">LOOKUP(Speedlo,'3'!$B$1:$BJ$1,'3'!$B87:$BJ87)</f>
        <v>23.0904</v>
      </c>
      <c r="AF91" s="14" t="n">
        <f aca="false">Xlo*AE91+Xhi*AG91</f>
        <v>23.87304</v>
      </c>
      <c r="AG91" s="14" t="n">
        <f aca="false">LOOKUP(Speedhi,'3'!$B$1:$BJ$1,'3'!$B87:$BJ87)</f>
        <v>25.047</v>
      </c>
      <c r="AH91" s="15" t="n">
        <f aca="false">LOOKUP(Speedlo,'4'!$B$1:$BJ$1,'4'!$B87:$BJ87)</f>
        <v>23.6596</v>
      </c>
      <c r="AI91" s="15" t="n">
        <f aca="false">Xlo*AH91+Xhi*AJ91</f>
        <v>23.97536</v>
      </c>
      <c r="AJ91" s="15" t="n">
        <f aca="false">LOOKUP(Speedhi,'4'!$B$1:$BJ$1,'4'!$B87:$BJ87)</f>
        <v>24.449</v>
      </c>
      <c r="AK91" s="16" t="n">
        <f aca="false">LOOKUP(Speedlo,'5'!$B$1:$BJ$1,'5'!$B87:$BJ87)</f>
        <v>22.8553533333333</v>
      </c>
      <c r="AL91" s="16" t="n">
        <f aca="false">Xlo*AK91+Xhi*AM91</f>
        <v>23.231072</v>
      </c>
      <c r="AM91" s="16" t="n">
        <f aca="false">LOOKUP(Speedhi,'5'!$B$1:$BJ$1,'5'!$B87:$BJ87)</f>
        <v>23.79465</v>
      </c>
    </row>
    <row r="92" customFormat="false" ht="14.1" hidden="false" customHeight="true" outlineLevel="0" collapsed="false">
      <c r="A92" s="61" t="n">
        <f aca="false">A91+1</f>
        <v>121</v>
      </c>
      <c r="B92" s="53" t="n">
        <f aca="false">IF(X92&lt;=0,0,X92*Factor)</f>
        <v>24.18176</v>
      </c>
      <c r="C92" s="54" t="n">
        <f aca="false">ROUND($B92*COS(PI()*(D92-Best)/180),4)</f>
        <v>-12.4545</v>
      </c>
      <c r="D92" s="55" t="n">
        <f aca="false">MOD(Wind+$A92+360,360)</f>
        <v>121</v>
      </c>
      <c r="E92" s="62" t="n">
        <f aca="false">ROUND($B92*COS(PI()*(F92-Best)/180),4)</f>
        <v>-12.4545</v>
      </c>
      <c r="F92" s="63" t="n">
        <f aca="false">MOD(Wind-$A92+360,360)</f>
        <v>239</v>
      </c>
      <c r="G92" s="58" t="n">
        <f aca="false">SQRT($J92^2+$K92^2)</f>
        <v>22.99031756623</v>
      </c>
      <c r="H92" s="64" t="n">
        <f aca="false">IF($J92&lt;&gt;0,MOD(ATAN($K92/$J92)*180/PI(),180),0)</f>
        <v>56.6322933548463</v>
      </c>
      <c r="I92" s="60" t="str">
        <f aca="false">IF(B92=0,"anchor",W92)</f>
        <v>Spinnaker</v>
      </c>
      <c r="J92" s="0" t="n">
        <f aca="false">$B92+Speed*COS(PI()*$A92/180)</f>
        <v>12.6449071220148</v>
      </c>
      <c r="K92" s="0" t="n">
        <f aca="false">Speed*SIN(PI()*$A92/180)</f>
        <v>19.2005475357273</v>
      </c>
      <c r="U92" s="0"/>
      <c r="W92" s="1" t="str">
        <f aca="false">IF(X92=Z92,polar_type0!$D$3,IF(X92=AC92,polar_type0!$E$3,IF(X92=AF92,polar_type0!$F$3,IF(X92=AI92,polar_type0!$G$3,polar_type0!$H$3))))</f>
        <v>Spinnaker</v>
      </c>
      <c r="X92" s="0" t="n">
        <f aca="false">MAX(Z92,AC92,AF92,AI92,AL92)</f>
        <v>24.18176</v>
      </c>
      <c r="Y92" s="12" t="n">
        <f aca="false">LOOKUP(Speedlo,'1'!$B$1:$BJ$1,'1'!$B88:$BJ88)</f>
        <v>11.5528</v>
      </c>
      <c r="Z92" s="12" t="n">
        <f aca="false">Xlo*Y92+Xhi*AA92</f>
        <v>12.22352</v>
      </c>
      <c r="AA92" s="12" t="n">
        <f aca="false">LOOKUP(Speedhi,'1'!$B$1:$BJ$1,'1'!$B88:$BJ88)</f>
        <v>13.2296</v>
      </c>
      <c r="AB92" s="13" t="n">
        <f aca="false">LOOKUP(Speedlo,'2'!$B$1:$BJ$1,'2'!$B88:$BJ88)</f>
        <v>18.29688</v>
      </c>
      <c r="AC92" s="13" t="n">
        <f aca="false">Xlo*AB92+Xhi*AD92</f>
        <v>19.329888</v>
      </c>
      <c r="AD92" s="13" t="n">
        <f aca="false">LOOKUP(Speedhi,'2'!$B$1:$BJ$1,'2'!$B88:$BJ88)</f>
        <v>20.8794</v>
      </c>
      <c r="AE92" s="14" t="n">
        <f aca="false">LOOKUP(Speedlo,'3'!$B$1:$BJ$1,'3'!$B88:$BJ88)</f>
        <v>23.18656</v>
      </c>
      <c r="AF92" s="14" t="n">
        <f aca="false">Xlo*AE92+Xhi*AG92</f>
        <v>23.989616</v>
      </c>
      <c r="AG92" s="14" t="n">
        <f aca="false">LOOKUP(Speedhi,'3'!$B$1:$BJ$1,'3'!$B88:$BJ88)</f>
        <v>25.1942</v>
      </c>
      <c r="AH92" s="15" t="n">
        <f aca="false">LOOKUP(Speedlo,'4'!$B$1:$BJ$1,'4'!$B88:$BJ88)</f>
        <v>23.8564</v>
      </c>
      <c r="AI92" s="15" t="n">
        <f aca="false">Xlo*AH92+Xhi*AJ92</f>
        <v>24.18176</v>
      </c>
      <c r="AJ92" s="15" t="n">
        <f aca="false">LOOKUP(Speedhi,'4'!$B$1:$BJ$1,'4'!$B88:$BJ88)</f>
        <v>24.6698</v>
      </c>
      <c r="AK92" s="16" t="n">
        <f aca="false">LOOKUP(Speedlo,'5'!$B$1:$BJ$1,'5'!$B88:$BJ88)</f>
        <v>22.9957</v>
      </c>
      <c r="AL92" s="16" t="n">
        <f aca="false">Xlo*AK92+Xhi*AM92</f>
        <v>23.371216</v>
      </c>
      <c r="AM92" s="16" t="n">
        <f aca="false">LOOKUP(Speedhi,'5'!$B$1:$BJ$1,'5'!$B88:$BJ88)</f>
        <v>23.93449</v>
      </c>
    </row>
    <row r="93" customFormat="false" ht="14.1" hidden="false" customHeight="true" outlineLevel="0" collapsed="false">
      <c r="A93" s="61" t="n">
        <f aca="false">A92+1</f>
        <v>122</v>
      </c>
      <c r="B93" s="53" t="n">
        <f aca="false">IF(X93&lt;=0,0,X93*Factor)</f>
        <v>24.38816</v>
      </c>
      <c r="C93" s="54" t="n">
        <f aca="false">ROUND($B93*COS(PI()*(D93-Best)/180),4)</f>
        <v>-12.9238</v>
      </c>
      <c r="D93" s="55" t="n">
        <f aca="false">MOD(Wind+$A93+360,360)</f>
        <v>122</v>
      </c>
      <c r="E93" s="62" t="n">
        <f aca="false">ROUND($B93*COS(PI()*(F93-Best)/180),4)</f>
        <v>-12.9238</v>
      </c>
      <c r="F93" s="63" t="n">
        <f aca="false">MOD(Wind-$A93+360,360)</f>
        <v>238</v>
      </c>
      <c r="G93" s="58" t="n">
        <f aca="false">SQRT($J93^2+$K93^2)</f>
        <v>22.7499030372035</v>
      </c>
      <c r="H93" s="64" t="n">
        <f aca="false">IF($J93&lt;&gt;0,MOD(ATAN($K93/$J93)*180/PI(),180),0)</f>
        <v>56.6163339701254</v>
      </c>
      <c r="I93" s="60" t="str">
        <f aca="false">IF(B93=0,"anchor",W93)</f>
        <v>Spinnaker</v>
      </c>
      <c r="J93" s="0" t="n">
        <f aca="false">$B93+Speed*COS(PI()*$A93/180)</f>
        <v>12.5179684811762</v>
      </c>
      <c r="K93" s="0" t="n">
        <f aca="false">Speed*SIN(PI()*$A93/180)</f>
        <v>18.9962773539039</v>
      </c>
      <c r="U93" s="0"/>
      <c r="W93" s="1" t="str">
        <f aca="false">IF(X93=Z93,polar_type0!$D$3,IF(X93=AC93,polar_type0!$E$3,IF(X93=AF93,polar_type0!$F$3,IF(X93=AI93,polar_type0!$G$3,polar_type0!$H$3))))</f>
        <v>Spinnaker</v>
      </c>
      <c r="X93" s="0" t="n">
        <f aca="false">MAX(Z93,AC93,AF93,AI93,AL93)</f>
        <v>24.38816</v>
      </c>
      <c r="Y93" s="12" t="n">
        <f aca="false">LOOKUP(Speedlo,'1'!$B$1:$BJ$1,'1'!$B89:$BJ89)</f>
        <v>11.4544</v>
      </c>
      <c r="Z93" s="12" t="n">
        <f aca="false">Xlo*Y93+Xhi*AA93</f>
        <v>12.12032</v>
      </c>
      <c r="AA93" s="12" t="n">
        <f aca="false">LOOKUP(Speedhi,'1'!$B$1:$BJ$1,'1'!$B89:$BJ89)</f>
        <v>13.1192</v>
      </c>
      <c r="AB93" s="13" t="n">
        <f aca="false">LOOKUP(Speedlo,'2'!$B$1:$BJ$1,'2'!$B89:$BJ89)</f>
        <v>18.18536</v>
      </c>
      <c r="AC93" s="13" t="n">
        <f aca="false">Xlo*AB93+Xhi*AD93</f>
        <v>19.215136</v>
      </c>
      <c r="AD93" s="13" t="n">
        <f aca="false">LOOKUP(Speedhi,'2'!$B$1:$BJ$1,'2'!$B89:$BJ89)</f>
        <v>20.7598</v>
      </c>
      <c r="AE93" s="14" t="n">
        <f aca="false">LOOKUP(Speedlo,'3'!$B$1:$BJ$1,'3'!$B89:$BJ89)</f>
        <v>23.28272</v>
      </c>
      <c r="AF93" s="14" t="n">
        <f aca="false">Xlo*AE93+Xhi*AG93</f>
        <v>24.106192</v>
      </c>
      <c r="AG93" s="14" t="n">
        <f aca="false">LOOKUP(Speedhi,'3'!$B$1:$BJ$1,'3'!$B89:$BJ89)</f>
        <v>25.3414</v>
      </c>
      <c r="AH93" s="15" t="n">
        <f aca="false">LOOKUP(Speedlo,'4'!$B$1:$BJ$1,'4'!$B89:$BJ89)</f>
        <v>24.0532</v>
      </c>
      <c r="AI93" s="15" t="n">
        <f aca="false">Xlo*AH93+Xhi*AJ93</f>
        <v>24.38816</v>
      </c>
      <c r="AJ93" s="15" t="n">
        <f aca="false">LOOKUP(Speedhi,'4'!$B$1:$BJ$1,'4'!$B89:$BJ89)</f>
        <v>24.8906</v>
      </c>
      <c r="AK93" s="16" t="n">
        <f aca="false">LOOKUP(Speedlo,'5'!$B$1:$BJ$1,'5'!$B89:$BJ89)</f>
        <v>23.1360466666667</v>
      </c>
      <c r="AL93" s="16" t="n">
        <f aca="false">Xlo*AK93+Xhi*AM93</f>
        <v>23.51136</v>
      </c>
      <c r="AM93" s="16" t="n">
        <f aca="false">LOOKUP(Speedhi,'5'!$B$1:$BJ$1,'5'!$B89:$BJ89)</f>
        <v>24.07433</v>
      </c>
    </row>
    <row r="94" customFormat="false" ht="14.1" hidden="false" customHeight="true" outlineLevel="0" collapsed="false">
      <c r="A94" s="61" t="n">
        <f aca="false">A93+1</f>
        <v>123</v>
      </c>
      <c r="B94" s="53" t="n">
        <f aca="false">IF(X94&lt;=0,0,X94*Factor)</f>
        <v>24.59456</v>
      </c>
      <c r="C94" s="54" t="n">
        <f aca="false">ROUND($B94*COS(PI()*(D94-Best)/180),4)</f>
        <v>-13.3952</v>
      </c>
      <c r="D94" s="55" t="n">
        <f aca="false">MOD(Wind+$A94+360,360)</f>
        <v>123</v>
      </c>
      <c r="E94" s="62" t="n">
        <f aca="false">ROUND($B94*COS(PI()*(F94-Best)/180),4)</f>
        <v>-13.3952</v>
      </c>
      <c r="F94" s="63" t="n">
        <f aca="false">MOD(Wind-$A94+360,360)</f>
        <v>237</v>
      </c>
      <c r="G94" s="58" t="n">
        <f aca="false">SQRT($J94^2+$K94^2)</f>
        <v>22.5066507715551</v>
      </c>
      <c r="H94" s="64" t="n">
        <f aca="false">IF($J94&lt;&gt;0,MOD(ATAN($K94/$J94)*180/PI(),180),0)</f>
        <v>56.5842401148813</v>
      </c>
      <c r="I94" s="60" t="str">
        <f aca="false">IF(B94=0,"anchor",W94)</f>
        <v>Spinnaker</v>
      </c>
      <c r="J94" s="0" t="n">
        <f aca="false">$B94+Speed*COS(PI()*$A94/180)</f>
        <v>12.3946456156634</v>
      </c>
      <c r="K94" s="0" t="n">
        <f aca="false">Speed*SIN(PI()*$A94/180)</f>
        <v>18.7862207219775</v>
      </c>
      <c r="U94" s="0"/>
      <c r="W94" s="1" t="str">
        <f aca="false">IF(X94=Z94,polar_type0!$D$3,IF(X94=AC94,polar_type0!$E$3,IF(X94=AF94,polar_type0!$F$3,IF(X94=AI94,polar_type0!$G$3,polar_type0!$H$3))))</f>
        <v>Spinnaker</v>
      </c>
      <c r="X94" s="0" t="n">
        <f aca="false">MAX(Z94,AC94,AF94,AI94,AL94)</f>
        <v>24.59456</v>
      </c>
      <c r="Y94" s="12" t="n">
        <f aca="false">LOOKUP(Speedlo,'1'!$B$1:$BJ$1,'1'!$B90:$BJ90)</f>
        <v>11.356</v>
      </c>
      <c r="Z94" s="12" t="n">
        <f aca="false">Xlo*Y94+Xhi*AA94</f>
        <v>12.01712</v>
      </c>
      <c r="AA94" s="12" t="n">
        <f aca="false">LOOKUP(Speedhi,'1'!$B$1:$BJ$1,'1'!$B90:$BJ90)</f>
        <v>13.0088</v>
      </c>
      <c r="AB94" s="13" t="n">
        <f aca="false">LOOKUP(Speedlo,'2'!$B$1:$BJ$1,'2'!$B90:$BJ90)</f>
        <v>18.07384</v>
      </c>
      <c r="AC94" s="13" t="n">
        <f aca="false">Xlo*AB94+Xhi*AD94</f>
        <v>19.100384</v>
      </c>
      <c r="AD94" s="13" t="n">
        <f aca="false">LOOKUP(Speedhi,'2'!$B$1:$BJ$1,'2'!$B90:$BJ90)</f>
        <v>20.6402</v>
      </c>
      <c r="AE94" s="14" t="n">
        <f aca="false">LOOKUP(Speedlo,'3'!$B$1:$BJ$1,'3'!$B90:$BJ90)</f>
        <v>23.37888</v>
      </c>
      <c r="AF94" s="14" t="n">
        <f aca="false">Xlo*AE94+Xhi*AG94</f>
        <v>24.222768</v>
      </c>
      <c r="AG94" s="14" t="n">
        <f aca="false">LOOKUP(Speedhi,'3'!$B$1:$BJ$1,'3'!$B90:$BJ90)</f>
        <v>25.4886</v>
      </c>
      <c r="AH94" s="15" t="n">
        <f aca="false">LOOKUP(Speedlo,'4'!$B$1:$BJ$1,'4'!$B90:$BJ90)</f>
        <v>24.25</v>
      </c>
      <c r="AI94" s="15" t="n">
        <f aca="false">Xlo*AH94+Xhi*AJ94</f>
        <v>24.59456</v>
      </c>
      <c r="AJ94" s="15" t="n">
        <f aca="false">LOOKUP(Speedhi,'4'!$B$1:$BJ$1,'4'!$B90:$BJ90)</f>
        <v>25.1114</v>
      </c>
      <c r="AK94" s="16" t="n">
        <f aca="false">LOOKUP(Speedlo,'5'!$B$1:$BJ$1,'5'!$B90:$BJ90)</f>
        <v>23.2763933333333</v>
      </c>
      <c r="AL94" s="16" t="n">
        <f aca="false">Xlo*AK94+Xhi*AM94</f>
        <v>23.651504</v>
      </c>
      <c r="AM94" s="16" t="n">
        <f aca="false">LOOKUP(Speedhi,'5'!$B$1:$BJ$1,'5'!$B90:$BJ90)</f>
        <v>24.21417</v>
      </c>
    </row>
    <row r="95" customFormat="false" ht="14.1" hidden="false" customHeight="true" outlineLevel="0" collapsed="false">
      <c r="A95" s="61" t="n">
        <f aca="false">A94+1</f>
        <v>124</v>
      </c>
      <c r="B95" s="53" t="n">
        <f aca="false">IF(X95&lt;=0,0,X95*Factor)</f>
        <v>24.80096</v>
      </c>
      <c r="C95" s="54" t="n">
        <f aca="false">ROUND($B95*COS(PI()*(D95-Best)/180),4)</f>
        <v>-13.8685</v>
      </c>
      <c r="D95" s="55" t="n">
        <f aca="false">MOD(Wind+$A95+360,360)</f>
        <v>124</v>
      </c>
      <c r="E95" s="62" t="n">
        <f aca="false">ROUND($B95*COS(PI()*(F95-Best)/180),4)</f>
        <v>-13.8685</v>
      </c>
      <c r="F95" s="63" t="n">
        <f aca="false">MOD(Wind-$A95+360,360)</f>
        <v>236</v>
      </c>
      <c r="G95" s="58" t="n">
        <f aca="false">SQRT($J95^2+$K95^2)</f>
        <v>22.2606802160461</v>
      </c>
      <c r="H95" s="64" t="n">
        <f aca="false">IF($J95&lt;&gt;0,MOD(ATAN($K95/$J95)*180/PI(),180),0)</f>
        <v>56.5353457608313</v>
      </c>
      <c r="I95" s="60" t="str">
        <f aca="false">IF(B95=0,"anchor",W95)</f>
        <v>Spinnaker</v>
      </c>
      <c r="J95" s="0" t="n">
        <f aca="false">$B95+Speed*COS(PI()*$A95/180)</f>
        <v>12.2750389622553</v>
      </c>
      <c r="K95" s="0" t="n">
        <f aca="false">Speed*SIN(PI()*$A95/180)</f>
        <v>18.5704416252329</v>
      </c>
      <c r="U95" s="0"/>
      <c r="W95" s="1" t="str">
        <f aca="false">IF(X95=Z95,polar_type0!$D$3,IF(X95=AC95,polar_type0!$E$3,IF(X95=AF95,polar_type0!$F$3,IF(X95=AI95,polar_type0!$G$3,polar_type0!$H$3))))</f>
        <v>Spinnaker</v>
      </c>
      <c r="X95" s="0" t="n">
        <f aca="false">MAX(Z95,AC95,AF95,AI95,AL95)</f>
        <v>24.80096</v>
      </c>
      <c r="Y95" s="12" t="n">
        <f aca="false">LOOKUP(Speedlo,'1'!$B$1:$BJ$1,'1'!$B91:$BJ91)</f>
        <v>11.2576</v>
      </c>
      <c r="Z95" s="12" t="n">
        <f aca="false">Xlo*Y95+Xhi*AA95</f>
        <v>11.91392</v>
      </c>
      <c r="AA95" s="12" t="n">
        <f aca="false">LOOKUP(Speedhi,'1'!$B$1:$BJ$1,'1'!$B91:$BJ91)</f>
        <v>12.8984</v>
      </c>
      <c r="AB95" s="13" t="n">
        <f aca="false">LOOKUP(Speedlo,'2'!$B$1:$BJ$1,'2'!$B91:$BJ91)</f>
        <v>17.96232</v>
      </c>
      <c r="AC95" s="13" t="n">
        <f aca="false">Xlo*AB95+Xhi*AD95</f>
        <v>18.985632</v>
      </c>
      <c r="AD95" s="13" t="n">
        <f aca="false">LOOKUP(Speedhi,'2'!$B$1:$BJ$1,'2'!$B91:$BJ91)</f>
        <v>20.5206</v>
      </c>
      <c r="AE95" s="14" t="n">
        <f aca="false">LOOKUP(Speedlo,'3'!$B$1:$BJ$1,'3'!$B91:$BJ91)</f>
        <v>23.47504</v>
      </c>
      <c r="AF95" s="14" t="n">
        <f aca="false">Xlo*AE95+Xhi*AG95</f>
        <v>24.339344</v>
      </c>
      <c r="AG95" s="14" t="n">
        <f aca="false">LOOKUP(Speedhi,'3'!$B$1:$BJ$1,'3'!$B91:$BJ91)</f>
        <v>25.6358</v>
      </c>
      <c r="AH95" s="15" t="n">
        <f aca="false">LOOKUP(Speedlo,'4'!$B$1:$BJ$1,'4'!$B91:$BJ91)</f>
        <v>24.4468</v>
      </c>
      <c r="AI95" s="15" t="n">
        <f aca="false">Xlo*AH95+Xhi*AJ95</f>
        <v>24.80096</v>
      </c>
      <c r="AJ95" s="15" t="n">
        <f aca="false">LOOKUP(Speedhi,'4'!$B$1:$BJ$1,'4'!$B91:$BJ91)</f>
        <v>25.3322</v>
      </c>
      <c r="AK95" s="16" t="n">
        <f aca="false">LOOKUP(Speedlo,'5'!$B$1:$BJ$1,'5'!$B91:$BJ91)</f>
        <v>23.41674</v>
      </c>
      <c r="AL95" s="16" t="n">
        <f aca="false">Xlo*AK95+Xhi*AM95</f>
        <v>23.791648</v>
      </c>
      <c r="AM95" s="16" t="n">
        <f aca="false">LOOKUP(Speedhi,'5'!$B$1:$BJ$1,'5'!$B91:$BJ91)</f>
        <v>24.35401</v>
      </c>
    </row>
    <row r="96" customFormat="false" ht="14.1" hidden="false" customHeight="true" outlineLevel="0" collapsed="false">
      <c r="A96" s="61" t="n">
        <f aca="false">A95+1</f>
        <v>125</v>
      </c>
      <c r="B96" s="53" t="n">
        <f aca="false">IF(X96&lt;=0,0,X96*Factor)</f>
        <v>25.00736</v>
      </c>
      <c r="C96" s="54" t="n">
        <f aca="false">ROUND($B96*COS(PI()*(D96-Best)/180),4)</f>
        <v>-14.3436</v>
      </c>
      <c r="D96" s="55" t="n">
        <f aca="false">MOD(Wind+$A96+360,360)</f>
        <v>125</v>
      </c>
      <c r="E96" s="62" t="n">
        <f aca="false">ROUND($B96*COS(PI()*(F96-Best)/180),4)</f>
        <v>-14.3436</v>
      </c>
      <c r="F96" s="63" t="n">
        <f aca="false">MOD(Wind-$A96+360,360)</f>
        <v>235</v>
      </c>
      <c r="G96" s="58" t="n">
        <f aca="false">SQRT($J96^2+$K96^2)</f>
        <v>22.0121176002043</v>
      </c>
      <c r="H96" s="64" t="n">
        <f aca="false">IF($J96&lt;&gt;0,MOD(ATAN($K96/$J96)*180/PI(),180),0)</f>
        <v>56.4689486512486</v>
      </c>
      <c r="I96" s="60" t="str">
        <f aca="false">IF(B96=0,"anchor",W96)</f>
        <v>Spinnaker</v>
      </c>
      <c r="J96" s="0" t="n">
        <f aca="false">$B96+Speed*COS(PI()*$A96/180)</f>
        <v>12.1592478257366</v>
      </c>
      <c r="K96" s="0" t="n">
        <f aca="false">Speed*SIN(PI()*$A96/180)</f>
        <v>18.3490057920734</v>
      </c>
      <c r="U96" s="0"/>
      <c r="W96" s="1" t="str">
        <f aca="false">IF(X96=Z96,polar_type0!$D$3,IF(X96=AC96,polar_type0!$E$3,IF(X96=AF96,polar_type0!$F$3,IF(X96=AI96,polar_type0!$G$3,polar_type0!$H$3))))</f>
        <v>Spinnaker</v>
      </c>
      <c r="X96" s="0" t="n">
        <f aca="false">MAX(Z96,AC96,AF96,AI96,AL96)</f>
        <v>25.00736</v>
      </c>
      <c r="Y96" s="12" t="n">
        <f aca="false">LOOKUP(Speedlo,'1'!$B$1:$BJ$1,'1'!$B92:$BJ92)</f>
        <v>11.1592</v>
      </c>
      <c r="Z96" s="12" t="n">
        <f aca="false">Xlo*Y96+Xhi*AA96</f>
        <v>11.81072</v>
      </c>
      <c r="AA96" s="12" t="n">
        <f aca="false">LOOKUP(Speedhi,'1'!$B$1:$BJ$1,'1'!$B92:$BJ92)</f>
        <v>12.788</v>
      </c>
      <c r="AB96" s="13" t="n">
        <f aca="false">LOOKUP(Speedlo,'2'!$B$1:$BJ$1,'2'!$B92:$BJ92)</f>
        <v>17.8508</v>
      </c>
      <c r="AC96" s="13" t="n">
        <f aca="false">Xlo*AB96+Xhi*AD96</f>
        <v>18.87088</v>
      </c>
      <c r="AD96" s="13" t="n">
        <f aca="false">LOOKUP(Speedhi,'2'!$B$1:$BJ$1,'2'!$B92:$BJ92)</f>
        <v>20.401</v>
      </c>
      <c r="AE96" s="14" t="n">
        <f aca="false">LOOKUP(Speedlo,'3'!$B$1:$BJ$1,'3'!$B92:$BJ92)</f>
        <v>23.5712</v>
      </c>
      <c r="AF96" s="14" t="n">
        <f aca="false">Xlo*AE96+Xhi*AG96</f>
        <v>24.45592</v>
      </c>
      <c r="AG96" s="14" t="n">
        <f aca="false">LOOKUP(Speedhi,'3'!$B$1:$BJ$1,'3'!$B92:$BJ92)</f>
        <v>25.783</v>
      </c>
      <c r="AH96" s="15" t="n">
        <f aca="false">LOOKUP(Speedlo,'4'!$B$1:$BJ$1,'4'!$B92:$BJ92)</f>
        <v>24.6436</v>
      </c>
      <c r="AI96" s="15" t="n">
        <f aca="false">Xlo*AH96+Xhi*AJ96</f>
        <v>25.00736</v>
      </c>
      <c r="AJ96" s="15" t="n">
        <f aca="false">LOOKUP(Speedhi,'4'!$B$1:$BJ$1,'4'!$B92:$BJ92)</f>
        <v>25.553</v>
      </c>
      <c r="AK96" s="16" t="n">
        <f aca="false">LOOKUP(Speedlo,'5'!$B$1:$BJ$1,'5'!$B92:$BJ92)</f>
        <v>23.5570866666667</v>
      </c>
      <c r="AL96" s="16" t="n">
        <f aca="false">Xlo*AK96+Xhi*AM96</f>
        <v>23.931792</v>
      </c>
      <c r="AM96" s="16" t="n">
        <f aca="false">LOOKUP(Speedhi,'5'!$B$1:$BJ$1,'5'!$B92:$BJ92)</f>
        <v>24.49385</v>
      </c>
    </row>
    <row r="97" customFormat="false" ht="14.1" hidden="false" customHeight="true" outlineLevel="0" collapsed="false">
      <c r="A97" s="61" t="n">
        <f aca="false">A96+1</f>
        <v>126</v>
      </c>
      <c r="B97" s="53" t="n">
        <f aca="false">IF(X97&lt;=0,0,X97*Factor)</f>
        <v>25.173328</v>
      </c>
      <c r="C97" s="54" t="n">
        <f aca="false">ROUND($B97*COS(PI()*(D97-Best)/180),4)</f>
        <v>-14.7965</v>
      </c>
      <c r="D97" s="55" t="n">
        <f aca="false">MOD(Wind+$A97+360,360)</f>
        <v>126</v>
      </c>
      <c r="E97" s="62" t="n">
        <f aca="false">ROUND($B97*COS(PI()*(F97-Best)/180),4)</f>
        <v>-14.7965</v>
      </c>
      <c r="F97" s="63" t="n">
        <f aca="false">MOD(Wind-$A97+360,360)</f>
        <v>234</v>
      </c>
      <c r="G97" s="58" t="n">
        <f aca="false">SQRT($J97^2+$K97^2)</f>
        <v>21.7387385111702</v>
      </c>
      <c r="H97" s="64" t="n">
        <f aca="false">IF($J97&lt;&gt;0,MOD(ATAN($K97/$J97)*180/PI(),180),0)</f>
        <v>56.4730523559929</v>
      </c>
      <c r="I97" s="60" t="str">
        <f aca="false">IF(B97=0,"anchor",W97)</f>
        <v>Spinnaker</v>
      </c>
      <c r="J97" s="0" t="n">
        <f aca="false">$B97+Speed*COS(PI()*$A97/180)</f>
        <v>12.0069383486486</v>
      </c>
      <c r="K97" s="0" t="n">
        <f aca="false">Speed*SIN(PI()*$A97/180)</f>
        <v>18.1219806739988</v>
      </c>
      <c r="U97" s="0"/>
      <c r="W97" s="1" t="str">
        <f aca="false">IF(X97=Z97,polar_type0!$D$3,IF(X97=AC97,polar_type0!$E$3,IF(X97=AF97,polar_type0!$F$3,IF(X97=AI97,polar_type0!$G$3,polar_type0!$H$3))))</f>
        <v>Spinnaker</v>
      </c>
      <c r="X97" s="0" t="n">
        <f aca="false">MAX(Z97,AC97,AF97,AI97,AL97)</f>
        <v>25.173328</v>
      </c>
      <c r="Y97" s="12" t="n">
        <f aca="false">LOOKUP(Speedlo,'1'!$B$1:$BJ$1,'1'!$B93:$BJ93)</f>
        <v>11.05712</v>
      </c>
      <c r="Z97" s="12" t="n">
        <f aca="false">Xlo*Y97+Xhi*AA97</f>
        <v>11.703472</v>
      </c>
      <c r="AA97" s="12" t="n">
        <f aca="false">LOOKUP(Speedhi,'1'!$B$1:$BJ$1,'1'!$B93:$BJ93)</f>
        <v>12.673</v>
      </c>
      <c r="AB97" s="13" t="n">
        <f aca="false">LOOKUP(Speedlo,'2'!$B$1:$BJ$1,'2'!$B93:$BJ93)</f>
        <v>17.74</v>
      </c>
      <c r="AC97" s="13" t="n">
        <f aca="false">Xlo*AB97+Xhi*AD97</f>
        <v>18.75656</v>
      </c>
      <c r="AD97" s="13" t="n">
        <f aca="false">LOOKUP(Speedhi,'2'!$B$1:$BJ$1,'2'!$B93:$BJ93)</f>
        <v>20.2814</v>
      </c>
      <c r="AE97" s="14" t="n">
        <f aca="false">LOOKUP(Speedlo,'3'!$B$1:$BJ$1,'3'!$B93:$BJ93)</f>
        <v>23.66368</v>
      </c>
      <c r="AF97" s="14" t="n">
        <f aca="false">Xlo*AE97+Xhi*AG97</f>
        <v>24.568448</v>
      </c>
      <c r="AG97" s="14" t="n">
        <f aca="false">LOOKUP(Speedhi,'3'!$B$1:$BJ$1,'3'!$B93:$BJ93)</f>
        <v>25.9256</v>
      </c>
      <c r="AH97" s="15" t="n">
        <f aca="false">LOOKUP(Speedlo,'4'!$B$1:$BJ$1,'4'!$B93:$BJ93)</f>
        <v>24.79448</v>
      </c>
      <c r="AI97" s="15" t="n">
        <f aca="false">Xlo*AH97+Xhi*AJ97</f>
        <v>25.173328</v>
      </c>
      <c r="AJ97" s="15" t="n">
        <f aca="false">LOOKUP(Speedhi,'4'!$B$1:$BJ$1,'4'!$B93:$BJ93)</f>
        <v>25.7416</v>
      </c>
      <c r="AK97" s="16" t="n">
        <f aca="false">LOOKUP(Speedlo,'5'!$B$1:$BJ$1,'5'!$B93:$BJ93)</f>
        <v>23.6712893333333</v>
      </c>
      <c r="AL97" s="16" t="n">
        <f aca="false">Xlo*AK97+Xhi*AM97</f>
        <v>24.0545016</v>
      </c>
      <c r="AM97" s="16" t="n">
        <f aca="false">LOOKUP(Speedhi,'5'!$B$1:$BJ$1,'5'!$B93:$BJ93)</f>
        <v>24.62932</v>
      </c>
    </row>
    <row r="98" customFormat="false" ht="14.1" hidden="false" customHeight="true" outlineLevel="0" collapsed="false">
      <c r="A98" s="61" t="n">
        <f aca="false">A97+1</f>
        <v>127</v>
      </c>
      <c r="B98" s="53" t="n">
        <f aca="false">IF(X98&lt;=0,0,X98*Factor)</f>
        <v>25.339296</v>
      </c>
      <c r="C98" s="54" t="n">
        <f aca="false">ROUND($B98*COS(PI()*(D98-Best)/180),4)</f>
        <v>-15.2496</v>
      </c>
      <c r="D98" s="55" t="n">
        <f aca="false">MOD(Wind+$A98+360,360)</f>
        <v>127</v>
      </c>
      <c r="E98" s="62" t="n">
        <f aca="false">ROUND($B98*COS(PI()*(F98-Best)/180),4)</f>
        <v>-15.2496</v>
      </c>
      <c r="F98" s="63" t="n">
        <f aca="false">MOD(Wind-$A98+360,360)</f>
        <v>233</v>
      </c>
      <c r="G98" s="58" t="n">
        <f aca="false">SQRT($J98^2+$K98^2)</f>
        <v>21.4629734700728</v>
      </c>
      <c r="H98" s="64" t="n">
        <f aca="false">IF($J98&lt;&gt;0,MOD(ATAN($K98/$J98)*180/PI(),180),0)</f>
        <v>56.4601967591104</v>
      </c>
      <c r="I98" s="60" t="str">
        <f aca="false">IF(B98=0,"anchor",W98)</f>
        <v>Spinnaker</v>
      </c>
      <c r="J98" s="0" t="n">
        <f aca="false">$B98+Speed*COS(PI()*$A98/180)</f>
        <v>11.8586394813941</v>
      </c>
      <c r="K98" s="0" t="n">
        <f aca="false">Speed*SIN(PI()*$A98/180)</f>
        <v>17.8894354250594</v>
      </c>
      <c r="U98" s="0"/>
      <c r="W98" s="1" t="str">
        <f aca="false">IF(X98=Z98,polar_type0!$D$3,IF(X98=AC98,polar_type0!$E$3,IF(X98=AF98,polar_type0!$F$3,IF(X98=AI98,polar_type0!$G$3,polar_type0!$H$3))))</f>
        <v>Spinnaker</v>
      </c>
      <c r="X98" s="0" t="n">
        <f aca="false">MAX(Z98,AC98,AF98,AI98,AL98)</f>
        <v>25.339296</v>
      </c>
      <c r="Y98" s="12" t="n">
        <f aca="false">LOOKUP(Speedlo,'1'!$B$1:$BJ$1,'1'!$B94:$BJ94)</f>
        <v>10.95504</v>
      </c>
      <c r="Z98" s="12" t="n">
        <f aca="false">Xlo*Y98+Xhi*AA98</f>
        <v>11.596224</v>
      </c>
      <c r="AA98" s="12" t="n">
        <f aca="false">LOOKUP(Speedhi,'1'!$B$1:$BJ$1,'1'!$B94:$BJ94)</f>
        <v>12.558</v>
      </c>
      <c r="AB98" s="13" t="n">
        <f aca="false">LOOKUP(Speedlo,'2'!$B$1:$BJ$1,'2'!$B94:$BJ94)</f>
        <v>17.6292</v>
      </c>
      <c r="AC98" s="13" t="n">
        <f aca="false">Xlo*AB98+Xhi*AD98</f>
        <v>18.64224</v>
      </c>
      <c r="AD98" s="13" t="n">
        <f aca="false">LOOKUP(Speedhi,'2'!$B$1:$BJ$1,'2'!$B94:$BJ94)</f>
        <v>20.1618</v>
      </c>
      <c r="AE98" s="14" t="n">
        <f aca="false">LOOKUP(Speedlo,'3'!$B$1:$BJ$1,'3'!$B94:$BJ94)</f>
        <v>23.75616</v>
      </c>
      <c r="AF98" s="14" t="n">
        <f aca="false">Xlo*AE98+Xhi*AG98</f>
        <v>24.680976</v>
      </c>
      <c r="AG98" s="14" t="n">
        <f aca="false">LOOKUP(Speedhi,'3'!$B$1:$BJ$1,'3'!$B94:$BJ94)</f>
        <v>26.0682</v>
      </c>
      <c r="AH98" s="15" t="n">
        <f aca="false">LOOKUP(Speedlo,'4'!$B$1:$BJ$1,'4'!$B94:$BJ94)</f>
        <v>24.94536</v>
      </c>
      <c r="AI98" s="15" t="n">
        <f aca="false">Xlo*AH98+Xhi*AJ98</f>
        <v>25.339296</v>
      </c>
      <c r="AJ98" s="15" t="n">
        <f aca="false">LOOKUP(Speedhi,'4'!$B$1:$BJ$1,'4'!$B94:$BJ94)</f>
        <v>25.9302</v>
      </c>
      <c r="AK98" s="16" t="n">
        <f aca="false">LOOKUP(Speedlo,'5'!$B$1:$BJ$1,'5'!$B94:$BJ94)</f>
        <v>23.785492</v>
      </c>
      <c r="AL98" s="16" t="n">
        <f aca="false">Xlo*AK98+Xhi*AM98</f>
        <v>24.1772112</v>
      </c>
      <c r="AM98" s="16" t="n">
        <f aca="false">LOOKUP(Speedhi,'5'!$B$1:$BJ$1,'5'!$B94:$BJ94)</f>
        <v>24.76479</v>
      </c>
    </row>
    <row r="99" customFormat="false" ht="14.1" hidden="false" customHeight="true" outlineLevel="0" collapsed="false">
      <c r="A99" s="61" t="n">
        <f aca="false">A98+1</f>
        <v>128</v>
      </c>
      <c r="B99" s="53" t="n">
        <f aca="false">IF(X99&lt;=0,0,X99*Factor)</f>
        <v>25.505264</v>
      </c>
      <c r="C99" s="54" t="n">
        <f aca="false">ROUND($B99*COS(PI()*(D99-Best)/180),4)</f>
        <v>-15.7026</v>
      </c>
      <c r="D99" s="55" t="n">
        <f aca="false">MOD(Wind+$A99+360,360)</f>
        <v>128</v>
      </c>
      <c r="E99" s="62" t="n">
        <f aca="false">ROUND($B99*COS(PI()*(F99-Best)/180),4)</f>
        <v>-15.7026</v>
      </c>
      <c r="F99" s="63" t="n">
        <f aca="false">MOD(Wind-$A99+360,360)</f>
        <v>232</v>
      </c>
      <c r="G99" s="58" t="n">
        <f aca="false">SQRT($J99^2+$K99^2)</f>
        <v>21.1849388145397</v>
      </c>
      <c r="H99" s="64" t="n">
        <f aca="false">IF($J99&lt;&gt;0,MOD(ATAN($K99/$J99)*180/PI(),180),0)</f>
        <v>56.4296054538774</v>
      </c>
      <c r="I99" s="60" t="str">
        <f aca="false">IF(B99=0,"anchor",W99)</f>
        <v>Spinnaker</v>
      </c>
      <c r="J99" s="0" t="n">
        <f aca="false">$B99+Speed*COS(PI()*$A99/180)</f>
        <v>11.7144469527053</v>
      </c>
      <c r="K99" s="0" t="n">
        <f aca="false">Speed*SIN(PI()*$A99/180)</f>
        <v>17.6514408807906</v>
      </c>
      <c r="U99" s="0"/>
      <c r="W99" s="1" t="str">
        <f aca="false">IF(X99=Z99,polar_type0!$D$3,IF(X99=AC99,polar_type0!$E$3,IF(X99=AF99,polar_type0!$F$3,IF(X99=AI99,polar_type0!$G$3,polar_type0!$H$3))))</f>
        <v>Spinnaker</v>
      </c>
      <c r="X99" s="0" t="n">
        <f aca="false">MAX(Z99,AC99,AF99,AI99,AL99)</f>
        <v>25.505264</v>
      </c>
      <c r="Y99" s="12" t="n">
        <f aca="false">LOOKUP(Speedlo,'1'!$B$1:$BJ$1,'1'!$B95:$BJ95)</f>
        <v>10.85296</v>
      </c>
      <c r="Z99" s="12" t="n">
        <f aca="false">Xlo*Y99+Xhi*AA99</f>
        <v>11.488976</v>
      </c>
      <c r="AA99" s="12" t="n">
        <f aca="false">LOOKUP(Speedhi,'1'!$B$1:$BJ$1,'1'!$B95:$BJ95)</f>
        <v>12.443</v>
      </c>
      <c r="AB99" s="13" t="n">
        <f aca="false">LOOKUP(Speedlo,'2'!$B$1:$BJ$1,'2'!$B95:$BJ95)</f>
        <v>17.5184</v>
      </c>
      <c r="AC99" s="13" t="n">
        <f aca="false">Xlo*AB99+Xhi*AD99</f>
        <v>18.52792</v>
      </c>
      <c r="AD99" s="13" t="n">
        <f aca="false">LOOKUP(Speedhi,'2'!$B$1:$BJ$1,'2'!$B95:$BJ95)</f>
        <v>20.0422</v>
      </c>
      <c r="AE99" s="14" t="n">
        <f aca="false">LOOKUP(Speedlo,'3'!$B$1:$BJ$1,'3'!$B95:$BJ95)</f>
        <v>23.84864</v>
      </c>
      <c r="AF99" s="14" t="n">
        <f aca="false">Xlo*AE99+Xhi*AG99</f>
        <v>24.793504</v>
      </c>
      <c r="AG99" s="14" t="n">
        <f aca="false">LOOKUP(Speedhi,'3'!$B$1:$BJ$1,'3'!$B95:$BJ95)</f>
        <v>26.2108</v>
      </c>
      <c r="AH99" s="15" t="n">
        <f aca="false">LOOKUP(Speedlo,'4'!$B$1:$BJ$1,'4'!$B95:$BJ95)</f>
        <v>25.09624</v>
      </c>
      <c r="AI99" s="15" t="n">
        <f aca="false">Xlo*AH99+Xhi*AJ99</f>
        <v>25.505264</v>
      </c>
      <c r="AJ99" s="15" t="n">
        <f aca="false">LOOKUP(Speedhi,'4'!$B$1:$BJ$1,'4'!$B95:$BJ95)</f>
        <v>26.1188</v>
      </c>
      <c r="AK99" s="16" t="n">
        <f aca="false">LOOKUP(Speedlo,'5'!$B$1:$BJ$1,'5'!$B95:$BJ95)</f>
        <v>23.8996946666667</v>
      </c>
      <c r="AL99" s="16" t="n">
        <f aca="false">Xlo*AK99+Xhi*AM99</f>
        <v>24.2999208</v>
      </c>
      <c r="AM99" s="16" t="n">
        <f aca="false">LOOKUP(Speedhi,'5'!$B$1:$BJ$1,'5'!$B95:$BJ95)</f>
        <v>24.90026</v>
      </c>
    </row>
    <row r="100" customFormat="false" ht="14.1" hidden="false" customHeight="true" outlineLevel="0" collapsed="false">
      <c r="A100" s="61" t="n">
        <f aca="false">A99+1</f>
        <v>129</v>
      </c>
      <c r="B100" s="53" t="n">
        <f aca="false">IF(X100&lt;=0,0,X100*Factor)</f>
        <v>25.671232</v>
      </c>
      <c r="C100" s="54" t="n">
        <f aca="false">ROUND($B100*COS(PI()*(D100-Best)/180),4)</f>
        <v>-16.1554</v>
      </c>
      <c r="D100" s="55" t="n">
        <f aca="false">MOD(Wind+$A100+360,360)</f>
        <v>129</v>
      </c>
      <c r="E100" s="62" t="n">
        <f aca="false">ROUND($B100*COS(PI()*(F100-Best)/180),4)</f>
        <v>-16.1554</v>
      </c>
      <c r="F100" s="63" t="n">
        <f aca="false">MOD(Wind-$A100+360,360)</f>
        <v>231</v>
      </c>
      <c r="G100" s="58" t="n">
        <f aca="false">SQRT($J100^2+$K100^2)</f>
        <v>20.9047578102765</v>
      </c>
      <c r="H100" s="64" t="n">
        <f aca="false">IF($J100&lt;&gt;0,MOD(ATAN($K100/$J100)*180/PI(),180),0)</f>
        <v>56.3804552132993</v>
      </c>
      <c r="I100" s="60" t="str">
        <f aca="false">IF(B100=0,"anchor",W100)</f>
        <v>Spinnaker</v>
      </c>
      <c r="J100" s="0" t="n">
        <f aca="false">$B100+Speed*COS(PI()*$A100/180)</f>
        <v>11.5744552404836</v>
      </c>
      <c r="K100" s="0" t="n">
        <f aca="false">Speed*SIN(PI()*$A100/180)</f>
        <v>17.4080695366361</v>
      </c>
      <c r="U100" s="0"/>
      <c r="W100" s="1" t="str">
        <f aca="false">IF(X100=Z100,polar_type0!$D$3,IF(X100=AC100,polar_type0!$E$3,IF(X100=AF100,polar_type0!$F$3,IF(X100=AI100,polar_type0!$G$3,polar_type0!$H$3))))</f>
        <v>Spinnaker</v>
      </c>
      <c r="X100" s="0" t="n">
        <f aca="false">MAX(Z100,AC100,AF100,AI100,AL100)</f>
        <v>25.671232</v>
      </c>
      <c r="Y100" s="12" t="n">
        <f aca="false">LOOKUP(Speedlo,'1'!$B$1:$BJ$1,'1'!$B96:$BJ96)</f>
        <v>10.75088</v>
      </c>
      <c r="Z100" s="12" t="n">
        <f aca="false">Xlo*Y100+Xhi*AA100</f>
        <v>11.381728</v>
      </c>
      <c r="AA100" s="12" t="n">
        <f aca="false">LOOKUP(Speedhi,'1'!$B$1:$BJ$1,'1'!$B96:$BJ96)</f>
        <v>12.328</v>
      </c>
      <c r="AB100" s="13" t="n">
        <f aca="false">LOOKUP(Speedlo,'2'!$B$1:$BJ$1,'2'!$B96:$BJ96)</f>
        <v>17.4076</v>
      </c>
      <c r="AC100" s="13" t="n">
        <f aca="false">Xlo*AB100+Xhi*AD100</f>
        <v>18.4136</v>
      </c>
      <c r="AD100" s="13" t="n">
        <f aca="false">LOOKUP(Speedhi,'2'!$B$1:$BJ$1,'2'!$B96:$BJ96)</f>
        <v>19.9226</v>
      </c>
      <c r="AE100" s="14" t="n">
        <f aca="false">LOOKUP(Speedlo,'3'!$B$1:$BJ$1,'3'!$B96:$BJ96)</f>
        <v>23.94112</v>
      </c>
      <c r="AF100" s="14" t="n">
        <f aca="false">Xlo*AE100+Xhi*AG100</f>
        <v>24.906032</v>
      </c>
      <c r="AG100" s="14" t="n">
        <f aca="false">LOOKUP(Speedhi,'3'!$B$1:$BJ$1,'3'!$B96:$BJ96)</f>
        <v>26.3534</v>
      </c>
      <c r="AH100" s="15" t="n">
        <f aca="false">LOOKUP(Speedlo,'4'!$B$1:$BJ$1,'4'!$B96:$BJ96)</f>
        <v>25.24712</v>
      </c>
      <c r="AI100" s="15" t="n">
        <f aca="false">Xlo*AH100+Xhi*AJ100</f>
        <v>25.671232</v>
      </c>
      <c r="AJ100" s="15" t="n">
        <f aca="false">LOOKUP(Speedhi,'4'!$B$1:$BJ$1,'4'!$B96:$BJ96)</f>
        <v>26.3074</v>
      </c>
      <c r="AK100" s="16" t="n">
        <f aca="false">LOOKUP(Speedlo,'5'!$B$1:$BJ$1,'5'!$B96:$BJ96)</f>
        <v>24.0138973333333</v>
      </c>
      <c r="AL100" s="16" t="n">
        <f aca="false">Xlo*AK100+Xhi*AM100</f>
        <v>24.4226304</v>
      </c>
      <c r="AM100" s="16" t="n">
        <f aca="false">LOOKUP(Speedhi,'5'!$B$1:$BJ$1,'5'!$B96:$BJ96)</f>
        <v>25.03573</v>
      </c>
    </row>
    <row r="101" customFormat="false" ht="14.1" hidden="false" customHeight="true" outlineLevel="0" collapsed="false">
      <c r="A101" s="61" t="n">
        <f aca="false">A100+1</f>
        <v>130</v>
      </c>
      <c r="B101" s="53" t="n">
        <f aca="false">IF(X101&lt;=0,0,X101*Factor)</f>
        <v>25.8372</v>
      </c>
      <c r="C101" s="54" t="n">
        <f aca="false">ROUND($B101*COS(PI()*(D101-Best)/180),4)</f>
        <v>-16.6078</v>
      </c>
      <c r="D101" s="55" t="n">
        <f aca="false">MOD(Wind+$A101+360,360)</f>
        <v>130</v>
      </c>
      <c r="E101" s="62" t="n">
        <f aca="false">ROUND($B101*COS(PI()*(F101-Best)/180),4)</f>
        <v>-16.6078</v>
      </c>
      <c r="F101" s="63" t="n">
        <f aca="false">MOD(Wind-$A101+360,360)</f>
        <v>230</v>
      </c>
      <c r="G101" s="58" t="n">
        <f aca="false">SQRT($J101^2+$K101^2)</f>
        <v>20.6225611634712</v>
      </c>
      <c r="H101" s="64" t="n">
        <f aca="false">IF($J101&lt;&gt;0,MOD(ATAN($K101/$J101)*180/PI(),180),0)</f>
        <v>56.3118730782575</v>
      </c>
      <c r="I101" s="60" t="str">
        <f aca="false">IF(B101=0,"anchor",W101)</f>
        <v>Spinnaker</v>
      </c>
      <c r="J101" s="0" t="n">
        <f aca="false">$B101+Speed*COS(PI()*$A101/180)</f>
        <v>11.4387575430215</v>
      </c>
      <c r="K101" s="0" t="n">
        <f aca="false">Speed*SIN(PI()*$A101/180)</f>
        <v>17.1593955258651</v>
      </c>
      <c r="U101" s="0"/>
      <c r="W101" s="1" t="str">
        <f aca="false">IF(X101=Z101,polar_type0!$D$3,IF(X101=AC101,polar_type0!$E$3,IF(X101=AF101,polar_type0!$F$3,IF(X101=AI101,polar_type0!$G$3,polar_type0!$H$3))))</f>
        <v>Spinnaker</v>
      </c>
      <c r="X101" s="0" t="n">
        <f aca="false">MAX(Z101,AC101,AF101,AI101,AL101)</f>
        <v>25.8372</v>
      </c>
      <c r="Y101" s="12" t="n">
        <f aca="false">LOOKUP(Speedlo,'1'!$B$1:$BJ$1,'1'!$B97:$BJ97)</f>
        <v>10.6488</v>
      </c>
      <c r="Z101" s="12" t="n">
        <f aca="false">Xlo*Y101+Xhi*AA101</f>
        <v>11.27448</v>
      </c>
      <c r="AA101" s="12" t="n">
        <f aca="false">LOOKUP(Speedhi,'1'!$B$1:$BJ$1,'1'!$B97:$BJ97)</f>
        <v>12.213</v>
      </c>
      <c r="AB101" s="13" t="n">
        <f aca="false">LOOKUP(Speedlo,'2'!$B$1:$BJ$1,'2'!$B97:$BJ97)</f>
        <v>17.2968</v>
      </c>
      <c r="AC101" s="13" t="n">
        <f aca="false">Xlo*AB101+Xhi*AD101</f>
        <v>18.29928</v>
      </c>
      <c r="AD101" s="13" t="n">
        <f aca="false">LOOKUP(Speedhi,'2'!$B$1:$BJ$1,'2'!$B97:$BJ97)</f>
        <v>19.803</v>
      </c>
      <c r="AE101" s="14" t="n">
        <f aca="false">LOOKUP(Speedlo,'3'!$B$1:$BJ$1,'3'!$B97:$BJ97)</f>
        <v>24.0336</v>
      </c>
      <c r="AF101" s="14" t="n">
        <f aca="false">Xlo*AE101+Xhi*AG101</f>
        <v>25.01856</v>
      </c>
      <c r="AG101" s="14" t="n">
        <f aca="false">LOOKUP(Speedhi,'3'!$B$1:$BJ$1,'3'!$B97:$BJ97)</f>
        <v>26.496</v>
      </c>
      <c r="AH101" s="15" t="n">
        <f aca="false">LOOKUP(Speedlo,'4'!$B$1:$BJ$1,'4'!$B97:$BJ97)</f>
        <v>25.398</v>
      </c>
      <c r="AI101" s="15" t="n">
        <f aca="false">Xlo*AH101+Xhi*AJ101</f>
        <v>25.8372</v>
      </c>
      <c r="AJ101" s="15" t="n">
        <f aca="false">LOOKUP(Speedhi,'4'!$B$1:$BJ$1,'4'!$B97:$BJ97)</f>
        <v>26.496</v>
      </c>
      <c r="AK101" s="16" t="n">
        <f aca="false">LOOKUP(Speedlo,'5'!$B$1:$BJ$1,'5'!$B97:$BJ97)</f>
        <v>24.1281</v>
      </c>
      <c r="AL101" s="16" t="n">
        <f aca="false">Xlo*AK101+Xhi*AM101</f>
        <v>24.54534</v>
      </c>
      <c r="AM101" s="16" t="n">
        <f aca="false">LOOKUP(Speedhi,'5'!$B$1:$BJ$1,'5'!$B97:$BJ97)</f>
        <v>25.1712</v>
      </c>
    </row>
    <row r="102" customFormat="false" ht="14.1" hidden="false" customHeight="true" outlineLevel="0" collapsed="false">
      <c r="A102" s="61" t="n">
        <f aca="false">A101+1</f>
        <v>131</v>
      </c>
      <c r="B102" s="53" t="n">
        <f aca="false">IF(X102&lt;=0,0,X102*Factor)</f>
        <v>25.759792</v>
      </c>
      <c r="C102" s="54" t="n">
        <f aca="false">ROUND($B102*COS(PI()*(D102-Best)/180),4)</f>
        <v>-16.8999</v>
      </c>
      <c r="D102" s="55" t="n">
        <f aca="false">MOD(Wind+$A102+360,360)</f>
        <v>131</v>
      </c>
      <c r="E102" s="62" t="n">
        <f aca="false">ROUND($B102*COS(PI()*(F102-Best)/180),4)</f>
        <v>-16.8999</v>
      </c>
      <c r="F102" s="63" t="n">
        <f aca="false">MOD(Wind-$A102+360,360)</f>
        <v>229</v>
      </c>
      <c r="G102" s="58" t="n">
        <f aca="false">SQRT($J102^2+$K102^2)</f>
        <v>20.2041923128662</v>
      </c>
      <c r="H102" s="64" t="n">
        <f aca="false">IF($J102&lt;&gt;0,MOD(ATAN($K102/$J102)*180/PI(),180),0)</f>
        <v>56.796620781679</v>
      </c>
      <c r="I102" s="60" t="str">
        <f aca="false">IF(B102=0,"anchor",W102)</f>
        <v>Spinnaker</v>
      </c>
      <c r="J102" s="0" t="n">
        <f aca="false">$B102+Speed*COS(PI()*$A102/180)</f>
        <v>11.0640697506126</v>
      </c>
      <c r="K102" s="0" t="n">
        <f aca="false">Speed*SIN(PI()*$A102/180)</f>
        <v>16.9054945969901</v>
      </c>
      <c r="U102" s="0"/>
      <c r="W102" s="1" t="str">
        <f aca="false">IF(X102=Z102,polar_type0!$D$3,IF(X102=AC102,polar_type0!$E$3,IF(X102=AF102,polar_type0!$F$3,IF(X102=AI102,polar_type0!$G$3,polar_type0!$H$3))))</f>
        <v>Spinnaker</v>
      </c>
      <c r="X102" s="0" t="n">
        <f aca="false">MAX(Z102,AC102,AF102,AI102,AL102)</f>
        <v>25.759792</v>
      </c>
      <c r="Y102" s="12" t="n">
        <f aca="false">LOOKUP(Speedlo,'1'!$B$1:$BJ$1,'1'!$B98:$BJ98)</f>
        <v>10.55112</v>
      </c>
      <c r="Z102" s="12" t="n">
        <f aca="false">Xlo*Y102+Xhi*AA102</f>
        <v>11.171712</v>
      </c>
      <c r="AA102" s="12" t="n">
        <f aca="false">LOOKUP(Speedhi,'1'!$B$1:$BJ$1,'1'!$B98:$BJ98)</f>
        <v>12.1026</v>
      </c>
      <c r="AB102" s="13" t="n">
        <f aca="false">LOOKUP(Speedlo,'2'!$B$1:$BJ$1,'2'!$B98:$BJ98)</f>
        <v>17.1816</v>
      </c>
      <c r="AC102" s="13" t="n">
        <f aca="false">Xlo*AB102+Xhi*AD102</f>
        <v>18.18048</v>
      </c>
      <c r="AD102" s="13" t="n">
        <f aca="false">LOOKUP(Speedhi,'2'!$B$1:$BJ$1,'2'!$B98:$BJ98)</f>
        <v>19.6788</v>
      </c>
      <c r="AE102" s="14" t="n">
        <f aca="false">LOOKUP(Speedlo,'3'!$B$1:$BJ$1,'3'!$B98:$BJ98)</f>
        <v>23.80224</v>
      </c>
      <c r="AF102" s="14" t="n">
        <f aca="false">Xlo*AE102+Xhi*AG102</f>
        <v>24.774864</v>
      </c>
      <c r="AG102" s="14" t="n">
        <f aca="false">LOOKUP(Speedhi,'3'!$B$1:$BJ$1,'3'!$B98:$BJ98)</f>
        <v>26.2338</v>
      </c>
      <c r="AH102" s="15" t="n">
        <f aca="false">LOOKUP(Speedlo,'4'!$B$1:$BJ$1,'4'!$B98:$BJ98)</f>
        <v>25.31192</v>
      </c>
      <c r="AI102" s="15" t="n">
        <f aca="false">Xlo*AH102+Xhi*AJ102</f>
        <v>25.759792</v>
      </c>
      <c r="AJ102" s="15" t="n">
        <f aca="false">LOOKUP(Speedhi,'4'!$B$1:$BJ$1,'4'!$B98:$BJ98)</f>
        <v>26.4316</v>
      </c>
      <c r="AK102" s="16" t="n">
        <f aca="false">LOOKUP(Speedlo,'5'!$B$1:$BJ$1,'5'!$B98:$BJ98)</f>
        <v>24.046324</v>
      </c>
      <c r="AL102" s="16" t="n">
        <f aca="false">Xlo*AK102+Xhi*AM102</f>
        <v>24.4718024</v>
      </c>
      <c r="AM102" s="16" t="n">
        <f aca="false">LOOKUP(Speedhi,'5'!$B$1:$BJ$1,'5'!$B98:$BJ98)</f>
        <v>25.11002</v>
      </c>
    </row>
    <row r="103" customFormat="false" ht="14.1" hidden="false" customHeight="true" outlineLevel="0" collapsed="false">
      <c r="A103" s="61" t="n">
        <f aca="false">A102+1</f>
        <v>132</v>
      </c>
      <c r="B103" s="53" t="n">
        <f aca="false">IF(X103&lt;=0,0,X103*Factor)</f>
        <v>25.682384</v>
      </c>
      <c r="C103" s="54" t="n">
        <f aca="false">ROUND($B103*COS(PI()*(D103-Best)/180),4)</f>
        <v>-17.1849</v>
      </c>
      <c r="D103" s="55" t="n">
        <f aca="false">MOD(Wind+$A103+360,360)</f>
        <v>132</v>
      </c>
      <c r="E103" s="62" t="n">
        <f aca="false">ROUND($B103*COS(PI()*(F103-Best)/180),4)</f>
        <v>-17.1849</v>
      </c>
      <c r="F103" s="63" t="n">
        <f aca="false">MOD(Wind-$A103+360,360)</f>
        <v>228</v>
      </c>
      <c r="G103" s="58" t="n">
        <f aca="false">SQRT($J103^2+$K103^2)</f>
        <v>19.7854165667403</v>
      </c>
      <c r="H103" s="64" t="n">
        <f aca="false">IF($J103&lt;&gt;0,MOD(ATAN($K103/$J103)*180/PI(),180),0)</f>
        <v>57.282865581682</v>
      </c>
      <c r="I103" s="60" t="str">
        <f aca="false">IF(B103=0,"anchor",W103)</f>
        <v>Spinnaker</v>
      </c>
      <c r="J103" s="0" t="n">
        <f aca="false">$B103+Speed*COS(PI()*$A103/180)</f>
        <v>10.6938584175616</v>
      </c>
      <c r="K103" s="0" t="n">
        <f aca="false">Speed*SIN(PI()*$A103/180)</f>
        <v>16.6464440906936</v>
      </c>
      <c r="U103" s="0"/>
      <c r="W103" s="1" t="str">
        <f aca="false">IF(X103=Z103,polar_type0!$D$3,IF(X103=AC103,polar_type0!$E$3,IF(X103=AF103,polar_type0!$F$3,IF(X103=AI103,polar_type0!$G$3,polar_type0!$H$3))))</f>
        <v>Spinnaker</v>
      </c>
      <c r="X103" s="0" t="n">
        <f aca="false">MAX(Z103,AC103,AF103,AI103,AL103)</f>
        <v>25.682384</v>
      </c>
      <c r="Y103" s="12" t="n">
        <f aca="false">LOOKUP(Speedlo,'1'!$B$1:$BJ$1,'1'!$B99:$BJ99)</f>
        <v>10.45344</v>
      </c>
      <c r="Z103" s="12" t="n">
        <f aca="false">Xlo*Y103+Xhi*AA103</f>
        <v>11.068944</v>
      </c>
      <c r="AA103" s="12" t="n">
        <f aca="false">LOOKUP(Speedhi,'1'!$B$1:$BJ$1,'1'!$B99:$BJ99)</f>
        <v>11.9922</v>
      </c>
      <c r="AB103" s="13" t="n">
        <f aca="false">LOOKUP(Speedlo,'2'!$B$1:$BJ$1,'2'!$B99:$BJ99)</f>
        <v>17.0664</v>
      </c>
      <c r="AC103" s="13" t="n">
        <f aca="false">Xlo*AB103+Xhi*AD103</f>
        <v>18.06168</v>
      </c>
      <c r="AD103" s="13" t="n">
        <f aca="false">LOOKUP(Speedhi,'2'!$B$1:$BJ$1,'2'!$B99:$BJ99)</f>
        <v>19.5546</v>
      </c>
      <c r="AE103" s="14" t="n">
        <f aca="false">LOOKUP(Speedlo,'3'!$B$1:$BJ$1,'3'!$B99:$BJ99)</f>
        <v>23.57088</v>
      </c>
      <c r="AF103" s="14" t="n">
        <f aca="false">Xlo*AE103+Xhi*AG103</f>
        <v>24.531168</v>
      </c>
      <c r="AG103" s="14" t="n">
        <f aca="false">LOOKUP(Speedhi,'3'!$B$1:$BJ$1,'3'!$B99:$BJ99)</f>
        <v>25.9716</v>
      </c>
      <c r="AH103" s="15" t="n">
        <f aca="false">LOOKUP(Speedlo,'4'!$B$1:$BJ$1,'4'!$B99:$BJ99)</f>
        <v>25.22584</v>
      </c>
      <c r="AI103" s="15" t="n">
        <f aca="false">Xlo*AH103+Xhi*AJ103</f>
        <v>25.682384</v>
      </c>
      <c r="AJ103" s="15" t="n">
        <f aca="false">LOOKUP(Speedhi,'4'!$B$1:$BJ$1,'4'!$B99:$BJ99)</f>
        <v>26.3672</v>
      </c>
      <c r="AK103" s="16" t="n">
        <f aca="false">LOOKUP(Speedlo,'5'!$B$1:$BJ$1,'5'!$B99:$BJ99)</f>
        <v>23.964548</v>
      </c>
      <c r="AL103" s="16" t="n">
        <f aca="false">Xlo*AK103+Xhi*AM103</f>
        <v>24.3982648</v>
      </c>
      <c r="AM103" s="16" t="n">
        <f aca="false">LOOKUP(Speedhi,'5'!$B$1:$BJ$1,'5'!$B99:$BJ99)</f>
        <v>25.04884</v>
      </c>
    </row>
    <row r="104" customFormat="false" ht="14.1" hidden="false" customHeight="true" outlineLevel="0" collapsed="false">
      <c r="A104" s="61" t="n">
        <f aca="false">A103+1</f>
        <v>133</v>
      </c>
      <c r="B104" s="53" t="n">
        <f aca="false">IF(X104&lt;=0,0,X104*Factor)</f>
        <v>25.604976</v>
      </c>
      <c r="C104" s="54" t="n">
        <f aca="false">ROUND($B104*COS(PI()*(D104-Best)/180),4)</f>
        <v>-17.4626</v>
      </c>
      <c r="D104" s="55" t="n">
        <f aca="false">MOD(Wind+$A104+360,360)</f>
        <v>133</v>
      </c>
      <c r="E104" s="62" t="n">
        <f aca="false">ROUND($B104*COS(PI()*(F104-Best)/180),4)</f>
        <v>-17.4626</v>
      </c>
      <c r="F104" s="63" t="n">
        <f aca="false">MOD(Wind-$A104+360,360)</f>
        <v>227</v>
      </c>
      <c r="G104" s="58" t="n">
        <f aca="false">SQRT($J104^2+$K104^2)</f>
        <v>19.366271773991</v>
      </c>
      <c r="H104" s="64" t="n">
        <f aca="false">IF($J104&lt;&gt;0,MOD(ATAN($K104/$J104)*180/PI(),180),0)</f>
        <v>57.7706755825987</v>
      </c>
      <c r="I104" s="60" t="str">
        <f aca="false">IF(B104=0,"anchor",W104)</f>
        <v>Spinnaker</v>
      </c>
      <c r="J104" s="0" t="n">
        <f aca="false">$B104+Speed*COS(PI()*$A104/180)</f>
        <v>10.3282127346</v>
      </c>
      <c r="K104" s="0" t="n">
        <f aca="false">Speed*SIN(PI()*$A104/180)</f>
        <v>16.3823229162694</v>
      </c>
      <c r="U104" s="0"/>
      <c r="W104" s="1" t="str">
        <f aca="false">IF(X104=Z104,polar_type0!$D$3,IF(X104=AC104,polar_type0!$E$3,IF(X104=AF104,polar_type0!$F$3,IF(X104=AI104,polar_type0!$G$3,polar_type0!$H$3))))</f>
        <v>Spinnaker</v>
      </c>
      <c r="X104" s="0" t="n">
        <f aca="false">MAX(Z104,AC104,AF104,AI104,AL104)</f>
        <v>25.604976</v>
      </c>
      <c r="Y104" s="12" t="n">
        <f aca="false">LOOKUP(Speedlo,'1'!$B$1:$BJ$1,'1'!$B100:$BJ100)</f>
        <v>10.35576</v>
      </c>
      <c r="Z104" s="12" t="n">
        <f aca="false">Xlo*Y104+Xhi*AA104</f>
        <v>10.966176</v>
      </c>
      <c r="AA104" s="12" t="n">
        <f aca="false">LOOKUP(Speedhi,'1'!$B$1:$BJ$1,'1'!$B100:$BJ100)</f>
        <v>11.8818</v>
      </c>
      <c r="AB104" s="13" t="n">
        <f aca="false">LOOKUP(Speedlo,'2'!$B$1:$BJ$1,'2'!$B100:$BJ100)</f>
        <v>16.9512</v>
      </c>
      <c r="AC104" s="13" t="n">
        <f aca="false">Xlo*AB104+Xhi*AD104</f>
        <v>17.94288</v>
      </c>
      <c r="AD104" s="13" t="n">
        <f aca="false">LOOKUP(Speedhi,'2'!$B$1:$BJ$1,'2'!$B100:$BJ100)</f>
        <v>19.4304</v>
      </c>
      <c r="AE104" s="14" t="n">
        <f aca="false">LOOKUP(Speedlo,'3'!$B$1:$BJ$1,'3'!$B100:$BJ100)</f>
        <v>23.33952</v>
      </c>
      <c r="AF104" s="14" t="n">
        <f aca="false">Xlo*AE104+Xhi*AG104</f>
        <v>24.287472</v>
      </c>
      <c r="AG104" s="14" t="n">
        <f aca="false">LOOKUP(Speedhi,'3'!$B$1:$BJ$1,'3'!$B100:$BJ100)</f>
        <v>25.7094</v>
      </c>
      <c r="AH104" s="15" t="n">
        <f aca="false">LOOKUP(Speedlo,'4'!$B$1:$BJ$1,'4'!$B100:$BJ100)</f>
        <v>25.13976</v>
      </c>
      <c r="AI104" s="15" t="n">
        <f aca="false">Xlo*AH104+Xhi*AJ104</f>
        <v>25.604976</v>
      </c>
      <c r="AJ104" s="15" t="n">
        <f aca="false">LOOKUP(Speedhi,'4'!$B$1:$BJ$1,'4'!$B100:$BJ100)</f>
        <v>26.3028</v>
      </c>
      <c r="AK104" s="16" t="n">
        <f aca="false">LOOKUP(Speedlo,'5'!$B$1:$BJ$1,'5'!$B100:$BJ100)</f>
        <v>23.882772</v>
      </c>
      <c r="AL104" s="16" t="n">
        <f aca="false">Xlo*AK104+Xhi*AM104</f>
        <v>24.3247272</v>
      </c>
      <c r="AM104" s="16" t="n">
        <f aca="false">LOOKUP(Speedhi,'5'!$B$1:$BJ$1,'5'!$B100:$BJ100)</f>
        <v>24.98766</v>
      </c>
    </row>
    <row r="105" customFormat="false" ht="14.1" hidden="false" customHeight="true" outlineLevel="0" collapsed="false">
      <c r="A105" s="61" t="n">
        <f aca="false">A104+1</f>
        <v>134</v>
      </c>
      <c r="B105" s="53" t="n">
        <f aca="false">IF(X105&lt;=0,0,X105*Factor)</f>
        <v>25.527568</v>
      </c>
      <c r="C105" s="54" t="n">
        <f aca="false">ROUND($B105*COS(PI()*(D105-Best)/180),4)</f>
        <v>-17.7329</v>
      </c>
      <c r="D105" s="55" t="n">
        <f aca="false">MOD(Wind+$A105+360,360)</f>
        <v>134</v>
      </c>
      <c r="E105" s="62" t="n">
        <f aca="false">ROUND($B105*COS(PI()*(F105-Best)/180),4)</f>
        <v>-17.7329</v>
      </c>
      <c r="F105" s="63" t="n">
        <f aca="false">MOD(Wind-$A105+360,360)</f>
        <v>226</v>
      </c>
      <c r="G105" s="58" t="n">
        <f aca="false">SQRT($J105^2+$K105^2)</f>
        <v>18.9467957782471</v>
      </c>
      <c r="H105" s="64" t="n">
        <f aca="false">IF($J105&lt;&gt;0,MOD(ATAN($K105/$J105)*180/PI(),180),0)</f>
        <v>58.2601248631223</v>
      </c>
      <c r="I105" s="60" t="str">
        <f aca="false">IF(B105=0,"anchor",W105)</f>
        <v>Spinnaker</v>
      </c>
      <c r="J105" s="0" t="n">
        <f aca="false">$B105+Speed*COS(PI()*$A105/180)</f>
        <v>9.96722050171847</v>
      </c>
      <c r="K105" s="0" t="n">
        <f aca="false">Speed*SIN(PI()*$A105/180)</f>
        <v>16.1132115275858</v>
      </c>
      <c r="U105" s="0"/>
      <c r="W105" s="1" t="str">
        <f aca="false">IF(X105=Z105,polar_type0!$D$3,IF(X105=AC105,polar_type0!$E$3,IF(X105=AF105,polar_type0!$F$3,IF(X105=AI105,polar_type0!$G$3,polar_type0!$H$3))))</f>
        <v>Spinnaker</v>
      </c>
      <c r="X105" s="0" t="n">
        <f aca="false">MAX(Z105,AC105,AF105,AI105,AL105)</f>
        <v>25.527568</v>
      </c>
      <c r="Y105" s="12" t="n">
        <f aca="false">LOOKUP(Speedlo,'1'!$B$1:$BJ$1,'1'!$B101:$BJ101)</f>
        <v>10.25808</v>
      </c>
      <c r="Z105" s="12" t="n">
        <f aca="false">Xlo*Y105+Xhi*AA105</f>
        <v>10.863408</v>
      </c>
      <c r="AA105" s="12" t="n">
        <f aca="false">LOOKUP(Speedhi,'1'!$B$1:$BJ$1,'1'!$B101:$BJ101)</f>
        <v>11.7714</v>
      </c>
      <c r="AB105" s="13" t="n">
        <f aca="false">LOOKUP(Speedlo,'2'!$B$1:$BJ$1,'2'!$B101:$BJ101)</f>
        <v>16.836</v>
      </c>
      <c r="AC105" s="13" t="n">
        <f aca="false">Xlo*AB105+Xhi*AD105</f>
        <v>17.82408</v>
      </c>
      <c r="AD105" s="13" t="n">
        <f aca="false">LOOKUP(Speedhi,'2'!$B$1:$BJ$1,'2'!$B101:$BJ101)</f>
        <v>19.3062</v>
      </c>
      <c r="AE105" s="14" t="n">
        <f aca="false">LOOKUP(Speedlo,'3'!$B$1:$BJ$1,'3'!$B101:$BJ101)</f>
        <v>23.10816</v>
      </c>
      <c r="AF105" s="14" t="n">
        <f aca="false">Xlo*AE105+Xhi*AG105</f>
        <v>24.043776</v>
      </c>
      <c r="AG105" s="14" t="n">
        <f aca="false">LOOKUP(Speedhi,'3'!$B$1:$BJ$1,'3'!$B101:$BJ101)</f>
        <v>25.4472</v>
      </c>
      <c r="AH105" s="15" t="n">
        <f aca="false">LOOKUP(Speedlo,'4'!$B$1:$BJ$1,'4'!$B101:$BJ101)</f>
        <v>25.05368</v>
      </c>
      <c r="AI105" s="15" t="n">
        <f aca="false">Xlo*AH105+Xhi*AJ105</f>
        <v>25.527568</v>
      </c>
      <c r="AJ105" s="15" t="n">
        <f aca="false">LOOKUP(Speedhi,'4'!$B$1:$BJ$1,'4'!$B101:$BJ101)</f>
        <v>26.2384</v>
      </c>
      <c r="AK105" s="16" t="n">
        <f aca="false">LOOKUP(Speedlo,'5'!$B$1:$BJ$1,'5'!$B101:$BJ101)</f>
        <v>23.800996</v>
      </c>
      <c r="AL105" s="16" t="n">
        <f aca="false">Xlo*AK105+Xhi*AM105</f>
        <v>24.2511896</v>
      </c>
      <c r="AM105" s="16" t="n">
        <f aca="false">LOOKUP(Speedhi,'5'!$B$1:$BJ$1,'5'!$B101:$BJ101)</f>
        <v>24.92648</v>
      </c>
    </row>
    <row r="106" customFormat="false" ht="14.1" hidden="false" customHeight="true" outlineLevel="0" collapsed="false">
      <c r="A106" s="61" t="n">
        <f aca="false">A105+1</f>
        <v>135</v>
      </c>
      <c r="B106" s="53" t="n">
        <f aca="false">IF(X106&lt;=0,0,X106*Factor)</f>
        <v>25.45016</v>
      </c>
      <c r="C106" s="54" t="n">
        <f aca="false">ROUND($B106*COS(PI()*(D106-Best)/180),4)</f>
        <v>-17.996</v>
      </c>
      <c r="D106" s="55" t="n">
        <f aca="false">MOD(Wind+$A106+360,360)</f>
        <v>135</v>
      </c>
      <c r="E106" s="62" t="n">
        <f aca="false">ROUND($B106*COS(PI()*(F106-Best)/180),4)</f>
        <v>-17.996</v>
      </c>
      <c r="F106" s="63" t="n">
        <f aca="false">MOD(Wind-$A106+360,360)</f>
        <v>225</v>
      </c>
      <c r="G106" s="58" t="n">
        <f aca="false">SQRT($J106^2+$K106^2)</f>
        <v>18.5270264167389</v>
      </c>
      <c r="H106" s="64" t="n">
        <f aca="false">IF($J106&lt;&gt;0,MOD(ATAN($K106/$J106)*180/PI(),180),0)</f>
        <v>58.7512941377482</v>
      </c>
      <c r="I106" s="60" t="str">
        <f aca="false">IF(B106=0,"anchor",W106)</f>
        <v>Spinnaker</v>
      </c>
      <c r="J106" s="0" t="n">
        <f aca="false">$B106+Speed*COS(PI()*$A106/180)</f>
        <v>9.61096810142134</v>
      </c>
      <c r="K106" s="0" t="n">
        <f aca="false">Speed*SIN(PI()*$A106/180)</f>
        <v>15.8391918985787</v>
      </c>
      <c r="U106" s="0"/>
      <c r="W106" s="1" t="str">
        <f aca="false">IF(X106=Z106,polar_type0!$D$3,IF(X106=AC106,polar_type0!$E$3,IF(X106=AF106,polar_type0!$F$3,IF(X106=AI106,polar_type0!$G$3,polar_type0!$H$3))))</f>
        <v>Spinnaker</v>
      </c>
      <c r="X106" s="0" t="n">
        <f aca="false">MAX(Z106,AC106,AF106,AI106,AL106)</f>
        <v>25.45016</v>
      </c>
      <c r="Y106" s="12" t="n">
        <f aca="false">LOOKUP(Speedlo,'1'!$B$1:$BJ$1,'1'!$B102:$BJ102)</f>
        <v>10.1604</v>
      </c>
      <c r="Z106" s="12" t="n">
        <f aca="false">Xlo*Y106+Xhi*AA106</f>
        <v>10.76064</v>
      </c>
      <c r="AA106" s="12" t="n">
        <f aca="false">LOOKUP(Speedhi,'1'!$B$1:$BJ$1,'1'!$B102:$BJ102)</f>
        <v>11.661</v>
      </c>
      <c r="AB106" s="13" t="n">
        <f aca="false">LOOKUP(Speedlo,'2'!$B$1:$BJ$1,'2'!$B102:$BJ102)</f>
        <v>16.7208</v>
      </c>
      <c r="AC106" s="13" t="n">
        <f aca="false">Xlo*AB106+Xhi*AD106</f>
        <v>17.70528</v>
      </c>
      <c r="AD106" s="13" t="n">
        <f aca="false">LOOKUP(Speedhi,'2'!$B$1:$BJ$1,'2'!$B102:$BJ102)</f>
        <v>19.182</v>
      </c>
      <c r="AE106" s="14" t="n">
        <f aca="false">LOOKUP(Speedlo,'3'!$B$1:$BJ$1,'3'!$B102:$BJ102)</f>
        <v>22.8768</v>
      </c>
      <c r="AF106" s="14" t="n">
        <f aca="false">Xlo*AE106+Xhi*AG106</f>
        <v>23.80008</v>
      </c>
      <c r="AG106" s="14" t="n">
        <f aca="false">LOOKUP(Speedhi,'3'!$B$1:$BJ$1,'3'!$B102:$BJ102)</f>
        <v>25.185</v>
      </c>
      <c r="AH106" s="15" t="n">
        <f aca="false">LOOKUP(Speedlo,'4'!$B$1:$BJ$1,'4'!$B102:$BJ102)</f>
        <v>24.9676</v>
      </c>
      <c r="AI106" s="15" t="n">
        <f aca="false">Xlo*AH106+Xhi*AJ106</f>
        <v>25.45016</v>
      </c>
      <c r="AJ106" s="15" t="n">
        <f aca="false">LOOKUP(Speedhi,'4'!$B$1:$BJ$1,'4'!$B102:$BJ102)</f>
        <v>26.174</v>
      </c>
      <c r="AK106" s="16" t="n">
        <f aca="false">LOOKUP(Speedlo,'5'!$B$1:$BJ$1,'5'!$B102:$BJ102)</f>
        <v>23.71922</v>
      </c>
      <c r="AL106" s="16" t="n">
        <f aca="false">Xlo*AK106+Xhi*AM106</f>
        <v>24.177652</v>
      </c>
      <c r="AM106" s="16" t="n">
        <f aca="false">LOOKUP(Speedhi,'5'!$B$1:$BJ$1,'5'!$B102:$BJ102)</f>
        <v>24.8653</v>
      </c>
    </row>
    <row r="107" customFormat="false" ht="14.1" hidden="false" customHeight="true" outlineLevel="0" collapsed="false">
      <c r="A107" s="61" t="n">
        <f aca="false">A106+1</f>
        <v>136</v>
      </c>
      <c r="B107" s="53" t="n">
        <f aca="false">IF(X107&lt;=0,0,X107*Factor)</f>
        <v>25.369136</v>
      </c>
      <c r="C107" s="54" t="n">
        <f aca="false">ROUND($B107*COS(PI()*(D107-Best)/180),4)</f>
        <v>-18.249</v>
      </c>
      <c r="D107" s="55" t="n">
        <f aca="false">MOD(Wind+$A107+360,360)</f>
        <v>136</v>
      </c>
      <c r="E107" s="62" t="n">
        <f aca="false">ROUND($B107*COS(PI()*(F107-Best)/180),4)</f>
        <v>-18.249</v>
      </c>
      <c r="F107" s="63" t="n">
        <f aca="false">MOD(Wind-$A107+360,360)</f>
        <v>224</v>
      </c>
      <c r="G107" s="58" t="n">
        <f aca="false">SQRT($J107^2+$K107^2)</f>
        <v>18.1051526396855</v>
      </c>
      <c r="H107" s="64" t="n">
        <f aca="false">IF($J107&lt;&gt;0,MOD(ATAN($K107/$J107)*180/PI(),180),0)</f>
        <v>59.2541053143634</v>
      </c>
      <c r="I107" s="60" t="str">
        <f aca="false">IF(B107=0,"anchor",W107)</f>
        <v>Spinnaker</v>
      </c>
      <c r="J107" s="0" t="n">
        <f aca="false">$B107+Speed*COS(PI()*$A107/180)</f>
        <v>9.25592447241422</v>
      </c>
      <c r="K107" s="0" t="n">
        <f aca="false">Speed*SIN(PI()*$A107/180)</f>
        <v>15.5603474982815</v>
      </c>
      <c r="U107" s="0"/>
      <c r="W107" s="1" t="str">
        <f aca="false">IF(X107=Z107,polar_type0!$D$3,IF(X107=AC107,polar_type0!$E$3,IF(X107=AF107,polar_type0!$F$3,IF(X107=AI107,polar_type0!$G$3,polar_type0!$H$3))))</f>
        <v>Spinnaker</v>
      </c>
      <c r="X107" s="0" t="n">
        <f aca="false">MAX(Z107,AC107,AF107,AI107,AL107)</f>
        <v>25.369136</v>
      </c>
      <c r="Y107" s="12" t="n">
        <f aca="false">LOOKUP(Speedlo,'1'!$B$1:$BJ$1,'1'!$B103:$BJ103)</f>
        <v>10.062</v>
      </c>
      <c r="Z107" s="12" t="n">
        <f aca="false">Xlo*Y107+Xhi*AA107</f>
        <v>10.65744</v>
      </c>
      <c r="AA107" s="12" t="n">
        <f aca="false">LOOKUP(Speedhi,'1'!$B$1:$BJ$1,'1'!$B103:$BJ103)</f>
        <v>11.5506</v>
      </c>
      <c r="AB107" s="13" t="n">
        <f aca="false">LOOKUP(Speedlo,'2'!$B$1:$BJ$1,'2'!$B103:$BJ103)</f>
        <v>16.61</v>
      </c>
      <c r="AC107" s="13" t="n">
        <f aca="false">Xlo*AB107+Xhi*AD107</f>
        <v>17.59096</v>
      </c>
      <c r="AD107" s="13" t="n">
        <f aca="false">LOOKUP(Speedhi,'2'!$B$1:$BJ$1,'2'!$B103:$BJ103)</f>
        <v>19.0624</v>
      </c>
      <c r="AE107" s="14" t="n">
        <f aca="false">LOOKUP(Speedlo,'3'!$B$1:$BJ$1,'3'!$B103:$BJ103)</f>
        <v>22.63368</v>
      </c>
      <c r="AF107" s="14" t="n">
        <f aca="false">Xlo*AE107+Xhi*AG107</f>
        <v>23.543808</v>
      </c>
      <c r="AG107" s="14" t="n">
        <f aca="false">LOOKUP(Speedhi,'3'!$B$1:$BJ$1,'3'!$B103:$BJ103)</f>
        <v>24.909</v>
      </c>
      <c r="AH107" s="15" t="n">
        <f aca="false">LOOKUP(Speedlo,'4'!$B$1:$BJ$1,'4'!$B103:$BJ103)</f>
        <v>24.87856</v>
      </c>
      <c r="AI107" s="15" t="n">
        <f aca="false">Xlo*AH107+Xhi*AJ107</f>
        <v>25.369136</v>
      </c>
      <c r="AJ107" s="15" t="n">
        <f aca="false">LOOKUP(Speedhi,'4'!$B$1:$BJ$1,'4'!$B103:$BJ103)</f>
        <v>26.105</v>
      </c>
      <c r="AK107" s="16" t="n">
        <f aca="false">LOOKUP(Speedlo,'5'!$B$1:$BJ$1,'5'!$B103:$BJ103)</f>
        <v>23.634632</v>
      </c>
      <c r="AL107" s="16" t="n">
        <f aca="false">Xlo*AK107+Xhi*AM107</f>
        <v>24.1006792</v>
      </c>
      <c r="AM107" s="16" t="n">
        <f aca="false">LOOKUP(Speedhi,'5'!$B$1:$BJ$1,'5'!$B103:$BJ103)</f>
        <v>24.79975</v>
      </c>
    </row>
    <row r="108" customFormat="false" ht="14.1" hidden="false" customHeight="true" outlineLevel="0" collapsed="false">
      <c r="A108" s="61" t="n">
        <f aca="false">A107+1</f>
        <v>137</v>
      </c>
      <c r="B108" s="53" t="n">
        <f aca="false">IF(X108&lt;=0,0,X108*Factor)</f>
        <v>25.288112</v>
      </c>
      <c r="C108" s="54" t="n">
        <f aca="false">ROUND($B108*COS(PI()*(D108-Best)/180),4)</f>
        <v>-18.4946</v>
      </c>
      <c r="D108" s="55" t="n">
        <f aca="false">MOD(Wind+$A108+360,360)</f>
        <v>137</v>
      </c>
      <c r="E108" s="62" t="n">
        <f aca="false">ROUND($B108*COS(PI()*(F108-Best)/180),4)</f>
        <v>-18.4946</v>
      </c>
      <c r="F108" s="63" t="n">
        <f aca="false">MOD(Wind-$A108+360,360)</f>
        <v>223</v>
      </c>
      <c r="G108" s="58" t="n">
        <f aca="false">SQRT($J108^2+$K108^2)</f>
        <v>17.6831155363236</v>
      </c>
      <c r="H108" s="64" t="n">
        <f aca="false">IF($J108&lt;&gt;0,MOD(ATAN($K108/$J108)*180/PI(),180),0)</f>
        <v>59.7593930838877</v>
      </c>
      <c r="I108" s="60" t="str">
        <f aca="false">IF(B108=0,"anchor",W108)</f>
        <v>Spinnaker</v>
      </c>
      <c r="J108" s="0" t="n">
        <f aca="false">$B108+Speed*COS(PI()*$A108/180)</f>
        <v>8.90578908373059</v>
      </c>
      <c r="K108" s="0" t="n">
        <f aca="false">Speed*SIN(PI()*$A108/180)</f>
        <v>15.2767632654</v>
      </c>
      <c r="U108" s="0"/>
      <c r="W108" s="1" t="str">
        <f aca="false">IF(X108=Z108,polar_type0!$D$3,IF(X108=AC108,polar_type0!$E$3,IF(X108=AF108,polar_type0!$F$3,IF(X108=AI108,polar_type0!$G$3,polar_type0!$H$3))))</f>
        <v>Spinnaker</v>
      </c>
      <c r="X108" s="0" t="n">
        <f aca="false">MAX(Z108,AC108,AF108,AI108,AL108)</f>
        <v>25.288112</v>
      </c>
      <c r="Y108" s="12" t="n">
        <f aca="false">LOOKUP(Speedlo,'1'!$B$1:$BJ$1,'1'!$B104:$BJ104)</f>
        <v>9.9636</v>
      </c>
      <c r="Z108" s="12" t="n">
        <f aca="false">Xlo*Y108+Xhi*AA108</f>
        <v>10.55424</v>
      </c>
      <c r="AA108" s="12" t="n">
        <f aca="false">LOOKUP(Speedhi,'1'!$B$1:$BJ$1,'1'!$B104:$BJ104)</f>
        <v>11.4402</v>
      </c>
      <c r="AB108" s="13" t="n">
        <f aca="false">LOOKUP(Speedlo,'2'!$B$1:$BJ$1,'2'!$B104:$BJ104)</f>
        <v>16.4992</v>
      </c>
      <c r="AC108" s="13" t="n">
        <f aca="false">Xlo*AB108+Xhi*AD108</f>
        <v>17.47664</v>
      </c>
      <c r="AD108" s="13" t="n">
        <f aca="false">LOOKUP(Speedhi,'2'!$B$1:$BJ$1,'2'!$B104:$BJ104)</f>
        <v>18.9428</v>
      </c>
      <c r="AE108" s="14" t="n">
        <f aca="false">LOOKUP(Speedlo,'3'!$B$1:$BJ$1,'3'!$B104:$BJ104)</f>
        <v>22.39056</v>
      </c>
      <c r="AF108" s="14" t="n">
        <f aca="false">Xlo*AE108+Xhi*AG108</f>
        <v>23.287536</v>
      </c>
      <c r="AG108" s="14" t="n">
        <f aca="false">LOOKUP(Speedhi,'3'!$B$1:$BJ$1,'3'!$B104:$BJ104)</f>
        <v>24.633</v>
      </c>
      <c r="AH108" s="15" t="n">
        <f aca="false">LOOKUP(Speedlo,'4'!$B$1:$BJ$1,'4'!$B104:$BJ104)</f>
        <v>24.78952</v>
      </c>
      <c r="AI108" s="15" t="n">
        <f aca="false">Xlo*AH108+Xhi*AJ108</f>
        <v>25.288112</v>
      </c>
      <c r="AJ108" s="15" t="n">
        <f aca="false">LOOKUP(Speedhi,'4'!$B$1:$BJ$1,'4'!$B104:$BJ104)</f>
        <v>26.036</v>
      </c>
      <c r="AK108" s="16" t="n">
        <f aca="false">LOOKUP(Speedlo,'5'!$B$1:$BJ$1,'5'!$B104:$BJ104)</f>
        <v>23.550044</v>
      </c>
      <c r="AL108" s="16" t="n">
        <f aca="false">Xlo*AK108+Xhi*AM108</f>
        <v>24.0237064</v>
      </c>
      <c r="AM108" s="16" t="n">
        <f aca="false">LOOKUP(Speedhi,'5'!$B$1:$BJ$1,'5'!$B104:$BJ104)</f>
        <v>24.7342</v>
      </c>
    </row>
    <row r="109" customFormat="false" ht="14.1" hidden="false" customHeight="true" outlineLevel="0" collapsed="false">
      <c r="A109" s="61" t="n">
        <f aca="false">A108+1</f>
        <v>138</v>
      </c>
      <c r="B109" s="53" t="n">
        <f aca="false">IF(X109&lt;=0,0,X109*Factor)</f>
        <v>25.207088</v>
      </c>
      <c r="C109" s="54" t="n">
        <f aca="false">ROUND($B109*COS(PI()*(D109-Best)/180),4)</f>
        <v>-18.7325</v>
      </c>
      <c r="D109" s="55" t="n">
        <f aca="false">MOD(Wind+$A109+360,360)</f>
        <v>138</v>
      </c>
      <c r="E109" s="62" t="n">
        <f aca="false">ROUND($B109*COS(PI()*(F109-Best)/180),4)</f>
        <v>-18.7325</v>
      </c>
      <c r="F109" s="63" t="n">
        <f aca="false">MOD(Wind-$A109+360,360)</f>
        <v>222</v>
      </c>
      <c r="G109" s="58" t="n">
        <f aca="false">SQRT($J109^2+$K109^2)</f>
        <v>17.2609537186493</v>
      </c>
      <c r="H109" s="64" t="n">
        <f aca="false">IF($J109&lt;&gt;0,MOD(ATAN($K109/$J109)*180/PI(),180),0)</f>
        <v>60.2673035195862</v>
      </c>
      <c r="I109" s="60" t="str">
        <f aca="false">IF(B109=0,"anchor",W109)</f>
        <v>Spinnaker</v>
      </c>
      <c r="J109" s="0" t="n">
        <f aca="false">$B109+Speed*COS(PI()*$A109/180)</f>
        <v>8.56064390930638</v>
      </c>
      <c r="K109" s="0" t="n">
        <f aca="false">Speed*SIN(PI()*$A109/180)</f>
        <v>14.9885255824384</v>
      </c>
      <c r="U109" s="0"/>
      <c r="W109" s="1" t="str">
        <f aca="false">IF(X109=Z109,polar_type0!$D$3,IF(X109=AC109,polar_type0!$E$3,IF(X109=AF109,polar_type0!$F$3,IF(X109=AI109,polar_type0!$G$3,polar_type0!$H$3))))</f>
        <v>Spinnaker</v>
      </c>
      <c r="X109" s="0" t="n">
        <f aca="false">MAX(Z109,AC109,AF109,AI109,AL109)</f>
        <v>25.207088</v>
      </c>
      <c r="Y109" s="12" t="n">
        <f aca="false">LOOKUP(Speedlo,'1'!$B$1:$BJ$1,'1'!$B105:$BJ105)</f>
        <v>9.8652</v>
      </c>
      <c r="Z109" s="12" t="n">
        <f aca="false">Xlo*Y109+Xhi*AA109</f>
        <v>10.45104</v>
      </c>
      <c r="AA109" s="12" t="n">
        <f aca="false">LOOKUP(Speedhi,'1'!$B$1:$BJ$1,'1'!$B105:$BJ105)</f>
        <v>11.3298</v>
      </c>
      <c r="AB109" s="13" t="n">
        <f aca="false">LOOKUP(Speedlo,'2'!$B$1:$BJ$1,'2'!$B105:$BJ105)</f>
        <v>16.3884</v>
      </c>
      <c r="AC109" s="13" t="n">
        <f aca="false">Xlo*AB109+Xhi*AD109</f>
        <v>17.36232</v>
      </c>
      <c r="AD109" s="13" t="n">
        <f aca="false">LOOKUP(Speedhi,'2'!$B$1:$BJ$1,'2'!$B105:$BJ105)</f>
        <v>18.8232</v>
      </c>
      <c r="AE109" s="14" t="n">
        <f aca="false">LOOKUP(Speedlo,'3'!$B$1:$BJ$1,'3'!$B105:$BJ105)</f>
        <v>22.14744</v>
      </c>
      <c r="AF109" s="14" t="n">
        <f aca="false">Xlo*AE109+Xhi*AG109</f>
        <v>23.031264</v>
      </c>
      <c r="AG109" s="14" t="n">
        <f aca="false">LOOKUP(Speedhi,'3'!$B$1:$BJ$1,'3'!$B105:$BJ105)</f>
        <v>24.357</v>
      </c>
      <c r="AH109" s="15" t="n">
        <f aca="false">LOOKUP(Speedlo,'4'!$B$1:$BJ$1,'4'!$B105:$BJ105)</f>
        <v>24.70048</v>
      </c>
      <c r="AI109" s="15" t="n">
        <f aca="false">Xlo*AH109+Xhi*AJ109</f>
        <v>25.207088</v>
      </c>
      <c r="AJ109" s="15" t="n">
        <f aca="false">LOOKUP(Speedhi,'4'!$B$1:$BJ$1,'4'!$B105:$BJ105)</f>
        <v>25.967</v>
      </c>
      <c r="AK109" s="16" t="n">
        <f aca="false">LOOKUP(Speedlo,'5'!$B$1:$BJ$1,'5'!$B105:$BJ105)</f>
        <v>23.465456</v>
      </c>
      <c r="AL109" s="16" t="n">
        <f aca="false">Xlo*AK109+Xhi*AM109</f>
        <v>23.9467336</v>
      </c>
      <c r="AM109" s="16" t="n">
        <f aca="false">LOOKUP(Speedhi,'5'!$B$1:$BJ$1,'5'!$B105:$BJ105)</f>
        <v>24.66865</v>
      </c>
    </row>
    <row r="110" customFormat="false" ht="14.1" hidden="false" customHeight="true" outlineLevel="0" collapsed="false">
      <c r="A110" s="61" t="n">
        <f aca="false">A109+1</f>
        <v>139</v>
      </c>
      <c r="B110" s="53" t="n">
        <f aca="false">IF(X110&lt;=0,0,X110*Factor)</f>
        <v>25.126064</v>
      </c>
      <c r="C110" s="54" t="n">
        <f aca="false">ROUND($B110*COS(PI()*(D110-Best)/180),4)</f>
        <v>-18.9629</v>
      </c>
      <c r="D110" s="55" t="n">
        <f aca="false">MOD(Wind+$A110+360,360)</f>
        <v>139</v>
      </c>
      <c r="E110" s="62" t="n">
        <f aca="false">ROUND($B110*COS(PI()*(F110-Best)/180),4)</f>
        <v>-18.9629</v>
      </c>
      <c r="F110" s="63" t="n">
        <f aca="false">MOD(Wind-$A110+360,360)</f>
        <v>221</v>
      </c>
      <c r="G110" s="58" t="n">
        <f aca="false">SQRT($J110^2+$K110^2)</f>
        <v>16.8387058214354</v>
      </c>
      <c r="H110" s="64" t="n">
        <f aca="false">IF($J110&lt;&gt;0,MOD(ATAN($K110/$J110)*180/PI(),180),0)</f>
        <v>60.7779970277828</v>
      </c>
      <c r="I110" s="60" t="str">
        <f aca="false">IF(B110=0,"anchor",W110)</f>
        <v>Spinnaker</v>
      </c>
      <c r="J110" s="0" t="n">
        <f aca="false">$B110+Speed*COS(PI()*$A110/180)</f>
        <v>8.22056940300991</v>
      </c>
      <c r="K110" s="0" t="n">
        <f aca="false">Speed*SIN(PI()*$A110/180)</f>
        <v>14.6957222493874</v>
      </c>
      <c r="U110" s="0"/>
      <c r="W110" s="1" t="str">
        <f aca="false">IF(X110=Z110,polar_type0!$D$3,IF(X110=AC110,polar_type0!$E$3,IF(X110=AF110,polar_type0!$F$3,IF(X110=AI110,polar_type0!$G$3,polar_type0!$H$3))))</f>
        <v>Spinnaker</v>
      </c>
      <c r="X110" s="0" t="n">
        <f aca="false">MAX(Z110,AC110,AF110,AI110,AL110)</f>
        <v>25.126064</v>
      </c>
      <c r="Y110" s="12" t="n">
        <f aca="false">LOOKUP(Speedlo,'1'!$B$1:$BJ$1,'1'!$B106:$BJ106)</f>
        <v>9.7668</v>
      </c>
      <c r="Z110" s="12" t="n">
        <f aca="false">Xlo*Y110+Xhi*AA110</f>
        <v>10.34784</v>
      </c>
      <c r="AA110" s="12" t="n">
        <f aca="false">LOOKUP(Speedhi,'1'!$B$1:$BJ$1,'1'!$B106:$BJ106)</f>
        <v>11.2194</v>
      </c>
      <c r="AB110" s="13" t="n">
        <f aca="false">LOOKUP(Speedlo,'2'!$B$1:$BJ$1,'2'!$B106:$BJ106)</f>
        <v>16.2776</v>
      </c>
      <c r="AC110" s="13" t="n">
        <f aca="false">Xlo*AB110+Xhi*AD110</f>
        <v>17.248</v>
      </c>
      <c r="AD110" s="13" t="n">
        <f aca="false">LOOKUP(Speedhi,'2'!$B$1:$BJ$1,'2'!$B106:$BJ106)</f>
        <v>18.7036</v>
      </c>
      <c r="AE110" s="14" t="n">
        <f aca="false">LOOKUP(Speedlo,'3'!$B$1:$BJ$1,'3'!$B106:$BJ106)</f>
        <v>21.90432</v>
      </c>
      <c r="AF110" s="14" t="n">
        <f aca="false">Xlo*AE110+Xhi*AG110</f>
        <v>22.774992</v>
      </c>
      <c r="AG110" s="14" t="n">
        <f aca="false">LOOKUP(Speedhi,'3'!$B$1:$BJ$1,'3'!$B106:$BJ106)</f>
        <v>24.081</v>
      </c>
      <c r="AH110" s="15" t="n">
        <f aca="false">LOOKUP(Speedlo,'4'!$B$1:$BJ$1,'4'!$B106:$BJ106)</f>
        <v>24.61144</v>
      </c>
      <c r="AI110" s="15" t="n">
        <f aca="false">Xlo*AH110+Xhi*AJ110</f>
        <v>25.126064</v>
      </c>
      <c r="AJ110" s="15" t="n">
        <f aca="false">LOOKUP(Speedhi,'4'!$B$1:$BJ$1,'4'!$B106:$BJ106)</f>
        <v>25.898</v>
      </c>
      <c r="AK110" s="16" t="n">
        <f aca="false">LOOKUP(Speedlo,'5'!$B$1:$BJ$1,'5'!$B106:$BJ106)</f>
        <v>23.380868</v>
      </c>
      <c r="AL110" s="16" t="n">
        <f aca="false">Xlo*AK110+Xhi*AM110</f>
        <v>23.8697608</v>
      </c>
      <c r="AM110" s="16" t="n">
        <f aca="false">LOOKUP(Speedhi,'5'!$B$1:$BJ$1,'5'!$B106:$BJ106)</f>
        <v>24.6031</v>
      </c>
    </row>
    <row r="111" customFormat="false" ht="14.1" hidden="false" customHeight="true" outlineLevel="0" collapsed="false">
      <c r="A111" s="61" t="n">
        <f aca="false">A110+1</f>
        <v>140</v>
      </c>
      <c r="B111" s="53" t="n">
        <f aca="false">IF(X111&lt;=0,0,X111*Factor)</f>
        <v>25.04504</v>
      </c>
      <c r="C111" s="54" t="n">
        <f aca="false">ROUND($B111*COS(PI()*(D111-Best)/180),4)</f>
        <v>-19.1856</v>
      </c>
      <c r="D111" s="55" t="n">
        <f aca="false">MOD(Wind+$A111+360,360)</f>
        <v>140</v>
      </c>
      <c r="E111" s="62" t="n">
        <f aca="false">ROUND($B111*COS(PI()*(F111-Best)/180),4)</f>
        <v>-19.1856</v>
      </c>
      <c r="F111" s="63" t="n">
        <f aca="false">MOD(Wind-$A111+360,360)</f>
        <v>220</v>
      </c>
      <c r="G111" s="58" t="n">
        <f aca="false">SQRT($J111^2+$K111^2)</f>
        <v>16.4164105077625</v>
      </c>
      <c r="H111" s="64" t="n">
        <f aca="false">IF($J111&lt;&gt;0,MOD(ATAN($K111/$J111)*180/PI(),180),0)</f>
        <v>61.2916501432553</v>
      </c>
      <c r="I111" s="60" t="str">
        <f aca="false">IF(B111=0,"anchor",W111)</f>
        <v>Spinnaker</v>
      </c>
      <c r="J111" s="0" t="n">
        <f aca="false">$B111+Speed*COS(PI()*$A111/180)</f>
        <v>7.8856444741349</v>
      </c>
      <c r="K111" s="0" t="n">
        <f aca="false">Speed*SIN(PI()*$A111/180)</f>
        <v>14.3984424569785</v>
      </c>
      <c r="U111" s="0"/>
      <c r="W111" s="1" t="str">
        <f aca="false">IF(X111=Z111,polar_type0!$D$3,IF(X111=AC111,polar_type0!$E$3,IF(X111=AF111,polar_type0!$F$3,IF(X111=AI111,polar_type0!$G$3,polar_type0!$H$3))))</f>
        <v>Spinnaker</v>
      </c>
      <c r="X111" s="0" t="n">
        <f aca="false">MAX(Z111,AC111,AF111,AI111,AL111)</f>
        <v>25.04504</v>
      </c>
      <c r="Y111" s="12" t="n">
        <f aca="false">LOOKUP(Speedlo,'1'!$B$1:$BJ$1,'1'!$B107:$BJ107)</f>
        <v>9.6684</v>
      </c>
      <c r="Z111" s="12" t="n">
        <f aca="false">Xlo*Y111+Xhi*AA111</f>
        <v>10.24464</v>
      </c>
      <c r="AA111" s="12" t="n">
        <f aca="false">LOOKUP(Speedhi,'1'!$B$1:$BJ$1,'1'!$B107:$BJ107)</f>
        <v>11.109</v>
      </c>
      <c r="AB111" s="13" t="n">
        <f aca="false">LOOKUP(Speedlo,'2'!$B$1:$BJ$1,'2'!$B107:$BJ107)</f>
        <v>16.1668</v>
      </c>
      <c r="AC111" s="13" t="n">
        <f aca="false">Xlo*AB111+Xhi*AD111</f>
        <v>17.13368</v>
      </c>
      <c r="AD111" s="13" t="n">
        <f aca="false">LOOKUP(Speedhi,'2'!$B$1:$BJ$1,'2'!$B107:$BJ107)</f>
        <v>18.584</v>
      </c>
      <c r="AE111" s="14" t="n">
        <f aca="false">LOOKUP(Speedlo,'3'!$B$1:$BJ$1,'3'!$B107:$BJ107)</f>
        <v>21.6612</v>
      </c>
      <c r="AF111" s="14" t="n">
        <f aca="false">Xlo*AE111+Xhi*AG111</f>
        <v>22.51872</v>
      </c>
      <c r="AG111" s="14" t="n">
        <f aca="false">LOOKUP(Speedhi,'3'!$B$1:$BJ$1,'3'!$B107:$BJ107)</f>
        <v>23.805</v>
      </c>
      <c r="AH111" s="15" t="n">
        <f aca="false">LOOKUP(Speedlo,'4'!$B$1:$BJ$1,'4'!$B107:$BJ107)</f>
        <v>24.5224</v>
      </c>
      <c r="AI111" s="15" t="n">
        <f aca="false">Xlo*AH111+Xhi*AJ111</f>
        <v>25.04504</v>
      </c>
      <c r="AJ111" s="15" t="n">
        <f aca="false">LOOKUP(Speedhi,'4'!$B$1:$BJ$1,'4'!$B107:$BJ107)</f>
        <v>25.829</v>
      </c>
      <c r="AK111" s="16" t="n">
        <f aca="false">LOOKUP(Speedlo,'5'!$B$1:$BJ$1,'5'!$B107:$BJ107)</f>
        <v>23.29628</v>
      </c>
      <c r="AL111" s="16" t="n">
        <f aca="false">Xlo*AK111+Xhi*AM111</f>
        <v>23.792788</v>
      </c>
      <c r="AM111" s="16" t="n">
        <f aca="false">LOOKUP(Speedhi,'5'!$B$1:$BJ$1,'5'!$B107:$BJ107)</f>
        <v>24.53755</v>
      </c>
    </row>
    <row r="112" customFormat="false" ht="14.1" hidden="false" customHeight="true" outlineLevel="0" collapsed="false">
      <c r="A112" s="61" t="n">
        <f aca="false">A111+1</f>
        <v>141</v>
      </c>
      <c r="B112" s="53" t="n">
        <f aca="false">IF(X112&lt;=0,0,X112*Factor)</f>
        <v>24.968064</v>
      </c>
      <c r="C112" s="54" t="n">
        <f aca="false">ROUND($B112*COS(PI()*(D112-Best)/180),4)</f>
        <v>-19.4038</v>
      </c>
      <c r="D112" s="55" t="n">
        <f aca="false">MOD(Wind+$A112+360,360)</f>
        <v>141</v>
      </c>
      <c r="E112" s="62" t="n">
        <f aca="false">ROUND($B112*COS(PI()*(F112-Best)/180),4)</f>
        <v>-19.4038</v>
      </c>
      <c r="F112" s="63" t="n">
        <f aca="false">MOD(Wind-$A112+360,360)</f>
        <v>219</v>
      </c>
      <c r="G112" s="58" t="n">
        <f aca="false">SQRT($J112^2+$K112^2)</f>
        <v>15.9960192327258</v>
      </c>
      <c r="H112" s="64" t="n">
        <f aca="false">IF($J112&lt;&gt;0,MOD(ATAN($K112/$J112)*180/PI(),180),0)</f>
        <v>61.7956781846259</v>
      </c>
      <c r="I112" s="60" t="str">
        <f aca="false">IF(B112=0,"anchor",W112)</f>
        <v>Spinnaker</v>
      </c>
      <c r="J112" s="0" t="n">
        <f aca="false">$B112+Speed*COS(PI()*$A112/180)</f>
        <v>7.55999446336386</v>
      </c>
      <c r="K112" s="0" t="n">
        <f aca="false">Speed*SIN(PI()*$A112/180)</f>
        <v>14.0967767595164</v>
      </c>
      <c r="U112" s="0"/>
      <c r="W112" s="1" t="str">
        <f aca="false">IF(X112=Z112,polar_type0!$D$3,IF(X112=AC112,polar_type0!$E$3,IF(X112=AF112,polar_type0!$F$3,IF(X112=AI112,polar_type0!$G$3,polar_type0!$H$3))))</f>
        <v>Spinnaker</v>
      </c>
      <c r="X112" s="0" t="n">
        <f aca="false">MAX(Z112,AC112,AF112,AI112,AL112)</f>
        <v>24.968064</v>
      </c>
      <c r="Y112" s="12" t="n">
        <f aca="false">LOOKUP(Speedlo,'1'!$B$1:$BJ$1,'1'!$B108:$BJ108)</f>
        <v>9.57</v>
      </c>
      <c r="Z112" s="12" t="n">
        <f aca="false">Xlo*Y112+Xhi*AA112</f>
        <v>10.14144</v>
      </c>
      <c r="AA112" s="12" t="n">
        <f aca="false">LOOKUP(Speedhi,'1'!$B$1:$BJ$1,'1'!$B108:$BJ108)</f>
        <v>10.9986</v>
      </c>
      <c r="AB112" s="13" t="n">
        <f aca="false">LOOKUP(Speedlo,'2'!$B$1:$BJ$1,'2'!$B108:$BJ108)</f>
        <v>16.056</v>
      </c>
      <c r="AC112" s="13" t="n">
        <f aca="false">Xlo*AB112+Xhi*AD112</f>
        <v>17.01936</v>
      </c>
      <c r="AD112" s="13" t="n">
        <f aca="false">LOOKUP(Speedhi,'2'!$B$1:$BJ$1,'2'!$B108:$BJ108)</f>
        <v>18.4644</v>
      </c>
      <c r="AE112" s="14" t="n">
        <f aca="false">LOOKUP(Speedlo,'3'!$B$1:$BJ$1,'3'!$B108:$BJ108)</f>
        <v>21.41512</v>
      </c>
      <c r="AF112" s="14" t="n">
        <f aca="false">Xlo*AE112+Xhi*AG112</f>
        <v>22.258832</v>
      </c>
      <c r="AG112" s="14" t="n">
        <f aca="false">LOOKUP(Speedhi,'3'!$B$1:$BJ$1,'3'!$B108:$BJ108)</f>
        <v>23.5244</v>
      </c>
      <c r="AH112" s="15" t="n">
        <f aca="false">LOOKUP(Speedlo,'4'!$B$1:$BJ$1,'4'!$B108:$BJ108)</f>
        <v>24.43704</v>
      </c>
      <c r="AI112" s="15" t="n">
        <f aca="false">Xlo*AH112+Xhi*AJ112</f>
        <v>24.968064</v>
      </c>
      <c r="AJ112" s="15" t="n">
        <f aca="false">LOOKUP(Speedhi,'4'!$B$1:$BJ$1,'4'!$B108:$BJ108)</f>
        <v>25.7646</v>
      </c>
      <c r="AK112" s="16" t="n">
        <f aca="false">LOOKUP(Speedlo,'5'!$B$1:$BJ$1,'5'!$B108:$BJ108)</f>
        <v>23.215188</v>
      </c>
      <c r="AL112" s="16" t="n">
        <f aca="false">Xlo*AK112+Xhi*AM112</f>
        <v>23.7196608</v>
      </c>
      <c r="AM112" s="16" t="n">
        <f aca="false">LOOKUP(Speedhi,'5'!$B$1:$BJ$1,'5'!$B108:$BJ108)</f>
        <v>24.47637</v>
      </c>
    </row>
    <row r="113" customFormat="false" ht="14.1" hidden="false" customHeight="true" outlineLevel="0" collapsed="false">
      <c r="A113" s="61" t="n">
        <f aca="false">A112+1</f>
        <v>142</v>
      </c>
      <c r="B113" s="53" t="n">
        <f aca="false">IF(X113&lt;=0,0,X113*Factor)</f>
        <v>24.891088</v>
      </c>
      <c r="C113" s="54" t="n">
        <f aca="false">ROUND($B113*COS(PI()*(D113-Best)/180),4)</f>
        <v>-19.6144</v>
      </c>
      <c r="D113" s="55" t="n">
        <f aca="false">MOD(Wind+$A113+360,360)</f>
        <v>142</v>
      </c>
      <c r="E113" s="62" t="n">
        <f aca="false">ROUND($B113*COS(PI()*(F113-Best)/180),4)</f>
        <v>-19.6144</v>
      </c>
      <c r="F113" s="63" t="n">
        <f aca="false">MOD(Wind-$A113+360,360)</f>
        <v>218</v>
      </c>
      <c r="G113" s="58" t="n">
        <f aca="false">SQRT($J113^2+$K113^2)</f>
        <v>15.5755938969476</v>
      </c>
      <c r="H113" s="64" t="n">
        <f aca="false">IF($J113&lt;&gt;0,MOD(ATAN($K113/$J113)*180/PI(),180),0)</f>
        <v>62.3022593592801</v>
      </c>
      <c r="I113" s="60" t="str">
        <f aca="false">IF(B113=0,"anchor",W113)</f>
        <v>Spinnaker</v>
      </c>
      <c r="J113" s="0" t="n">
        <f aca="false">$B113+Speed*COS(PI()*$A113/180)</f>
        <v>7.23964711920943</v>
      </c>
      <c r="K113" s="0" t="n">
        <f aca="false">Speed*SIN(PI()*$A113/180)</f>
        <v>13.7908170472947</v>
      </c>
      <c r="U113" s="0"/>
      <c r="W113" s="1" t="str">
        <f aca="false">IF(X113=Z113,polar_type0!$D$3,IF(X113=AC113,polar_type0!$E$3,IF(X113=AF113,polar_type0!$F$3,IF(X113=AI113,polar_type0!$G$3,polar_type0!$H$3))))</f>
        <v>Spinnaker</v>
      </c>
      <c r="X113" s="0" t="n">
        <f aca="false">MAX(Z113,AC113,AF113,AI113,AL113)</f>
        <v>24.891088</v>
      </c>
      <c r="Y113" s="12" t="n">
        <f aca="false">LOOKUP(Speedlo,'1'!$B$1:$BJ$1,'1'!$B109:$BJ109)</f>
        <v>9.4716</v>
      </c>
      <c r="Z113" s="12" t="n">
        <f aca="false">Xlo*Y113+Xhi*AA113</f>
        <v>10.03824</v>
      </c>
      <c r="AA113" s="12" t="n">
        <f aca="false">LOOKUP(Speedhi,'1'!$B$1:$BJ$1,'1'!$B109:$BJ109)</f>
        <v>10.8882</v>
      </c>
      <c r="AB113" s="13" t="n">
        <f aca="false">LOOKUP(Speedlo,'2'!$B$1:$BJ$1,'2'!$B109:$BJ109)</f>
        <v>15.9452</v>
      </c>
      <c r="AC113" s="13" t="n">
        <f aca="false">Xlo*AB113+Xhi*AD113</f>
        <v>16.90504</v>
      </c>
      <c r="AD113" s="13" t="n">
        <f aca="false">LOOKUP(Speedhi,'2'!$B$1:$BJ$1,'2'!$B109:$BJ109)</f>
        <v>18.3448</v>
      </c>
      <c r="AE113" s="14" t="n">
        <f aca="false">LOOKUP(Speedlo,'3'!$B$1:$BJ$1,'3'!$B109:$BJ109)</f>
        <v>21.16904</v>
      </c>
      <c r="AF113" s="14" t="n">
        <f aca="false">Xlo*AE113+Xhi*AG113</f>
        <v>21.998944</v>
      </c>
      <c r="AG113" s="14" t="n">
        <f aca="false">LOOKUP(Speedhi,'3'!$B$1:$BJ$1,'3'!$B109:$BJ109)</f>
        <v>23.2438</v>
      </c>
      <c r="AH113" s="15" t="n">
        <f aca="false">LOOKUP(Speedlo,'4'!$B$1:$BJ$1,'4'!$B109:$BJ109)</f>
        <v>24.35168</v>
      </c>
      <c r="AI113" s="15" t="n">
        <f aca="false">Xlo*AH113+Xhi*AJ113</f>
        <v>24.891088</v>
      </c>
      <c r="AJ113" s="15" t="n">
        <f aca="false">LOOKUP(Speedhi,'4'!$B$1:$BJ$1,'4'!$B109:$BJ109)</f>
        <v>25.7002</v>
      </c>
      <c r="AK113" s="16" t="n">
        <f aca="false">LOOKUP(Speedlo,'5'!$B$1:$BJ$1,'5'!$B109:$BJ109)</f>
        <v>23.134096</v>
      </c>
      <c r="AL113" s="16" t="n">
        <f aca="false">Xlo*AK113+Xhi*AM113</f>
        <v>23.6465336</v>
      </c>
      <c r="AM113" s="16" t="n">
        <f aca="false">LOOKUP(Speedhi,'5'!$B$1:$BJ$1,'5'!$B109:$BJ109)</f>
        <v>24.41519</v>
      </c>
    </row>
    <row r="114" customFormat="false" ht="14.1" hidden="false" customHeight="true" outlineLevel="0" collapsed="false">
      <c r="A114" s="61" t="n">
        <f aca="false">A113+1</f>
        <v>143</v>
      </c>
      <c r="B114" s="53" t="n">
        <f aca="false">IF(X114&lt;=0,0,X114*Factor)</f>
        <v>24.814112</v>
      </c>
      <c r="C114" s="54" t="n">
        <f aca="false">ROUND($B114*COS(PI()*(D114-Best)/180),4)</f>
        <v>-19.8174</v>
      </c>
      <c r="D114" s="55" t="n">
        <f aca="false">MOD(Wind+$A114+360,360)</f>
        <v>143</v>
      </c>
      <c r="E114" s="62" t="n">
        <f aca="false">ROUND($B114*COS(PI()*(F114-Best)/180),4)</f>
        <v>-19.8174</v>
      </c>
      <c r="F114" s="63" t="n">
        <f aca="false">MOD(Wind-$A114+360,360)</f>
        <v>217</v>
      </c>
      <c r="G114" s="58" t="n">
        <f aca="false">SQRT($J114^2+$K114^2)</f>
        <v>15.1551722471295</v>
      </c>
      <c r="H114" s="64" t="n">
        <f aca="false">IF($J114&lt;&gt;0,MOD(ATAN($K114/$J114)*180/PI(),180),0)</f>
        <v>62.8115664878342</v>
      </c>
      <c r="I114" s="60" t="str">
        <f aca="false">IF(B114=0,"anchor",W114)</f>
        <v>Spinnaker</v>
      </c>
      <c r="J114" s="0" t="n">
        <f aca="false">$B114+Speed*COS(PI()*$A114/180)</f>
        <v>6.92467657494064</v>
      </c>
      <c r="K114" s="0" t="n">
        <f aca="false">Speed*SIN(PI()*$A114/180)</f>
        <v>13.4806565186059</v>
      </c>
      <c r="U114" s="0"/>
      <c r="W114" s="1" t="str">
        <f aca="false">IF(X114=Z114,polar_type0!$D$3,IF(X114=AC114,polar_type0!$E$3,IF(X114=AF114,polar_type0!$F$3,IF(X114=AI114,polar_type0!$G$3,polar_type0!$H$3))))</f>
        <v>Spinnaker</v>
      </c>
      <c r="X114" s="0" t="n">
        <f aca="false">MAX(Z114,AC114,AF114,AI114,AL114)</f>
        <v>24.814112</v>
      </c>
      <c r="Y114" s="12" t="n">
        <f aca="false">LOOKUP(Speedlo,'1'!$B$1:$BJ$1,'1'!$B110:$BJ110)</f>
        <v>9.3732</v>
      </c>
      <c r="Z114" s="12" t="n">
        <f aca="false">Xlo*Y114+Xhi*AA114</f>
        <v>9.93504</v>
      </c>
      <c r="AA114" s="12" t="n">
        <f aca="false">LOOKUP(Speedhi,'1'!$B$1:$BJ$1,'1'!$B110:$BJ110)</f>
        <v>10.7778</v>
      </c>
      <c r="AB114" s="13" t="n">
        <f aca="false">LOOKUP(Speedlo,'2'!$B$1:$BJ$1,'2'!$B110:$BJ110)</f>
        <v>15.8344</v>
      </c>
      <c r="AC114" s="13" t="n">
        <f aca="false">Xlo*AB114+Xhi*AD114</f>
        <v>16.79072</v>
      </c>
      <c r="AD114" s="13" t="n">
        <f aca="false">LOOKUP(Speedhi,'2'!$B$1:$BJ$1,'2'!$B110:$BJ110)</f>
        <v>18.2252</v>
      </c>
      <c r="AE114" s="14" t="n">
        <f aca="false">LOOKUP(Speedlo,'3'!$B$1:$BJ$1,'3'!$B110:$BJ110)</f>
        <v>20.92296</v>
      </c>
      <c r="AF114" s="14" t="n">
        <f aca="false">Xlo*AE114+Xhi*AG114</f>
        <v>21.739056</v>
      </c>
      <c r="AG114" s="14" t="n">
        <f aca="false">LOOKUP(Speedhi,'3'!$B$1:$BJ$1,'3'!$B110:$BJ110)</f>
        <v>22.9632</v>
      </c>
      <c r="AH114" s="15" t="n">
        <f aca="false">LOOKUP(Speedlo,'4'!$B$1:$BJ$1,'4'!$B110:$BJ110)</f>
        <v>24.26632</v>
      </c>
      <c r="AI114" s="15" t="n">
        <f aca="false">Xlo*AH114+Xhi*AJ114</f>
        <v>24.814112</v>
      </c>
      <c r="AJ114" s="15" t="n">
        <f aca="false">LOOKUP(Speedhi,'4'!$B$1:$BJ$1,'4'!$B110:$BJ110)</f>
        <v>25.6358</v>
      </c>
      <c r="AK114" s="16" t="n">
        <f aca="false">LOOKUP(Speedlo,'5'!$B$1:$BJ$1,'5'!$B110:$BJ110)</f>
        <v>23.053004</v>
      </c>
      <c r="AL114" s="16" t="n">
        <f aca="false">Xlo*AK114+Xhi*AM114</f>
        <v>23.5734064</v>
      </c>
      <c r="AM114" s="16" t="n">
        <f aca="false">LOOKUP(Speedhi,'5'!$B$1:$BJ$1,'5'!$B110:$BJ110)</f>
        <v>24.35401</v>
      </c>
    </row>
    <row r="115" customFormat="false" ht="14.1" hidden="false" customHeight="true" outlineLevel="0" collapsed="false">
      <c r="A115" s="61" t="n">
        <f aca="false">A114+1</f>
        <v>144</v>
      </c>
      <c r="B115" s="53" t="n">
        <f aca="false">IF(X115&lt;=0,0,X115*Factor)</f>
        <v>24.737136</v>
      </c>
      <c r="C115" s="54" t="n">
        <f aca="false">ROUND($B115*COS(PI()*(D115-Best)/180),4)</f>
        <v>-20.0128</v>
      </c>
      <c r="D115" s="55" t="n">
        <f aca="false">MOD(Wind+$A115+360,360)</f>
        <v>144</v>
      </c>
      <c r="E115" s="62" t="n">
        <f aca="false">ROUND($B115*COS(PI()*(F115-Best)/180),4)</f>
        <v>-20.0128</v>
      </c>
      <c r="F115" s="63" t="n">
        <f aca="false">MOD(Wind-$A115+360,360)</f>
        <v>216</v>
      </c>
      <c r="G115" s="58" t="n">
        <f aca="false">SQRT($J115^2+$K115^2)</f>
        <v>14.7347920391954</v>
      </c>
      <c r="H115" s="64" t="n">
        <f aca="false">IF($J115&lt;&gt;0,MOD(ATAN($K115/$J115)*180/PI(),180),0)</f>
        <v>63.3237916591744</v>
      </c>
      <c r="I115" s="60" t="str">
        <f aca="false">IF(B115=0,"anchor",W115)</f>
        <v>Spinnaker</v>
      </c>
      <c r="J115" s="0" t="n">
        <f aca="false">$B115+Speed*COS(PI()*$A115/180)</f>
        <v>6.61515532600118</v>
      </c>
      <c r="K115" s="0" t="n">
        <f aca="false">Speed*SIN(PI()*$A115/180)</f>
        <v>13.1663896513514</v>
      </c>
      <c r="U115" s="0"/>
      <c r="W115" s="1" t="str">
        <f aca="false">IF(X115=Z115,polar_type0!$D$3,IF(X115=AC115,polar_type0!$E$3,IF(X115=AF115,polar_type0!$F$3,IF(X115=AI115,polar_type0!$G$3,polar_type0!$H$3))))</f>
        <v>Spinnaker</v>
      </c>
      <c r="X115" s="0" t="n">
        <f aca="false">MAX(Z115,AC115,AF115,AI115,AL115)</f>
        <v>24.737136</v>
      </c>
      <c r="Y115" s="12" t="n">
        <f aca="false">LOOKUP(Speedlo,'1'!$B$1:$BJ$1,'1'!$B111:$BJ111)</f>
        <v>9.2748</v>
      </c>
      <c r="Z115" s="12" t="n">
        <f aca="false">Xlo*Y115+Xhi*AA115</f>
        <v>9.83184</v>
      </c>
      <c r="AA115" s="12" t="n">
        <f aca="false">LOOKUP(Speedhi,'1'!$B$1:$BJ$1,'1'!$B111:$BJ111)</f>
        <v>10.6674</v>
      </c>
      <c r="AB115" s="13" t="n">
        <f aca="false">LOOKUP(Speedlo,'2'!$B$1:$BJ$1,'2'!$B111:$BJ111)</f>
        <v>15.7236</v>
      </c>
      <c r="AC115" s="13" t="n">
        <f aca="false">Xlo*AB115+Xhi*AD115</f>
        <v>16.6764</v>
      </c>
      <c r="AD115" s="13" t="n">
        <f aca="false">LOOKUP(Speedhi,'2'!$B$1:$BJ$1,'2'!$B111:$BJ111)</f>
        <v>18.1056</v>
      </c>
      <c r="AE115" s="14" t="n">
        <f aca="false">LOOKUP(Speedlo,'3'!$B$1:$BJ$1,'3'!$B111:$BJ111)</f>
        <v>20.67688</v>
      </c>
      <c r="AF115" s="14" t="n">
        <f aca="false">Xlo*AE115+Xhi*AG115</f>
        <v>21.479168</v>
      </c>
      <c r="AG115" s="14" t="n">
        <f aca="false">LOOKUP(Speedhi,'3'!$B$1:$BJ$1,'3'!$B111:$BJ111)</f>
        <v>22.6826</v>
      </c>
      <c r="AH115" s="15" t="n">
        <f aca="false">LOOKUP(Speedlo,'4'!$B$1:$BJ$1,'4'!$B111:$BJ111)</f>
        <v>24.18096</v>
      </c>
      <c r="AI115" s="15" t="n">
        <f aca="false">Xlo*AH115+Xhi*AJ115</f>
        <v>24.737136</v>
      </c>
      <c r="AJ115" s="15" t="n">
        <f aca="false">LOOKUP(Speedhi,'4'!$B$1:$BJ$1,'4'!$B111:$BJ111)</f>
        <v>25.5714</v>
      </c>
      <c r="AK115" s="16" t="n">
        <f aca="false">LOOKUP(Speedlo,'5'!$B$1:$BJ$1,'5'!$B111:$BJ111)</f>
        <v>22.971912</v>
      </c>
      <c r="AL115" s="16" t="n">
        <f aca="false">Xlo*AK115+Xhi*AM115</f>
        <v>23.5002792</v>
      </c>
      <c r="AM115" s="16" t="n">
        <f aca="false">LOOKUP(Speedhi,'5'!$B$1:$BJ$1,'5'!$B111:$BJ111)</f>
        <v>24.29283</v>
      </c>
    </row>
    <row r="116" customFormat="false" ht="14.1" hidden="false" customHeight="true" outlineLevel="0" collapsed="false">
      <c r="A116" s="61" t="n">
        <f aca="false">A115+1</f>
        <v>145</v>
      </c>
      <c r="B116" s="53" t="n">
        <f aca="false">IF(X116&lt;=0,0,X116*Factor)</f>
        <v>24.66016</v>
      </c>
      <c r="C116" s="54" t="n">
        <f aca="false">ROUND($B116*COS(PI()*(D116-Best)/180),4)</f>
        <v>-20.2004</v>
      </c>
      <c r="D116" s="55" t="n">
        <f aca="false">MOD(Wind+$A116+360,360)</f>
        <v>145</v>
      </c>
      <c r="E116" s="62" t="n">
        <f aca="false">ROUND($B116*COS(PI()*(F116-Best)/180),4)</f>
        <v>-20.2004</v>
      </c>
      <c r="F116" s="63" t="n">
        <f aca="false">MOD(Wind-$A116+360,360)</f>
        <v>215</v>
      </c>
      <c r="G116" s="58" t="n">
        <f aca="false">SQRT($J116^2+$K116^2)</f>
        <v>14.3144910450454</v>
      </c>
      <c r="H116" s="64" t="n">
        <f aca="false">IF($J116&lt;&gt;0,MOD(ATAN($K116/$J116)*180/PI(),180),0)</f>
        <v>63.8391489890366</v>
      </c>
      <c r="I116" s="60" t="str">
        <f aca="false">IF(B116=0,"anchor",W116)</f>
        <v>Spinnaker</v>
      </c>
      <c r="J116" s="0" t="n">
        <f aca="false">$B116+Speed*COS(PI()*$A116/180)</f>
        <v>6.31115420792659</v>
      </c>
      <c r="K116" s="0" t="n">
        <f aca="false">Speed*SIN(PI()*$A116/180)</f>
        <v>12.8481121742634</v>
      </c>
      <c r="U116" s="0"/>
      <c r="W116" s="1" t="str">
        <f aca="false">IF(X116=Z116,polar_type0!$D$3,IF(X116=AC116,polar_type0!$E$3,IF(X116=AF116,polar_type0!$F$3,IF(X116=AI116,polar_type0!$G$3,polar_type0!$H$3))))</f>
        <v>Spinnaker</v>
      </c>
      <c r="X116" s="0" t="n">
        <f aca="false">MAX(Z116,AC116,AF116,AI116,AL116)</f>
        <v>24.66016</v>
      </c>
      <c r="Y116" s="12" t="n">
        <f aca="false">LOOKUP(Speedlo,'1'!$B$1:$BJ$1,'1'!$B112:$BJ112)</f>
        <v>9.1764</v>
      </c>
      <c r="Z116" s="12" t="n">
        <f aca="false">Xlo*Y116+Xhi*AA116</f>
        <v>9.72864</v>
      </c>
      <c r="AA116" s="12" t="n">
        <f aca="false">LOOKUP(Speedhi,'1'!$B$1:$BJ$1,'1'!$B112:$BJ112)</f>
        <v>10.557</v>
      </c>
      <c r="AB116" s="13" t="n">
        <f aca="false">LOOKUP(Speedlo,'2'!$B$1:$BJ$1,'2'!$B112:$BJ112)</f>
        <v>15.6128</v>
      </c>
      <c r="AC116" s="13" t="n">
        <f aca="false">Xlo*AB116+Xhi*AD116</f>
        <v>16.56208</v>
      </c>
      <c r="AD116" s="13" t="n">
        <f aca="false">LOOKUP(Speedhi,'2'!$B$1:$BJ$1,'2'!$B112:$BJ112)</f>
        <v>17.986</v>
      </c>
      <c r="AE116" s="14" t="n">
        <f aca="false">LOOKUP(Speedlo,'3'!$B$1:$BJ$1,'3'!$B112:$BJ112)</f>
        <v>20.4308</v>
      </c>
      <c r="AF116" s="14" t="n">
        <f aca="false">Xlo*AE116+Xhi*AG116</f>
        <v>21.21928</v>
      </c>
      <c r="AG116" s="14" t="n">
        <f aca="false">LOOKUP(Speedhi,'3'!$B$1:$BJ$1,'3'!$B112:$BJ112)</f>
        <v>22.402</v>
      </c>
      <c r="AH116" s="15" t="n">
        <f aca="false">LOOKUP(Speedlo,'4'!$B$1:$BJ$1,'4'!$B112:$BJ112)</f>
        <v>24.0956</v>
      </c>
      <c r="AI116" s="15" t="n">
        <f aca="false">Xlo*AH116+Xhi*AJ116</f>
        <v>24.66016</v>
      </c>
      <c r="AJ116" s="15" t="n">
        <f aca="false">LOOKUP(Speedhi,'4'!$B$1:$BJ$1,'4'!$B112:$BJ112)</f>
        <v>25.507</v>
      </c>
      <c r="AK116" s="16" t="n">
        <f aca="false">LOOKUP(Speedlo,'5'!$B$1:$BJ$1,'5'!$B112:$BJ112)</f>
        <v>22.89082</v>
      </c>
      <c r="AL116" s="16" t="n">
        <f aca="false">Xlo*AK116+Xhi*AM116</f>
        <v>23.427152</v>
      </c>
      <c r="AM116" s="16" t="n">
        <f aca="false">LOOKUP(Speedhi,'5'!$B$1:$BJ$1,'5'!$B112:$BJ112)</f>
        <v>24.23165</v>
      </c>
    </row>
    <row r="117" customFormat="false" ht="14.1" hidden="false" customHeight="true" outlineLevel="0" collapsed="false">
      <c r="A117" s="61" t="n">
        <f aca="false">A116+1</f>
        <v>146</v>
      </c>
      <c r="B117" s="53" t="n">
        <f aca="false">IF(X117&lt;=0,0,X117*Factor)</f>
        <v>24.579136</v>
      </c>
      <c r="C117" s="54" t="n">
        <f aca="false">ROUND($B117*COS(PI()*(D117-Best)/180),4)</f>
        <v>-20.377</v>
      </c>
      <c r="D117" s="55" t="n">
        <f aca="false">MOD(Wind+$A117+360,360)</f>
        <v>146</v>
      </c>
      <c r="E117" s="62" t="n">
        <f aca="false">ROUND($B117*COS(PI()*(F117-Best)/180),4)</f>
        <v>-20.377</v>
      </c>
      <c r="F117" s="63" t="n">
        <f aca="false">MOD(Wind-$A117+360,360)</f>
        <v>214</v>
      </c>
      <c r="G117" s="58" t="n">
        <f aca="false">SQRT($J117^2+$K117^2)</f>
        <v>13.892555773981</v>
      </c>
      <c r="H117" s="64" t="n">
        <f aca="false">IF($J117&lt;&gt;0,MOD(ATAN($K117/$J117)*180/PI(),180),0)</f>
        <v>64.3729284658958</v>
      </c>
      <c r="I117" s="60" t="str">
        <f aca="false">IF(B117=0,"anchor",W117)</f>
        <v>Spinnaker</v>
      </c>
      <c r="J117" s="0" t="n">
        <f aca="false">$B117+Speed*COS(PI()*$A117/180)</f>
        <v>6.00869437476707</v>
      </c>
      <c r="K117" s="0" t="n">
        <f aca="false">Speed*SIN(PI()*$A117/180)</f>
        <v>12.5259210377447</v>
      </c>
      <c r="U117" s="0"/>
      <c r="W117" s="1" t="str">
        <f aca="false">IF(X117=Z117,polar_type0!$D$3,IF(X117=AC117,polar_type0!$E$3,IF(X117=AF117,polar_type0!$F$3,IF(X117=AI117,polar_type0!$G$3,polar_type0!$H$3))))</f>
        <v>Spinnaker</v>
      </c>
      <c r="X117" s="0" t="n">
        <f aca="false">MAX(Z117,AC117,AF117,AI117,AL117)</f>
        <v>24.579136</v>
      </c>
      <c r="Y117" s="12" t="n">
        <f aca="false">LOOKUP(Speedlo,'1'!$B$1:$BJ$1,'1'!$B113:$BJ113)</f>
        <v>9.078</v>
      </c>
      <c r="Z117" s="12" t="n">
        <f aca="false">Xlo*Y117+Xhi*AA117</f>
        <v>9.62544</v>
      </c>
      <c r="AA117" s="12" t="n">
        <f aca="false">LOOKUP(Speedhi,'1'!$B$1:$BJ$1,'1'!$B113:$BJ113)</f>
        <v>10.4466</v>
      </c>
      <c r="AB117" s="13" t="n">
        <f aca="false">LOOKUP(Speedlo,'2'!$B$1:$BJ$1,'2'!$B113:$BJ113)</f>
        <v>15.43872</v>
      </c>
      <c r="AC117" s="13" t="n">
        <f aca="false">Xlo*AB117+Xhi*AD117</f>
        <v>16.378512</v>
      </c>
      <c r="AD117" s="13" t="n">
        <f aca="false">LOOKUP(Speedhi,'2'!$B$1:$BJ$1,'2'!$B113:$BJ113)</f>
        <v>17.7882</v>
      </c>
      <c r="AE117" s="14" t="n">
        <f aca="false">LOOKUP(Speedlo,'3'!$B$1:$BJ$1,'3'!$B113:$BJ113)</f>
        <v>20.1884</v>
      </c>
      <c r="AF117" s="14" t="n">
        <f aca="false">Xlo*AE117+Xhi*AG117</f>
        <v>20.96344</v>
      </c>
      <c r="AG117" s="14" t="n">
        <f aca="false">LOOKUP(Speedhi,'3'!$B$1:$BJ$1,'3'!$B113:$BJ113)</f>
        <v>22.126</v>
      </c>
      <c r="AH117" s="15" t="n">
        <f aca="false">LOOKUP(Speedlo,'4'!$B$1:$BJ$1,'4'!$B113:$BJ113)</f>
        <v>24.00656</v>
      </c>
      <c r="AI117" s="15" t="n">
        <f aca="false">Xlo*AH117+Xhi*AJ117</f>
        <v>24.579136</v>
      </c>
      <c r="AJ117" s="15" t="n">
        <f aca="false">LOOKUP(Speedhi,'4'!$B$1:$BJ$1,'4'!$B113:$BJ113)</f>
        <v>25.438</v>
      </c>
      <c r="AK117" s="16" t="n">
        <f aca="false">LOOKUP(Speedlo,'5'!$B$1:$BJ$1,'5'!$B113:$BJ113)</f>
        <v>22.806232</v>
      </c>
      <c r="AL117" s="16" t="n">
        <f aca="false">Xlo*AK117+Xhi*AM117</f>
        <v>23.3501792</v>
      </c>
      <c r="AM117" s="16" t="n">
        <f aca="false">LOOKUP(Speedhi,'5'!$B$1:$BJ$1,'5'!$B113:$BJ113)</f>
        <v>24.1661</v>
      </c>
    </row>
    <row r="118" customFormat="false" ht="14.1" hidden="false" customHeight="true" outlineLevel="0" collapsed="false">
      <c r="A118" s="61" t="n">
        <f aca="false">A117+1</f>
        <v>147</v>
      </c>
      <c r="B118" s="53" t="n">
        <f aca="false">IF(X118&lt;=0,0,X118*Factor)</f>
        <v>24.498112</v>
      </c>
      <c r="C118" s="54" t="n">
        <f aca="false">ROUND($B118*COS(PI()*(D118-Best)/180),4)</f>
        <v>-20.5458</v>
      </c>
      <c r="D118" s="55" t="n">
        <f aca="false">MOD(Wind+$A118+360,360)</f>
        <v>147</v>
      </c>
      <c r="E118" s="62" t="n">
        <f aca="false">ROUND($B118*COS(PI()*(F118-Best)/180),4)</f>
        <v>-20.5458</v>
      </c>
      <c r="F118" s="63" t="n">
        <f aca="false">MOD(Wind-$A118+360,360)</f>
        <v>213</v>
      </c>
      <c r="G118" s="58" t="n">
        <f aca="false">SQRT($J118^2+$K118^2)</f>
        <v>13.4708430677925</v>
      </c>
      <c r="H118" s="64" t="n">
        <f aca="false">IF($J118&lt;&gt;0,MOD(ATAN($K118/$J118)*180/PI(),180),0)</f>
        <v>64.9114248999429</v>
      </c>
      <c r="I118" s="60" t="str">
        <f aca="false">IF(B118=0,"anchor",W118)</f>
        <v>Spinnaker</v>
      </c>
      <c r="J118" s="0" t="n">
        <f aca="false">$B118+Speed*COS(PI()*$A118/180)</f>
        <v>5.7118912780225</v>
      </c>
      <c r="K118" s="0" t="n">
        <f aca="false">Speed*SIN(PI()*$A118/180)</f>
        <v>12.1999143843366</v>
      </c>
      <c r="U118" s="0"/>
      <c r="W118" s="1" t="str">
        <f aca="false">IF(X118=Z118,polar_type0!$D$3,IF(X118=AC118,polar_type0!$E$3,IF(X118=AF118,polar_type0!$F$3,IF(X118=AI118,polar_type0!$G$3,polar_type0!$H$3))))</f>
        <v>Spinnaker</v>
      </c>
      <c r="X118" s="0" t="n">
        <f aca="false">MAX(Z118,AC118,AF118,AI118,AL118)</f>
        <v>24.498112</v>
      </c>
      <c r="Y118" s="12" t="n">
        <f aca="false">LOOKUP(Speedlo,'1'!$B$1:$BJ$1,'1'!$B114:$BJ114)</f>
        <v>8.9796</v>
      </c>
      <c r="Z118" s="12" t="n">
        <f aca="false">Xlo*Y118+Xhi*AA118</f>
        <v>9.52224</v>
      </c>
      <c r="AA118" s="12" t="n">
        <f aca="false">LOOKUP(Speedhi,'1'!$B$1:$BJ$1,'1'!$B114:$BJ114)</f>
        <v>10.3362</v>
      </c>
      <c r="AB118" s="13" t="n">
        <f aca="false">LOOKUP(Speedlo,'2'!$B$1:$BJ$1,'2'!$B114:$BJ114)</f>
        <v>15.26464</v>
      </c>
      <c r="AC118" s="13" t="n">
        <f aca="false">Xlo*AB118+Xhi*AD118</f>
        <v>16.194944</v>
      </c>
      <c r="AD118" s="13" t="n">
        <f aca="false">LOOKUP(Speedhi,'2'!$B$1:$BJ$1,'2'!$B114:$BJ114)</f>
        <v>17.5904</v>
      </c>
      <c r="AE118" s="14" t="n">
        <f aca="false">LOOKUP(Speedlo,'3'!$B$1:$BJ$1,'3'!$B114:$BJ114)</f>
        <v>19.946</v>
      </c>
      <c r="AF118" s="14" t="n">
        <f aca="false">Xlo*AE118+Xhi*AG118</f>
        <v>20.7076</v>
      </c>
      <c r="AG118" s="14" t="n">
        <f aca="false">LOOKUP(Speedhi,'3'!$B$1:$BJ$1,'3'!$B114:$BJ114)</f>
        <v>21.85</v>
      </c>
      <c r="AH118" s="15" t="n">
        <f aca="false">LOOKUP(Speedlo,'4'!$B$1:$BJ$1,'4'!$B114:$BJ114)</f>
        <v>23.91752</v>
      </c>
      <c r="AI118" s="15" t="n">
        <f aca="false">Xlo*AH118+Xhi*AJ118</f>
        <v>24.498112</v>
      </c>
      <c r="AJ118" s="15" t="n">
        <f aca="false">LOOKUP(Speedhi,'4'!$B$1:$BJ$1,'4'!$B114:$BJ114)</f>
        <v>25.369</v>
      </c>
      <c r="AK118" s="16" t="n">
        <f aca="false">LOOKUP(Speedlo,'5'!$B$1:$BJ$1,'5'!$B114:$BJ114)</f>
        <v>22.721644</v>
      </c>
      <c r="AL118" s="16" t="n">
        <f aca="false">Xlo*AK118+Xhi*AM118</f>
        <v>23.2732064</v>
      </c>
      <c r="AM118" s="16" t="n">
        <f aca="false">LOOKUP(Speedhi,'5'!$B$1:$BJ$1,'5'!$B114:$BJ114)</f>
        <v>24.10055</v>
      </c>
    </row>
    <row r="119" customFormat="false" ht="14.1" hidden="false" customHeight="true" outlineLevel="0" collapsed="false">
      <c r="A119" s="61" t="n">
        <f aca="false">A118+1</f>
        <v>148</v>
      </c>
      <c r="B119" s="53" t="n">
        <f aca="false">IF(X119&lt;=0,0,X119*Factor)</f>
        <v>24.417088</v>
      </c>
      <c r="C119" s="54" t="n">
        <f aca="false">ROUND($B119*COS(PI()*(D119-Best)/180),4)</f>
        <v>-20.7069</v>
      </c>
      <c r="D119" s="55" t="n">
        <f aca="false">MOD(Wind+$A119+360,360)</f>
        <v>148</v>
      </c>
      <c r="E119" s="62" t="n">
        <f aca="false">ROUND($B119*COS(PI()*(F119-Best)/180),4)</f>
        <v>-20.7069</v>
      </c>
      <c r="F119" s="63" t="n">
        <f aca="false">MOD(Wind-$A119+360,360)</f>
        <v>212</v>
      </c>
      <c r="G119" s="58" t="n">
        <f aca="false">SQRT($J119^2+$K119^2)</f>
        <v>13.0493921220256</v>
      </c>
      <c r="H119" s="64" t="n">
        <f aca="false">IF($J119&lt;&gt;0,MOD(ATAN($K119/$J119)*180/PI(),180),0)</f>
        <v>65.4550414249969</v>
      </c>
      <c r="I119" s="60" t="str">
        <f aca="false">IF(B119=0,"anchor",W119)</f>
        <v>Spinnaker</v>
      </c>
      <c r="J119" s="0" t="n">
        <f aca="false">$B119+Speed*COS(PI()*$A119/180)</f>
        <v>5.42081064609606</v>
      </c>
      <c r="K119" s="0" t="n">
        <f aca="false">Speed*SIN(PI()*$A119/180)</f>
        <v>11.8701915188238</v>
      </c>
      <c r="U119" s="0"/>
      <c r="W119" s="1" t="str">
        <f aca="false">IF(X119=Z119,polar_type0!$D$3,IF(X119=AC119,polar_type0!$E$3,IF(X119=AF119,polar_type0!$F$3,IF(X119=AI119,polar_type0!$G$3,polar_type0!$H$3))))</f>
        <v>Spinnaker</v>
      </c>
      <c r="X119" s="0" t="n">
        <f aca="false">MAX(Z119,AC119,AF119,AI119,AL119)</f>
        <v>24.417088</v>
      </c>
      <c r="Y119" s="12" t="n">
        <f aca="false">LOOKUP(Speedlo,'1'!$B$1:$BJ$1,'1'!$B115:$BJ115)</f>
        <v>8.8812</v>
      </c>
      <c r="Z119" s="12" t="n">
        <f aca="false">Xlo*Y119+Xhi*AA119</f>
        <v>9.41904</v>
      </c>
      <c r="AA119" s="12" t="n">
        <f aca="false">LOOKUP(Speedhi,'1'!$B$1:$BJ$1,'1'!$B115:$BJ115)</f>
        <v>10.2258</v>
      </c>
      <c r="AB119" s="13" t="n">
        <f aca="false">LOOKUP(Speedlo,'2'!$B$1:$BJ$1,'2'!$B115:$BJ115)</f>
        <v>15.09056</v>
      </c>
      <c r="AC119" s="13" t="n">
        <f aca="false">Xlo*AB119+Xhi*AD119</f>
        <v>16.011376</v>
      </c>
      <c r="AD119" s="13" t="n">
        <f aca="false">LOOKUP(Speedhi,'2'!$B$1:$BJ$1,'2'!$B115:$BJ115)</f>
        <v>17.3926</v>
      </c>
      <c r="AE119" s="14" t="n">
        <f aca="false">LOOKUP(Speedlo,'3'!$B$1:$BJ$1,'3'!$B115:$BJ115)</f>
        <v>19.7036</v>
      </c>
      <c r="AF119" s="14" t="n">
        <f aca="false">Xlo*AE119+Xhi*AG119</f>
        <v>20.45176</v>
      </c>
      <c r="AG119" s="14" t="n">
        <f aca="false">LOOKUP(Speedhi,'3'!$B$1:$BJ$1,'3'!$B115:$BJ115)</f>
        <v>21.574</v>
      </c>
      <c r="AH119" s="15" t="n">
        <f aca="false">LOOKUP(Speedlo,'4'!$B$1:$BJ$1,'4'!$B115:$BJ115)</f>
        <v>23.82848</v>
      </c>
      <c r="AI119" s="15" t="n">
        <f aca="false">Xlo*AH119+Xhi*AJ119</f>
        <v>24.417088</v>
      </c>
      <c r="AJ119" s="15" t="n">
        <f aca="false">LOOKUP(Speedhi,'4'!$B$1:$BJ$1,'4'!$B115:$BJ115)</f>
        <v>25.3</v>
      </c>
      <c r="AK119" s="16" t="n">
        <f aca="false">LOOKUP(Speedlo,'5'!$B$1:$BJ$1,'5'!$B115:$BJ115)</f>
        <v>22.637056</v>
      </c>
      <c r="AL119" s="16" t="n">
        <f aca="false">Xlo*AK119+Xhi*AM119</f>
        <v>23.1962336</v>
      </c>
      <c r="AM119" s="16" t="n">
        <f aca="false">LOOKUP(Speedhi,'5'!$B$1:$BJ$1,'5'!$B115:$BJ115)</f>
        <v>24.035</v>
      </c>
    </row>
    <row r="120" customFormat="false" ht="14.1" hidden="false" customHeight="true" outlineLevel="0" collapsed="false">
      <c r="A120" s="61" t="n">
        <f aca="false">A119+1</f>
        <v>149</v>
      </c>
      <c r="B120" s="53" t="n">
        <f aca="false">IF(X120&lt;=0,0,X120*Factor)</f>
        <v>24.336064</v>
      </c>
      <c r="C120" s="54" t="n">
        <f aca="false">ROUND($B120*COS(PI()*(D120-Best)/180),4)</f>
        <v>-20.8601</v>
      </c>
      <c r="D120" s="55" t="n">
        <f aca="false">MOD(Wind+$A120+360,360)</f>
        <v>149</v>
      </c>
      <c r="E120" s="62" t="n">
        <f aca="false">ROUND($B120*COS(PI()*(F120-Best)/180),4)</f>
        <v>-20.8601</v>
      </c>
      <c r="F120" s="63" t="n">
        <f aca="false">MOD(Wind-$A120+360,360)</f>
        <v>211</v>
      </c>
      <c r="G120" s="58" t="n">
        <f aca="false">SQRT($J120^2+$K120^2)</f>
        <v>12.6282423037845</v>
      </c>
      <c r="H120" s="64" t="n">
        <f aca="false">IF($J120&lt;&gt;0,MOD(ATAN($K120/$J120)*180/PI(),180),0)</f>
        <v>66.0042334573967</v>
      </c>
      <c r="I120" s="60" t="str">
        <f aca="false">IF(B120=0,"anchor",W120)</f>
        <v>Spinnaker</v>
      </c>
      <c r="J120" s="0" t="n">
        <f aca="false">$B120+Speed*COS(PI()*$A120/180)</f>
        <v>5.13551646427269</v>
      </c>
      <c r="K120" s="0" t="n">
        <f aca="false">Speed*SIN(PI()*$A120/180)</f>
        <v>11.5368528779852</v>
      </c>
      <c r="U120" s="0"/>
      <c r="W120" s="1" t="str">
        <f aca="false">IF(X120=Z120,polar_type0!$D$3,IF(X120=AC120,polar_type0!$E$3,IF(X120=AF120,polar_type0!$F$3,IF(X120=AI120,polar_type0!$G$3,polar_type0!$H$3))))</f>
        <v>Spinnaker</v>
      </c>
      <c r="X120" s="0" t="n">
        <f aca="false">MAX(Z120,AC120,AF120,AI120,AL120)</f>
        <v>24.336064</v>
      </c>
      <c r="Y120" s="12" t="n">
        <f aca="false">LOOKUP(Speedlo,'1'!$B$1:$BJ$1,'1'!$B116:$BJ116)</f>
        <v>8.7828</v>
      </c>
      <c r="Z120" s="12" t="n">
        <f aca="false">Xlo*Y120+Xhi*AA120</f>
        <v>9.31584</v>
      </c>
      <c r="AA120" s="12" t="n">
        <f aca="false">LOOKUP(Speedhi,'1'!$B$1:$BJ$1,'1'!$B116:$BJ116)</f>
        <v>10.1154</v>
      </c>
      <c r="AB120" s="13" t="n">
        <f aca="false">LOOKUP(Speedlo,'2'!$B$1:$BJ$1,'2'!$B116:$BJ116)</f>
        <v>14.91648</v>
      </c>
      <c r="AC120" s="13" t="n">
        <f aca="false">Xlo*AB120+Xhi*AD120</f>
        <v>15.827808</v>
      </c>
      <c r="AD120" s="13" t="n">
        <f aca="false">LOOKUP(Speedhi,'2'!$B$1:$BJ$1,'2'!$B116:$BJ116)</f>
        <v>17.1948</v>
      </c>
      <c r="AE120" s="14" t="n">
        <f aca="false">LOOKUP(Speedlo,'3'!$B$1:$BJ$1,'3'!$B116:$BJ116)</f>
        <v>19.4612</v>
      </c>
      <c r="AF120" s="14" t="n">
        <f aca="false">Xlo*AE120+Xhi*AG120</f>
        <v>20.19592</v>
      </c>
      <c r="AG120" s="14" t="n">
        <f aca="false">LOOKUP(Speedhi,'3'!$B$1:$BJ$1,'3'!$B116:$BJ116)</f>
        <v>21.298</v>
      </c>
      <c r="AH120" s="15" t="n">
        <f aca="false">LOOKUP(Speedlo,'4'!$B$1:$BJ$1,'4'!$B116:$BJ116)</f>
        <v>23.73944</v>
      </c>
      <c r="AI120" s="15" t="n">
        <f aca="false">Xlo*AH120+Xhi*AJ120</f>
        <v>24.336064</v>
      </c>
      <c r="AJ120" s="15" t="n">
        <f aca="false">LOOKUP(Speedhi,'4'!$B$1:$BJ$1,'4'!$B116:$BJ116)</f>
        <v>25.231</v>
      </c>
      <c r="AK120" s="16" t="n">
        <f aca="false">LOOKUP(Speedlo,'5'!$B$1:$BJ$1,'5'!$B116:$BJ116)</f>
        <v>22.552468</v>
      </c>
      <c r="AL120" s="16" t="n">
        <f aca="false">Xlo*AK120+Xhi*AM120</f>
        <v>23.1192608</v>
      </c>
      <c r="AM120" s="16" t="n">
        <f aca="false">LOOKUP(Speedhi,'5'!$B$1:$BJ$1,'5'!$B116:$BJ116)</f>
        <v>23.96945</v>
      </c>
    </row>
    <row r="121" customFormat="false" ht="14.1" hidden="false" customHeight="true" outlineLevel="0" collapsed="false">
      <c r="A121" s="61" t="n">
        <f aca="false">A120+1</f>
        <v>150</v>
      </c>
      <c r="B121" s="53" t="n">
        <f aca="false">IF(X121&lt;=0,0,X121*Factor)</f>
        <v>24.25504</v>
      </c>
      <c r="C121" s="54" t="n">
        <f aca="false">ROUND($B121*COS(PI()*(D121-Best)/180),4)</f>
        <v>-21.0055</v>
      </c>
      <c r="D121" s="55" t="n">
        <f aca="false">MOD(Wind+$A121+360,360)</f>
        <v>150</v>
      </c>
      <c r="E121" s="62" t="n">
        <f aca="false">ROUND($B121*COS(PI()*(F121-Best)/180),4)</f>
        <v>-21.0055</v>
      </c>
      <c r="F121" s="63" t="n">
        <f aca="false">MOD(Wind-$A121+360,360)</f>
        <v>210</v>
      </c>
      <c r="G121" s="58" t="n">
        <f aca="false">SQRT($J121^2+$K121^2)</f>
        <v>12.2074331913885</v>
      </c>
      <c r="H121" s="64" t="n">
        <f aca="false">IF($J121&lt;&gt;0,MOD(ATAN($K121/$J121)*180/PI(),180),0)</f>
        <v>66.5595174534424</v>
      </c>
      <c r="I121" s="60" t="str">
        <f aca="false">IF(B121=0,"anchor",W121)</f>
        <v>Spinnaker</v>
      </c>
      <c r="J121" s="0" t="n">
        <f aca="false">$B121+Speed*COS(PI()*$A121/180)</f>
        <v>4.85607095522857</v>
      </c>
      <c r="K121" s="0" t="n">
        <f aca="false">Speed*SIN(PI()*$A121/180)</f>
        <v>11.2</v>
      </c>
      <c r="U121" s="0"/>
      <c r="W121" s="1" t="str">
        <f aca="false">IF(X121=Z121,polar_type0!$D$3,IF(X121=AC121,polar_type0!$E$3,IF(X121=AF121,polar_type0!$F$3,IF(X121=AI121,polar_type0!$G$3,polar_type0!$H$3))))</f>
        <v>Spinnaker</v>
      </c>
      <c r="X121" s="0" t="n">
        <f aca="false">MAX(Z121,AC121,AF121,AI121,AL121)</f>
        <v>24.25504</v>
      </c>
      <c r="Y121" s="12" t="n">
        <f aca="false">LOOKUP(Speedlo,'1'!$B$1:$BJ$1,'1'!$B117:$BJ117)</f>
        <v>8.6844</v>
      </c>
      <c r="Z121" s="12" t="n">
        <f aca="false">Xlo*Y121+Xhi*AA121</f>
        <v>9.21264</v>
      </c>
      <c r="AA121" s="12" t="n">
        <f aca="false">LOOKUP(Speedhi,'1'!$B$1:$BJ$1,'1'!$B117:$BJ117)</f>
        <v>10.005</v>
      </c>
      <c r="AB121" s="13" t="n">
        <f aca="false">LOOKUP(Speedlo,'2'!$B$1:$BJ$1,'2'!$B117:$BJ117)</f>
        <v>14.7424</v>
      </c>
      <c r="AC121" s="13" t="n">
        <f aca="false">Xlo*AB121+Xhi*AD121</f>
        <v>15.64424</v>
      </c>
      <c r="AD121" s="13" t="n">
        <f aca="false">LOOKUP(Speedhi,'2'!$B$1:$BJ$1,'2'!$B117:$BJ117)</f>
        <v>16.997</v>
      </c>
      <c r="AE121" s="14" t="n">
        <f aca="false">LOOKUP(Speedlo,'3'!$B$1:$BJ$1,'3'!$B117:$BJ117)</f>
        <v>19.2188</v>
      </c>
      <c r="AF121" s="14" t="n">
        <f aca="false">Xlo*AE121+Xhi*AG121</f>
        <v>19.94008</v>
      </c>
      <c r="AG121" s="14" t="n">
        <f aca="false">LOOKUP(Speedhi,'3'!$B$1:$BJ$1,'3'!$B117:$BJ117)</f>
        <v>21.022</v>
      </c>
      <c r="AH121" s="15" t="n">
        <f aca="false">LOOKUP(Speedlo,'4'!$B$1:$BJ$1,'4'!$B117:$BJ117)</f>
        <v>23.6504</v>
      </c>
      <c r="AI121" s="15" t="n">
        <f aca="false">Xlo*AH121+Xhi*AJ121</f>
        <v>24.25504</v>
      </c>
      <c r="AJ121" s="15" t="n">
        <f aca="false">LOOKUP(Speedhi,'4'!$B$1:$BJ$1,'4'!$B117:$BJ117)</f>
        <v>25.162</v>
      </c>
      <c r="AK121" s="16" t="n">
        <f aca="false">LOOKUP(Speedlo,'5'!$B$1:$BJ$1,'5'!$B117:$BJ117)</f>
        <v>22.46788</v>
      </c>
      <c r="AL121" s="16" t="n">
        <f aca="false">Xlo*AK121+Xhi*AM121</f>
        <v>23.042288</v>
      </c>
      <c r="AM121" s="16" t="n">
        <f aca="false">LOOKUP(Speedhi,'5'!$B$1:$BJ$1,'5'!$B117:$BJ117)</f>
        <v>23.9039</v>
      </c>
    </row>
    <row r="122" customFormat="false" ht="14.1" hidden="false" customHeight="true" outlineLevel="0" collapsed="false">
      <c r="A122" s="61" t="n">
        <f aca="false">A121+1</f>
        <v>151</v>
      </c>
      <c r="B122" s="53" t="n">
        <f aca="false">IF(X122&lt;=0,0,X122*Factor)</f>
        <v>24.040432</v>
      </c>
      <c r="C122" s="54" t="n">
        <f aca="false">ROUND($B122*COS(PI()*(D122-Best)/180),4)</f>
        <v>-21.0262</v>
      </c>
      <c r="D122" s="55" t="n">
        <f aca="false">MOD(Wind+$A122+360,360)</f>
        <v>151</v>
      </c>
      <c r="E122" s="62" t="n">
        <f aca="false">ROUND($B122*COS(PI()*(F122-Best)/180),4)</f>
        <v>-21.0262</v>
      </c>
      <c r="F122" s="63" t="n">
        <f aca="false">MOD(Wind-$A122+360,360)</f>
        <v>209</v>
      </c>
      <c r="G122" s="58" t="n">
        <f aca="false">SQRT($J122^2+$K122^2)</f>
        <v>11.7357154053423</v>
      </c>
      <c r="H122" s="64" t="n">
        <f aca="false">IF($J122&lt;&gt;0,MOD(ATAN($K122/$J122)*180/PI(),180),0)</f>
        <v>67.7223663482173</v>
      </c>
      <c r="I122" s="60" t="str">
        <f aca="false">IF(B122=0,"anchor",W122)</f>
        <v>Spinnaker</v>
      </c>
      <c r="J122" s="0" t="n">
        <f aca="false">$B122+Speed*COS(PI()*$A122/180)</f>
        <v>4.44895056007753</v>
      </c>
      <c r="K122" s="0" t="n">
        <f aca="false">Speed*SIN(PI()*$A122/180)</f>
        <v>10.859735493518</v>
      </c>
      <c r="U122" s="0"/>
      <c r="W122" s="1" t="str">
        <f aca="false">IF(X122=Z122,polar_type0!$D$3,IF(X122=AC122,polar_type0!$E$3,IF(X122=AF122,polar_type0!$F$3,IF(X122=AI122,polar_type0!$G$3,polar_type0!$H$3))))</f>
        <v>Spinnaker</v>
      </c>
      <c r="X122" s="0" t="n">
        <f aca="false">MAX(Z122,AC122,AF122,AI122,AL122)</f>
        <v>24.040432</v>
      </c>
      <c r="Y122" s="12" t="n">
        <f aca="false">LOOKUP(Speedlo,'1'!$B$1:$BJ$1,'1'!$B118:$BJ118)</f>
        <v>8.56832</v>
      </c>
      <c r="Z122" s="12" t="n">
        <f aca="false">Xlo*Y122+Xhi*AA122</f>
        <v>9.089632</v>
      </c>
      <c r="AA122" s="12" t="n">
        <f aca="false">LOOKUP(Speedhi,'1'!$B$1:$BJ$1,'1'!$B118:$BJ118)</f>
        <v>9.8716</v>
      </c>
      <c r="AB122" s="13" t="n">
        <f aca="false">LOOKUP(Speedlo,'2'!$B$1:$BJ$1,'2'!$B118:$BJ118)</f>
        <v>14.60584</v>
      </c>
      <c r="AC122" s="13" t="n">
        <f aca="false">Xlo*AB122+Xhi*AD122</f>
        <v>15.501584</v>
      </c>
      <c r="AD122" s="13" t="n">
        <f aca="false">LOOKUP(Speedhi,'2'!$B$1:$BJ$1,'2'!$B118:$BJ118)</f>
        <v>16.8452</v>
      </c>
      <c r="AE122" s="14" t="n">
        <f aca="false">LOOKUP(Speedlo,'3'!$B$1:$BJ$1,'3'!$B118:$BJ118)</f>
        <v>18.95064</v>
      </c>
      <c r="AF122" s="14" t="n">
        <f aca="false">Xlo*AE122+Xhi*AG122</f>
        <v>19.655904</v>
      </c>
      <c r="AG122" s="14" t="n">
        <f aca="false">LOOKUP(Speedhi,'3'!$B$1:$BJ$1,'3'!$B118:$BJ118)</f>
        <v>20.7138</v>
      </c>
      <c r="AH122" s="15" t="n">
        <f aca="false">LOOKUP(Speedlo,'4'!$B$1:$BJ$1,'4'!$B118:$BJ118)</f>
        <v>23.43992</v>
      </c>
      <c r="AI122" s="15" t="n">
        <f aca="false">Xlo*AH122+Xhi*AJ122</f>
        <v>24.040432</v>
      </c>
      <c r="AJ122" s="15" t="n">
        <f aca="false">LOOKUP(Speedhi,'4'!$B$1:$BJ$1,'4'!$B118:$BJ118)</f>
        <v>24.9412</v>
      </c>
      <c r="AK122" s="16" t="n">
        <f aca="false">LOOKUP(Speedlo,'5'!$B$1:$BJ$1,'5'!$B118:$BJ118)</f>
        <v>22.267924</v>
      </c>
      <c r="AL122" s="16" t="n">
        <f aca="false">Xlo*AK122+Xhi*AM122</f>
        <v>22.8384104</v>
      </c>
      <c r="AM122" s="16" t="n">
        <f aca="false">LOOKUP(Speedhi,'5'!$B$1:$BJ$1,'5'!$B118:$BJ118)</f>
        <v>23.69414</v>
      </c>
    </row>
    <row r="123" customFormat="false" ht="14.1" hidden="false" customHeight="true" outlineLevel="0" collapsed="false">
      <c r="A123" s="61" t="n">
        <f aca="false">A122+1</f>
        <v>152</v>
      </c>
      <c r="B123" s="53" t="n">
        <f aca="false">IF(X123&lt;=0,0,X123*Factor)</f>
        <v>23.825824</v>
      </c>
      <c r="C123" s="54" t="n">
        <f aca="false">ROUND($B123*COS(PI()*(D123-Best)/180),4)</f>
        <v>-21.037</v>
      </c>
      <c r="D123" s="55" t="n">
        <f aca="false">MOD(Wind+$A123+360,360)</f>
        <v>152</v>
      </c>
      <c r="E123" s="62" t="n">
        <f aca="false">ROUND($B123*COS(PI()*(F123-Best)/180),4)</f>
        <v>-21.037</v>
      </c>
      <c r="F123" s="63" t="n">
        <f aca="false">MOD(Wind-$A123+360,360)</f>
        <v>208</v>
      </c>
      <c r="G123" s="58" t="n">
        <f aca="false">SQRT($J123^2+$K123^2)</f>
        <v>11.2682896829152</v>
      </c>
      <c r="H123" s="64" t="n">
        <f aca="false">IF($J123&lt;&gt;0,MOD(ATAN($K123/$J123)*180/PI(),180),0)</f>
        <v>68.9476829139573</v>
      </c>
      <c r="I123" s="60" t="str">
        <f aca="false">IF(B123=0,"anchor",W123)</f>
        <v>Spinnaker</v>
      </c>
      <c r="J123" s="0" t="n">
        <f aca="false">$B123+Speed*COS(PI()*$A123/180)</f>
        <v>4.04779791996004</v>
      </c>
      <c r="K123" s="0" t="n">
        <f aca="false">Speed*SIN(PI()*$A123/180)</f>
        <v>10.516163006404</v>
      </c>
      <c r="U123" s="0"/>
      <c r="W123" s="1" t="str">
        <f aca="false">IF(X123=Z123,polar_type0!$D$3,IF(X123=AC123,polar_type0!$E$3,IF(X123=AF123,polar_type0!$F$3,IF(X123=AI123,polar_type0!$G$3,polar_type0!$H$3))))</f>
        <v>Spinnaker</v>
      </c>
      <c r="X123" s="0" t="n">
        <f aca="false">MAX(Z123,AC123,AF123,AI123,AL123)</f>
        <v>23.825824</v>
      </c>
      <c r="Y123" s="12" t="n">
        <f aca="false">LOOKUP(Speedlo,'1'!$B$1:$BJ$1,'1'!$B119:$BJ119)</f>
        <v>8.45224</v>
      </c>
      <c r="Z123" s="12" t="n">
        <f aca="false">Xlo*Y123+Xhi*AA123</f>
        <v>8.966624</v>
      </c>
      <c r="AA123" s="12" t="n">
        <f aca="false">LOOKUP(Speedhi,'1'!$B$1:$BJ$1,'1'!$B119:$BJ119)</f>
        <v>9.7382</v>
      </c>
      <c r="AB123" s="13" t="n">
        <f aca="false">LOOKUP(Speedlo,'2'!$B$1:$BJ$1,'2'!$B119:$BJ119)</f>
        <v>14.46928</v>
      </c>
      <c r="AC123" s="13" t="n">
        <f aca="false">Xlo*AB123+Xhi*AD123</f>
        <v>15.358928</v>
      </c>
      <c r="AD123" s="13" t="n">
        <f aca="false">LOOKUP(Speedhi,'2'!$B$1:$BJ$1,'2'!$B119:$BJ119)</f>
        <v>16.6934</v>
      </c>
      <c r="AE123" s="14" t="n">
        <f aca="false">LOOKUP(Speedlo,'3'!$B$1:$BJ$1,'3'!$B119:$BJ119)</f>
        <v>18.68248</v>
      </c>
      <c r="AF123" s="14" t="n">
        <f aca="false">Xlo*AE123+Xhi*AG123</f>
        <v>19.371728</v>
      </c>
      <c r="AG123" s="14" t="n">
        <f aca="false">LOOKUP(Speedhi,'3'!$B$1:$BJ$1,'3'!$B119:$BJ119)</f>
        <v>20.4056</v>
      </c>
      <c r="AH123" s="15" t="n">
        <f aca="false">LOOKUP(Speedlo,'4'!$B$1:$BJ$1,'4'!$B119:$BJ119)</f>
        <v>23.22944</v>
      </c>
      <c r="AI123" s="15" t="n">
        <f aca="false">Xlo*AH123+Xhi*AJ123</f>
        <v>23.825824</v>
      </c>
      <c r="AJ123" s="15" t="n">
        <f aca="false">LOOKUP(Speedhi,'4'!$B$1:$BJ$1,'4'!$B119:$BJ119)</f>
        <v>24.7204</v>
      </c>
      <c r="AK123" s="16" t="n">
        <f aca="false">LOOKUP(Speedlo,'5'!$B$1:$BJ$1,'5'!$B119:$BJ119)</f>
        <v>22.067968</v>
      </c>
      <c r="AL123" s="16" t="n">
        <f aca="false">Xlo*AK123+Xhi*AM123</f>
        <v>22.6345328</v>
      </c>
      <c r="AM123" s="16" t="n">
        <f aca="false">LOOKUP(Speedhi,'5'!$B$1:$BJ$1,'5'!$B119:$BJ119)</f>
        <v>23.48438</v>
      </c>
    </row>
    <row r="124" customFormat="false" ht="14.1" hidden="false" customHeight="true" outlineLevel="0" collapsed="false">
      <c r="A124" s="61" t="n">
        <f aca="false">A123+1</f>
        <v>153</v>
      </c>
      <c r="B124" s="53" t="n">
        <f aca="false">IF(X124&lt;=0,0,X124*Factor)</f>
        <v>23.611216</v>
      </c>
      <c r="C124" s="54" t="n">
        <f aca="false">ROUND($B124*COS(PI()*(D124-Best)/180),4)</f>
        <v>-21.0377</v>
      </c>
      <c r="D124" s="55" t="n">
        <f aca="false">MOD(Wind+$A124+360,360)</f>
        <v>153</v>
      </c>
      <c r="E124" s="62" t="n">
        <f aca="false">ROUND($B124*COS(PI()*(F124-Best)/180),4)</f>
        <v>-21.0377</v>
      </c>
      <c r="F124" s="63" t="n">
        <f aca="false">MOD(Wind-$A124+360,360)</f>
        <v>207</v>
      </c>
      <c r="G124" s="58" t="n">
        <f aca="false">SQRT($J124^2+$K124^2)</f>
        <v>10.8054816180365</v>
      </c>
      <c r="H124" s="64" t="n">
        <f aca="false">IF($J124&lt;&gt;0,MOD(ATAN($K124/$J124)*180/PI(),180),0)</f>
        <v>70.2425801565393</v>
      </c>
      <c r="I124" s="60" t="str">
        <f aca="false">IF(B124=0,"anchor",W124)</f>
        <v>Spinnaker</v>
      </c>
      <c r="J124" s="0" t="n">
        <f aca="false">$B124+Speed*COS(PI()*$A124/180)</f>
        <v>3.65266985818056</v>
      </c>
      <c r="K124" s="0" t="n">
        <f aca="false">Speed*SIN(PI()*$A124/180)</f>
        <v>10.1693871941658</v>
      </c>
      <c r="U124" s="0"/>
      <c r="W124" s="1" t="str">
        <f aca="false">IF(X124=Z124,polar_type0!$D$3,IF(X124=AC124,polar_type0!$E$3,IF(X124=AF124,polar_type0!$F$3,IF(X124=AI124,polar_type0!$G$3,polar_type0!$H$3))))</f>
        <v>Spinnaker</v>
      </c>
      <c r="X124" s="0" t="n">
        <f aca="false">MAX(Z124,AC124,AF124,AI124,AL124)</f>
        <v>23.611216</v>
      </c>
      <c r="Y124" s="12" t="n">
        <f aca="false">LOOKUP(Speedlo,'1'!$B$1:$BJ$1,'1'!$B120:$BJ120)</f>
        <v>8.33616</v>
      </c>
      <c r="Z124" s="12" t="n">
        <f aca="false">Xlo*Y124+Xhi*AA124</f>
        <v>8.843616</v>
      </c>
      <c r="AA124" s="12" t="n">
        <f aca="false">LOOKUP(Speedhi,'1'!$B$1:$BJ$1,'1'!$B120:$BJ120)</f>
        <v>9.6048</v>
      </c>
      <c r="AB124" s="13" t="n">
        <f aca="false">LOOKUP(Speedlo,'2'!$B$1:$BJ$1,'2'!$B120:$BJ120)</f>
        <v>14.33272</v>
      </c>
      <c r="AC124" s="13" t="n">
        <f aca="false">Xlo*AB124+Xhi*AD124</f>
        <v>15.216272</v>
      </c>
      <c r="AD124" s="13" t="n">
        <f aca="false">LOOKUP(Speedhi,'2'!$B$1:$BJ$1,'2'!$B120:$BJ120)</f>
        <v>16.5416</v>
      </c>
      <c r="AE124" s="14" t="n">
        <f aca="false">LOOKUP(Speedlo,'3'!$B$1:$BJ$1,'3'!$B120:$BJ120)</f>
        <v>18.41432</v>
      </c>
      <c r="AF124" s="14" t="n">
        <f aca="false">Xlo*AE124+Xhi*AG124</f>
        <v>19.087552</v>
      </c>
      <c r="AG124" s="14" t="n">
        <f aca="false">LOOKUP(Speedhi,'3'!$B$1:$BJ$1,'3'!$B120:$BJ120)</f>
        <v>20.0974</v>
      </c>
      <c r="AH124" s="15" t="n">
        <f aca="false">LOOKUP(Speedlo,'4'!$B$1:$BJ$1,'4'!$B120:$BJ120)</f>
        <v>23.01896</v>
      </c>
      <c r="AI124" s="15" t="n">
        <f aca="false">Xlo*AH124+Xhi*AJ124</f>
        <v>23.611216</v>
      </c>
      <c r="AJ124" s="15" t="n">
        <f aca="false">LOOKUP(Speedhi,'4'!$B$1:$BJ$1,'4'!$B120:$BJ120)</f>
        <v>24.4996</v>
      </c>
      <c r="AK124" s="16" t="n">
        <f aca="false">LOOKUP(Speedlo,'5'!$B$1:$BJ$1,'5'!$B120:$BJ120)</f>
        <v>21.868012</v>
      </c>
      <c r="AL124" s="16" t="n">
        <f aca="false">Xlo*AK124+Xhi*AM124</f>
        <v>22.4306552</v>
      </c>
      <c r="AM124" s="16" t="n">
        <f aca="false">LOOKUP(Speedhi,'5'!$B$1:$BJ$1,'5'!$B120:$BJ120)</f>
        <v>23.27462</v>
      </c>
    </row>
    <row r="125" customFormat="false" ht="14.1" hidden="false" customHeight="true" outlineLevel="0" collapsed="false">
      <c r="A125" s="61" t="n">
        <f aca="false">A124+1</f>
        <v>154</v>
      </c>
      <c r="B125" s="53" t="n">
        <f aca="false">IF(X125&lt;=0,0,X125*Factor)</f>
        <v>23.396608</v>
      </c>
      <c r="C125" s="54" t="n">
        <f aca="false">ROUND($B125*COS(PI()*(D125-Best)/180),4)</f>
        <v>-21.0287</v>
      </c>
      <c r="D125" s="55" t="n">
        <f aca="false">MOD(Wind+$A125+360,360)</f>
        <v>154</v>
      </c>
      <c r="E125" s="62" t="n">
        <f aca="false">ROUND($B125*COS(PI()*(F125-Best)/180),4)</f>
        <v>-21.0287</v>
      </c>
      <c r="F125" s="63" t="n">
        <f aca="false">MOD(Wind-$A125+360,360)</f>
        <v>206</v>
      </c>
      <c r="G125" s="58" t="n">
        <f aca="false">SQRT($J125^2+$K125^2)</f>
        <v>10.3476602896823</v>
      </c>
      <c r="H125" s="64" t="n">
        <f aca="false">IF($J125&lt;&gt;0,MOD(ATAN($K125/$J125)*180/PI(),180),0)</f>
        <v>71.6152159763449</v>
      </c>
      <c r="I125" s="60" t="str">
        <f aca="false">IF(B125=0,"anchor",W125)</f>
        <v>Spinnaker</v>
      </c>
      <c r="J125" s="0" t="n">
        <f aca="false">$B125+Speed*COS(PI()*$A125/180)</f>
        <v>3.26362136289866</v>
      </c>
      <c r="K125" s="0" t="n">
        <f aca="false">Speed*SIN(PI()*$A125/180)</f>
        <v>9.81951368807533</v>
      </c>
      <c r="U125" s="0"/>
      <c r="W125" s="1" t="str">
        <f aca="false">IF(X125=Z125,polar_type0!$D$3,IF(X125=AC125,polar_type0!$E$3,IF(X125=AF125,polar_type0!$F$3,IF(X125=AI125,polar_type0!$G$3,polar_type0!$H$3))))</f>
        <v>Spinnaker</v>
      </c>
      <c r="X125" s="0" t="n">
        <f aca="false">MAX(Z125,AC125,AF125,AI125,AL125)</f>
        <v>23.396608</v>
      </c>
      <c r="Y125" s="12" t="n">
        <f aca="false">LOOKUP(Speedlo,'1'!$B$1:$BJ$1,'1'!$B121:$BJ121)</f>
        <v>8.22008</v>
      </c>
      <c r="Z125" s="12" t="n">
        <f aca="false">Xlo*Y125+Xhi*AA125</f>
        <v>8.720608</v>
      </c>
      <c r="AA125" s="12" t="n">
        <f aca="false">LOOKUP(Speedhi,'1'!$B$1:$BJ$1,'1'!$B121:$BJ121)</f>
        <v>9.4714</v>
      </c>
      <c r="AB125" s="13" t="n">
        <f aca="false">LOOKUP(Speedlo,'2'!$B$1:$BJ$1,'2'!$B121:$BJ121)</f>
        <v>14.19616</v>
      </c>
      <c r="AC125" s="13" t="n">
        <f aca="false">Xlo*AB125+Xhi*AD125</f>
        <v>15.073616</v>
      </c>
      <c r="AD125" s="13" t="n">
        <f aca="false">LOOKUP(Speedhi,'2'!$B$1:$BJ$1,'2'!$B121:$BJ121)</f>
        <v>16.3898</v>
      </c>
      <c r="AE125" s="14" t="n">
        <f aca="false">LOOKUP(Speedlo,'3'!$B$1:$BJ$1,'3'!$B121:$BJ121)</f>
        <v>18.14616</v>
      </c>
      <c r="AF125" s="14" t="n">
        <f aca="false">Xlo*AE125+Xhi*AG125</f>
        <v>18.803376</v>
      </c>
      <c r="AG125" s="14" t="n">
        <f aca="false">LOOKUP(Speedhi,'3'!$B$1:$BJ$1,'3'!$B121:$BJ121)</f>
        <v>19.7892</v>
      </c>
      <c r="AH125" s="15" t="n">
        <f aca="false">LOOKUP(Speedlo,'4'!$B$1:$BJ$1,'4'!$B121:$BJ121)</f>
        <v>22.80848</v>
      </c>
      <c r="AI125" s="15" t="n">
        <f aca="false">Xlo*AH125+Xhi*AJ125</f>
        <v>23.396608</v>
      </c>
      <c r="AJ125" s="15" t="n">
        <f aca="false">LOOKUP(Speedhi,'4'!$B$1:$BJ$1,'4'!$B121:$BJ121)</f>
        <v>24.2788</v>
      </c>
      <c r="AK125" s="16" t="n">
        <f aca="false">LOOKUP(Speedlo,'5'!$B$1:$BJ$1,'5'!$B121:$BJ121)</f>
        <v>21.668056</v>
      </c>
      <c r="AL125" s="16" t="n">
        <f aca="false">Xlo*AK125+Xhi*AM125</f>
        <v>22.2267776</v>
      </c>
      <c r="AM125" s="16" t="n">
        <f aca="false">LOOKUP(Speedhi,'5'!$B$1:$BJ$1,'5'!$B121:$BJ121)</f>
        <v>23.06486</v>
      </c>
    </row>
    <row r="126" customFormat="false" ht="14.1" hidden="false" customHeight="true" outlineLevel="0" collapsed="false">
      <c r="A126" s="61" t="n">
        <f aca="false">A125+1</f>
        <v>155</v>
      </c>
      <c r="B126" s="53" t="n">
        <f aca="false">IF(X126&lt;=0,0,X126*Factor)</f>
        <v>23.182</v>
      </c>
      <c r="C126" s="54" t="n">
        <f aca="false">ROUND($B126*COS(PI()*(D126-Best)/180),4)</f>
        <v>-21.01</v>
      </c>
      <c r="D126" s="55" t="n">
        <f aca="false">MOD(Wind+$A126+360,360)</f>
        <v>155</v>
      </c>
      <c r="E126" s="62" t="n">
        <f aca="false">ROUND($B126*COS(PI()*(F126-Best)/180),4)</f>
        <v>-21.01</v>
      </c>
      <c r="F126" s="63" t="n">
        <f aca="false">MOD(Wind-$A126+360,360)</f>
        <v>205</v>
      </c>
      <c r="G126" s="58" t="n">
        <f aca="false">SQRT($J126^2+$K126^2)</f>
        <v>9.89524679151834</v>
      </c>
      <c r="H126" s="64" t="n">
        <f aca="false">IF($J126&lt;&gt;0,MOD(ATAN($K126/$J126)*180/PI(),180),0)</f>
        <v>73.0749712978766</v>
      </c>
      <c r="I126" s="60" t="str">
        <f aca="false">IF(B126=0,"anchor",W126)</f>
        <v>Spinnaker</v>
      </c>
      <c r="J126" s="0" t="n">
        <f aca="false">$B126+Speed*COS(PI()*$A126/180)</f>
        <v>2.88070557037904</v>
      </c>
      <c r="K126" s="0" t="n">
        <f aca="false">Speed*SIN(PI()*$A126/180)</f>
        <v>9.46664906299167</v>
      </c>
      <c r="U126" s="0"/>
      <c r="W126" s="1" t="str">
        <f aca="false">IF(X126=Z126,polar_type0!$D$3,IF(X126=AC126,polar_type0!$E$3,IF(X126=AF126,polar_type0!$F$3,IF(X126=AI126,polar_type0!$G$3,polar_type0!$H$3))))</f>
        <v>Spinnaker</v>
      </c>
      <c r="X126" s="0" t="n">
        <f aca="false">MAX(Z126,AC126,AF126,AI126,AL126)</f>
        <v>23.182</v>
      </c>
      <c r="Y126" s="12" t="n">
        <f aca="false">LOOKUP(Speedlo,'1'!$B$1:$BJ$1,'1'!$B122:$BJ122)</f>
        <v>8.104</v>
      </c>
      <c r="Z126" s="12" t="n">
        <f aca="false">Xlo*Y126+Xhi*AA126</f>
        <v>8.5976</v>
      </c>
      <c r="AA126" s="12" t="n">
        <f aca="false">LOOKUP(Speedhi,'1'!$B$1:$BJ$1,'1'!$B122:$BJ122)</f>
        <v>9.338</v>
      </c>
      <c r="AB126" s="13" t="n">
        <f aca="false">LOOKUP(Speedlo,'2'!$B$1:$BJ$1,'2'!$B122:$BJ122)</f>
        <v>14.0596</v>
      </c>
      <c r="AC126" s="13" t="n">
        <f aca="false">Xlo*AB126+Xhi*AD126</f>
        <v>14.93096</v>
      </c>
      <c r="AD126" s="13" t="n">
        <f aca="false">LOOKUP(Speedhi,'2'!$B$1:$BJ$1,'2'!$B122:$BJ122)</f>
        <v>16.238</v>
      </c>
      <c r="AE126" s="14" t="n">
        <f aca="false">LOOKUP(Speedlo,'3'!$B$1:$BJ$1,'3'!$B122:$BJ122)</f>
        <v>17.878</v>
      </c>
      <c r="AF126" s="14" t="n">
        <f aca="false">Xlo*AE126+Xhi*AG126</f>
        <v>18.5192</v>
      </c>
      <c r="AG126" s="14" t="n">
        <f aca="false">LOOKUP(Speedhi,'3'!$B$1:$BJ$1,'3'!$B122:$BJ122)</f>
        <v>19.481</v>
      </c>
      <c r="AH126" s="15" t="n">
        <f aca="false">LOOKUP(Speedlo,'4'!$B$1:$BJ$1,'4'!$B122:$BJ122)</f>
        <v>22.598</v>
      </c>
      <c r="AI126" s="15" t="n">
        <f aca="false">Xlo*AH126+Xhi*AJ126</f>
        <v>23.182</v>
      </c>
      <c r="AJ126" s="15" t="n">
        <f aca="false">LOOKUP(Speedhi,'4'!$B$1:$BJ$1,'4'!$B122:$BJ122)</f>
        <v>24.058</v>
      </c>
      <c r="AK126" s="16" t="n">
        <f aca="false">LOOKUP(Speedlo,'5'!$B$1:$BJ$1,'5'!$B122:$BJ122)</f>
        <v>21.4681</v>
      </c>
      <c r="AL126" s="16" t="n">
        <f aca="false">Xlo*AK126+Xhi*AM126</f>
        <v>22.0229</v>
      </c>
      <c r="AM126" s="16" t="n">
        <f aca="false">LOOKUP(Speedhi,'5'!$B$1:$BJ$1,'5'!$B122:$BJ122)</f>
        <v>22.8551</v>
      </c>
    </row>
    <row r="127" customFormat="false" ht="14.1" hidden="false" customHeight="true" outlineLevel="0" collapsed="false">
      <c r="A127" s="61" t="n">
        <f aca="false">A126+1</f>
        <v>156</v>
      </c>
      <c r="B127" s="53" t="n">
        <f aca="false">IF(X127&lt;=0,0,X127*Factor)</f>
        <v>22.833376</v>
      </c>
      <c r="C127" s="54" t="n">
        <f aca="false">ROUND($B127*COS(PI()*(D127-Best)/180),4)</f>
        <v>-20.8593</v>
      </c>
      <c r="D127" s="55" t="n">
        <f aca="false">MOD(Wind+$A127+360,360)</f>
        <v>156</v>
      </c>
      <c r="E127" s="62" t="n">
        <f aca="false">ROUND($B127*COS(PI()*(F127-Best)/180),4)</f>
        <v>-20.8593</v>
      </c>
      <c r="F127" s="63" t="n">
        <f aca="false">MOD(Wind-$A127+360,360)</f>
        <v>204</v>
      </c>
      <c r="G127" s="58" t="n">
        <f aca="false">SQRT($J127^2+$K127^2)</f>
        <v>9.41409651574776</v>
      </c>
      <c r="H127" s="64" t="n">
        <f aca="false">IF($J127&lt;&gt;0,MOD(ATAN($K127/$J127)*180/PI(),180),0)</f>
        <v>75.4191657821605</v>
      </c>
      <c r="I127" s="60" t="str">
        <f aca="false">IF(B127=0,"anchor",W127)</f>
        <v>Spinnaker</v>
      </c>
      <c r="J127" s="0" t="n">
        <f aca="false">$B127+Speed*COS(PI()*$A127/180)</f>
        <v>2.36995774880575</v>
      </c>
      <c r="K127" s="0" t="n">
        <f aca="false">Speed*SIN(PI()*$A127/180)</f>
        <v>9.11090080489793</v>
      </c>
      <c r="U127" s="0"/>
      <c r="W127" s="1" t="str">
        <f aca="false">IF(X127=Z127,polar_type0!$D$3,IF(X127=AC127,polar_type0!$E$3,IF(X127=AF127,polar_type0!$F$3,IF(X127=AI127,polar_type0!$G$3,polar_type0!$H$3))))</f>
        <v>Spinnaker</v>
      </c>
      <c r="X127" s="0" t="n">
        <f aca="false">MAX(Z127,AC127,AF127,AI127,AL127)</f>
        <v>22.833376</v>
      </c>
      <c r="Y127" s="12" t="n">
        <f aca="false">LOOKUP(Speedlo,'1'!$B$1:$BJ$1,'1'!$B123:$BJ123)</f>
        <v>7.9872</v>
      </c>
      <c r="Z127" s="12" t="n">
        <f aca="false">Xlo*Y127+Xhi*AA127</f>
        <v>8.47416</v>
      </c>
      <c r="AA127" s="12" t="n">
        <f aca="false">LOOKUP(Speedhi,'1'!$B$1:$BJ$1,'1'!$B123:$BJ123)</f>
        <v>9.2046</v>
      </c>
      <c r="AB127" s="13" t="n">
        <f aca="false">LOOKUP(Speedlo,'2'!$B$1:$BJ$1,'2'!$B123:$BJ123)</f>
        <v>13.91936</v>
      </c>
      <c r="AC127" s="13" t="n">
        <f aca="false">Xlo*AB127+Xhi*AD127</f>
        <v>14.784256</v>
      </c>
      <c r="AD127" s="13" t="n">
        <f aca="false">LOOKUP(Speedhi,'2'!$B$1:$BJ$1,'2'!$B123:$BJ123)</f>
        <v>16.0816</v>
      </c>
      <c r="AE127" s="14" t="n">
        <f aca="false">LOOKUP(Speedlo,'3'!$B$1:$BJ$1,'3'!$B123:$BJ123)</f>
        <v>17.60912</v>
      </c>
      <c r="AF127" s="14" t="n">
        <f aca="false">Xlo*AE127+Xhi*AG127</f>
        <v>18.234592</v>
      </c>
      <c r="AG127" s="14" t="n">
        <f aca="false">LOOKUP(Speedhi,'3'!$B$1:$BJ$1,'3'!$B123:$BJ123)</f>
        <v>19.1728</v>
      </c>
      <c r="AH127" s="15" t="n">
        <f aca="false">LOOKUP(Speedlo,'4'!$B$1:$BJ$1,'4'!$B123:$BJ123)</f>
        <v>22.26536</v>
      </c>
      <c r="AI127" s="15" t="n">
        <f aca="false">Xlo*AH127+Xhi*AJ127</f>
        <v>22.833376</v>
      </c>
      <c r="AJ127" s="15" t="n">
        <f aca="false">LOOKUP(Speedhi,'4'!$B$1:$BJ$1,'4'!$B123:$BJ123)</f>
        <v>23.6854</v>
      </c>
      <c r="AK127" s="16" t="n">
        <f aca="false">LOOKUP(Speedlo,'5'!$B$1:$BJ$1,'5'!$B123:$BJ123)</f>
        <v>21.152092</v>
      </c>
      <c r="AL127" s="16" t="n">
        <f aca="false">Xlo*AK127+Xhi*AM127</f>
        <v>21.6917072</v>
      </c>
      <c r="AM127" s="16" t="n">
        <f aca="false">LOOKUP(Speedhi,'5'!$B$1:$BJ$1,'5'!$B123:$BJ123)</f>
        <v>22.50113</v>
      </c>
    </row>
    <row r="128" customFormat="false" ht="14.1" hidden="false" customHeight="true" outlineLevel="0" collapsed="false">
      <c r="A128" s="61" t="n">
        <f aca="false">A127+1</f>
        <v>157</v>
      </c>
      <c r="B128" s="53" t="n">
        <f aca="false">IF(X128&lt;=0,0,X128*Factor)</f>
        <v>22.484752</v>
      </c>
      <c r="C128" s="54" t="n">
        <f aca="false">ROUND($B128*COS(PI()*(D128-Best)/180),4)</f>
        <v>-20.6973</v>
      </c>
      <c r="D128" s="55" t="n">
        <f aca="false">MOD(Wind+$A128+360,360)</f>
        <v>157</v>
      </c>
      <c r="E128" s="62" t="n">
        <f aca="false">ROUND($B128*COS(PI()*(F128-Best)/180),4)</f>
        <v>-20.6973</v>
      </c>
      <c r="F128" s="63" t="n">
        <f aca="false">MOD(Wind-$A128+360,360)</f>
        <v>203</v>
      </c>
      <c r="G128" s="58" t="n">
        <f aca="false">SQRT($J128^2+$K128^2)</f>
        <v>8.94896567543357</v>
      </c>
      <c r="H128" s="64" t="n">
        <f aca="false">IF($J128&lt;&gt;0,MOD(ATAN($K128/$J128)*180/PI(),180),0)</f>
        <v>77.9682607891937</v>
      </c>
      <c r="I128" s="60" t="str">
        <f aca="false">IF(B128=0,"anchor",W128)</f>
        <v>Spinnaker</v>
      </c>
      <c r="J128" s="0" t="n">
        <f aca="false">$B128+Speed*COS(PI()*$A128/180)</f>
        <v>1.86544328266534</v>
      </c>
      <c r="K128" s="0" t="n">
        <f aca="false">Speed*SIN(PI()*$A128/180)</f>
        <v>8.75237727815974</v>
      </c>
      <c r="U128" s="0"/>
      <c r="W128" s="1" t="str">
        <f aca="false">IF(X128=Z128,polar_type0!$D$3,IF(X128=AC128,polar_type0!$E$3,IF(X128=AF128,polar_type0!$F$3,IF(X128=AI128,polar_type0!$G$3,polar_type0!$H$3))))</f>
        <v>Spinnaker</v>
      </c>
      <c r="X128" s="0" t="n">
        <f aca="false">MAX(Z128,AC128,AF128,AI128,AL128)</f>
        <v>22.484752</v>
      </c>
      <c r="Y128" s="12" t="n">
        <f aca="false">LOOKUP(Speedlo,'1'!$B$1:$BJ$1,'1'!$B124:$BJ124)</f>
        <v>7.8704</v>
      </c>
      <c r="Z128" s="12" t="n">
        <f aca="false">Xlo*Y128+Xhi*AA128</f>
        <v>8.35072</v>
      </c>
      <c r="AA128" s="12" t="n">
        <f aca="false">LOOKUP(Speedhi,'1'!$B$1:$BJ$1,'1'!$B124:$BJ124)</f>
        <v>9.0712</v>
      </c>
      <c r="AB128" s="13" t="n">
        <f aca="false">LOOKUP(Speedlo,'2'!$B$1:$BJ$1,'2'!$B124:$BJ124)</f>
        <v>13.77912</v>
      </c>
      <c r="AC128" s="13" t="n">
        <f aca="false">Xlo*AB128+Xhi*AD128</f>
        <v>14.637552</v>
      </c>
      <c r="AD128" s="13" t="n">
        <f aca="false">LOOKUP(Speedhi,'2'!$B$1:$BJ$1,'2'!$B124:$BJ124)</f>
        <v>15.9252</v>
      </c>
      <c r="AE128" s="14" t="n">
        <f aca="false">LOOKUP(Speedlo,'3'!$B$1:$BJ$1,'3'!$B124:$BJ124)</f>
        <v>17.34024</v>
      </c>
      <c r="AF128" s="14" t="n">
        <f aca="false">Xlo*AE128+Xhi*AG128</f>
        <v>17.949984</v>
      </c>
      <c r="AG128" s="14" t="n">
        <f aca="false">LOOKUP(Speedhi,'3'!$B$1:$BJ$1,'3'!$B124:$BJ124)</f>
        <v>18.8646</v>
      </c>
      <c r="AH128" s="15" t="n">
        <f aca="false">LOOKUP(Speedlo,'4'!$B$1:$BJ$1,'4'!$B124:$BJ124)</f>
        <v>21.93272</v>
      </c>
      <c r="AI128" s="15" t="n">
        <f aca="false">Xlo*AH128+Xhi*AJ128</f>
        <v>22.484752</v>
      </c>
      <c r="AJ128" s="15" t="n">
        <f aca="false">LOOKUP(Speedhi,'4'!$B$1:$BJ$1,'4'!$B124:$BJ124)</f>
        <v>23.3128</v>
      </c>
      <c r="AK128" s="16" t="n">
        <f aca="false">LOOKUP(Speedlo,'5'!$B$1:$BJ$1,'5'!$B124:$BJ124)</f>
        <v>20.836084</v>
      </c>
      <c r="AL128" s="16" t="n">
        <f aca="false">Xlo*AK128+Xhi*AM128</f>
        <v>21.3605144</v>
      </c>
      <c r="AM128" s="16" t="n">
        <f aca="false">LOOKUP(Speedhi,'5'!$B$1:$BJ$1,'5'!$B124:$BJ124)</f>
        <v>22.14716</v>
      </c>
    </row>
    <row r="129" customFormat="false" ht="14.1" hidden="false" customHeight="true" outlineLevel="0" collapsed="false">
      <c r="A129" s="61" t="n">
        <f aca="false">A128+1</f>
        <v>158</v>
      </c>
      <c r="B129" s="53" t="n">
        <f aca="false">IF(X129&lt;=0,0,X129*Factor)</f>
        <v>22.136128</v>
      </c>
      <c r="C129" s="54" t="n">
        <f aca="false">ROUND($B129*COS(PI()*(D129-Best)/180),4)</f>
        <v>-20.5243</v>
      </c>
      <c r="D129" s="55" t="n">
        <f aca="false">MOD(Wind+$A129+360,360)</f>
        <v>158</v>
      </c>
      <c r="E129" s="62" t="n">
        <f aca="false">ROUND($B129*COS(PI()*(F129-Best)/180),4)</f>
        <v>-20.5243</v>
      </c>
      <c r="F129" s="63" t="n">
        <f aca="false">MOD(Wind-$A129+360,360)</f>
        <v>202</v>
      </c>
      <c r="G129" s="58" t="n">
        <f aca="false">SQRT($J129^2+$K129^2)</f>
        <v>8.50184057361453</v>
      </c>
      <c r="H129" s="64" t="n">
        <f aca="false">IF($J129&lt;&gt;0,MOD(ATAN($K129/$J129)*180/PI(),180),0)</f>
        <v>80.7458895719386</v>
      </c>
      <c r="I129" s="60" t="str">
        <f aca="false">IF(B129=0,"anchor",W129)</f>
        <v>Spinnaker</v>
      </c>
      <c r="J129" s="0" t="n">
        <f aca="false">$B129+Speed*COS(PI()*$A129/180)</f>
        <v>1.36720965770396</v>
      </c>
      <c r="K129" s="0" t="n">
        <f aca="false">Speed*SIN(PI()*$A129/180)</f>
        <v>8.39118769251643</v>
      </c>
      <c r="U129" s="0"/>
      <c r="W129" s="1" t="str">
        <f aca="false">IF(X129=Z129,polar_type0!$D$3,IF(X129=AC129,polar_type0!$E$3,IF(X129=AF129,polar_type0!$F$3,IF(X129=AI129,polar_type0!$G$3,polar_type0!$H$3))))</f>
        <v>Spinnaker</v>
      </c>
      <c r="X129" s="0" t="n">
        <f aca="false">MAX(Z129,AC129,AF129,AI129,AL129)</f>
        <v>22.136128</v>
      </c>
      <c r="Y129" s="12" t="n">
        <f aca="false">LOOKUP(Speedlo,'1'!$B$1:$BJ$1,'1'!$B125:$BJ125)</f>
        <v>7.7536</v>
      </c>
      <c r="Z129" s="12" t="n">
        <f aca="false">Xlo*Y129+Xhi*AA129</f>
        <v>8.22728</v>
      </c>
      <c r="AA129" s="12" t="n">
        <f aca="false">LOOKUP(Speedhi,'1'!$B$1:$BJ$1,'1'!$B125:$BJ125)</f>
        <v>8.9378</v>
      </c>
      <c r="AB129" s="13" t="n">
        <f aca="false">LOOKUP(Speedlo,'2'!$B$1:$BJ$1,'2'!$B125:$BJ125)</f>
        <v>13.63888</v>
      </c>
      <c r="AC129" s="13" t="n">
        <f aca="false">Xlo*AB129+Xhi*AD129</f>
        <v>14.490848</v>
      </c>
      <c r="AD129" s="13" t="n">
        <f aca="false">LOOKUP(Speedhi,'2'!$B$1:$BJ$1,'2'!$B125:$BJ125)</f>
        <v>15.7688</v>
      </c>
      <c r="AE129" s="14" t="n">
        <f aca="false">LOOKUP(Speedlo,'3'!$B$1:$BJ$1,'3'!$B125:$BJ125)</f>
        <v>17.07136</v>
      </c>
      <c r="AF129" s="14" t="n">
        <f aca="false">Xlo*AE129+Xhi*AG129</f>
        <v>17.665376</v>
      </c>
      <c r="AG129" s="14" t="n">
        <f aca="false">LOOKUP(Speedhi,'3'!$B$1:$BJ$1,'3'!$B125:$BJ125)</f>
        <v>18.5564</v>
      </c>
      <c r="AH129" s="15" t="n">
        <f aca="false">LOOKUP(Speedlo,'4'!$B$1:$BJ$1,'4'!$B125:$BJ125)</f>
        <v>21.60008</v>
      </c>
      <c r="AI129" s="15" t="n">
        <f aca="false">Xlo*AH129+Xhi*AJ129</f>
        <v>22.136128</v>
      </c>
      <c r="AJ129" s="15" t="n">
        <f aca="false">LOOKUP(Speedhi,'4'!$B$1:$BJ$1,'4'!$B125:$BJ125)</f>
        <v>22.9402</v>
      </c>
      <c r="AK129" s="16" t="n">
        <f aca="false">LOOKUP(Speedlo,'5'!$B$1:$BJ$1,'5'!$B125:$BJ125)</f>
        <v>20.520076</v>
      </c>
      <c r="AL129" s="16" t="n">
        <f aca="false">Xlo*AK129+Xhi*AM129</f>
        <v>21.0293216</v>
      </c>
      <c r="AM129" s="16" t="n">
        <f aca="false">LOOKUP(Speedhi,'5'!$B$1:$BJ$1,'5'!$B125:$BJ125)</f>
        <v>21.79319</v>
      </c>
    </row>
    <row r="130" customFormat="false" ht="14.1" hidden="false" customHeight="true" outlineLevel="0" collapsed="false">
      <c r="A130" s="61" t="n">
        <f aca="false">A129+1</f>
        <v>159</v>
      </c>
      <c r="B130" s="53" t="n">
        <f aca="false">IF(X130&lt;=0,0,X130*Factor)</f>
        <v>21.787504</v>
      </c>
      <c r="C130" s="54" t="n">
        <f aca="false">ROUND($B130*COS(PI()*(D130-Best)/180),4)</f>
        <v>-20.3404</v>
      </c>
      <c r="D130" s="55" t="n">
        <f aca="false">MOD(Wind+$A130+360,360)</f>
        <v>159</v>
      </c>
      <c r="E130" s="62" t="n">
        <f aca="false">ROUND($B130*COS(PI()*(F130-Best)/180),4)</f>
        <v>-20.3404</v>
      </c>
      <c r="F130" s="63" t="n">
        <f aca="false">MOD(Wind-$A130+360,360)</f>
        <v>201</v>
      </c>
      <c r="G130" s="58" t="n">
        <f aca="false">SQRT($J130^2+$K130^2)</f>
        <v>8.07502201588422</v>
      </c>
      <c r="H130" s="64" t="n">
        <f aca="false">IF($J130&lt;&gt;0,MOD(ATAN($K130/$J130)*180/PI(),180),0)</f>
        <v>83.7771229077653</v>
      </c>
      <c r="I130" s="60" t="str">
        <f aca="false">IF(B130=0,"anchor",W130)</f>
        <v>Spinnaker</v>
      </c>
      <c r="J130" s="0" t="n">
        <f aca="false">$B130+Speed*COS(PI()*$A130/180)</f>
        <v>0.87530244646268</v>
      </c>
      <c r="K130" s="0" t="n">
        <f aca="false">Speed*SIN(PI()*$A130/180)</f>
        <v>8.02744206981472</v>
      </c>
      <c r="U130" s="0"/>
      <c r="W130" s="1" t="str">
        <f aca="false">IF(X130=Z130,polar_type0!$D$3,IF(X130=AC130,polar_type0!$E$3,IF(X130=AF130,polar_type0!$F$3,IF(X130=AI130,polar_type0!$G$3,polar_type0!$H$3))))</f>
        <v>Spinnaker</v>
      </c>
      <c r="X130" s="0" t="n">
        <f aca="false">MAX(Z130,AC130,AF130,AI130,AL130)</f>
        <v>21.787504</v>
      </c>
      <c r="Y130" s="12" t="n">
        <f aca="false">LOOKUP(Speedlo,'1'!$B$1:$BJ$1,'1'!$B126:$BJ126)</f>
        <v>7.6368</v>
      </c>
      <c r="Z130" s="12" t="n">
        <f aca="false">Xlo*Y130+Xhi*AA130</f>
        <v>8.10384</v>
      </c>
      <c r="AA130" s="12" t="n">
        <f aca="false">LOOKUP(Speedhi,'1'!$B$1:$BJ$1,'1'!$B126:$BJ126)</f>
        <v>8.8044</v>
      </c>
      <c r="AB130" s="13" t="n">
        <f aca="false">LOOKUP(Speedlo,'2'!$B$1:$BJ$1,'2'!$B126:$BJ126)</f>
        <v>13.49864</v>
      </c>
      <c r="AC130" s="13" t="n">
        <f aca="false">Xlo*AB130+Xhi*AD130</f>
        <v>14.344144</v>
      </c>
      <c r="AD130" s="13" t="n">
        <f aca="false">LOOKUP(Speedhi,'2'!$B$1:$BJ$1,'2'!$B126:$BJ126)</f>
        <v>15.6124</v>
      </c>
      <c r="AE130" s="14" t="n">
        <f aca="false">LOOKUP(Speedlo,'3'!$B$1:$BJ$1,'3'!$B126:$BJ126)</f>
        <v>16.80248</v>
      </c>
      <c r="AF130" s="14" t="n">
        <f aca="false">Xlo*AE130+Xhi*AG130</f>
        <v>17.380768</v>
      </c>
      <c r="AG130" s="14" t="n">
        <f aca="false">LOOKUP(Speedhi,'3'!$B$1:$BJ$1,'3'!$B126:$BJ126)</f>
        <v>18.2482</v>
      </c>
      <c r="AH130" s="15" t="n">
        <f aca="false">LOOKUP(Speedlo,'4'!$B$1:$BJ$1,'4'!$B126:$BJ126)</f>
        <v>21.26744</v>
      </c>
      <c r="AI130" s="15" t="n">
        <f aca="false">Xlo*AH130+Xhi*AJ130</f>
        <v>21.787504</v>
      </c>
      <c r="AJ130" s="15" t="n">
        <f aca="false">LOOKUP(Speedhi,'4'!$B$1:$BJ$1,'4'!$B126:$BJ126)</f>
        <v>22.5676</v>
      </c>
      <c r="AK130" s="16" t="n">
        <f aca="false">LOOKUP(Speedlo,'5'!$B$1:$BJ$1,'5'!$B126:$BJ126)</f>
        <v>20.204068</v>
      </c>
      <c r="AL130" s="16" t="n">
        <f aca="false">Xlo*AK130+Xhi*AM130</f>
        <v>20.6981288</v>
      </c>
      <c r="AM130" s="16" t="n">
        <f aca="false">LOOKUP(Speedhi,'5'!$B$1:$BJ$1,'5'!$B126:$BJ126)</f>
        <v>21.43922</v>
      </c>
    </row>
    <row r="131" customFormat="false" ht="14.1" hidden="false" customHeight="true" outlineLevel="0" collapsed="false">
      <c r="A131" s="61" t="n">
        <f aca="false">A130+1</f>
        <v>160</v>
      </c>
      <c r="B131" s="53" t="n">
        <f aca="false">IF(X131&lt;=0,0,X131*Factor)</f>
        <v>21.43888</v>
      </c>
      <c r="C131" s="54" t="n">
        <f aca="false">ROUND($B131*COS(PI()*(D131-Best)/180),4)</f>
        <v>-20.146</v>
      </c>
      <c r="D131" s="55" t="n">
        <f aca="false">MOD(Wind+$A131+360,360)</f>
        <v>160</v>
      </c>
      <c r="E131" s="62" t="n">
        <f aca="false">ROUND($B131*COS(PI()*(F131-Best)/180),4)</f>
        <v>-20.146</v>
      </c>
      <c r="F131" s="63" t="n">
        <f aca="false">MOD(Wind-$A131+360,360)</f>
        <v>200</v>
      </c>
      <c r="G131" s="58" t="n">
        <f aca="false">SQRT($J131^2+$K131^2)</f>
        <v>7.67115943616258</v>
      </c>
      <c r="H131" s="64" t="n">
        <f aca="false">IF($J131&lt;&gt;0,MOD(ATAN($K131/$J131)*180/PI(),180),0)</f>
        <v>87.0875946058376</v>
      </c>
      <c r="I131" s="60" t="str">
        <f aca="false">IF(B131=0,"anchor",W131)</f>
        <v>Spinnaker</v>
      </c>
      <c r="J131" s="0" t="n">
        <f aca="false">$B131+Speed*COS(PI()*$A131/180)</f>
        <v>0.389765294395655</v>
      </c>
      <c r="K131" s="0" t="n">
        <f aca="false">Speed*SIN(PI()*$A131/180)</f>
        <v>7.66125121049498</v>
      </c>
      <c r="U131" s="0"/>
      <c r="W131" s="1" t="str">
        <f aca="false">IF(X131=Z131,polar_type0!$D$3,IF(X131=AC131,polar_type0!$E$3,IF(X131=AF131,polar_type0!$F$3,IF(X131=AI131,polar_type0!$G$3,polar_type0!$H$3))))</f>
        <v>Spinnaker</v>
      </c>
      <c r="X131" s="0" t="n">
        <f aca="false">MAX(Z131,AC131,AF131,AI131,AL131)</f>
        <v>21.43888</v>
      </c>
      <c r="Y131" s="12" t="n">
        <f aca="false">LOOKUP(Speedlo,'1'!$B$1:$BJ$1,'1'!$B127:$BJ127)</f>
        <v>7.52</v>
      </c>
      <c r="Z131" s="12" t="n">
        <f aca="false">Xlo*Y131+Xhi*AA131</f>
        <v>7.9804</v>
      </c>
      <c r="AA131" s="12" t="n">
        <f aca="false">LOOKUP(Speedhi,'1'!$B$1:$BJ$1,'1'!$B127:$BJ127)</f>
        <v>8.671</v>
      </c>
      <c r="AB131" s="13" t="n">
        <f aca="false">LOOKUP(Speedlo,'2'!$B$1:$BJ$1,'2'!$B127:$BJ127)</f>
        <v>13.3584</v>
      </c>
      <c r="AC131" s="13" t="n">
        <f aca="false">Xlo*AB131+Xhi*AD131</f>
        <v>14.19744</v>
      </c>
      <c r="AD131" s="13" t="n">
        <f aca="false">LOOKUP(Speedhi,'2'!$B$1:$BJ$1,'2'!$B127:$BJ127)</f>
        <v>15.456</v>
      </c>
      <c r="AE131" s="14" t="n">
        <f aca="false">LOOKUP(Speedlo,'3'!$B$1:$BJ$1,'3'!$B127:$BJ127)</f>
        <v>16.5336</v>
      </c>
      <c r="AF131" s="14" t="n">
        <f aca="false">Xlo*AE131+Xhi*AG131</f>
        <v>17.09616</v>
      </c>
      <c r="AG131" s="14" t="n">
        <f aca="false">LOOKUP(Speedhi,'3'!$B$1:$BJ$1,'3'!$B127:$BJ127)</f>
        <v>17.94</v>
      </c>
      <c r="AH131" s="15" t="n">
        <f aca="false">LOOKUP(Speedlo,'4'!$B$1:$BJ$1,'4'!$B127:$BJ127)</f>
        <v>20.9348</v>
      </c>
      <c r="AI131" s="15" t="n">
        <f aca="false">Xlo*AH131+Xhi*AJ131</f>
        <v>21.43888</v>
      </c>
      <c r="AJ131" s="15" t="n">
        <f aca="false">LOOKUP(Speedhi,'4'!$B$1:$BJ$1,'4'!$B127:$BJ127)</f>
        <v>22.195</v>
      </c>
      <c r="AK131" s="16" t="n">
        <f aca="false">LOOKUP(Speedlo,'5'!$B$1:$BJ$1,'5'!$B127:$BJ127)</f>
        <v>19.88806</v>
      </c>
      <c r="AL131" s="16" t="n">
        <f aca="false">Xlo*AK131+Xhi*AM131</f>
        <v>20.366936</v>
      </c>
      <c r="AM131" s="16" t="n">
        <f aca="false">LOOKUP(Speedhi,'5'!$B$1:$BJ$1,'5'!$B127:$BJ127)</f>
        <v>21.08525</v>
      </c>
    </row>
    <row r="132" customFormat="false" ht="14.1" hidden="false" customHeight="true" outlineLevel="0" collapsed="false">
      <c r="A132" s="61" t="n">
        <f aca="false">A131+1</f>
        <v>161</v>
      </c>
      <c r="B132" s="53" t="n">
        <f aca="false">IF(X132&lt;=0,0,X132*Factor)</f>
        <v>21.08664</v>
      </c>
      <c r="C132" s="54" t="n">
        <f aca="false">ROUND($B132*COS(PI()*(D132-Best)/180),4)</f>
        <v>-19.9378</v>
      </c>
      <c r="D132" s="55" t="n">
        <f aca="false">MOD(Wind+$A132+360,360)</f>
        <v>161</v>
      </c>
      <c r="E132" s="62" t="n">
        <f aca="false">ROUND($B132*COS(PI()*(F132-Best)/180),4)</f>
        <v>-19.9378</v>
      </c>
      <c r="F132" s="63" t="n">
        <f aca="false">MOD(Wind-$A132+360,360)</f>
        <v>199</v>
      </c>
      <c r="G132" s="58" t="n">
        <f aca="false">SQRT($J132^2+$K132^2)</f>
        <v>7.29331931901341</v>
      </c>
      <c r="H132" s="64" t="n">
        <f aca="false">IF($J132&lt;&gt;0,MOD(ATAN($K132/$J132)*180/PI(),180),0)</f>
        <v>90.7304331287183</v>
      </c>
      <c r="I132" s="60" t="str">
        <f aca="false">IF(B132=0,"anchor",W132)</f>
        <v>Spinnaker</v>
      </c>
      <c r="J132" s="0" t="n">
        <f aca="false">$B132+Speed*COS(PI()*$A132/180)</f>
        <v>-0.0929760934246957</v>
      </c>
      <c r="K132" s="0" t="n">
        <f aca="false">Speed*SIN(PI()*$A132/180)</f>
        <v>7.29272665984032</v>
      </c>
      <c r="U132" s="0"/>
      <c r="W132" s="1" t="str">
        <f aca="false">IF(X132=Z132,polar_type0!$D$3,IF(X132=AC132,polar_type0!$E$3,IF(X132=AF132,polar_type0!$F$3,IF(X132=AI132,polar_type0!$G$3,polar_type0!$H$3))))</f>
        <v>Spinnaker</v>
      </c>
      <c r="X132" s="0" t="n">
        <f aca="false">MAX(Z132,AC132,AF132,AI132,AL132)</f>
        <v>21.08664</v>
      </c>
      <c r="Y132" s="12" t="n">
        <f aca="false">LOOKUP(Speedlo,'1'!$B$1:$BJ$1,'1'!$B128:$BJ128)</f>
        <v>7.4032</v>
      </c>
      <c r="Z132" s="12" t="n">
        <f aca="false">Xlo*Y132+Xhi*AA132</f>
        <v>7.85696</v>
      </c>
      <c r="AA132" s="12" t="n">
        <f aca="false">LOOKUP(Speedhi,'1'!$B$1:$BJ$1,'1'!$B128:$BJ128)</f>
        <v>8.5376</v>
      </c>
      <c r="AB132" s="13" t="n">
        <f aca="false">LOOKUP(Speedlo,'2'!$B$1:$BJ$1,'2'!$B128:$BJ128)</f>
        <v>13.22112</v>
      </c>
      <c r="AC132" s="13" t="n">
        <f aca="false">Xlo*AB132+Xhi*AD132</f>
        <v>14.054352</v>
      </c>
      <c r="AD132" s="13" t="n">
        <f aca="false">LOOKUP(Speedhi,'2'!$B$1:$BJ$1,'2'!$B128:$BJ128)</f>
        <v>15.3042</v>
      </c>
      <c r="AE132" s="14" t="n">
        <f aca="false">LOOKUP(Speedlo,'3'!$B$1:$BJ$1,'3'!$B128:$BJ128)</f>
        <v>16.26544</v>
      </c>
      <c r="AF132" s="14" t="n">
        <f aca="false">Xlo*AE132+Xhi*AG132</f>
        <v>16.811984</v>
      </c>
      <c r="AG132" s="14" t="n">
        <f aca="false">LOOKUP(Speedhi,'3'!$B$1:$BJ$1,'3'!$B128:$BJ128)</f>
        <v>17.6318</v>
      </c>
      <c r="AH132" s="15" t="n">
        <f aca="false">LOOKUP(Speedlo,'4'!$B$1:$BJ$1,'4'!$B128:$BJ128)</f>
        <v>20.5992</v>
      </c>
      <c r="AI132" s="15" t="n">
        <f aca="false">Xlo*AH132+Xhi*AJ132</f>
        <v>21.08664</v>
      </c>
      <c r="AJ132" s="15" t="n">
        <f aca="false">LOOKUP(Speedhi,'4'!$B$1:$BJ$1,'4'!$B128:$BJ128)</f>
        <v>21.8178</v>
      </c>
      <c r="AK132" s="16" t="n">
        <f aca="false">LOOKUP(Speedlo,'5'!$B$1:$BJ$1,'5'!$B128:$BJ128)</f>
        <v>19.56924</v>
      </c>
      <c r="AL132" s="16" t="n">
        <f aca="false">Xlo*AK132+Xhi*AM132</f>
        <v>20.032308</v>
      </c>
      <c r="AM132" s="16" t="n">
        <f aca="false">LOOKUP(Speedhi,'5'!$B$1:$BJ$1,'5'!$B128:$BJ128)</f>
        <v>20.72691</v>
      </c>
    </row>
    <row r="133" customFormat="false" ht="14.1" hidden="false" customHeight="true" outlineLevel="0" collapsed="false">
      <c r="A133" s="61" t="n">
        <f aca="false">A132+1</f>
        <v>162</v>
      </c>
      <c r="B133" s="53" t="n">
        <f aca="false">IF(X133&lt;=0,0,X133*Factor)</f>
        <v>20.7344</v>
      </c>
      <c r="C133" s="54" t="n">
        <f aca="false">ROUND($B133*COS(PI()*(D133-Best)/180),4)</f>
        <v>-19.7196</v>
      </c>
      <c r="D133" s="55" t="n">
        <f aca="false">MOD(Wind+$A133+360,360)</f>
        <v>162</v>
      </c>
      <c r="E133" s="62" t="n">
        <f aca="false">ROUND($B133*COS(PI()*(F133-Best)/180),4)</f>
        <v>-19.7196</v>
      </c>
      <c r="F133" s="63" t="n">
        <f aca="false">MOD(Wind-$A133+360,360)</f>
        <v>198</v>
      </c>
      <c r="G133" s="58" t="n">
        <f aca="false">SQRT($J133^2+$K133^2)</f>
        <v>6.94534953692999</v>
      </c>
      <c r="H133" s="64" t="n">
        <f aca="false">IF($J133&lt;&gt;0,MOD(ATAN($K133/$J133)*180/PI(),180),0)</f>
        <v>94.7014434227855</v>
      </c>
      <c r="I133" s="60" t="str">
        <f aca="false">IF(B133=0,"anchor",W133)</f>
        <v>Spinnaker</v>
      </c>
      <c r="J133" s="0" t="n">
        <f aca="false">$B133+Speed*COS(PI()*$A133/180)</f>
        <v>-0.569265965011436</v>
      </c>
      <c r="K133" s="0" t="n">
        <f aca="false">Speed*SIN(PI()*$A133/180)</f>
        <v>6.92198067399882</v>
      </c>
      <c r="U133" s="0"/>
      <c r="W133" s="1" t="str">
        <f aca="false">IF(X133=Z133,polar_type0!$D$3,IF(X133=AC133,polar_type0!$E$3,IF(X133=AF133,polar_type0!$F$3,IF(X133=AI133,polar_type0!$G$3,polar_type0!$H$3))))</f>
        <v>Spinnaker</v>
      </c>
      <c r="X133" s="0" t="n">
        <f aca="false">MAX(Z133,AC133,AF133,AI133,AL133)</f>
        <v>20.7344</v>
      </c>
      <c r="Y133" s="12" t="n">
        <f aca="false">LOOKUP(Speedlo,'1'!$B$1:$BJ$1,'1'!$B129:$BJ129)</f>
        <v>7.2864</v>
      </c>
      <c r="Z133" s="12" t="n">
        <f aca="false">Xlo*Y133+Xhi*AA133</f>
        <v>7.73352</v>
      </c>
      <c r="AA133" s="12" t="n">
        <f aca="false">LOOKUP(Speedhi,'1'!$B$1:$BJ$1,'1'!$B129:$BJ129)</f>
        <v>8.4042</v>
      </c>
      <c r="AB133" s="13" t="n">
        <f aca="false">LOOKUP(Speedlo,'2'!$B$1:$BJ$1,'2'!$B129:$BJ129)</f>
        <v>13.08384</v>
      </c>
      <c r="AC133" s="13" t="n">
        <f aca="false">Xlo*AB133+Xhi*AD133</f>
        <v>13.911264</v>
      </c>
      <c r="AD133" s="13" t="n">
        <f aca="false">LOOKUP(Speedhi,'2'!$B$1:$BJ$1,'2'!$B129:$BJ129)</f>
        <v>15.1524</v>
      </c>
      <c r="AE133" s="14" t="n">
        <f aca="false">LOOKUP(Speedlo,'3'!$B$1:$BJ$1,'3'!$B129:$BJ129)</f>
        <v>15.99728</v>
      </c>
      <c r="AF133" s="14" t="n">
        <f aca="false">Xlo*AE133+Xhi*AG133</f>
        <v>16.527808</v>
      </c>
      <c r="AG133" s="14" t="n">
        <f aca="false">LOOKUP(Speedhi,'3'!$B$1:$BJ$1,'3'!$B129:$BJ129)</f>
        <v>17.3236</v>
      </c>
      <c r="AH133" s="15" t="n">
        <f aca="false">LOOKUP(Speedlo,'4'!$B$1:$BJ$1,'4'!$B129:$BJ129)</f>
        <v>20.2636</v>
      </c>
      <c r="AI133" s="15" t="n">
        <f aca="false">Xlo*AH133+Xhi*AJ133</f>
        <v>20.7344</v>
      </c>
      <c r="AJ133" s="15" t="n">
        <f aca="false">LOOKUP(Speedhi,'4'!$B$1:$BJ$1,'4'!$B129:$BJ129)</f>
        <v>21.4406</v>
      </c>
      <c r="AK133" s="16" t="n">
        <f aca="false">LOOKUP(Speedlo,'5'!$B$1:$BJ$1,'5'!$B129:$BJ129)</f>
        <v>19.25042</v>
      </c>
      <c r="AL133" s="16" t="n">
        <f aca="false">Xlo*AK133+Xhi*AM133</f>
        <v>19.69768</v>
      </c>
      <c r="AM133" s="16" t="n">
        <f aca="false">LOOKUP(Speedhi,'5'!$B$1:$BJ$1,'5'!$B129:$BJ129)</f>
        <v>20.36857</v>
      </c>
    </row>
    <row r="134" customFormat="false" ht="14.1" hidden="false" customHeight="true" outlineLevel="0" collapsed="false">
      <c r="A134" s="61" t="n">
        <f aca="false">A133+1</f>
        <v>163</v>
      </c>
      <c r="B134" s="53" t="n">
        <f aca="false">IF(X134&lt;=0,0,X134*Factor)</f>
        <v>20.38216</v>
      </c>
      <c r="C134" s="54" t="n">
        <f aca="false">ROUND($B134*COS(PI()*(D134-Best)/180),4)</f>
        <v>-19.4916</v>
      </c>
      <c r="D134" s="55" t="n">
        <f aca="false">MOD(Wind+$A134+360,360)</f>
        <v>163</v>
      </c>
      <c r="E134" s="62" t="n">
        <f aca="false">ROUND($B134*COS(PI()*(F134-Best)/180),4)</f>
        <v>-19.4916</v>
      </c>
      <c r="F134" s="63" t="n">
        <f aca="false">MOD(Wind-$A134+360,360)</f>
        <v>197</v>
      </c>
      <c r="G134" s="58" t="n">
        <f aca="false">SQRT($J134^2+$K134^2)</f>
        <v>6.63104162696786</v>
      </c>
      <c r="H134" s="64" t="n">
        <f aca="false">IF($J134&lt;&gt;0,MOD(ATAN($K134/$J134)*180/PI(),180),0)</f>
        <v>99.0152492479435</v>
      </c>
      <c r="I134" s="60" t="str">
        <f aca="false">IF(B134=0,"anchor",W134)</f>
        <v>Spinnaker</v>
      </c>
      <c r="J134" s="0" t="n">
        <f aca="false">$B134+Speed*COS(PI()*$A134/180)</f>
        <v>-1.03906653357199</v>
      </c>
      <c r="K134" s="0" t="n">
        <f aca="false">Speed*SIN(PI()*$A134/180)</f>
        <v>6.54912618578931</v>
      </c>
      <c r="U134" s="0"/>
      <c r="W134" s="1" t="str">
        <f aca="false">IF(X134=Z134,polar_type0!$D$3,IF(X134=AC134,polar_type0!$E$3,IF(X134=AF134,polar_type0!$F$3,IF(X134=AI134,polar_type0!$G$3,polar_type0!$H$3))))</f>
        <v>Spinnaker</v>
      </c>
      <c r="X134" s="0" t="n">
        <f aca="false">MAX(Z134,AC134,AF134,AI134,AL134)</f>
        <v>20.38216</v>
      </c>
      <c r="Y134" s="12" t="n">
        <f aca="false">LOOKUP(Speedlo,'1'!$B$1:$BJ$1,'1'!$B130:$BJ130)</f>
        <v>7.1696</v>
      </c>
      <c r="Z134" s="12" t="n">
        <f aca="false">Xlo*Y134+Xhi*AA134</f>
        <v>7.61008</v>
      </c>
      <c r="AA134" s="12" t="n">
        <f aca="false">LOOKUP(Speedhi,'1'!$B$1:$BJ$1,'1'!$B130:$BJ130)</f>
        <v>8.2708</v>
      </c>
      <c r="AB134" s="13" t="n">
        <f aca="false">LOOKUP(Speedlo,'2'!$B$1:$BJ$1,'2'!$B130:$BJ130)</f>
        <v>12.94656</v>
      </c>
      <c r="AC134" s="13" t="n">
        <f aca="false">Xlo*AB134+Xhi*AD134</f>
        <v>13.768176</v>
      </c>
      <c r="AD134" s="13" t="n">
        <f aca="false">LOOKUP(Speedhi,'2'!$B$1:$BJ$1,'2'!$B130:$BJ130)</f>
        <v>15.0006</v>
      </c>
      <c r="AE134" s="14" t="n">
        <f aca="false">LOOKUP(Speedlo,'3'!$B$1:$BJ$1,'3'!$B130:$BJ130)</f>
        <v>15.72912</v>
      </c>
      <c r="AF134" s="14" t="n">
        <f aca="false">Xlo*AE134+Xhi*AG134</f>
        <v>16.243632</v>
      </c>
      <c r="AG134" s="14" t="n">
        <f aca="false">LOOKUP(Speedhi,'3'!$B$1:$BJ$1,'3'!$B130:$BJ130)</f>
        <v>17.0154</v>
      </c>
      <c r="AH134" s="15" t="n">
        <f aca="false">LOOKUP(Speedlo,'4'!$B$1:$BJ$1,'4'!$B130:$BJ130)</f>
        <v>19.928</v>
      </c>
      <c r="AI134" s="15" t="n">
        <f aca="false">Xlo*AH134+Xhi*AJ134</f>
        <v>20.38216</v>
      </c>
      <c r="AJ134" s="15" t="n">
        <f aca="false">LOOKUP(Speedhi,'4'!$B$1:$BJ$1,'4'!$B130:$BJ130)</f>
        <v>21.0634</v>
      </c>
      <c r="AK134" s="16" t="n">
        <f aca="false">LOOKUP(Speedlo,'5'!$B$1:$BJ$1,'5'!$B130:$BJ130)</f>
        <v>18.9316</v>
      </c>
      <c r="AL134" s="16" t="n">
        <f aca="false">Xlo*AK134+Xhi*AM134</f>
        <v>19.363052</v>
      </c>
      <c r="AM134" s="16" t="n">
        <f aca="false">LOOKUP(Speedhi,'5'!$B$1:$BJ$1,'5'!$B130:$BJ130)</f>
        <v>20.01023</v>
      </c>
    </row>
    <row r="135" customFormat="false" ht="14.1" hidden="false" customHeight="true" outlineLevel="0" collapsed="false">
      <c r="A135" s="61" t="n">
        <f aca="false">A134+1</f>
        <v>164</v>
      </c>
      <c r="B135" s="53" t="n">
        <f aca="false">IF(X135&lt;=0,0,X135*Factor)</f>
        <v>20.02992</v>
      </c>
      <c r="C135" s="54" t="n">
        <f aca="false">ROUND($B135*COS(PI()*(D135-Best)/180),4)</f>
        <v>-19.254</v>
      </c>
      <c r="D135" s="55" t="n">
        <f aca="false">MOD(Wind+$A135+360,360)</f>
        <v>164</v>
      </c>
      <c r="E135" s="62" t="n">
        <f aca="false">ROUND($B135*COS(PI()*(F135-Best)/180),4)</f>
        <v>-19.254</v>
      </c>
      <c r="F135" s="63" t="n">
        <f aca="false">MOD(Wind-$A135+360,360)</f>
        <v>196</v>
      </c>
      <c r="G135" s="58" t="n">
        <f aca="false">SQRT($J135^2+$K135^2)</f>
        <v>6.35442563008204</v>
      </c>
      <c r="H135" s="64" t="n">
        <f aca="false">IF($J135&lt;&gt;0,MOD(ATAN($K135/$J135)*180/PI(),180),0)</f>
        <v>103.675607858516</v>
      </c>
      <c r="I135" s="60" t="str">
        <f aca="false">IF(B135=0,"anchor",W135)</f>
        <v>Spinnaker</v>
      </c>
      <c r="J135" s="0" t="n">
        <f aca="false">$B135+Speed*COS(PI()*$A135/180)</f>
        <v>-1.50234198901834</v>
      </c>
      <c r="K135" s="0" t="n">
        <f aca="false">Speed*SIN(PI()*$A135/180)</f>
        <v>6.17427677030079</v>
      </c>
      <c r="U135" s="0"/>
      <c r="W135" s="1" t="str">
        <f aca="false">IF(X135=Z135,polar_type0!$D$3,IF(X135=AC135,polar_type0!$E$3,IF(X135=AF135,polar_type0!$F$3,IF(X135=AI135,polar_type0!$G$3,polar_type0!$H$3))))</f>
        <v>Spinnaker</v>
      </c>
      <c r="X135" s="0" t="n">
        <f aca="false">MAX(Z135,AC135,AF135,AI135,AL135)</f>
        <v>20.02992</v>
      </c>
      <c r="Y135" s="12" t="n">
        <f aca="false">LOOKUP(Speedlo,'1'!$B$1:$BJ$1,'1'!$B131:$BJ131)</f>
        <v>7.0528</v>
      </c>
      <c r="Z135" s="12" t="n">
        <f aca="false">Xlo*Y135+Xhi*AA135</f>
        <v>7.48664</v>
      </c>
      <c r="AA135" s="12" t="n">
        <f aca="false">LOOKUP(Speedhi,'1'!$B$1:$BJ$1,'1'!$B131:$BJ131)</f>
        <v>8.1374</v>
      </c>
      <c r="AB135" s="13" t="n">
        <f aca="false">LOOKUP(Speedlo,'2'!$B$1:$BJ$1,'2'!$B131:$BJ131)</f>
        <v>12.80928</v>
      </c>
      <c r="AC135" s="13" t="n">
        <f aca="false">Xlo*AB135+Xhi*AD135</f>
        <v>13.625088</v>
      </c>
      <c r="AD135" s="13" t="n">
        <f aca="false">LOOKUP(Speedhi,'2'!$B$1:$BJ$1,'2'!$B131:$BJ131)</f>
        <v>14.8488</v>
      </c>
      <c r="AE135" s="14" t="n">
        <f aca="false">LOOKUP(Speedlo,'3'!$B$1:$BJ$1,'3'!$B131:$BJ131)</f>
        <v>15.46096</v>
      </c>
      <c r="AF135" s="14" t="n">
        <f aca="false">Xlo*AE135+Xhi*AG135</f>
        <v>15.959456</v>
      </c>
      <c r="AG135" s="14" t="n">
        <f aca="false">LOOKUP(Speedhi,'3'!$B$1:$BJ$1,'3'!$B131:$BJ131)</f>
        <v>16.7072</v>
      </c>
      <c r="AH135" s="15" t="n">
        <f aca="false">LOOKUP(Speedlo,'4'!$B$1:$BJ$1,'4'!$B131:$BJ131)</f>
        <v>19.5924</v>
      </c>
      <c r="AI135" s="15" t="n">
        <f aca="false">Xlo*AH135+Xhi*AJ135</f>
        <v>20.02992</v>
      </c>
      <c r="AJ135" s="15" t="n">
        <f aca="false">LOOKUP(Speedhi,'4'!$B$1:$BJ$1,'4'!$B131:$BJ131)</f>
        <v>20.6862</v>
      </c>
      <c r="AK135" s="16" t="n">
        <f aca="false">LOOKUP(Speedlo,'5'!$B$1:$BJ$1,'5'!$B131:$BJ131)</f>
        <v>18.61278</v>
      </c>
      <c r="AL135" s="16" t="n">
        <f aca="false">Xlo*AK135+Xhi*AM135</f>
        <v>19.028424</v>
      </c>
      <c r="AM135" s="16" t="n">
        <f aca="false">LOOKUP(Speedhi,'5'!$B$1:$BJ$1,'5'!$B131:$BJ131)</f>
        <v>19.65189</v>
      </c>
    </row>
    <row r="136" customFormat="false" ht="14.1" hidden="false" customHeight="true" outlineLevel="0" collapsed="false">
      <c r="A136" s="61" t="n">
        <f aca="false">A135+1</f>
        <v>165</v>
      </c>
      <c r="B136" s="53" t="n">
        <f aca="false">IF(X136&lt;=0,0,X136*Factor)</f>
        <v>19.67768</v>
      </c>
      <c r="C136" s="54" t="n">
        <f aca="false">ROUND($B136*COS(PI()*(D136-Best)/180),4)</f>
        <v>-19.0072</v>
      </c>
      <c r="D136" s="55" t="n">
        <f aca="false">MOD(Wind+$A136+360,360)</f>
        <v>165</v>
      </c>
      <c r="E136" s="62" t="n">
        <f aca="false">ROUND($B136*COS(PI()*(F136-Best)/180),4)</f>
        <v>-19.0072</v>
      </c>
      <c r="F136" s="63" t="n">
        <f aca="false">MOD(Wind-$A136+360,360)</f>
        <v>195</v>
      </c>
      <c r="G136" s="58" t="n">
        <f aca="false">SQRT($J136^2+$K136^2)</f>
        <v>6.11959614188356</v>
      </c>
      <c r="H136" s="64" t="n">
        <f aca="false">IF($J136&lt;&gt;0,MOD(ATAN($K136/$J136)*180/PI(),180),0)</f>
        <v>108.670709788347</v>
      </c>
      <c r="I136" s="60" t="str">
        <f aca="false">IF(B136=0,"anchor",W136)</f>
        <v>Spinnaker</v>
      </c>
      <c r="J136" s="0" t="n">
        <f aca="false">$B136+Speed*COS(PI()*$A136/180)</f>
        <v>-1.95905850887513</v>
      </c>
      <c r="K136" s="0" t="n">
        <f aca="false">Speed*SIN(PI()*$A136/180)</f>
        <v>5.79754661029647</v>
      </c>
      <c r="U136" s="0"/>
      <c r="W136" s="1" t="str">
        <f aca="false">IF(X136=Z136,polar_type0!$D$3,IF(X136=AC136,polar_type0!$E$3,IF(X136=AF136,polar_type0!$F$3,IF(X136=AI136,polar_type0!$G$3,polar_type0!$H$3))))</f>
        <v>Spinnaker</v>
      </c>
      <c r="X136" s="0" t="n">
        <f aca="false">MAX(Z136,AC136,AF136,AI136,AL136)</f>
        <v>19.67768</v>
      </c>
      <c r="Y136" s="12" t="n">
        <f aca="false">LOOKUP(Speedlo,'1'!$B$1:$BJ$1,'1'!$B132:$BJ132)</f>
        <v>6.936</v>
      </c>
      <c r="Z136" s="12" t="n">
        <f aca="false">Xlo*Y136+Xhi*AA136</f>
        <v>7.3632</v>
      </c>
      <c r="AA136" s="12" t="n">
        <f aca="false">LOOKUP(Speedhi,'1'!$B$1:$BJ$1,'1'!$B132:$BJ132)</f>
        <v>8.004</v>
      </c>
      <c r="AB136" s="13" t="n">
        <f aca="false">LOOKUP(Speedlo,'2'!$B$1:$BJ$1,'2'!$B132:$BJ132)</f>
        <v>12.672</v>
      </c>
      <c r="AC136" s="13" t="n">
        <f aca="false">Xlo*AB136+Xhi*AD136</f>
        <v>13.482</v>
      </c>
      <c r="AD136" s="13" t="n">
        <f aca="false">LOOKUP(Speedhi,'2'!$B$1:$BJ$1,'2'!$B132:$BJ132)</f>
        <v>14.697</v>
      </c>
      <c r="AE136" s="14" t="n">
        <f aca="false">LOOKUP(Speedlo,'3'!$B$1:$BJ$1,'3'!$B132:$BJ132)</f>
        <v>15.1928</v>
      </c>
      <c r="AF136" s="14" t="n">
        <f aca="false">Xlo*AE136+Xhi*AG136</f>
        <v>15.67528</v>
      </c>
      <c r="AG136" s="14" t="n">
        <f aca="false">LOOKUP(Speedhi,'3'!$B$1:$BJ$1,'3'!$B132:$BJ132)</f>
        <v>16.399</v>
      </c>
      <c r="AH136" s="15" t="n">
        <f aca="false">LOOKUP(Speedlo,'4'!$B$1:$BJ$1,'4'!$B132:$BJ132)</f>
        <v>19.2568</v>
      </c>
      <c r="AI136" s="15" t="n">
        <f aca="false">Xlo*AH136+Xhi*AJ136</f>
        <v>19.67768</v>
      </c>
      <c r="AJ136" s="15" t="n">
        <f aca="false">LOOKUP(Speedhi,'4'!$B$1:$BJ$1,'4'!$B132:$BJ132)</f>
        <v>20.309</v>
      </c>
      <c r="AK136" s="16" t="n">
        <f aca="false">LOOKUP(Speedlo,'5'!$B$1:$BJ$1,'5'!$B132:$BJ132)</f>
        <v>18.29396</v>
      </c>
      <c r="AL136" s="16" t="n">
        <f aca="false">Xlo*AK136+Xhi*AM136</f>
        <v>18.693796</v>
      </c>
      <c r="AM136" s="16" t="n">
        <f aca="false">LOOKUP(Speedhi,'5'!$B$1:$BJ$1,'5'!$B132:$BJ132)</f>
        <v>19.29355</v>
      </c>
    </row>
    <row r="137" customFormat="false" ht="14.1" hidden="false" customHeight="true" outlineLevel="0" collapsed="false">
      <c r="A137" s="61" t="n">
        <f aca="false">A136+1</f>
        <v>166</v>
      </c>
      <c r="B137" s="53" t="n">
        <f aca="false">IF(X137&lt;=0,0,X137*Factor)</f>
        <v>19.337584</v>
      </c>
      <c r="C137" s="54" t="n">
        <f aca="false">ROUND($B137*COS(PI()*(D137-Best)/180),4)</f>
        <v>-18.7632</v>
      </c>
      <c r="D137" s="55" t="n">
        <f aca="false">MOD(Wind+$A137+360,360)</f>
        <v>166</v>
      </c>
      <c r="E137" s="62" t="n">
        <f aca="false">ROUND($B137*COS(PI()*(F137-Best)/180),4)</f>
        <v>-18.7632</v>
      </c>
      <c r="F137" s="63" t="n">
        <f aca="false">MOD(Wind-$A137+360,360)</f>
        <v>194</v>
      </c>
      <c r="G137" s="58" t="n">
        <f aca="false">SQRT($J137^2+$K137^2)</f>
        <v>5.925530352024</v>
      </c>
      <c r="H137" s="64" t="n">
        <f aca="false">IF($J137&lt;&gt;0,MOD(ATAN($K137/$J137)*180/PI(),180),0)</f>
        <v>113.86152430752</v>
      </c>
      <c r="I137" s="60" t="str">
        <f aca="false">IF(B137=0,"anchor",W137)</f>
        <v>Spinnaker</v>
      </c>
      <c r="J137" s="0" t="n">
        <f aca="false">$B137+Speed*COS(PI()*$A137/180)</f>
        <v>-2.39704026858232</v>
      </c>
      <c r="K137" s="0" t="n">
        <f aca="false">Speed*SIN(PI()*$A137/180)</f>
        <v>5.41905046143256</v>
      </c>
      <c r="U137" s="0"/>
      <c r="W137" s="1" t="str">
        <f aca="false">IF(X137=Z137,polar_type0!$D$3,IF(X137=AC137,polar_type0!$E$3,IF(X137=AF137,polar_type0!$F$3,IF(X137=AI137,polar_type0!$G$3,polar_type0!$H$3))))</f>
        <v>Spinnaker</v>
      </c>
      <c r="X137" s="0" t="n">
        <f aca="false">MAX(Z137,AC137,AF137,AI137,AL137)</f>
        <v>19.337584</v>
      </c>
      <c r="Y137" s="12" t="n">
        <f aca="false">LOOKUP(Speedlo,'1'!$B$1:$BJ$1,'1'!$B133:$BJ133)</f>
        <v>6.81992</v>
      </c>
      <c r="Z137" s="12" t="n">
        <f aca="false">Xlo*Y137+Xhi*AA137</f>
        <v>7.240192</v>
      </c>
      <c r="AA137" s="12" t="n">
        <f aca="false">LOOKUP(Speedhi,'1'!$B$1:$BJ$1,'1'!$B133:$BJ133)</f>
        <v>7.8706</v>
      </c>
      <c r="AB137" s="13" t="n">
        <f aca="false">LOOKUP(Speedlo,'2'!$B$1:$BJ$1,'2'!$B133:$BJ133)</f>
        <v>12.53176</v>
      </c>
      <c r="AC137" s="13" t="n">
        <f aca="false">Xlo*AB137+Xhi*AD137</f>
        <v>13.335296</v>
      </c>
      <c r="AD137" s="13" t="n">
        <f aca="false">LOOKUP(Speedhi,'2'!$B$1:$BJ$1,'2'!$B133:$BJ133)</f>
        <v>14.5406</v>
      </c>
      <c r="AE137" s="14" t="n">
        <f aca="false">LOOKUP(Speedlo,'3'!$B$1:$BJ$1,'3'!$B133:$BJ133)</f>
        <v>14.92832</v>
      </c>
      <c r="AF137" s="14" t="n">
        <f aca="false">Xlo*AE137+Xhi*AG137</f>
        <v>15.395152</v>
      </c>
      <c r="AG137" s="14" t="n">
        <f aca="false">LOOKUP(Speedhi,'3'!$B$1:$BJ$1,'3'!$B133:$BJ133)</f>
        <v>16.0954</v>
      </c>
      <c r="AH137" s="15" t="n">
        <f aca="false">LOOKUP(Speedlo,'4'!$B$1:$BJ$1,'4'!$B133:$BJ133)</f>
        <v>18.93224</v>
      </c>
      <c r="AI137" s="15" t="n">
        <f aca="false">Xlo*AH137+Xhi*AJ137</f>
        <v>19.337584</v>
      </c>
      <c r="AJ137" s="15" t="n">
        <f aca="false">LOOKUP(Speedhi,'4'!$B$1:$BJ$1,'4'!$B133:$BJ133)</f>
        <v>19.9456</v>
      </c>
      <c r="AK137" s="16" t="n">
        <f aca="false">LOOKUP(Speedlo,'5'!$B$1:$BJ$1,'5'!$B133:$BJ133)</f>
        <v>17.985628</v>
      </c>
      <c r="AL137" s="16" t="n">
        <f aca="false">Xlo*AK137+Xhi*AM137</f>
        <v>18.3707048</v>
      </c>
      <c r="AM137" s="16" t="n">
        <f aca="false">LOOKUP(Speedhi,'5'!$B$1:$BJ$1,'5'!$B133:$BJ133)</f>
        <v>18.94832</v>
      </c>
    </row>
    <row r="138" customFormat="false" ht="14.1" hidden="false" customHeight="true" outlineLevel="0" collapsed="false">
      <c r="A138" s="61" t="n">
        <f aca="false">A137+1</f>
        <v>167</v>
      </c>
      <c r="B138" s="53" t="n">
        <f aca="false">IF(X138&lt;=0,0,X138*Factor)</f>
        <v>18.997488</v>
      </c>
      <c r="C138" s="54" t="n">
        <f aca="false">ROUND($B138*COS(PI()*(D138-Best)/180),4)</f>
        <v>-18.5106</v>
      </c>
      <c r="D138" s="55" t="n">
        <f aca="false">MOD(Wind+$A138+360,360)</f>
        <v>167</v>
      </c>
      <c r="E138" s="62" t="n">
        <f aca="false">ROUND($B138*COS(PI()*(F138-Best)/180),4)</f>
        <v>-18.5106</v>
      </c>
      <c r="F138" s="63" t="n">
        <f aca="false">MOD(Wind-$A138+360,360)</f>
        <v>193</v>
      </c>
      <c r="G138" s="58" t="n">
        <f aca="false">SQRT($J138^2+$K138^2)</f>
        <v>5.77844308041141</v>
      </c>
      <c r="H138" s="64" t="n">
        <f aca="false">IF($J138&lt;&gt;0,MOD(ATAN($K138/$J138)*180/PI(),180),0)</f>
        <v>119.306058225219</v>
      </c>
      <c r="I138" s="60" t="str">
        <f aca="false">IF(B138=0,"anchor",W138)</f>
        <v>Spinnaker</v>
      </c>
      <c r="J138" s="0" t="n">
        <f aca="false">$B138+Speed*COS(PI()*$A138/180)</f>
        <v>-2.82840145118927</v>
      </c>
      <c r="K138" s="0" t="n">
        <f aca="false">Speed*SIN(PI()*$A138/180)</f>
        <v>5.03890361730257</v>
      </c>
      <c r="U138" s="0"/>
      <c r="W138" s="1" t="str">
        <f aca="false">IF(X138=Z138,polar_type0!$D$3,IF(X138=AC138,polar_type0!$E$3,IF(X138=AF138,polar_type0!$F$3,IF(X138=AI138,polar_type0!$G$3,polar_type0!$H$3))))</f>
        <v>Spinnaker</v>
      </c>
      <c r="X138" s="0" t="n">
        <f aca="false">MAX(Z138,AC138,AF138,AI138,AL138)</f>
        <v>18.997488</v>
      </c>
      <c r="Y138" s="12" t="n">
        <f aca="false">LOOKUP(Speedlo,'1'!$B$1:$BJ$1,'1'!$B134:$BJ134)</f>
        <v>6.70384</v>
      </c>
      <c r="Z138" s="12" t="n">
        <f aca="false">Xlo*Y138+Xhi*AA138</f>
        <v>7.117184</v>
      </c>
      <c r="AA138" s="12" t="n">
        <f aca="false">LOOKUP(Speedhi,'1'!$B$1:$BJ$1,'1'!$B134:$BJ134)</f>
        <v>7.7372</v>
      </c>
      <c r="AB138" s="13" t="n">
        <f aca="false">LOOKUP(Speedlo,'2'!$B$1:$BJ$1,'2'!$B134:$BJ134)</f>
        <v>12.39152</v>
      </c>
      <c r="AC138" s="13" t="n">
        <f aca="false">Xlo*AB138+Xhi*AD138</f>
        <v>13.188592</v>
      </c>
      <c r="AD138" s="13" t="n">
        <f aca="false">LOOKUP(Speedhi,'2'!$B$1:$BJ$1,'2'!$B134:$BJ134)</f>
        <v>14.3842</v>
      </c>
      <c r="AE138" s="14" t="n">
        <f aca="false">LOOKUP(Speedlo,'3'!$B$1:$BJ$1,'3'!$B134:$BJ134)</f>
        <v>14.66384</v>
      </c>
      <c r="AF138" s="14" t="n">
        <f aca="false">Xlo*AE138+Xhi*AG138</f>
        <v>15.115024</v>
      </c>
      <c r="AG138" s="14" t="n">
        <f aca="false">LOOKUP(Speedhi,'3'!$B$1:$BJ$1,'3'!$B134:$BJ134)</f>
        <v>15.7918</v>
      </c>
      <c r="AH138" s="15" t="n">
        <f aca="false">LOOKUP(Speedlo,'4'!$B$1:$BJ$1,'4'!$B134:$BJ134)</f>
        <v>18.60768</v>
      </c>
      <c r="AI138" s="15" t="n">
        <f aca="false">Xlo*AH138+Xhi*AJ138</f>
        <v>18.997488</v>
      </c>
      <c r="AJ138" s="15" t="n">
        <f aca="false">LOOKUP(Speedhi,'4'!$B$1:$BJ$1,'4'!$B134:$BJ134)</f>
        <v>19.5822</v>
      </c>
      <c r="AK138" s="16" t="n">
        <f aca="false">LOOKUP(Speedlo,'5'!$B$1:$BJ$1,'5'!$B134:$BJ134)</f>
        <v>17.677296</v>
      </c>
      <c r="AL138" s="16" t="n">
        <f aca="false">Xlo*AK138+Xhi*AM138</f>
        <v>18.0476136</v>
      </c>
      <c r="AM138" s="16" t="n">
        <f aca="false">LOOKUP(Speedhi,'5'!$B$1:$BJ$1,'5'!$B134:$BJ134)</f>
        <v>18.60309</v>
      </c>
    </row>
    <row r="139" customFormat="false" ht="14.1" hidden="false" customHeight="true" outlineLevel="0" collapsed="false">
      <c r="A139" s="61" t="n">
        <f aca="false">A138+1</f>
        <v>168</v>
      </c>
      <c r="B139" s="53" t="n">
        <f aca="false">IF(X139&lt;=0,0,X139*Factor)</f>
        <v>18.657392</v>
      </c>
      <c r="C139" s="54" t="n">
        <f aca="false">ROUND($B139*COS(PI()*(D139-Best)/180),4)</f>
        <v>-18.2497</v>
      </c>
      <c r="D139" s="55" t="n">
        <f aca="false">MOD(Wind+$A139+360,360)</f>
        <v>168</v>
      </c>
      <c r="E139" s="62" t="n">
        <f aca="false">ROUND($B139*COS(PI()*(F139-Best)/180),4)</f>
        <v>-18.2497</v>
      </c>
      <c r="F139" s="63" t="n">
        <f aca="false">MOD(Wind-$A139+360,360)</f>
        <v>192</v>
      </c>
      <c r="G139" s="58" t="n">
        <f aca="false">SQRT($J139^2+$K139^2)</f>
        <v>5.68088619425346</v>
      </c>
      <c r="H139" s="64" t="n">
        <f aca="false">IF($J139&lt;&gt;0,MOD(ATAN($K139/$J139)*180/PI(),180),0)</f>
        <v>124.934669461471</v>
      </c>
      <c r="I139" s="60" t="str">
        <f aca="false">IF(B139=0,"anchor",W139)</f>
        <v>Spinnaker</v>
      </c>
      <c r="J139" s="0" t="n">
        <f aca="false">$B139+Speed*COS(PI()*$A139/180)</f>
        <v>-3.25311425643724</v>
      </c>
      <c r="K139" s="0" t="n">
        <f aca="false">Speed*SIN(PI()*$A139/180)</f>
        <v>4.65722187431781</v>
      </c>
      <c r="U139" s="0"/>
      <c r="W139" s="1" t="str">
        <f aca="false">IF(X139=Z139,polar_type0!$D$3,IF(X139=AC139,polar_type0!$E$3,IF(X139=AF139,polar_type0!$F$3,IF(X139=AI139,polar_type0!$G$3,polar_type0!$H$3))))</f>
        <v>Spinnaker</v>
      </c>
      <c r="X139" s="0" t="n">
        <f aca="false">MAX(Z139,AC139,AF139,AI139,AL139)</f>
        <v>18.657392</v>
      </c>
      <c r="Y139" s="12" t="n">
        <f aca="false">LOOKUP(Speedlo,'1'!$B$1:$BJ$1,'1'!$B135:$BJ135)</f>
        <v>6.58776</v>
      </c>
      <c r="Z139" s="12" t="n">
        <f aca="false">Xlo*Y139+Xhi*AA139</f>
        <v>6.994176</v>
      </c>
      <c r="AA139" s="12" t="n">
        <f aca="false">LOOKUP(Speedhi,'1'!$B$1:$BJ$1,'1'!$B135:$BJ135)</f>
        <v>7.6038</v>
      </c>
      <c r="AB139" s="13" t="n">
        <f aca="false">LOOKUP(Speedlo,'2'!$B$1:$BJ$1,'2'!$B135:$BJ135)</f>
        <v>12.25128</v>
      </c>
      <c r="AC139" s="13" t="n">
        <f aca="false">Xlo*AB139+Xhi*AD139</f>
        <v>13.041888</v>
      </c>
      <c r="AD139" s="13" t="n">
        <f aca="false">LOOKUP(Speedhi,'2'!$B$1:$BJ$1,'2'!$B135:$BJ135)</f>
        <v>14.2278</v>
      </c>
      <c r="AE139" s="14" t="n">
        <f aca="false">LOOKUP(Speedlo,'3'!$B$1:$BJ$1,'3'!$B135:$BJ135)</f>
        <v>14.39936</v>
      </c>
      <c r="AF139" s="14" t="n">
        <f aca="false">Xlo*AE139+Xhi*AG139</f>
        <v>14.834896</v>
      </c>
      <c r="AG139" s="14" t="n">
        <f aca="false">LOOKUP(Speedhi,'3'!$B$1:$BJ$1,'3'!$B135:$BJ135)</f>
        <v>15.4882</v>
      </c>
      <c r="AH139" s="15" t="n">
        <f aca="false">LOOKUP(Speedlo,'4'!$B$1:$BJ$1,'4'!$B135:$BJ135)</f>
        <v>18.28312</v>
      </c>
      <c r="AI139" s="15" t="n">
        <f aca="false">Xlo*AH139+Xhi*AJ139</f>
        <v>18.657392</v>
      </c>
      <c r="AJ139" s="15" t="n">
        <f aca="false">LOOKUP(Speedhi,'4'!$B$1:$BJ$1,'4'!$B135:$BJ135)</f>
        <v>19.2188</v>
      </c>
      <c r="AK139" s="16" t="n">
        <f aca="false">LOOKUP(Speedlo,'5'!$B$1:$BJ$1,'5'!$B135:$BJ135)</f>
        <v>17.368964</v>
      </c>
      <c r="AL139" s="16" t="n">
        <f aca="false">Xlo*AK139+Xhi*AM139</f>
        <v>17.7245224</v>
      </c>
      <c r="AM139" s="16" t="n">
        <f aca="false">LOOKUP(Speedhi,'5'!$B$1:$BJ$1,'5'!$B135:$BJ135)</f>
        <v>18.25786</v>
      </c>
    </row>
    <row r="140" customFormat="false" ht="14.1" hidden="false" customHeight="true" outlineLevel="0" collapsed="false">
      <c r="A140" s="61" t="n">
        <f aca="false">A139+1</f>
        <v>169</v>
      </c>
      <c r="B140" s="53" t="n">
        <f aca="false">IF(X140&lt;=0,0,X140*Factor)</f>
        <v>18.317296</v>
      </c>
      <c r="C140" s="54" t="n">
        <f aca="false">ROUND($B140*COS(PI()*(D140-Best)/180),4)</f>
        <v>-17.9808</v>
      </c>
      <c r="D140" s="55" t="n">
        <f aca="false">MOD(Wind+$A140+360,360)</f>
        <v>169</v>
      </c>
      <c r="E140" s="62" t="n">
        <f aca="false">ROUND($B140*COS(PI()*(F140-Best)/180),4)</f>
        <v>-17.9808</v>
      </c>
      <c r="F140" s="63" t="n">
        <f aca="false">MOD(Wind-$A140+360,360)</f>
        <v>191</v>
      </c>
      <c r="G140" s="58" t="n">
        <f aca="false">SQRT($J140^2+$K140^2)</f>
        <v>5.63431258000612</v>
      </c>
      <c r="H140" s="64" t="n">
        <f aca="false">IF($J140&lt;&gt;0,MOD(ATAN($K140/$J140)*180/PI(),180),0)</f>
        <v>130.660129759739</v>
      </c>
      <c r="I140" s="60" t="str">
        <f aca="false">IF(B140=0,"anchor",W140)</f>
        <v>Spinnaker</v>
      </c>
      <c r="J140" s="0" t="n">
        <f aca="false">$B140+Speed*COS(PI()*$A140/180)</f>
        <v>-3.67115290922767</v>
      </c>
      <c r="K140" s="0" t="n">
        <f aca="false">Speed*SIN(PI()*$A140/180)</f>
        <v>4.27412149643461</v>
      </c>
      <c r="U140" s="0"/>
      <c r="W140" s="1" t="str">
        <f aca="false">IF(X140=Z140,polar_type0!$D$3,IF(X140=AC140,polar_type0!$E$3,IF(X140=AF140,polar_type0!$F$3,IF(X140=AI140,polar_type0!$G$3,polar_type0!$H$3))))</f>
        <v>Spinnaker</v>
      </c>
      <c r="X140" s="0" t="n">
        <f aca="false">MAX(Z140,AC140,AF140,AI140,AL140)</f>
        <v>18.317296</v>
      </c>
      <c r="Y140" s="12" t="n">
        <f aca="false">LOOKUP(Speedlo,'1'!$B$1:$BJ$1,'1'!$B136:$BJ136)</f>
        <v>6.47168</v>
      </c>
      <c r="Z140" s="12" t="n">
        <f aca="false">Xlo*Y140+Xhi*AA140</f>
        <v>6.871168</v>
      </c>
      <c r="AA140" s="12" t="n">
        <f aca="false">LOOKUP(Speedhi,'1'!$B$1:$BJ$1,'1'!$B136:$BJ136)</f>
        <v>7.4704</v>
      </c>
      <c r="AB140" s="13" t="n">
        <f aca="false">LOOKUP(Speedlo,'2'!$B$1:$BJ$1,'2'!$B136:$BJ136)</f>
        <v>12.11104</v>
      </c>
      <c r="AC140" s="13" t="n">
        <f aca="false">Xlo*AB140+Xhi*AD140</f>
        <v>12.895184</v>
      </c>
      <c r="AD140" s="13" t="n">
        <f aca="false">LOOKUP(Speedhi,'2'!$B$1:$BJ$1,'2'!$B136:$BJ136)</f>
        <v>14.0714</v>
      </c>
      <c r="AE140" s="14" t="n">
        <f aca="false">LOOKUP(Speedlo,'3'!$B$1:$BJ$1,'3'!$B136:$BJ136)</f>
        <v>14.13488</v>
      </c>
      <c r="AF140" s="14" t="n">
        <f aca="false">Xlo*AE140+Xhi*AG140</f>
        <v>14.554768</v>
      </c>
      <c r="AG140" s="14" t="n">
        <f aca="false">LOOKUP(Speedhi,'3'!$B$1:$BJ$1,'3'!$B136:$BJ136)</f>
        <v>15.1846</v>
      </c>
      <c r="AH140" s="15" t="n">
        <f aca="false">LOOKUP(Speedlo,'4'!$B$1:$BJ$1,'4'!$B136:$BJ136)</f>
        <v>17.95856</v>
      </c>
      <c r="AI140" s="15" t="n">
        <f aca="false">Xlo*AH140+Xhi*AJ140</f>
        <v>18.317296</v>
      </c>
      <c r="AJ140" s="15" t="n">
        <f aca="false">LOOKUP(Speedhi,'4'!$B$1:$BJ$1,'4'!$B136:$BJ136)</f>
        <v>18.8554</v>
      </c>
      <c r="AK140" s="16" t="n">
        <f aca="false">LOOKUP(Speedlo,'5'!$B$1:$BJ$1,'5'!$B136:$BJ136)</f>
        <v>17.060632</v>
      </c>
      <c r="AL140" s="16" t="n">
        <f aca="false">Xlo*AK140+Xhi*AM140</f>
        <v>17.4014312</v>
      </c>
      <c r="AM140" s="16" t="n">
        <f aca="false">LOOKUP(Speedhi,'5'!$B$1:$BJ$1,'5'!$B136:$BJ136)</f>
        <v>17.91263</v>
      </c>
    </row>
    <row r="141" customFormat="false" ht="14.1" hidden="false" customHeight="true" outlineLevel="0" collapsed="false">
      <c r="A141" s="61" t="n">
        <f aca="false">A140+1</f>
        <v>170</v>
      </c>
      <c r="B141" s="53" t="n">
        <f aca="false">IF(X141&lt;=0,0,X141*Factor)</f>
        <v>17.9772</v>
      </c>
      <c r="C141" s="54" t="n">
        <f aca="false">ROUND($B141*COS(PI()*(D141-Best)/180),4)</f>
        <v>-17.7041</v>
      </c>
      <c r="D141" s="55" t="n">
        <f aca="false">MOD(Wind+$A141+360,360)</f>
        <v>170</v>
      </c>
      <c r="E141" s="62" t="n">
        <f aca="false">ROUND($B141*COS(PI()*(F141-Best)/180),4)</f>
        <v>-17.7041</v>
      </c>
      <c r="F141" s="63" t="n">
        <f aca="false">MOD(Wind-$A141+360,360)</f>
        <v>190</v>
      </c>
      <c r="G141" s="58" t="n">
        <f aca="false">SQRT($J141^2+$K141^2)</f>
        <v>5.63885359290274</v>
      </c>
      <c r="H141" s="64" t="n">
        <f aca="false">IF($J141&lt;&gt;0,MOD(ATAN($K141/$J141)*180/PI(),180),0)</f>
        <v>136.385187872936</v>
      </c>
      <c r="I141" s="60" t="str">
        <f aca="false">IF(B141=0,"anchor",W141)</f>
        <v>Spinnaker</v>
      </c>
      <c r="J141" s="0" t="n">
        <f aca="false">$B141+Speed*COS(PI()*$A141/180)</f>
        <v>-4.08249366747346</v>
      </c>
      <c r="K141" s="0" t="n">
        <f aca="false">Speed*SIN(PI()*$A141/180)</f>
        <v>3.88971917973924</v>
      </c>
      <c r="U141" s="0"/>
      <c r="W141" s="1" t="str">
        <f aca="false">IF(X141=Z141,polar_type0!$D$3,IF(X141=AC141,polar_type0!$E$3,IF(X141=AF141,polar_type0!$F$3,IF(X141=AI141,polar_type0!$G$3,polar_type0!$H$3))))</f>
        <v>Spinnaker</v>
      </c>
      <c r="X141" s="0" t="n">
        <f aca="false">MAX(Z141,AC141,AF141,AI141,AL141)</f>
        <v>17.9772</v>
      </c>
      <c r="Y141" s="12" t="n">
        <f aca="false">LOOKUP(Speedlo,'1'!$B$1:$BJ$1,'1'!$B137:$BJ137)</f>
        <v>6.3556</v>
      </c>
      <c r="Z141" s="12" t="n">
        <f aca="false">Xlo*Y141+Xhi*AA141</f>
        <v>6.74816</v>
      </c>
      <c r="AA141" s="12" t="n">
        <f aca="false">LOOKUP(Speedhi,'1'!$B$1:$BJ$1,'1'!$B137:$BJ137)</f>
        <v>7.337</v>
      </c>
      <c r="AB141" s="13" t="n">
        <f aca="false">LOOKUP(Speedlo,'2'!$B$1:$BJ$1,'2'!$B137:$BJ137)</f>
        <v>11.9708</v>
      </c>
      <c r="AC141" s="13" t="n">
        <f aca="false">Xlo*AB141+Xhi*AD141</f>
        <v>12.74848</v>
      </c>
      <c r="AD141" s="13" t="n">
        <f aca="false">LOOKUP(Speedhi,'2'!$B$1:$BJ$1,'2'!$B137:$BJ137)</f>
        <v>13.915</v>
      </c>
      <c r="AE141" s="14" t="n">
        <f aca="false">LOOKUP(Speedlo,'3'!$B$1:$BJ$1,'3'!$B137:$BJ137)</f>
        <v>13.8704</v>
      </c>
      <c r="AF141" s="14" t="n">
        <f aca="false">Xlo*AE141+Xhi*AG141</f>
        <v>14.27464</v>
      </c>
      <c r="AG141" s="14" t="n">
        <f aca="false">LOOKUP(Speedhi,'3'!$B$1:$BJ$1,'3'!$B137:$BJ137)</f>
        <v>14.881</v>
      </c>
      <c r="AH141" s="15" t="n">
        <f aca="false">LOOKUP(Speedlo,'4'!$B$1:$BJ$1,'4'!$B137:$BJ137)</f>
        <v>17.634</v>
      </c>
      <c r="AI141" s="15" t="n">
        <f aca="false">Xlo*AH141+Xhi*AJ141</f>
        <v>17.9772</v>
      </c>
      <c r="AJ141" s="15" t="n">
        <f aca="false">LOOKUP(Speedhi,'4'!$B$1:$BJ$1,'4'!$B137:$BJ137)</f>
        <v>18.492</v>
      </c>
      <c r="AK141" s="16" t="n">
        <f aca="false">LOOKUP(Speedlo,'5'!$B$1:$BJ$1,'5'!$B137:$BJ137)</f>
        <v>16.7523</v>
      </c>
      <c r="AL141" s="16" t="n">
        <f aca="false">Xlo*AK141+Xhi*AM141</f>
        <v>17.07834</v>
      </c>
      <c r="AM141" s="16" t="n">
        <f aca="false">LOOKUP(Speedhi,'5'!$B$1:$BJ$1,'5'!$B137:$BJ137)</f>
        <v>17.5674</v>
      </c>
    </row>
    <row r="142" customFormat="false" ht="14.1" hidden="false" customHeight="true" outlineLevel="0" collapsed="false">
      <c r="A142" s="61" t="n">
        <f aca="false">A141+1</f>
        <v>171</v>
      </c>
      <c r="B142" s="53" t="n">
        <f aca="false">IF(X142&lt;=0,0,X142*Factor)</f>
        <v>17.657392</v>
      </c>
      <c r="C142" s="54" t="n">
        <f aca="false">ROUND($B142*COS(PI()*(D142-Best)/180),4)</f>
        <v>-17.44</v>
      </c>
      <c r="D142" s="55" t="n">
        <f aca="false">MOD(Wind+$A142+360,360)</f>
        <v>171</v>
      </c>
      <c r="E142" s="62" t="n">
        <f aca="false">ROUND($B142*COS(PI()*(F142-Best)/180),4)</f>
        <v>-17.44</v>
      </c>
      <c r="F142" s="63" t="n">
        <f aca="false">MOD(Wind-$A142+360,360)</f>
        <v>189</v>
      </c>
      <c r="G142" s="58" t="n">
        <f aca="false">SQRT($J142^2+$K142^2)</f>
        <v>5.67727779090506</v>
      </c>
      <c r="H142" s="64" t="n">
        <f aca="false">IF($J142&lt;&gt;0,MOD(ATAN($K142/$J142)*180/PI(),180),0)</f>
        <v>141.8865592722</v>
      </c>
      <c r="I142" s="60" t="str">
        <f aca="false">IF(B142=0,"anchor",W142)</f>
        <v>Spinnaker</v>
      </c>
      <c r="J142" s="0" t="n">
        <f aca="false">$B142+Speed*COS(PI()*$A142/180)</f>
        <v>-4.46682682933108</v>
      </c>
      <c r="K142" s="0" t="n">
        <f aca="false">Speed*SIN(PI()*$A142/180)</f>
        <v>3.50413201690117</v>
      </c>
      <c r="U142" s="0"/>
      <c r="W142" s="1" t="str">
        <f aca="false">IF(X142=Z142,polar_type0!$D$3,IF(X142=AC142,polar_type0!$E$3,IF(X142=AF142,polar_type0!$F$3,IF(X142=AI142,polar_type0!$G$3,polar_type0!$H$3))))</f>
        <v>Spinnaker</v>
      </c>
      <c r="X142" s="0" t="n">
        <f aca="false">MAX(Z142,AC142,AF142,AI142,AL142)</f>
        <v>17.657392</v>
      </c>
      <c r="Y142" s="12" t="n">
        <f aca="false">LOOKUP(Speedlo,'1'!$B$1:$BJ$1,'1'!$B138:$BJ138)</f>
        <v>6.2388</v>
      </c>
      <c r="Z142" s="12" t="n">
        <f aca="false">Xlo*Y142+Xhi*AA142</f>
        <v>6.62472</v>
      </c>
      <c r="AA142" s="12" t="n">
        <f aca="false">LOOKUP(Speedhi,'1'!$B$1:$BJ$1,'1'!$B138:$BJ138)</f>
        <v>7.2036</v>
      </c>
      <c r="AB142" s="13" t="n">
        <f aca="false">LOOKUP(Speedlo,'2'!$B$1:$BJ$1,'2'!$B138:$BJ138)</f>
        <v>11.83424</v>
      </c>
      <c r="AC142" s="13" t="n">
        <f aca="false">Xlo*AB142+Xhi*AD142</f>
        <v>12.605824</v>
      </c>
      <c r="AD142" s="13" t="n">
        <f aca="false">LOOKUP(Speedhi,'2'!$B$1:$BJ$1,'2'!$B138:$BJ138)</f>
        <v>13.7632</v>
      </c>
      <c r="AE142" s="14" t="n">
        <f aca="false">LOOKUP(Speedlo,'3'!$B$1:$BJ$1,'3'!$B138:$BJ138)</f>
        <v>13.60224</v>
      </c>
      <c r="AF142" s="14" t="n">
        <f aca="false">Xlo*AE142+Xhi*AG142</f>
        <v>13.990464</v>
      </c>
      <c r="AG142" s="14" t="n">
        <f aca="false">LOOKUP(Speedhi,'3'!$B$1:$BJ$1,'3'!$B138:$BJ138)</f>
        <v>14.5728</v>
      </c>
      <c r="AH142" s="15" t="n">
        <f aca="false">LOOKUP(Speedlo,'4'!$B$1:$BJ$1,'4'!$B138:$BJ138)</f>
        <v>17.31872</v>
      </c>
      <c r="AI142" s="15" t="n">
        <f aca="false">Xlo*AH142+Xhi*AJ142</f>
        <v>17.657392</v>
      </c>
      <c r="AJ142" s="15" t="n">
        <f aca="false">LOOKUP(Speedhi,'4'!$B$1:$BJ$1,'4'!$B138:$BJ138)</f>
        <v>18.1654</v>
      </c>
      <c r="AK142" s="16" t="n">
        <f aca="false">LOOKUP(Speedlo,'5'!$B$1:$BJ$1,'5'!$B138:$BJ138)</f>
        <v>16.452784</v>
      </c>
      <c r="AL142" s="16" t="n">
        <f aca="false">Xlo*AK142+Xhi*AM142</f>
        <v>16.7745224</v>
      </c>
      <c r="AM142" s="16" t="n">
        <f aca="false">LOOKUP(Speedhi,'5'!$B$1:$BJ$1,'5'!$B138:$BJ138)</f>
        <v>17.25713</v>
      </c>
    </row>
    <row r="143" customFormat="false" ht="14.1" hidden="false" customHeight="true" outlineLevel="0" collapsed="false">
      <c r="A143" s="61" t="n">
        <f aca="false">A142+1</f>
        <v>172</v>
      </c>
      <c r="B143" s="53" t="n">
        <f aca="false">IF(X143&lt;=0,0,X143*Factor)</f>
        <v>17.337584</v>
      </c>
      <c r="C143" s="54" t="n">
        <f aca="false">ROUND($B143*COS(PI()*(D143-Best)/180),4)</f>
        <v>-17.1689</v>
      </c>
      <c r="D143" s="55" t="n">
        <f aca="false">MOD(Wind+$A143+360,360)</f>
        <v>172</v>
      </c>
      <c r="E143" s="62" t="n">
        <f aca="false">ROUND($B143*COS(PI()*(F143-Best)/180),4)</f>
        <v>-17.1689</v>
      </c>
      <c r="F143" s="63" t="n">
        <f aca="false">MOD(Wind-$A143+360,360)</f>
        <v>188</v>
      </c>
      <c r="G143" s="58" t="n">
        <f aca="false">SQRT($J143^2+$K143^2)</f>
        <v>5.76082268667482</v>
      </c>
      <c r="H143" s="64" t="n">
        <f aca="false">IF($J143&lt;&gt;0,MOD(ATAN($K143/$J143)*180/PI(),180),0)</f>
        <v>147.237943562898</v>
      </c>
      <c r="I143" s="60" t="str">
        <f aca="false">IF(B143=0,"anchor",W143)</f>
        <v>Spinnaker</v>
      </c>
      <c r="J143" s="0" t="n">
        <f aca="false">$B143+Speed*COS(PI()*$A143/180)</f>
        <v>-4.84442073981117</v>
      </c>
      <c r="K143" s="0" t="n">
        <f aca="false">Speed*SIN(PI()*$A143/180)</f>
        <v>3.11747746150547</v>
      </c>
      <c r="U143" s="0"/>
      <c r="W143" s="1" t="str">
        <f aca="false">IF(X143=Z143,polar_type0!$D$3,IF(X143=AC143,polar_type0!$E$3,IF(X143=AF143,polar_type0!$F$3,IF(X143=AI143,polar_type0!$G$3,polar_type0!$H$3))))</f>
        <v>Spinnaker</v>
      </c>
      <c r="X143" s="0" t="n">
        <f aca="false">MAX(Z143,AC143,AF143,AI143,AL143)</f>
        <v>17.337584</v>
      </c>
      <c r="Y143" s="12" t="n">
        <f aca="false">LOOKUP(Speedlo,'1'!$B$1:$BJ$1,'1'!$B139:$BJ139)</f>
        <v>6.122</v>
      </c>
      <c r="Z143" s="12" t="n">
        <f aca="false">Xlo*Y143+Xhi*AA143</f>
        <v>6.50128</v>
      </c>
      <c r="AA143" s="12" t="n">
        <f aca="false">LOOKUP(Speedhi,'1'!$B$1:$BJ$1,'1'!$B139:$BJ139)</f>
        <v>7.0702</v>
      </c>
      <c r="AB143" s="13" t="n">
        <f aca="false">LOOKUP(Speedlo,'2'!$B$1:$BJ$1,'2'!$B139:$BJ139)</f>
        <v>11.69768</v>
      </c>
      <c r="AC143" s="13" t="n">
        <f aca="false">Xlo*AB143+Xhi*AD143</f>
        <v>12.463168</v>
      </c>
      <c r="AD143" s="13" t="n">
        <f aca="false">LOOKUP(Speedhi,'2'!$B$1:$BJ$1,'2'!$B139:$BJ139)</f>
        <v>13.6114</v>
      </c>
      <c r="AE143" s="14" t="n">
        <f aca="false">LOOKUP(Speedlo,'3'!$B$1:$BJ$1,'3'!$B139:$BJ139)</f>
        <v>13.33408</v>
      </c>
      <c r="AF143" s="14" t="n">
        <f aca="false">Xlo*AE143+Xhi*AG143</f>
        <v>13.706288</v>
      </c>
      <c r="AG143" s="14" t="n">
        <f aca="false">LOOKUP(Speedhi,'3'!$B$1:$BJ$1,'3'!$B139:$BJ139)</f>
        <v>14.2646</v>
      </c>
      <c r="AH143" s="15" t="n">
        <f aca="false">LOOKUP(Speedlo,'4'!$B$1:$BJ$1,'4'!$B139:$BJ139)</f>
        <v>17.00344</v>
      </c>
      <c r="AI143" s="15" t="n">
        <f aca="false">Xlo*AH143+Xhi*AJ143</f>
        <v>17.337584</v>
      </c>
      <c r="AJ143" s="15" t="n">
        <f aca="false">LOOKUP(Speedhi,'4'!$B$1:$BJ$1,'4'!$B139:$BJ139)</f>
        <v>17.8388</v>
      </c>
      <c r="AK143" s="16" t="n">
        <f aca="false">LOOKUP(Speedlo,'5'!$B$1:$BJ$1,'5'!$B139:$BJ139)</f>
        <v>16.153268</v>
      </c>
      <c r="AL143" s="16" t="n">
        <f aca="false">Xlo*AK143+Xhi*AM143</f>
        <v>16.4707048</v>
      </c>
      <c r="AM143" s="16" t="n">
        <f aca="false">LOOKUP(Speedhi,'5'!$B$1:$BJ$1,'5'!$B139:$BJ139)</f>
        <v>16.94686</v>
      </c>
    </row>
    <row r="144" customFormat="false" ht="14.1" hidden="false" customHeight="true" outlineLevel="0" collapsed="false">
      <c r="A144" s="61" t="n">
        <f aca="false">A143+1</f>
        <v>173</v>
      </c>
      <c r="B144" s="53" t="n">
        <f aca="false">IF(X144&lt;=0,0,X144*Factor)</f>
        <v>17.017776</v>
      </c>
      <c r="C144" s="54" t="n">
        <f aca="false">ROUND($B144*COS(PI()*(D144-Best)/180),4)</f>
        <v>-16.8909</v>
      </c>
      <c r="D144" s="55" t="n">
        <f aca="false">MOD(Wind+$A144+360,360)</f>
        <v>173</v>
      </c>
      <c r="E144" s="62" t="n">
        <f aca="false">ROUND($B144*COS(PI()*(F144-Best)/180),4)</f>
        <v>-16.8909</v>
      </c>
      <c r="F144" s="63" t="n">
        <f aca="false">MOD(Wind-$A144+360,360)</f>
        <v>187</v>
      </c>
      <c r="G144" s="58" t="n">
        <f aca="false">SQRT($J144^2+$K144^2)</f>
        <v>5.88652037103436</v>
      </c>
      <c r="H144" s="64" t="n">
        <f aca="false">IF($J144&lt;&gt;0,MOD(ATAN($K144/$J144)*180/PI(),180),0)</f>
        <v>152.370651666152</v>
      </c>
      <c r="I144" s="60" t="str">
        <f aca="false">IF(B144=0,"anchor",W144)</f>
        <v>Spinnaker</v>
      </c>
      <c r="J144" s="0" t="n">
        <f aca="false">$B144+Speed*COS(PI()*$A144/180)</f>
        <v>-5.21525779676561</v>
      </c>
      <c r="K144" s="0" t="n">
        <f aca="false">Speed*SIN(PI()*$A144/180)</f>
        <v>2.7298732922753</v>
      </c>
      <c r="U144" s="0"/>
      <c r="W144" s="1" t="str">
        <f aca="false">IF(X144=Z144,polar_type0!$D$3,IF(X144=AC144,polar_type0!$E$3,IF(X144=AF144,polar_type0!$F$3,IF(X144=AI144,polar_type0!$G$3,polar_type0!$H$3))))</f>
        <v>Spinnaker</v>
      </c>
      <c r="X144" s="0" t="n">
        <f aca="false">MAX(Z144,AC144,AF144,AI144,AL144)</f>
        <v>17.017776</v>
      </c>
      <c r="Y144" s="12" t="n">
        <f aca="false">LOOKUP(Speedlo,'1'!$B$1:$BJ$1,'1'!$B140:$BJ140)</f>
        <v>6.0052</v>
      </c>
      <c r="Z144" s="12" t="n">
        <f aca="false">Xlo*Y144+Xhi*AA144</f>
        <v>6.37784</v>
      </c>
      <c r="AA144" s="12" t="n">
        <f aca="false">LOOKUP(Speedhi,'1'!$B$1:$BJ$1,'1'!$B140:$BJ140)</f>
        <v>6.9368</v>
      </c>
      <c r="AB144" s="13" t="n">
        <f aca="false">LOOKUP(Speedlo,'2'!$B$1:$BJ$1,'2'!$B140:$BJ140)</f>
        <v>11.56112</v>
      </c>
      <c r="AC144" s="13" t="n">
        <f aca="false">Xlo*AB144+Xhi*AD144</f>
        <v>12.320512</v>
      </c>
      <c r="AD144" s="13" t="n">
        <f aca="false">LOOKUP(Speedhi,'2'!$B$1:$BJ$1,'2'!$B140:$BJ140)</f>
        <v>13.4596</v>
      </c>
      <c r="AE144" s="14" t="n">
        <f aca="false">LOOKUP(Speedlo,'3'!$B$1:$BJ$1,'3'!$B140:$BJ140)</f>
        <v>13.06592</v>
      </c>
      <c r="AF144" s="14" t="n">
        <f aca="false">Xlo*AE144+Xhi*AG144</f>
        <v>13.422112</v>
      </c>
      <c r="AG144" s="14" t="n">
        <f aca="false">LOOKUP(Speedhi,'3'!$B$1:$BJ$1,'3'!$B140:$BJ140)</f>
        <v>13.9564</v>
      </c>
      <c r="AH144" s="15" t="n">
        <f aca="false">LOOKUP(Speedlo,'4'!$B$1:$BJ$1,'4'!$B140:$BJ140)</f>
        <v>16.68816</v>
      </c>
      <c r="AI144" s="15" t="n">
        <f aca="false">Xlo*AH144+Xhi*AJ144</f>
        <v>17.017776</v>
      </c>
      <c r="AJ144" s="15" t="n">
        <f aca="false">LOOKUP(Speedhi,'4'!$B$1:$BJ$1,'4'!$B140:$BJ140)</f>
        <v>17.5122</v>
      </c>
      <c r="AK144" s="16" t="n">
        <f aca="false">LOOKUP(Speedlo,'5'!$B$1:$BJ$1,'5'!$B140:$BJ140)</f>
        <v>15.853752</v>
      </c>
      <c r="AL144" s="16" t="n">
        <f aca="false">Xlo*AK144+Xhi*AM144</f>
        <v>16.1668872</v>
      </c>
      <c r="AM144" s="16" t="n">
        <f aca="false">LOOKUP(Speedhi,'5'!$B$1:$BJ$1,'5'!$B140:$BJ140)</f>
        <v>16.63659</v>
      </c>
    </row>
    <row r="145" customFormat="false" ht="14.1" hidden="false" customHeight="true" outlineLevel="0" collapsed="false">
      <c r="A145" s="61" t="n">
        <f aca="false">A144+1</f>
        <v>174</v>
      </c>
      <c r="B145" s="53" t="n">
        <f aca="false">IF(X145&lt;=0,0,X145*Factor)</f>
        <v>16.697968</v>
      </c>
      <c r="C145" s="54" t="n">
        <f aca="false">ROUND($B145*COS(PI()*(D145-Best)/180),4)</f>
        <v>-16.6065</v>
      </c>
      <c r="D145" s="55" t="n">
        <f aca="false">MOD(Wind+$A145+360,360)</f>
        <v>174</v>
      </c>
      <c r="E145" s="62" t="n">
        <f aca="false">ROUND($B145*COS(PI()*(F145-Best)/180),4)</f>
        <v>-16.6065</v>
      </c>
      <c r="F145" s="63" t="n">
        <f aca="false">MOD(Wind-$A145+360,360)</f>
        <v>186</v>
      </c>
      <c r="G145" s="58" t="n">
        <f aca="false">SQRT($J145^2+$K145^2)</f>
        <v>6.05071640375839</v>
      </c>
      <c r="H145" s="64" t="n">
        <f aca="false">IF($J145&lt;&gt;0,MOD(ATAN($K145/$J145)*180/PI(),180),0)</f>
        <v>157.233988848004</v>
      </c>
      <c r="I145" s="60" t="str">
        <f aca="false">IF(B145=0,"anchor",W145)</f>
        <v>Spinnaker</v>
      </c>
      <c r="J145" s="0" t="n">
        <f aca="false">$B145+Speed*COS(PI()*$A145/180)</f>
        <v>-5.57932245624932</v>
      </c>
      <c r="K145" s="0" t="n">
        <f aca="false">Speed*SIN(PI()*$A145/180)</f>
        <v>2.34143757719544</v>
      </c>
      <c r="U145" s="0"/>
      <c r="W145" s="1" t="str">
        <f aca="false">IF(X145=Z145,polar_type0!$D$3,IF(X145=AC145,polar_type0!$E$3,IF(X145=AF145,polar_type0!$F$3,IF(X145=AI145,polar_type0!$G$3,polar_type0!$H$3))))</f>
        <v>Spinnaker</v>
      </c>
      <c r="X145" s="0" t="n">
        <f aca="false">MAX(Z145,AC145,AF145,AI145,AL145)</f>
        <v>16.697968</v>
      </c>
      <c r="Y145" s="12" t="n">
        <f aca="false">LOOKUP(Speedlo,'1'!$B$1:$BJ$1,'1'!$B141:$BJ141)</f>
        <v>5.8884</v>
      </c>
      <c r="Z145" s="12" t="n">
        <f aca="false">Xlo*Y145+Xhi*AA145</f>
        <v>6.2544</v>
      </c>
      <c r="AA145" s="12" t="n">
        <f aca="false">LOOKUP(Speedhi,'1'!$B$1:$BJ$1,'1'!$B141:$BJ141)</f>
        <v>6.8034</v>
      </c>
      <c r="AB145" s="13" t="n">
        <f aca="false">LOOKUP(Speedlo,'2'!$B$1:$BJ$1,'2'!$B141:$BJ141)</f>
        <v>11.42456</v>
      </c>
      <c r="AC145" s="13" t="n">
        <f aca="false">Xlo*AB145+Xhi*AD145</f>
        <v>12.177856</v>
      </c>
      <c r="AD145" s="13" t="n">
        <f aca="false">LOOKUP(Speedhi,'2'!$B$1:$BJ$1,'2'!$B141:$BJ141)</f>
        <v>13.3078</v>
      </c>
      <c r="AE145" s="14" t="n">
        <f aca="false">LOOKUP(Speedlo,'3'!$B$1:$BJ$1,'3'!$B141:$BJ141)</f>
        <v>12.79776</v>
      </c>
      <c r="AF145" s="14" t="n">
        <f aca="false">Xlo*AE145+Xhi*AG145</f>
        <v>13.137936</v>
      </c>
      <c r="AG145" s="14" t="n">
        <f aca="false">LOOKUP(Speedhi,'3'!$B$1:$BJ$1,'3'!$B141:$BJ141)</f>
        <v>13.6482</v>
      </c>
      <c r="AH145" s="15" t="n">
        <f aca="false">LOOKUP(Speedlo,'4'!$B$1:$BJ$1,'4'!$B141:$BJ141)</f>
        <v>16.37288</v>
      </c>
      <c r="AI145" s="15" t="n">
        <f aca="false">Xlo*AH145+Xhi*AJ145</f>
        <v>16.697968</v>
      </c>
      <c r="AJ145" s="15" t="n">
        <f aca="false">LOOKUP(Speedhi,'4'!$B$1:$BJ$1,'4'!$B141:$BJ141)</f>
        <v>17.1856</v>
      </c>
      <c r="AK145" s="16" t="n">
        <f aca="false">LOOKUP(Speedlo,'5'!$B$1:$BJ$1,'5'!$B141:$BJ141)</f>
        <v>15.554236</v>
      </c>
      <c r="AL145" s="16" t="n">
        <f aca="false">Xlo*AK145+Xhi*AM145</f>
        <v>15.8630696</v>
      </c>
      <c r="AM145" s="16" t="n">
        <f aca="false">LOOKUP(Speedhi,'5'!$B$1:$BJ$1,'5'!$B141:$BJ141)</f>
        <v>16.32632</v>
      </c>
    </row>
    <row r="146" customFormat="false" ht="14.1" hidden="false" customHeight="true" outlineLevel="0" collapsed="false">
      <c r="A146" s="61" t="n">
        <f aca="false">A145+1</f>
        <v>175</v>
      </c>
      <c r="B146" s="53" t="n">
        <f aca="false">IF(X146&lt;=0,0,X146*Factor)</f>
        <v>16.37816</v>
      </c>
      <c r="C146" s="54" t="n">
        <f aca="false">ROUND($B146*COS(PI()*(D146-Best)/180),4)</f>
        <v>-16.3158</v>
      </c>
      <c r="D146" s="55" t="n">
        <f aca="false">MOD(Wind+$A146+360,360)</f>
        <v>175</v>
      </c>
      <c r="E146" s="62" t="n">
        <f aca="false">ROUND($B146*COS(PI()*(F146-Best)/180),4)</f>
        <v>-16.3158</v>
      </c>
      <c r="F146" s="63" t="n">
        <f aca="false">MOD(Wind-$A146+360,360)</f>
        <v>185</v>
      </c>
      <c r="G146" s="58" t="n">
        <f aca="false">SQRT($J146^2+$K146^2)</f>
        <v>6.24937318252607</v>
      </c>
      <c r="H146" s="64" t="n">
        <f aca="false">IF($J146&lt;&gt;0,MOD(ATAN($K146/$J146)*180/PI(),180),0)</f>
        <v>161.796224714133</v>
      </c>
      <c r="I146" s="60" t="str">
        <f aca="false">IF(B146=0,"anchor",W146)</f>
        <v>Spinnaker</v>
      </c>
      <c r="J146" s="0" t="n">
        <f aca="false">$B146+Speed*COS(PI()*$A146/180)</f>
        <v>-5.9366012372551</v>
      </c>
      <c r="K146" s="0" t="n">
        <f aca="false">Speed*SIN(PI()*$A146/180)</f>
        <v>1.95228863754755</v>
      </c>
      <c r="U146" s="0"/>
      <c r="W146" s="1" t="str">
        <f aca="false">IF(X146=Z146,polar_type0!$D$3,IF(X146=AC146,polar_type0!$E$3,IF(X146=AF146,polar_type0!$F$3,IF(X146=AI146,polar_type0!$G$3,polar_type0!$H$3))))</f>
        <v>Spinnaker</v>
      </c>
      <c r="X146" s="0" t="n">
        <f aca="false">MAX(Z146,AC146,AF146,AI146,AL146)</f>
        <v>16.37816</v>
      </c>
      <c r="Y146" s="12" t="n">
        <f aca="false">LOOKUP(Speedlo,'1'!$B$1:$BJ$1,'1'!$B142:$BJ142)</f>
        <v>5.7716</v>
      </c>
      <c r="Z146" s="12" t="n">
        <f aca="false">Xlo*Y146+Xhi*AA146</f>
        <v>6.13096</v>
      </c>
      <c r="AA146" s="12" t="n">
        <f aca="false">LOOKUP(Speedhi,'1'!$B$1:$BJ$1,'1'!$B142:$BJ142)</f>
        <v>6.67</v>
      </c>
      <c r="AB146" s="13" t="n">
        <f aca="false">LOOKUP(Speedlo,'2'!$B$1:$BJ$1,'2'!$B142:$BJ142)</f>
        <v>11.288</v>
      </c>
      <c r="AC146" s="13" t="n">
        <f aca="false">Xlo*AB146+Xhi*AD146</f>
        <v>12.0352</v>
      </c>
      <c r="AD146" s="13" t="n">
        <f aca="false">LOOKUP(Speedhi,'2'!$B$1:$BJ$1,'2'!$B142:$BJ142)</f>
        <v>13.156</v>
      </c>
      <c r="AE146" s="14" t="n">
        <f aca="false">LOOKUP(Speedlo,'3'!$B$1:$BJ$1,'3'!$B142:$BJ142)</f>
        <v>12.5296</v>
      </c>
      <c r="AF146" s="14" t="n">
        <f aca="false">Xlo*AE146+Xhi*AG146</f>
        <v>12.85376</v>
      </c>
      <c r="AG146" s="14" t="n">
        <f aca="false">LOOKUP(Speedhi,'3'!$B$1:$BJ$1,'3'!$B142:$BJ142)</f>
        <v>13.34</v>
      </c>
      <c r="AH146" s="15" t="n">
        <f aca="false">LOOKUP(Speedlo,'4'!$B$1:$BJ$1,'4'!$B142:$BJ142)</f>
        <v>16.0576</v>
      </c>
      <c r="AI146" s="15" t="n">
        <f aca="false">Xlo*AH146+Xhi*AJ146</f>
        <v>16.37816</v>
      </c>
      <c r="AJ146" s="15" t="n">
        <f aca="false">LOOKUP(Speedhi,'4'!$B$1:$BJ$1,'4'!$B142:$BJ142)</f>
        <v>16.859</v>
      </c>
      <c r="AK146" s="16" t="n">
        <f aca="false">LOOKUP(Speedlo,'5'!$B$1:$BJ$1,'5'!$B142:$BJ142)</f>
        <v>15.25472</v>
      </c>
      <c r="AL146" s="16" t="n">
        <f aca="false">Xlo*AK146+Xhi*AM146</f>
        <v>15.559252</v>
      </c>
      <c r="AM146" s="16" t="n">
        <f aca="false">LOOKUP(Speedhi,'5'!$B$1:$BJ$1,'5'!$B142:$BJ142)</f>
        <v>16.01605</v>
      </c>
    </row>
    <row r="147" customFormat="false" ht="14.1" hidden="false" customHeight="true" outlineLevel="0" collapsed="false">
      <c r="A147" s="61" t="n">
        <f aca="false">A146+1</f>
        <v>176</v>
      </c>
      <c r="B147" s="53" t="n">
        <f aca="false">IF(X147&lt;=0,0,X147*Factor)</f>
        <v>16.054304</v>
      </c>
      <c r="C147" s="54" t="n">
        <f aca="false">ROUND($B147*COS(PI()*(D147-Best)/180),4)</f>
        <v>-16.0152</v>
      </c>
      <c r="D147" s="55" t="n">
        <f aca="false">MOD(Wind+$A147+360,360)</f>
        <v>176</v>
      </c>
      <c r="E147" s="62" t="n">
        <f aca="false">ROUND($B147*COS(PI()*(F147-Best)/180),4)</f>
        <v>-16.0152</v>
      </c>
      <c r="F147" s="63" t="n">
        <f aca="false">MOD(Wind-$A147+360,360)</f>
        <v>184</v>
      </c>
      <c r="G147" s="58" t="n">
        <f aca="false">SQRT($J147^2+$K147^2)</f>
        <v>6.48227373098916</v>
      </c>
      <c r="H147" s="64" t="n">
        <f aca="false">IF($J147&lt;&gt;0,MOD(ATAN($K147/$J147)*180/PI(),180),0)</f>
        <v>166.051543909606</v>
      </c>
      <c r="I147" s="60" t="str">
        <f aca="false">IF(B147=0,"anchor",W147)</f>
        <v>Spinnaker</v>
      </c>
      <c r="J147" s="0" t="n">
        <f aca="false">$B147+Speed*COS(PI()*$A147/180)</f>
        <v>-6.29113072582006</v>
      </c>
      <c r="K147" s="0" t="n">
        <f aca="false">Speed*SIN(PI()*$A147/180)</f>
        <v>1.56254501186841</v>
      </c>
      <c r="U147" s="0"/>
      <c r="W147" s="1" t="str">
        <f aca="false">IF(X147=Z147,polar_type0!$D$3,IF(X147=AC147,polar_type0!$E$3,IF(X147=AF147,polar_type0!$F$3,IF(X147=AI147,polar_type0!$G$3,polar_type0!$H$3))))</f>
        <v>Spinnaker</v>
      </c>
      <c r="X147" s="0" t="n">
        <f aca="false">MAX(Z147,AC147,AF147,AI147,AL147)</f>
        <v>16.054304</v>
      </c>
      <c r="Y147" s="12" t="n">
        <f aca="false">LOOKUP(Speedlo,'1'!$B$1:$BJ$1,'1'!$B143:$BJ143)</f>
        <v>5.17344</v>
      </c>
      <c r="Z147" s="12" t="n">
        <f aca="false">Xlo*Y147+Xhi*AA147</f>
        <v>5.477664</v>
      </c>
      <c r="AA147" s="12" t="n">
        <f aca="false">LOOKUP(Speedhi,'1'!$B$1:$BJ$1,'1'!$B143:$BJ143)</f>
        <v>5.934</v>
      </c>
      <c r="AB147" s="13" t="n">
        <f aca="false">LOOKUP(Speedlo,'2'!$B$1:$BJ$1,'2'!$B143:$BJ143)</f>
        <v>9.9492</v>
      </c>
      <c r="AC147" s="13" t="n">
        <f aca="false">Xlo*AB147+Xhi*AD147</f>
        <v>10.57872</v>
      </c>
      <c r="AD147" s="13" t="n">
        <f aca="false">LOOKUP(Speedhi,'2'!$B$1:$BJ$1,'2'!$B143:$BJ143)</f>
        <v>11.523</v>
      </c>
      <c r="AE147" s="14" t="n">
        <f aca="false">LOOKUP(Speedlo,'3'!$B$1:$BJ$1,'3'!$B143:$BJ143)</f>
        <v>11.46208</v>
      </c>
      <c r="AF147" s="14" t="n">
        <f aca="false">Xlo*AE147+Xhi*AG147</f>
        <v>11.705408</v>
      </c>
      <c r="AG147" s="14" t="n">
        <f aca="false">LOOKUP(Speedhi,'3'!$B$1:$BJ$1,'3'!$B143:$BJ143)</f>
        <v>12.0704</v>
      </c>
      <c r="AH147" s="15" t="n">
        <f aca="false">LOOKUP(Speedlo,'4'!$B$1:$BJ$1,'4'!$B143:$BJ143)</f>
        <v>15.73864</v>
      </c>
      <c r="AI147" s="15" t="n">
        <f aca="false">Xlo*AH147+Xhi*AJ147</f>
        <v>16.054304</v>
      </c>
      <c r="AJ147" s="15" t="n">
        <f aca="false">LOOKUP(Speedhi,'4'!$B$1:$BJ$1,'4'!$B143:$BJ143)</f>
        <v>16.5278</v>
      </c>
      <c r="AK147" s="16" t="n">
        <f aca="false">LOOKUP(Speedlo,'5'!$B$1:$BJ$1,'5'!$B143:$BJ143)</f>
        <v>14.951708</v>
      </c>
      <c r="AL147" s="16" t="n">
        <f aca="false">Xlo*AK147+Xhi*AM147</f>
        <v>15.2515888</v>
      </c>
      <c r="AM147" s="16" t="n">
        <f aca="false">LOOKUP(Speedhi,'5'!$B$1:$BJ$1,'5'!$B143:$BJ143)</f>
        <v>15.70141</v>
      </c>
    </row>
    <row r="148" customFormat="false" ht="14.1" hidden="false" customHeight="true" outlineLevel="0" collapsed="false">
      <c r="A148" s="61" t="n">
        <f aca="false">A147+1</f>
        <v>177</v>
      </c>
      <c r="B148" s="53" t="n">
        <f aca="false">IF(X148&lt;=0,0,X148*Factor)</f>
        <v>15.730448</v>
      </c>
      <c r="C148" s="54" t="n">
        <f aca="false">ROUND($B148*COS(PI()*(D148-Best)/180),4)</f>
        <v>-15.7089</v>
      </c>
      <c r="D148" s="55" t="n">
        <f aca="false">MOD(Wind+$A148+360,360)</f>
        <v>177</v>
      </c>
      <c r="E148" s="62" t="n">
        <f aca="false">ROUND($B148*COS(PI()*(F148-Best)/180),4)</f>
        <v>-15.7089</v>
      </c>
      <c r="F148" s="63" t="n">
        <f aca="false">MOD(Wind-$A148+360,360)</f>
        <v>183</v>
      </c>
      <c r="G148" s="58" t="n">
        <f aca="false">SQRT($J148^2+$K148^2)</f>
        <v>6.74156685992228</v>
      </c>
      <c r="H148" s="64" t="n">
        <f aca="false">IF($J148&lt;&gt;0,MOD(ATAN($K148/$J148)*180/PI(),180),0)</f>
        <v>169.985634027201</v>
      </c>
      <c r="I148" s="60" t="str">
        <f aca="false">IF(B148=0,"anchor",W148)</f>
        <v>Spinnaker</v>
      </c>
      <c r="J148" s="0" t="n">
        <f aca="false">$B148+Speed*COS(PI()*$A148/180)</f>
        <v>-6.63885357850245</v>
      </c>
      <c r="K148" s="0" t="n">
        <f aca="false">Speed*SIN(PI()*$A148/180)</f>
        <v>1.17232541984194</v>
      </c>
      <c r="U148" s="0"/>
      <c r="W148" s="1" t="str">
        <f aca="false">IF(X148=Z148,polar_type0!$D$3,IF(X148=AC148,polar_type0!$E$3,IF(X148=AF148,polar_type0!$F$3,IF(X148=AI148,polar_type0!$G$3,polar_type0!$H$3))))</f>
        <v>Spinnaker</v>
      </c>
      <c r="X148" s="0" t="n">
        <f aca="false">MAX(Z148,AC148,AF148,AI148,AL148)</f>
        <v>15.730448</v>
      </c>
      <c r="Y148" s="12" t="n">
        <f aca="false">LOOKUP(Speedlo,'1'!$B$1:$BJ$1,'1'!$B144:$BJ144)</f>
        <v>4.57528</v>
      </c>
      <c r="Z148" s="12" t="n">
        <f aca="false">Xlo*Y148+Xhi*AA148</f>
        <v>4.824368</v>
      </c>
      <c r="AA148" s="12" t="n">
        <f aca="false">LOOKUP(Speedhi,'1'!$B$1:$BJ$1,'1'!$B144:$BJ144)</f>
        <v>5.198</v>
      </c>
      <c r="AB148" s="13" t="n">
        <f aca="false">LOOKUP(Speedlo,'2'!$B$1:$BJ$1,'2'!$B144:$BJ144)</f>
        <v>8.6104</v>
      </c>
      <c r="AC148" s="13" t="n">
        <f aca="false">Xlo*AB148+Xhi*AD148</f>
        <v>9.12224</v>
      </c>
      <c r="AD148" s="13" t="n">
        <f aca="false">LOOKUP(Speedhi,'2'!$B$1:$BJ$1,'2'!$B144:$BJ144)</f>
        <v>9.89</v>
      </c>
      <c r="AE148" s="14" t="n">
        <f aca="false">LOOKUP(Speedlo,'3'!$B$1:$BJ$1,'3'!$B144:$BJ144)</f>
        <v>10.39456</v>
      </c>
      <c r="AF148" s="14" t="n">
        <f aca="false">Xlo*AE148+Xhi*AG148</f>
        <v>10.557056</v>
      </c>
      <c r="AG148" s="14" t="n">
        <f aca="false">LOOKUP(Speedhi,'3'!$B$1:$BJ$1,'3'!$B144:$BJ144)</f>
        <v>10.8008</v>
      </c>
      <c r="AH148" s="15" t="n">
        <f aca="false">LOOKUP(Speedlo,'4'!$B$1:$BJ$1,'4'!$B144:$BJ144)</f>
        <v>15.41968</v>
      </c>
      <c r="AI148" s="15" t="n">
        <f aca="false">Xlo*AH148+Xhi*AJ148</f>
        <v>15.730448</v>
      </c>
      <c r="AJ148" s="15" t="n">
        <f aca="false">LOOKUP(Speedhi,'4'!$B$1:$BJ$1,'4'!$B144:$BJ144)</f>
        <v>16.1966</v>
      </c>
      <c r="AK148" s="16" t="n">
        <f aca="false">LOOKUP(Speedlo,'5'!$B$1:$BJ$1,'5'!$B144:$BJ144)</f>
        <v>14.648696</v>
      </c>
      <c r="AL148" s="16" t="n">
        <f aca="false">Xlo*AK148+Xhi*AM148</f>
        <v>14.9439256</v>
      </c>
      <c r="AM148" s="16" t="n">
        <f aca="false">LOOKUP(Speedhi,'5'!$B$1:$BJ$1,'5'!$B144:$BJ144)</f>
        <v>15.38677</v>
      </c>
    </row>
    <row r="149" customFormat="false" ht="14.1" hidden="false" customHeight="true" outlineLevel="0" collapsed="false">
      <c r="A149" s="61" t="n">
        <f aca="false">A148+1</f>
        <v>178</v>
      </c>
      <c r="B149" s="53" t="n">
        <f aca="false">IF(X149&lt;=0,0,X149*Factor)</f>
        <v>15.406592</v>
      </c>
      <c r="C149" s="54" t="n">
        <f aca="false">ROUND($B149*COS(PI()*(D149-Best)/180),4)</f>
        <v>-15.3972</v>
      </c>
      <c r="D149" s="55" t="n">
        <f aca="false">MOD(Wind+$A149+360,360)</f>
        <v>178</v>
      </c>
      <c r="E149" s="62" t="n">
        <f aca="false">ROUND($B149*COS(PI()*(F149-Best)/180),4)</f>
        <v>-15.3972</v>
      </c>
      <c r="F149" s="63" t="n">
        <f aca="false">MOD(Wind-$A149+360,360)</f>
        <v>182</v>
      </c>
      <c r="G149" s="58" t="n">
        <f aca="false">SQRT($J149^2+$K149^2)</f>
        <v>7.02340487081507</v>
      </c>
      <c r="H149" s="64" t="n">
        <f aca="false">IF($J149&lt;&gt;0,MOD(ATAN($K149/$J149)*180/PI(),180),0)</f>
        <v>173.609380457043</v>
      </c>
      <c r="I149" s="60" t="str">
        <f aca="false">IF(B149=0,"anchor",W149)</f>
        <v>Spinnaker</v>
      </c>
      <c r="J149" s="0" t="n">
        <f aca="false">$B149+Speed*COS(PI()*$A149/180)</f>
        <v>-6.97976252522775</v>
      </c>
      <c r="K149" s="0" t="n">
        <f aca="false">Speed*SIN(PI()*$A149/180)</f>
        <v>0.781748726136016</v>
      </c>
      <c r="U149" s="0"/>
      <c r="W149" s="1" t="str">
        <f aca="false">IF(X149=Z149,polar_type0!$D$3,IF(X149=AC149,polar_type0!$E$3,IF(X149=AF149,polar_type0!$F$3,IF(X149=AI149,polar_type0!$G$3,polar_type0!$H$3))))</f>
        <v>Spinnaker</v>
      </c>
      <c r="X149" s="0" t="n">
        <f aca="false">MAX(Z149,AC149,AF149,AI149,AL149)</f>
        <v>15.406592</v>
      </c>
      <c r="Y149" s="12" t="n">
        <f aca="false">LOOKUP(Speedlo,'1'!$B$1:$BJ$1,'1'!$B145:$BJ145)</f>
        <v>3.97712</v>
      </c>
      <c r="Z149" s="12" t="n">
        <f aca="false">Xlo*Y149+Xhi*AA149</f>
        <v>4.171072</v>
      </c>
      <c r="AA149" s="12" t="n">
        <f aca="false">LOOKUP(Speedhi,'1'!$B$1:$BJ$1,'1'!$B145:$BJ145)</f>
        <v>4.462</v>
      </c>
      <c r="AB149" s="13" t="n">
        <f aca="false">LOOKUP(Speedlo,'2'!$B$1:$BJ$1,'2'!$B145:$BJ145)</f>
        <v>7.2716</v>
      </c>
      <c r="AC149" s="13" t="n">
        <f aca="false">Xlo*AB149+Xhi*AD149</f>
        <v>7.66576</v>
      </c>
      <c r="AD149" s="13" t="n">
        <f aca="false">LOOKUP(Speedhi,'2'!$B$1:$BJ$1,'2'!$B145:$BJ145)</f>
        <v>8.257</v>
      </c>
      <c r="AE149" s="14" t="n">
        <f aca="false">LOOKUP(Speedlo,'3'!$B$1:$BJ$1,'3'!$B145:$BJ145)</f>
        <v>9.32704</v>
      </c>
      <c r="AF149" s="14" t="n">
        <f aca="false">Xlo*AE149+Xhi*AG149</f>
        <v>9.408704</v>
      </c>
      <c r="AG149" s="14" t="n">
        <f aca="false">LOOKUP(Speedhi,'3'!$B$1:$BJ$1,'3'!$B145:$BJ145)</f>
        <v>9.5312</v>
      </c>
      <c r="AH149" s="15" t="n">
        <f aca="false">LOOKUP(Speedlo,'4'!$B$1:$BJ$1,'4'!$B145:$BJ145)</f>
        <v>15.10072</v>
      </c>
      <c r="AI149" s="15" t="n">
        <f aca="false">Xlo*AH149+Xhi*AJ149</f>
        <v>15.406592</v>
      </c>
      <c r="AJ149" s="15" t="n">
        <f aca="false">LOOKUP(Speedhi,'4'!$B$1:$BJ$1,'4'!$B145:$BJ145)</f>
        <v>15.8654</v>
      </c>
      <c r="AK149" s="16" t="n">
        <f aca="false">LOOKUP(Speedlo,'5'!$B$1:$BJ$1,'5'!$B145:$BJ145)</f>
        <v>14.345684</v>
      </c>
      <c r="AL149" s="16" t="n">
        <f aca="false">Xlo*AK149+Xhi*AM149</f>
        <v>14.6362624</v>
      </c>
      <c r="AM149" s="16" t="n">
        <f aca="false">LOOKUP(Speedhi,'5'!$B$1:$BJ$1,'5'!$B145:$BJ145)</f>
        <v>15.07213</v>
      </c>
    </row>
    <row r="150" customFormat="false" ht="14.1" hidden="false" customHeight="true" outlineLevel="0" collapsed="false">
      <c r="A150" s="61" t="n">
        <f aca="false">A149+1</f>
        <v>179</v>
      </c>
      <c r="B150" s="53" t="n">
        <f aca="false">IF(X150&lt;=0,0,X150*Factor)</f>
        <v>15.082736</v>
      </c>
      <c r="C150" s="54" t="n">
        <f aca="false">ROUND($B150*COS(PI()*(D150-Best)/180),4)</f>
        <v>-15.0804</v>
      </c>
      <c r="D150" s="55" t="n">
        <f aca="false">MOD(Wind+$A150+360,360)</f>
        <v>179</v>
      </c>
      <c r="E150" s="62" t="n">
        <f aca="false">ROUND($B150*COS(PI()*(F150-Best)/180),4)</f>
        <v>-15.0804</v>
      </c>
      <c r="F150" s="63" t="n">
        <f aca="false">MOD(Wind-$A150+360,360)</f>
        <v>181</v>
      </c>
      <c r="G150" s="58" t="n">
        <f aca="false">SQRT($J150^2+$K150^2)</f>
        <v>7.32429285525857</v>
      </c>
      <c r="H150" s="64" t="n">
        <f aca="false">IF($J150&lt;&gt;0,MOD(ATAN($K150/$J150)*180/PI(),180),0)</f>
        <v>176.940385620094</v>
      </c>
      <c r="I150" s="60" t="str">
        <f aca="false">IF(B150=0,"anchor",W150)</f>
        <v>Spinnaker</v>
      </c>
      <c r="J150" s="0" t="n">
        <f aca="false">$B150+Speed*COS(PI()*$A150/180)</f>
        <v>-7.31385237150316</v>
      </c>
      <c r="K150" s="0" t="n">
        <f aca="false">Speed*SIN(PI()*$A150/180)</f>
        <v>0.390933904195149</v>
      </c>
      <c r="U150" s="0"/>
      <c r="W150" s="1" t="str">
        <f aca="false">IF(X150=Z150,polar_type0!$D$3,IF(X150=AC150,polar_type0!$E$3,IF(X150=AF150,polar_type0!$F$3,IF(X150=AI150,polar_type0!$G$3,polar_type0!$H$3))))</f>
        <v>Spinnaker</v>
      </c>
      <c r="X150" s="0" t="n">
        <f aca="false">MAX(Z150,AC150,AF150,AI150,AL150)</f>
        <v>15.082736</v>
      </c>
      <c r="Y150" s="12" t="n">
        <f aca="false">LOOKUP(Speedlo,'1'!$B$1:$BJ$1,'1'!$B146:$BJ146)</f>
        <v>3.37896</v>
      </c>
      <c r="Z150" s="12" t="n">
        <f aca="false">Xlo*Y150+Xhi*AA150</f>
        <v>3.517776</v>
      </c>
      <c r="AA150" s="12" t="n">
        <f aca="false">LOOKUP(Speedhi,'1'!$B$1:$BJ$1,'1'!$B146:$BJ146)</f>
        <v>3.726</v>
      </c>
      <c r="AB150" s="13" t="n">
        <f aca="false">LOOKUP(Speedlo,'2'!$B$1:$BJ$1,'2'!$B146:$BJ146)</f>
        <v>5.9328</v>
      </c>
      <c r="AC150" s="13" t="n">
        <f aca="false">Xlo*AB150+Xhi*AD150</f>
        <v>6.20928</v>
      </c>
      <c r="AD150" s="13" t="n">
        <f aca="false">LOOKUP(Speedhi,'2'!$B$1:$BJ$1,'2'!$B146:$BJ146)</f>
        <v>6.624</v>
      </c>
      <c r="AE150" s="14" t="n">
        <f aca="false">LOOKUP(Speedlo,'3'!$B$1:$BJ$1,'3'!$B146:$BJ146)</f>
        <v>8.25952</v>
      </c>
      <c r="AF150" s="14" t="n">
        <f aca="false">Xlo*AE150+Xhi*AG150</f>
        <v>8.260352</v>
      </c>
      <c r="AG150" s="14" t="n">
        <f aca="false">LOOKUP(Speedhi,'3'!$B$1:$BJ$1,'3'!$B146:$BJ146)</f>
        <v>8.2616</v>
      </c>
      <c r="AH150" s="15" t="n">
        <f aca="false">LOOKUP(Speedlo,'4'!$B$1:$BJ$1,'4'!$B146:$BJ146)</f>
        <v>14.78176</v>
      </c>
      <c r="AI150" s="15" t="n">
        <f aca="false">Xlo*AH150+Xhi*AJ150</f>
        <v>15.082736</v>
      </c>
      <c r="AJ150" s="15" t="n">
        <f aca="false">LOOKUP(Speedhi,'4'!$B$1:$BJ$1,'4'!$B146:$BJ146)</f>
        <v>15.5342</v>
      </c>
      <c r="AK150" s="16" t="n">
        <f aca="false">LOOKUP(Speedlo,'5'!$B$1:$BJ$1,'5'!$B146:$BJ146)</f>
        <v>14.042672</v>
      </c>
      <c r="AL150" s="16" t="n">
        <f aca="false">Xlo*AK150+Xhi*AM150</f>
        <v>14.3285992</v>
      </c>
      <c r="AM150" s="16" t="n">
        <f aca="false">LOOKUP(Speedhi,'5'!$B$1:$BJ$1,'5'!$B146:$BJ146)</f>
        <v>14.75749</v>
      </c>
    </row>
    <row r="151" customFormat="false" ht="14.1" hidden="false" customHeight="true" outlineLevel="0" collapsed="false">
      <c r="A151" s="65" t="n">
        <f aca="false">A150+1</f>
        <v>180</v>
      </c>
      <c r="B151" s="53" t="n">
        <f aca="false">IF(X151&lt;=0,0,X151*Factor)</f>
        <v>14.75888</v>
      </c>
      <c r="C151" s="66" t="n">
        <f aca="false">ROUND($B151*COS(PI()*(D151-Best)/180),4)</f>
        <v>-14.7589</v>
      </c>
      <c r="D151" s="67" t="n">
        <f aca="false">MOD(Wind+$A151+360,360)</f>
        <v>180</v>
      </c>
      <c r="E151" s="68" t="n">
        <f aca="false">ROUND($B151*COS(PI()*(F151-Best)/180),4)</f>
        <v>-14.7589</v>
      </c>
      <c r="F151" s="69" t="n">
        <f aca="false">MOD(Wind-$A151+360,360)</f>
        <v>180</v>
      </c>
      <c r="G151" s="70" t="n">
        <f aca="false">SQRT($J151^2+$K151^2)</f>
        <v>7.64112</v>
      </c>
      <c r="H151" s="71" t="n">
        <f aca="false">IF($J151&lt;&gt;0,MOD(ATAN($K151/$J151)*180/PI(),180),0)</f>
        <v>180</v>
      </c>
      <c r="I151" s="60" t="str">
        <f aca="false">IF(B151=0,"anchor",W151)</f>
        <v>Spinnaker</v>
      </c>
      <c r="J151" s="0" t="n">
        <f aca="false">$B151+Speed*COS(PI()*$A151/180)</f>
        <v>-7.64112</v>
      </c>
      <c r="K151" s="0" t="n">
        <f aca="false">Speed*SIN(PI()*$A151/180)</f>
        <v>2.74320883009007E-015</v>
      </c>
      <c r="U151" s="0"/>
      <c r="W151" s="1" t="str">
        <f aca="false">IF(X151=Z151,polar_type0!$D$3,IF(X151=AC151,polar_type0!$E$3,IF(X151=AF151,polar_type0!$F$3,IF(X151=AI151,polar_type0!$G$3,polar_type0!$H$3))))</f>
        <v>Spinnaker</v>
      </c>
      <c r="X151" s="0" t="n">
        <f aca="false">MAX(Z151,AC151,AF151,AI151,AL151)</f>
        <v>14.75888</v>
      </c>
      <c r="Y151" s="12" t="n">
        <f aca="false">LOOKUP(Speedlo,'1'!$B$1:$BJ$1,'1'!$B147:$BJ147)</f>
        <v>2.7808</v>
      </c>
      <c r="Z151" s="12" t="n">
        <f aca="false">Xlo*Y151+Xhi*AA151</f>
        <v>2.86448</v>
      </c>
      <c r="AA151" s="12" t="n">
        <f aca="false">LOOKUP(Speedhi,'1'!$B$1:$BJ$1,'1'!$B147:$BJ147)</f>
        <v>2.99</v>
      </c>
      <c r="AB151" s="13" t="n">
        <f aca="false">LOOKUP(Speedlo,'2'!$B$1:$BJ$1,'2'!$B147:$BJ147)</f>
        <v>4.594</v>
      </c>
      <c r="AC151" s="13" t="n">
        <f aca="false">Xlo*AB151+Xhi*AD151</f>
        <v>4.7528</v>
      </c>
      <c r="AD151" s="13" t="n">
        <f aca="false">LOOKUP(Speedhi,'2'!$B$1:$BJ$1,'2'!$B147:$BJ147)</f>
        <v>4.991</v>
      </c>
      <c r="AE151" s="14" t="n">
        <f aca="false">LOOKUP(Speedlo,'3'!$B$1:$BJ$1,'3'!$B147:$BJ147)</f>
        <v>7.192</v>
      </c>
      <c r="AF151" s="14" t="n">
        <f aca="false">Xlo*AE151+Xhi*AG151</f>
        <v>7.112</v>
      </c>
      <c r="AG151" s="14" t="n">
        <f aca="false">LOOKUP(Speedhi,'3'!$B$1:$BJ$1,'3'!$B147:$BJ147)</f>
        <v>6.992</v>
      </c>
      <c r="AH151" s="15" t="n">
        <f aca="false">LOOKUP(Speedlo,'4'!$B$1:$BJ$1,'4'!$B147:$BJ147)</f>
        <v>14.4628</v>
      </c>
      <c r="AI151" s="15" t="n">
        <f aca="false">Xlo*AH151+Xhi*AJ151</f>
        <v>14.75888</v>
      </c>
      <c r="AJ151" s="15" t="n">
        <f aca="false">LOOKUP(Speedhi,'4'!$B$1:$BJ$1,'4'!$B147:$BJ147)</f>
        <v>15.203</v>
      </c>
      <c r="AK151" s="16" t="n">
        <f aca="false">LOOKUP(Speedlo,'5'!$B$1:$BJ$1,'5'!$B147:$BJ147)</f>
        <v>13.73966</v>
      </c>
      <c r="AL151" s="16" t="n">
        <f aca="false">Xlo*AK151+Xhi*AM151</f>
        <v>14.020936</v>
      </c>
      <c r="AM151" s="16" t="n">
        <f aca="false">LOOKUP(Speedhi,'5'!$B$1:$BJ$1,'5'!$B147:$BJ147)</f>
        <v>14.44285</v>
      </c>
    </row>
  </sheetData>
  <sheetProtection sheet="true" objects="true" scenarios="true"/>
  <mergeCells count="27">
    <mergeCell ref="Q1:S1"/>
    <mergeCell ref="T1:V1"/>
    <mergeCell ref="C2:D3"/>
    <mergeCell ref="E2:F3"/>
    <mergeCell ref="G2:G5"/>
    <mergeCell ref="H2:H5"/>
    <mergeCell ref="I2:I5"/>
    <mergeCell ref="R2:R3"/>
    <mergeCell ref="S2:S3"/>
    <mergeCell ref="U2:U3"/>
    <mergeCell ref="V2:V3"/>
    <mergeCell ref="C4:C5"/>
    <mergeCell ref="D4:D5"/>
    <mergeCell ref="E4:E5"/>
    <mergeCell ref="F4:F5"/>
    <mergeCell ref="Q4:Q5"/>
    <mergeCell ref="R4:R5"/>
    <mergeCell ref="S4:S5"/>
    <mergeCell ref="T4:T5"/>
    <mergeCell ref="U4:U5"/>
    <mergeCell ref="V4:V5"/>
    <mergeCell ref="Y4:AA4"/>
    <mergeCell ref="AB4:AD4"/>
    <mergeCell ref="AE4:AG4"/>
    <mergeCell ref="AH4:AJ4"/>
    <mergeCell ref="AK4:AM4"/>
    <mergeCell ref="AN4:AP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4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AP134" activePane="bottomRight" state="frozen"/>
      <selection pane="topLeft" activeCell="A1" activeCellId="0" sqref="A1"/>
      <selection pane="topRight" activeCell="AP1" activeCellId="0" sqref="AP1"/>
      <selection pane="bottomLeft" activeCell="A134" activeCellId="0" sqref="A134"/>
      <selection pane="bottomRight" activeCell="AP134" activeCellId="0" sqref="AP134"/>
    </sheetView>
  </sheetViews>
  <sheetFormatPr defaultRowHeight="12.8"/>
  <cols>
    <col collapsed="false" hidden="false" max="1" min="1" style="102" width="10.8010204081633"/>
    <col collapsed="false" hidden="false" max="1017" min="2" style="103" width="10.8010204081633"/>
    <col collapsed="false" hidden="false" max="1025" min="1018" style="0" width="8.50510204081633"/>
  </cols>
  <sheetData>
    <row r="1" s="102" customFormat="true" ht="12.8" hidden="false" customHeight="false" outlineLevel="0" collapsed="false">
      <c r="A1" s="102" t="s">
        <v>64</v>
      </c>
      <c r="B1" s="102" t="n">
        <v>0</v>
      </c>
      <c r="C1" s="102" t="n">
        <f aca="false">(J1-B1)/8+B1</f>
        <v>1</v>
      </c>
      <c r="D1" s="102" t="n">
        <f aca="false">(J1-B1)/8+C1</f>
        <v>2</v>
      </c>
      <c r="E1" s="102" t="n">
        <f aca="false">(J1-B1)/8+D1</f>
        <v>3</v>
      </c>
      <c r="F1" s="102" t="n">
        <f aca="false">(J1-B1)/8+E1</f>
        <v>4</v>
      </c>
      <c r="G1" s="102" t="n">
        <f aca="false">(J1-B1)/8+F1</f>
        <v>5</v>
      </c>
      <c r="H1" s="102" t="n">
        <f aca="false">(J1-B1)/8+G1</f>
        <v>6</v>
      </c>
      <c r="I1" s="102" t="n">
        <f aca="false">(J1-B1)/8+H1</f>
        <v>7</v>
      </c>
      <c r="J1" s="110" t="n">
        <f aca="false">polar_type0!$A$6</f>
        <v>8</v>
      </c>
      <c r="K1" s="102" t="n">
        <f aca="false">(O1-J1)/5+J1</f>
        <v>9</v>
      </c>
      <c r="L1" s="102" t="n">
        <f aca="false">(O1-J1)/5+K1</f>
        <v>10</v>
      </c>
      <c r="M1" s="102" t="n">
        <f aca="false">(O1-J1)/5+L1</f>
        <v>11</v>
      </c>
      <c r="N1" s="102" t="n">
        <f aca="false">(O1-J1)/5+M1</f>
        <v>12</v>
      </c>
      <c r="O1" s="110" t="n">
        <f aca="false">polar_type0!$A$7</f>
        <v>13</v>
      </c>
      <c r="P1" s="102" t="n">
        <f aca="false">(T1-O1)/5+O1</f>
        <v>14</v>
      </c>
      <c r="Q1" s="102" t="n">
        <f aca="false">(T1-O1)/5+P1</f>
        <v>15</v>
      </c>
      <c r="R1" s="102" t="n">
        <f aca="false">(T1-O1)/5+Q1</f>
        <v>16</v>
      </c>
      <c r="S1" s="102" t="n">
        <f aca="false">(T1-O1)/5+R1</f>
        <v>17</v>
      </c>
      <c r="T1" s="110" t="n">
        <f aca="false">polar_type0!$A$8</f>
        <v>18</v>
      </c>
      <c r="U1" s="102" t="n">
        <f aca="false">(V1+T1)/2</f>
        <v>19</v>
      </c>
      <c r="V1" s="110" t="n">
        <f aca="false">polar_type0!$A$9</f>
        <v>20</v>
      </c>
      <c r="W1" s="102" t="n">
        <f aca="false">(Y1-V1)/3+V1</f>
        <v>21</v>
      </c>
      <c r="X1" s="102" t="n">
        <f aca="false">(Y1-V1)/3+W1</f>
        <v>22</v>
      </c>
      <c r="Y1" s="110" t="n">
        <f aca="false">polar_type0!$A$10</f>
        <v>23</v>
      </c>
      <c r="Z1" s="102" t="n">
        <f aca="false">(AD1-Y1)/5+Y1</f>
        <v>24</v>
      </c>
      <c r="AA1" s="102" t="n">
        <f aca="false">(AD1-Y1)/5+Z1</f>
        <v>25</v>
      </c>
      <c r="AB1" s="102" t="n">
        <f aca="false">(AD1-Y1)/5+AA1</f>
        <v>26</v>
      </c>
      <c r="AC1" s="102" t="n">
        <f aca="false">(AD1-Y1)/5+AB1</f>
        <v>27</v>
      </c>
      <c r="AD1" s="110" t="n">
        <f aca="false">polar_type0!$A$11</f>
        <v>28</v>
      </c>
      <c r="AE1" s="102" t="n">
        <f aca="false">(AF1+AD1)/2</f>
        <v>29</v>
      </c>
      <c r="AF1" s="110" t="n">
        <f aca="false">polar_type0!$A$12</f>
        <v>30</v>
      </c>
      <c r="AG1" s="102" t="n">
        <f aca="false">(AI1-AF1)/3+AF1</f>
        <v>31</v>
      </c>
      <c r="AH1" s="102" t="n">
        <f aca="false">(AI1-AF1)/3+AG1</f>
        <v>32</v>
      </c>
      <c r="AI1" s="110" t="n">
        <f aca="false">polar_type0!$A$13</f>
        <v>33</v>
      </c>
      <c r="AJ1" s="110" t="n">
        <f aca="false">polar_type0!$A$14</f>
        <v>34</v>
      </c>
      <c r="AK1" s="110" t="n">
        <f aca="false">polar_type0!$A$15</f>
        <v>35</v>
      </c>
      <c r="AL1" s="102" t="n">
        <f aca="false">(AM1+AK1)/2</f>
        <v>36</v>
      </c>
      <c r="AM1" s="110" t="n">
        <f aca="false">polar_type0!$A$16</f>
        <v>37</v>
      </c>
      <c r="AN1" s="102" t="n">
        <f aca="false">(AP1-AM1)/3+AM1</f>
        <v>38</v>
      </c>
      <c r="AO1" s="102" t="n">
        <f aca="false">(AP1-AM1)/3+AN1</f>
        <v>39</v>
      </c>
      <c r="AP1" s="110" t="n">
        <f aca="false">polar_type0!$A$17</f>
        <v>40</v>
      </c>
      <c r="AQ1" s="111" t="n">
        <f aca="false">AP1+1</f>
        <v>41</v>
      </c>
      <c r="AR1" s="111" t="n">
        <f aca="false">AQ1+1</f>
        <v>42</v>
      </c>
      <c r="AS1" s="111" t="n">
        <f aca="false">AR1+1</f>
        <v>43</v>
      </c>
      <c r="AT1" s="111" t="n">
        <f aca="false">AS1+1</f>
        <v>44</v>
      </c>
      <c r="AU1" s="111" t="n">
        <f aca="false">AT1+1</f>
        <v>45</v>
      </c>
      <c r="AV1" s="111" t="n">
        <f aca="false">AU1+1</f>
        <v>46</v>
      </c>
      <c r="AW1" s="111" t="n">
        <f aca="false">AV1+1</f>
        <v>47</v>
      </c>
      <c r="AX1" s="111" t="n">
        <f aca="false">AW1+1</f>
        <v>48</v>
      </c>
      <c r="AY1" s="111" t="n">
        <f aca="false">AX1+1</f>
        <v>49</v>
      </c>
      <c r="AZ1" s="111" t="n">
        <f aca="false">AY1+1</f>
        <v>50</v>
      </c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102" t="n">
        <f aca="false">35</f>
        <v>35</v>
      </c>
      <c r="B2" s="103" t="n">
        <v>0</v>
      </c>
      <c r="C2" s="103" t="n">
        <f aca="false">(J2-B2)/8+B2</f>
        <v>0.038</v>
      </c>
      <c r="D2" s="103" t="n">
        <f aca="false">(J2-B2)/8+C2</f>
        <v>0.076</v>
      </c>
      <c r="E2" s="103" t="n">
        <f aca="false">(J2-B2)/8+D2</f>
        <v>0.114</v>
      </c>
      <c r="F2" s="103" t="n">
        <f aca="false">(J2-B2)/8+E2</f>
        <v>0.152</v>
      </c>
      <c r="G2" s="103" t="n">
        <f aca="false">(J2-B2)/8+F2</f>
        <v>0.19</v>
      </c>
      <c r="H2" s="103" t="n">
        <f aca="false">(J2-B2)/8+G2</f>
        <v>0.228</v>
      </c>
      <c r="I2" s="103" t="n">
        <f aca="false">(J2-B2)/8+H2</f>
        <v>0.266</v>
      </c>
      <c r="J2" s="112" t="n">
        <f aca="false">polar_type0!$J$6</f>
        <v>0.304</v>
      </c>
      <c r="K2" s="103" t="n">
        <f aca="false">(O2-J2)/5+J2</f>
        <v>0.4044</v>
      </c>
      <c r="L2" s="103" t="n">
        <f aca="false">(O2-J2)/5+K2</f>
        <v>0.5048</v>
      </c>
      <c r="M2" s="103" t="n">
        <f aca="false">(O2-J2)/5+L2</f>
        <v>0.6052</v>
      </c>
      <c r="N2" s="103" t="n">
        <f aca="false">(O2-J2)/5+M2</f>
        <v>0.7056</v>
      </c>
      <c r="O2" s="112" t="n">
        <f aca="false">polar_type0!$J$7</f>
        <v>0.806</v>
      </c>
      <c r="P2" s="103" t="n">
        <f aca="false">(T2-O2)/5+O2</f>
        <v>0.706</v>
      </c>
      <c r="Q2" s="103" t="n">
        <f aca="false">(T2-O2)/5+P2</f>
        <v>0.606</v>
      </c>
      <c r="R2" s="103" t="n">
        <f aca="false">(T2-O2)/5+Q2</f>
        <v>0.506</v>
      </c>
      <c r="S2" s="103" t="n">
        <f aca="false">(T2-O2)/5+R2</f>
        <v>0.406</v>
      </c>
      <c r="T2" s="112" t="n">
        <f aca="false">polar_type0!$J$8</f>
        <v>0.306</v>
      </c>
      <c r="U2" s="103" t="n">
        <f aca="false">(V2+T2)/2</f>
        <v>0.2448</v>
      </c>
      <c r="V2" s="112" t="n">
        <f aca="false">polar_type0!$J$9</f>
        <v>0.1836</v>
      </c>
      <c r="W2" s="103" t="n">
        <f aca="false">(Y2-V2)/3+V2</f>
        <v>0.1224</v>
      </c>
      <c r="X2" s="103" t="n">
        <f aca="false">(Y2-V2)/3+W2</f>
        <v>0.0612</v>
      </c>
      <c r="Y2" s="112" t="n">
        <f aca="false">polar_type0!$J$10</f>
        <v>0</v>
      </c>
      <c r="Z2" s="103" t="n">
        <f aca="false">(AD2-Y2)/5+Y2</f>
        <v>0</v>
      </c>
      <c r="AA2" s="103" t="n">
        <f aca="false">(AD2-Y2)/5+Z2</f>
        <v>0</v>
      </c>
      <c r="AB2" s="103" t="n">
        <f aca="false">(AD2-Y2)/5+AA2</f>
        <v>0</v>
      </c>
      <c r="AC2" s="103" t="n">
        <f aca="false">(AD2-Y2)/5+AB2</f>
        <v>0</v>
      </c>
      <c r="AD2" s="112" t="n">
        <f aca="false">polar_type0!$J$11</f>
        <v>0</v>
      </c>
      <c r="AE2" s="103" t="n">
        <f aca="false">(AF2+AD2)/2</f>
        <v>0</v>
      </c>
      <c r="AF2" s="112" t="n">
        <f aca="false">polar_type0!$J$12</f>
        <v>0</v>
      </c>
      <c r="AG2" s="103" t="n">
        <f aca="false">(AI2-AF2)/3+AF2</f>
        <v>0</v>
      </c>
      <c r="AH2" s="103" t="n">
        <f aca="false">(AI2-AF2)/3+AG2</f>
        <v>0</v>
      </c>
      <c r="AI2" s="112" t="n">
        <f aca="false">polar_type0!$J$13</f>
        <v>0</v>
      </c>
      <c r="AJ2" s="112" t="n">
        <f aca="false">polar_type0!$J$14</f>
        <v>0</v>
      </c>
      <c r="AK2" s="112" t="n">
        <f aca="false">polar_type0!$J$15</f>
        <v>0</v>
      </c>
      <c r="AL2" s="103" t="n">
        <f aca="false">(AM2+AK2)/2</f>
        <v>0</v>
      </c>
      <c r="AM2" s="112" t="n">
        <f aca="false">polar_type0!$J$16</f>
        <v>0</v>
      </c>
      <c r="AN2" s="103" t="n">
        <f aca="false">(AP2-AM2)/3+AM2</f>
        <v>0</v>
      </c>
      <c r="AO2" s="103" t="n">
        <f aca="false">(AP2-AM2)/3+AN2</f>
        <v>0</v>
      </c>
      <c r="AP2" s="112" t="n">
        <f aca="false">polar_type0!$J$17</f>
        <v>0</v>
      </c>
      <c r="AQ2" s="113" t="n">
        <f aca="false">($AP2-$AM2)/Delta+AP2</f>
        <v>0</v>
      </c>
      <c r="AR2" s="113" t="n">
        <f aca="false">($AP2-$AM2)/Delta+AQ2</f>
        <v>0</v>
      </c>
      <c r="AS2" s="113" t="n">
        <f aca="false">($AP2-$AM2)/Delta+AR2</f>
        <v>0</v>
      </c>
      <c r="AT2" s="113" t="n">
        <f aca="false">($AP2-$AM2)/Delta+AS2</f>
        <v>0</v>
      </c>
      <c r="AU2" s="113" t="n">
        <f aca="false">($AP2-$AM2)/Delta+AT2</f>
        <v>0</v>
      </c>
      <c r="AV2" s="113" t="n">
        <f aca="false">($AP2-$AM2)/Delta+AU2</f>
        <v>0</v>
      </c>
      <c r="AW2" s="113" t="n">
        <f aca="false">($AP2-$AM2)/Delta+AV2</f>
        <v>0</v>
      </c>
      <c r="AX2" s="113" t="n">
        <f aca="false">($AP2-$AM2)/Delta+AW2</f>
        <v>0</v>
      </c>
      <c r="AY2" s="113" t="n">
        <f aca="false">($AP2-$AM2)/Delta+AX2</f>
        <v>0</v>
      </c>
      <c r="AZ2" s="113" t="n">
        <f aca="false">($AP2-$AM2)/Delta+AY2</f>
        <v>0</v>
      </c>
    </row>
    <row r="3" customFormat="false" ht="12.8" hidden="false" customHeight="false" outlineLevel="0" collapsed="false">
      <c r="A3" s="102" t="n">
        <f aca="false">(A$7-A$2)/5+A2</f>
        <v>36</v>
      </c>
      <c r="B3" s="103" t="n">
        <v>0</v>
      </c>
      <c r="C3" s="103" t="n">
        <f aca="false">(J3-B3)/8+B3</f>
        <v>0.038</v>
      </c>
      <c r="D3" s="103" t="n">
        <f aca="false">(J3-B3)/8+C3</f>
        <v>0.076</v>
      </c>
      <c r="E3" s="103" t="n">
        <f aca="false">(J3-B3)/8+D3</f>
        <v>0.114</v>
      </c>
      <c r="F3" s="103" t="n">
        <f aca="false">(J3-B3)/8+E3</f>
        <v>0.152</v>
      </c>
      <c r="G3" s="103" t="n">
        <f aca="false">(J3-B3)/8+F3</f>
        <v>0.19</v>
      </c>
      <c r="H3" s="103" t="n">
        <f aca="false">(J3-B3)/8+G3</f>
        <v>0.228</v>
      </c>
      <c r="I3" s="103" t="n">
        <f aca="false">(J3-B3)/8+H3</f>
        <v>0.266</v>
      </c>
      <c r="J3" s="103" t="n">
        <f aca="false">(J7-J2)/5+J2</f>
        <v>0.304</v>
      </c>
      <c r="K3" s="103" t="n">
        <f aca="false">(O3-J3)/5+J3</f>
        <v>0.43196</v>
      </c>
      <c r="L3" s="103" t="n">
        <f aca="false">(O3-J3)/5+K3</f>
        <v>0.55992</v>
      </c>
      <c r="M3" s="103" t="n">
        <f aca="false">(O3-J3)/5+L3</f>
        <v>0.68788</v>
      </c>
      <c r="N3" s="103" t="n">
        <f aca="false">(O3-J3)/5+M3</f>
        <v>0.81584</v>
      </c>
      <c r="O3" s="103" t="n">
        <f aca="false">(O7-O2)/5+O2</f>
        <v>0.9438</v>
      </c>
      <c r="P3" s="103" t="n">
        <f aca="false">(T3-O3)/5+O3</f>
        <v>0.81624</v>
      </c>
      <c r="Q3" s="103" t="n">
        <f aca="false">(T3-O3)/5+P3</f>
        <v>0.68868</v>
      </c>
      <c r="R3" s="103" t="n">
        <f aca="false">(T3-O3)/5+Q3</f>
        <v>0.56112</v>
      </c>
      <c r="S3" s="103" t="n">
        <f aca="false">(T3-O3)/5+R3</f>
        <v>0.43356</v>
      </c>
      <c r="T3" s="103" t="n">
        <f aca="false">(T7-T2)/5+T2</f>
        <v>0.306</v>
      </c>
      <c r="U3" s="103" t="n">
        <f aca="false">(V3+T3)/2</f>
        <v>0.2448</v>
      </c>
      <c r="V3" s="103" t="n">
        <f aca="false">(V7-V2)/5+V2</f>
        <v>0.1836</v>
      </c>
      <c r="W3" s="103" t="n">
        <f aca="false">(Y3-V3)/3+V3</f>
        <v>0.1224</v>
      </c>
      <c r="X3" s="103" t="n">
        <f aca="false">(Y3-V3)/3+W3</f>
        <v>0.0612</v>
      </c>
      <c r="Y3" s="103" t="n">
        <f aca="false">(Y7-Y2)/5+Y2</f>
        <v>0</v>
      </c>
      <c r="Z3" s="103" t="n">
        <f aca="false">(AD3-Y3)/5+Y3</f>
        <v>0</v>
      </c>
      <c r="AA3" s="103" t="n">
        <f aca="false">(AD3-Y3)/5+Z3</f>
        <v>0</v>
      </c>
      <c r="AB3" s="103" t="n">
        <f aca="false">(AD3-Y3)/5+AA3</f>
        <v>0</v>
      </c>
      <c r="AC3" s="103" t="n">
        <f aca="false">(AD3-Y3)/5+AB3</f>
        <v>0</v>
      </c>
      <c r="AD3" s="103" t="n">
        <f aca="false">(AD7-AD2)/5+AD2</f>
        <v>0</v>
      </c>
      <c r="AE3" s="103" t="n">
        <f aca="false">(AF3+AD3)/2</f>
        <v>0</v>
      </c>
      <c r="AF3" s="103" t="n">
        <f aca="false">(AF7-AF2)/5+AF2</f>
        <v>0</v>
      </c>
      <c r="AG3" s="103" t="n">
        <f aca="false">(AI3-AF3)/3+AF3</f>
        <v>0</v>
      </c>
      <c r="AH3" s="103" t="n">
        <f aca="false">(AI3-AF3)/3+AG3</f>
        <v>0</v>
      </c>
      <c r="AI3" s="103" t="n">
        <f aca="false">(AI7-AI2)/5+AI2</f>
        <v>0</v>
      </c>
      <c r="AJ3" s="103" t="n">
        <f aca="false">(AJ7-AJ2)/5+AJ2</f>
        <v>0</v>
      </c>
      <c r="AK3" s="103" t="n">
        <f aca="false">(AK7-AK2)/5+AK2</f>
        <v>0</v>
      </c>
      <c r="AL3" s="103" t="n">
        <f aca="false">(AM3+AK3)/2</f>
        <v>0</v>
      </c>
      <c r="AM3" s="103" t="n">
        <f aca="false">(AM7-AM2)/5+AM2</f>
        <v>0</v>
      </c>
      <c r="AN3" s="103" t="n">
        <f aca="false">(AP3-AM3)/3+AM3</f>
        <v>0</v>
      </c>
      <c r="AO3" s="103" t="n">
        <f aca="false">(AP3-AM3)/3+AN3</f>
        <v>0</v>
      </c>
      <c r="AP3" s="103" t="n">
        <f aca="false">(AP7-AP2)/5+AP2</f>
        <v>0</v>
      </c>
      <c r="AQ3" s="113" t="n">
        <f aca="false">($AP3-$AM3)/Delta+AP3</f>
        <v>0</v>
      </c>
      <c r="AR3" s="113" t="n">
        <f aca="false">($AP3-$AM3)/Delta+AQ3</f>
        <v>0</v>
      </c>
      <c r="AS3" s="113" t="n">
        <f aca="false">($AP3-$AM3)/Delta+AR3</f>
        <v>0</v>
      </c>
      <c r="AT3" s="113" t="n">
        <f aca="false">($AP3-$AM3)/Delta+AS3</f>
        <v>0</v>
      </c>
      <c r="AU3" s="113" t="n">
        <f aca="false">($AP3-$AM3)/Delta+AT3</f>
        <v>0</v>
      </c>
      <c r="AV3" s="113" t="n">
        <f aca="false">($AP3-$AM3)/Delta+AU3</f>
        <v>0</v>
      </c>
      <c r="AW3" s="113" t="n">
        <f aca="false">($AP3-$AM3)/Delta+AV3</f>
        <v>0</v>
      </c>
      <c r="AX3" s="113" t="n">
        <f aca="false">($AP3-$AM3)/Delta+AW3</f>
        <v>0</v>
      </c>
      <c r="AY3" s="113" t="n">
        <f aca="false">($AP3-$AM3)/Delta+AX3</f>
        <v>0</v>
      </c>
      <c r="AZ3" s="113" t="n">
        <f aca="false">($AP3-$AM3)/Delta+AY3</f>
        <v>0</v>
      </c>
    </row>
    <row r="4" customFormat="false" ht="12.8" hidden="false" customHeight="false" outlineLevel="0" collapsed="false">
      <c r="A4" s="102" t="n">
        <f aca="false">(A$7-A$2)/5+A3</f>
        <v>37</v>
      </c>
      <c r="B4" s="103" t="n">
        <v>0</v>
      </c>
      <c r="C4" s="103" t="n">
        <f aca="false">(J4-B4)/8+B4</f>
        <v>0.038</v>
      </c>
      <c r="D4" s="103" t="n">
        <f aca="false">(J4-B4)/8+C4</f>
        <v>0.076</v>
      </c>
      <c r="E4" s="103" t="n">
        <f aca="false">(J4-B4)/8+D4</f>
        <v>0.114</v>
      </c>
      <c r="F4" s="103" t="n">
        <f aca="false">(J4-B4)/8+E4</f>
        <v>0.152</v>
      </c>
      <c r="G4" s="103" t="n">
        <f aca="false">(J4-B4)/8+F4</f>
        <v>0.19</v>
      </c>
      <c r="H4" s="103" t="n">
        <f aca="false">(J4-B4)/8+G4</f>
        <v>0.228</v>
      </c>
      <c r="I4" s="103" t="n">
        <f aca="false">(J4-B4)/8+H4</f>
        <v>0.266</v>
      </c>
      <c r="J4" s="103" t="n">
        <f aca="false">(J7-J2)/5+J3</f>
        <v>0.304</v>
      </c>
      <c r="K4" s="103" t="n">
        <f aca="false">(O4-J4)/5+J4</f>
        <v>0.45952</v>
      </c>
      <c r="L4" s="103" t="n">
        <f aca="false">(O4-J4)/5+K4</f>
        <v>0.61504</v>
      </c>
      <c r="M4" s="103" t="n">
        <f aca="false">(O4-J4)/5+L4</f>
        <v>0.77056</v>
      </c>
      <c r="N4" s="103" t="n">
        <f aca="false">(O4-J4)/5+M4</f>
        <v>0.92608</v>
      </c>
      <c r="O4" s="103" t="n">
        <f aca="false">(O7-O2)/5+O3</f>
        <v>1.0816</v>
      </c>
      <c r="P4" s="103" t="n">
        <f aca="false">(T4-O4)/5+O4</f>
        <v>0.92648</v>
      </c>
      <c r="Q4" s="103" t="n">
        <f aca="false">(T4-O4)/5+P4</f>
        <v>0.77136</v>
      </c>
      <c r="R4" s="103" t="n">
        <f aca="false">(T4-O4)/5+Q4</f>
        <v>0.61624</v>
      </c>
      <c r="S4" s="103" t="n">
        <f aca="false">(T4-O4)/5+R4</f>
        <v>0.46112</v>
      </c>
      <c r="T4" s="103" t="n">
        <f aca="false">(T7-T2)/5+T3</f>
        <v>0.306</v>
      </c>
      <c r="U4" s="103" t="n">
        <f aca="false">(V4+T4)/2</f>
        <v>0.2448</v>
      </c>
      <c r="V4" s="103" t="n">
        <f aca="false">(V7-V2)/5+V3</f>
        <v>0.1836</v>
      </c>
      <c r="W4" s="103" t="n">
        <f aca="false">(Y4-V4)/3+V4</f>
        <v>0.1224</v>
      </c>
      <c r="X4" s="103" t="n">
        <f aca="false">(Y4-V4)/3+W4</f>
        <v>0.0612</v>
      </c>
      <c r="Y4" s="103" t="n">
        <f aca="false">(Y7-Y2)/5+Y3</f>
        <v>0</v>
      </c>
      <c r="Z4" s="103" t="n">
        <f aca="false">(AD4-Y4)/5+Y4</f>
        <v>0</v>
      </c>
      <c r="AA4" s="103" t="n">
        <f aca="false">(AD4-Y4)/5+Z4</f>
        <v>0</v>
      </c>
      <c r="AB4" s="103" t="n">
        <f aca="false">(AD4-Y4)/5+AA4</f>
        <v>0</v>
      </c>
      <c r="AC4" s="103" t="n">
        <f aca="false">(AD4-Y4)/5+AB4</f>
        <v>0</v>
      </c>
      <c r="AD4" s="103" t="n">
        <f aca="false">(AD7-AD2)/5+AD3</f>
        <v>0</v>
      </c>
      <c r="AE4" s="103" t="n">
        <f aca="false">(AF4+AD4)/2</f>
        <v>0</v>
      </c>
      <c r="AF4" s="103" t="n">
        <f aca="false">(AF7-AF2)/5+AF3</f>
        <v>0</v>
      </c>
      <c r="AG4" s="103" t="n">
        <f aca="false">(AI4-AF4)/3+AF4</f>
        <v>0</v>
      </c>
      <c r="AH4" s="103" t="n">
        <f aca="false">(AI4-AF4)/3+AG4</f>
        <v>0</v>
      </c>
      <c r="AI4" s="103" t="n">
        <f aca="false">(AI7-AI2)/5+AI3</f>
        <v>0</v>
      </c>
      <c r="AJ4" s="103" t="n">
        <f aca="false">(AJ7-AJ2)/5+AJ3</f>
        <v>0</v>
      </c>
      <c r="AK4" s="103" t="n">
        <f aca="false">(AK7-AK2)/5+AK3</f>
        <v>0</v>
      </c>
      <c r="AL4" s="103" t="n">
        <f aca="false">(AM4+AK4)/2</f>
        <v>0</v>
      </c>
      <c r="AM4" s="103" t="n">
        <f aca="false">(AM7-AM2)/5+AM3</f>
        <v>0</v>
      </c>
      <c r="AN4" s="103" t="n">
        <f aca="false">(AP4-AM4)/3+AM4</f>
        <v>0</v>
      </c>
      <c r="AO4" s="103" t="n">
        <f aca="false">(AP4-AM4)/3+AN4</f>
        <v>0</v>
      </c>
      <c r="AP4" s="103" t="n">
        <f aca="false">(AP7-AP2)/5+AP3</f>
        <v>0</v>
      </c>
      <c r="AQ4" s="113" t="n">
        <f aca="false">($AP4-$AM4)/Delta+AP4</f>
        <v>0</v>
      </c>
      <c r="AR4" s="113" t="n">
        <f aca="false">($AP4-$AM4)/Delta+AQ4</f>
        <v>0</v>
      </c>
      <c r="AS4" s="113" t="n">
        <f aca="false">($AP4-$AM4)/Delta+AR4</f>
        <v>0</v>
      </c>
      <c r="AT4" s="113" t="n">
        <f aca="false">($AP4-$AM4)/Delta+AS4</f>
        <v>0</v>
      </c>
      <c r="AU4" s="113" t="n">
        <f aca="false">($AP4-$AM4)/Delta+AT4</f>
        <v>0</v>
      </c>
      <c r="AV4" s="113" t="n">
        <f aca="false">($AP4-$AM4)/Delta+AU4</f>
        <v>0</v>
      </c>
      <c r="AW4" s="113" t="n">
        <f aca="false">($AP4-$AM4)/Delta+AV4</f>
        <v>0</v>
      </c>
      <c r="AX4" s="113" t="n">
        <f aca="false">($AP4-$AM4)/Delta+AW4</f>
        <v>0</v>
      </c>
      <c r="AY4" s="113" t="n">
        <f aca="false">($AP4-$AM4)/Delta+AX4</f>
        <v>0</v>
      </c>
      <c r="AZ4" s="113" t="n">
        <f aca="false">($AP4-$AM4)/Delta+AY4</f>
        <v>0</v>
      </c>
    </row>
    <row r="5" customFormat="false" ht="12.8" hidden="false" customHeight="false" outlineLevel="0" collapsed="false">
      <c r="A5" s="102" t="n">
        <f aca="false">(A$7-A$2)/5+A4</f>
        <v>38</v>
      </c>
      <c r="B5" s="103" t="n">
        <v>0</v>
      </c>
      <c r="C5" s="103" t="n">
        <f aca="false">(J5-B5)/8+B5</f>
        <v>0.038</v>
      </c>
      <c r="D5" s="103" t="n">
        <f aca="false">(J5-B5)/8+C5</f>
        <v>0.076</v>
      </c>
      <c r="E5" s="103" t="n">
        <f aca="false">(J5-B5)/8+D5</f>
        <v>0.114</v>
      </c>
      <c r="F5" s="103" t="n">
        <f aca="false">(J5-B5)/8+E5</f>
        <v>0.152</v>
      </c>
      <c r="G5" s="103" t="n">
        <f aca="false">(J5-B5)/8+F5</f>
        <v>0.19</v>
      </c>
      <c r="H5" s="103" t="n">
        <f aca="false">(J5-B5)/8+G5</f>
        <v>0.228</v>
      </c>
      <c r="I5" s="103" t="n">
        <f aca="false">(J5-B5)/8+H5</f>
        <v>0.266</v>
      </c>
      <c r="J5" s="103" t="n">
        <f aca="false">(J7-J2)/5+J4</f>
        <v>0.304</v>
      </c>
      <c r="K5" s="103" t="n">
        <f aca="false">(O5-J5)/5+J5</f>
        <v>0.48708</v>
      </c>
      <c r="L5" s="103" t="n">
        <f aca="false">(O5-J5)/5+K5</f>
        <v>0.67016</v>
      </c>
      <c r="M5" s="103" t="n">
        <f aca="false">(O5-J5)/5+L5</f>
        <v>0.85324</v>
      </c>
      <c r="N5" s="103" t="n">
        <f aca="false">(O5-J5)/5+M5</f>
        <v>1.03632</v>
      </c>
      <c r="O5" s="103" t="n">
        <f aca="false">(O7-O2)/5+O4</f>
        <v>1.2194</v>
      </c>
      <c r="P5" s="103" t="n">
        <f aca="false">(T5-O5)/5+O5</f>
        <v>1.03672</v>
      </c>
      <c r="Q5" s="103" t="n">
        <f aca="false">(T5-O5)/5+P5</f>
        <v>0.85404</v>
      </c>
      <c r="R5" s="103" t="n">
        <f aca="false">(T5-O5)/5+Q5</f>
        <v>0.67136</v>
      </c>
      <c r="S5" s="103" t="n">
        <f aca="false">(T5-O5)/5+R5</f>
        <v>0.48868</v>
      </c>
      <c r="T5" s="103" t="n">
        <f aca="false">(T7-T2)/5+T4</f>
        <v>0.306</v>
      </c>
      <c r="U5" s="103" t="n">
        <f aca="false">(V5+T5)/2</f>
        <v>0.2448</v>
      </c>
      <c r="V5" s="103" t="n">
        <f aca="false">(V7-V2)/5+V4</f>
        <v>0.1836</v>
      </c>
      <c r="W5" s="103" t="n">
        <f aca="false">(Y5-V5)/3+V5</f>
        <v>0.1224</v>
      </c>
      <c r="X5" s="103" t="n">
        <f aca="false">(Y5-V5)/3+W5</f>
        <v>0.0612</v>
      </c>
      <c r="Y5" s="103" t="n">
        <f aca="false">(Y7-Y2)/5+Y4</f>
        <v>0</v>
      </c>
      <c r="Z5" s="103" t="n">
        <f aca="false">(AD5-Y5)/5+Y5</f>
        <v>0</v>
      </c>
      <c r="AA5" s="103" t="n">
        <f aca="false">(AD5-Y5)/5+Z5</f>
        <v>0</v>
      </c>
      <c r="AB5" s="103" t="n">
        <f aca="false">(AD5-Y5)/5+AA5</f>
        <v>0</v>
      </c>
      <c r="AC5" s="103" t="n">
        <f aca="false">(AD5-Y5)/5+AB5</f>
        <v>0</v>
      </c>
      <c r="AD5" s="103" t="n">
        <f aca="false">(AD7-AD2)/5+AD4</f>
        <v>0</v>
      </c>
      <c r="AE5" s="103" t="n">
        <f aca="false">(AF5+AD5)/2</f>
        <v>0</v>
      </c>
      <c r="AF5" s="103" t="n">
        <f aca="false">(AF7-AF2)/5+AF4</f>
        <v>0</v>
      </c>
      <c r="AG5" s="103" t="n">
        <f aca="false">(AI5-AF5)/3+AF5</f>
        <v>0</v>
      </c>
      <c r="AH5" s="103" t="n">
        <f aca="false">(AI5-AF5)/3+AG5</f>
        <v>0</v>
      </c>
      <c r="AI5" s="103" t="n">
        <f aca="false">(AI7-AI2)/5+AI4</f>
        <v>0</v>
      </c>
      <c r="AJ5" s="103" t="n">
        <f aca="false">(AJ7-AJ2)/5+AJ4</f>
        <v>0</v>
      </c>
      <c r="AK5" s="103" t="n">
        <f aca="false">(AK7-AK2)/5+AK4</f>
        <v>0</v>
      </c>
      <c r="AL5" s="103" t="n">
        <f aca="false">(AM5+AK5)/2</f>
        <v>0</v>
      </c>
      <c r="AM5" s="103" t="n">
        <f aca="false">(AM7-AM2)/5+AM4</f>
        <v>0</v>
      </c>
      <c r="AN5" s="103" t="n">
        <f aca="false">(AP5-AM5)/3+AM5</f>
        <v>0</v>
      </c>
      <c r="AO5" s="103" t="n">
        <f aca="false">(AP5-AM5)/3+AN5</f>
        <v>0</v>
      </c>
      <c r="AP5" s="103" t="n">
        <f aca="false">(AP7-AP2)/5+AP4</f>
        <v>0</v>
      </c>
      <c r="AQ5" s="113" t="n">
        <f aca="false">($AP5-$AM5)/Delta+AP5</f>
        <v>0</v>
      </c>
      <c r="AR5" s="113" t="n">
        <f aca="false">($AP5-$AM5)/Delta+AQ5</f>
        <v>0</v>
      </c>
      <c r="AS5" s="113" t="n">
        <f aca="false">($AP5-$AM5)/Delta+AR5</f>
        <v>0</v>
      </c>
      <c r="AT5" s="113" t="n">
        <f aca="false">($AP5-$AM5)/Delta+AS5</f>
        <v>0</v>
      </c>
      <c r="AU5" s="113" t="n">
        <f aca="false">($AP5-$AM5)/Delta+AT5</f>
        <v>0</v>
      </c>
      <c r="AV5" s="113" t="n">
        <f aca="false">($AP5-$AM5)/Delta+AU5</f>
        <v>0</v>
      </c>
      <c r="AW5" s="113" t="n">
        <f aca="false">($AP5-$AM5)/Delta+AV5</f>
        <v>0</v>
      </c>
      <c r="AX5" s="113" t="n">
        <f aca="false">($AP5-$AM5)/Delta+AW5</f>
        <v>0</v>
      </c>
      <c r="AY5" s="113" t="n">
        <f aca="false">($AP5-$AM5)/Delta+AX5</f>
        <v>0</v>
      </c>
      <c r="AZ5" s="113" t="n">
        <f aca="false">($AP5-$AM5)/Delta+AY5</f>
        <v>0</v>
      </c>
    </row>
    <row r="6" customFormat="false" ht="12.8" hidden="false" customHeight="false" outlineLevel="0" collapsed="false">
      <c r="A6" s="102" t="n">
        <f aca="false">(A$7-A$2)/5+A5</f>
        <v>39</v>
      </c>
      <c r="B6" s="103" t="n">
        <v>0</v>
      </c>
      <c r="C6" s="103" t="n">
        <f aca="false">(J6-B6)/8+B6</f>
        <v>0.038</v>
      </c>
      <c r="D6" s="103" t="n">
        <f aca="false">(J6-B6)/8+C6</f>
        <v>0.076</v>
      </c>
      <c r="E6" s="103" t="n">
        <f aca="false">(J6-B6)/8+D6</f>
        <v>0.114</v>
      </c>
      <c r="F6" s="103" t="n">
        <f aca="false">(J6-B6)/8+E6</f>
        <v>0.152</v>
      </c>
      <c r="G6" s="103" t="n">
        <f aca="false">(J6-B6)/8+F6</f>
        <v>0.19</v>
      </c>
      <c r="H6" s="103" t="n">
        <f aca="false">(J6-B6)/8+G6</f>
        <v>0.228</v>
      </c>
      <c r="I6" s="103" t="n">
        <f aca="false">(J6-B6)/8+H6</f>
        <v>0.266</v>
      </c>
      <c r="J6" s="103" t="n">
        <f aca="false">(J7-J2)/5+J5</f>
        <v>0.304</v>
      </c>
      <c r="K6" s="103" t="n">
        <f aca="false">(O6-J6)/5+J6</f>
        <v>0.51464</v>
      </c>
      <c r="L6" s="103" t="n">
        <f aca="false">(O6-J6)/5+K6</f>
        <v>0.72528</v>
      </c>
      <c r="M6" s="103" t="n">
        <f aca="false">(O6-J6)/5+L6</f>
        <v>0.93592</v>
      </c>
      <c r="N6" s="103" t="n">
        <f aca="false">(O6-J6)/5+M6</f>
        <v>1.14656</v>
      </c>
      <c r="O6" s="103" t="n">
        <f aca="false">(O7-O2)/5+O5</f>
        <v>1.3572</v>
      </c>
      <c r="P6" s="103" t="n">
        <f aca="false">(T6-O6)/5+O6</f>
        <v>1.14696</v>
      </c>
      <c r="Q6" s="103" t="n">
        <f aca="false">(T6-O6)/5+P6</f>
        <v>0.93672</v>
      </c>
      <c r="R6" s="103" t="n">
        <f aca="false">(T6-O6)/5+Q6</f>
        <v>0.72648</v>
      </c>
      <c r="S6" s="103" t="n">
        <f aca="false">(T6-O6)/5+R6</f>
        <v>0.51624</v>
      </c>
      <c r="T6" s="103" t="n">
        <f aca="false">(T7-T2)/5+T5</f>
        <v>0.306</v>
      </c>
      <c r="U6" s="103" t="n">
        <f aca="false">(V6+T6)/2</f>
        <v>0.2448</v>
      </c>
      <c r="V6" s="103" t="n">
        <f aca="false">(V7-V2)/5+V5</f>
        <v>0.1836</v>
      </c>
      <c r="W6" s="103" t="n">
        <f aca="false">(Y6-V6)/3+V6</f>
        <v>0.1224</v>
      </c>
      <c r="X6" s="103" t="n">
        <f aca="false">(Y6-V6)/3+W6</f>
        <v>0.0612</v>
      </c>
      <c r="Y6" s="103" t="n">
        <f aca="false">(Y7-Y2)/5+Y5</f>
        <v>0</v>
      </c>
      <c r="Z6" s="103" t="n">
        <f aca="false">(AD6-Y6)/5+Y6</f>
        <v>0</v>
      </c>
      <c r="AA6" s="103" t="n">
        <f aca="false">(AD6-Y6)/5+Z6</f>
        <v>0</v>
      </c>
      <c r="AB6" s="103" t="n">
        <f aca="false">(AD6-Y6)/5+AA6</f>
        <v>0</v>
      </c>
      <c r="AC6" s="103" t="n">
        <f aca="false">(AD6-Y6)/5+AB6</f>
        <v>0</v>
      </c>
      <c r="AD6" s="103" t="n">
        <f aca="false">(AD7-AD2)/5+AD5</f>
        <v>0</v>
      </c>
      <c r="AE6" s="103" t="n">
        <f aca="false">(AF6+AD6)/2</f>
        <v>0</v>
      </c>
      <c r="AF6" s="103" t="n">
        <f aca="false">(AF7-AF2)/5+AF5</f>
        <v>0</v>
      </c>
      <c r="AG6" s="103" t="n">
        <f aca="false">(AI6-AF6)/3+AF6</f>
        <v>0</v>
      </c>
      <c r="AH6" s="103" t="n">
        <f aca="false">(AI6-AF6)/3+AG6</f>
        <v>0</v>
      </c>
      <c r="AI6" s="103" t="n">
        <f aca="false">(AI7-AI2)/5+AI5</f>
        <v>0</v>
      </c>
      <c r="AJ6" s="103" t="n">
        <f aca="false">(AJ7-AJ2)/5+AJ5</f>
        <v>0</v>
      </c>
      <c r="AK6" s="103" t="n">
        <f aca="false">(AK7-AK2)/5+AK5</f>
        <v>0</v>
      </c>
      <c r="AL6" s="103" t="n">
        <f aca="false">(AM6+AK6)/2</f>
        <v>0</v>
      </c>
      <c r="AM6" s="103" t="n">
        <f aca="false">(AM7-AM2)/5+AM5</f>
        <v>0</v>
      </c>
      <c r="AN6" s="103" t="n">
        <f aca="false">(AP6-AM6)/3+AM6</f>
        <v>0</v>
      </c>
      <c r="AO6" s="103" t="n">
        <f aca="false">(AP6-AM6)/3+AN6</f>
        <v>0</v>
      </c>
      <c r="AP6" s="103" t="n">
        <f aca="false">(AP7-AP2)/5+AP5</f>
        <v>0</v>
      </c>
      <c r="AQ6" s="113" t="n">
        <f aca="false">($AP6-$AM6)/Delta+AP6</f>
        <v>0</v>
      </c>
      <c r="AR6" s="113" t="n">
        <f aca="false">($AP6-$AM6)/Delta+AQ6</f>
        <v>0</v>
      </c>
      <c r="AS6" s="113" t="n">
        <f aca="false">($AP6-$AM6)/Delta+AR6</f>
        <v>0</v>
      </c>
      <c r="AT6" s="113" t="n">
        <f aca="false">($AP6-$AM6)/Delta+AS6</f>
        <v>0</v>
      </c>
      <c r="AU6" s="113" t="n">
        <f aca="false">($AP6-$AM6)/Delta+AT6</f>
        <v>0</v>
      </c>
      <c r="AV6" s="113" t="n">
        <f aca="false">($AP6-$AM6)/Delta+AU6</f>
        <v>0</v>
      </c>
      <c r="AW6" s="113" t="n">
        <f aca="false">($AP6-$AM6)/Delta+AV6</f>
        <v>0</v>
      </c>
      <c r="AX6" s="113" t="n">
        <f aca="false">($AP6-$AM6)/Delta+AW6</f>
        <v>0</v>
      </c>
      <c r="AY6" s="113" t="n">
        <f aca="false">($AP6-$AM6)/Delta+AX6</f>
        <v>0</v>
      </c>
      <c r="AZ6" s="113" t="n">
        <f aca="false">($AP6-$AM6)/Delta+AY6</f>
        <v>0</v>
      </c>
    </row>
    <row r="7" customFormat="false" ht="12.8" hidden="false" customHeight="false" outlineLevel="0" collapsed="false">
      <c r="A7" s="102" t="n">
        <f aca="false">A2+5</f>
        <v>40</v>
      </c>
      <c r="B7" s="103" t="n">
        <v>0</v>
      </c>
      <c r="C7" s="103" t="n">
        <f aca="false">(J7-B7)/8+B7</f>
        <v>0.038</v>
      </c>
      <c r="D7" s="103" t="n">
        <f aca="false">(J7-B7)/8+C7</f>
        <v>0.076</v>
      </c>
      <c r="E7" s="103" t="n">
        <f aca="false">(J7-B7)/8+D7</f>
        <v>0.114</v>
      </c>
      <c r="F7" s="103" t="n">
        <f aca="false">(J7-B7)/8+E7</f>
        <v>0.152</v>
      </c>
      <c r="G7" s="103" t="n">
        <f aca="false">(J7-B7)/8+F7</f>
        <v>0.19</v>
      </c>
      <c r="H7" s="103" t="n">
        <f aca="false">(J7-B7)/8+G7</f>
        <v>0.228</v>
      </c>
      <c r="I7" s="103" t="n">
        <f aca="false">(J7-B7)/8+H7</f>
        <v>0.266</v>
      </c>
      <c r="J7" s="112" t="n">
        <f aca="false">polar_type0!$K$6</f>
        <v>0.304</v>
      </c>
      <c r="K7" s="103" t="n">
        <f aca="false">(O7-J7)/5+J7</f>
        <v>0.5422</v>
      </c>
      <c r="L7" s="103" t="n">
        <f aca="false">(O7-J7)/5+K7</f>
        <v>0.7804</v>
      </c>
      <c r="M7" s="103" t="n">
        <f aca="false">(O7-J7)/5+L7</f>
        <v>1.0186</v>
      </c>
      <c r="N7" s="103" t="n">
        <f aca="false">(O7-J7)/5+M7</f>
        <v>1.2568</v>
      </c>
      <c r="O7" s="112" t="n">
        <f aca="false">polar_type0!$K$7</f>
        <v>1.495</v>
      </c>
      <c r="P7" s="103" t="n">
        <f aca="false">(T7-O7)/5+O7</f>
        <v>1.2572</v>
      </c>
      <c r="Q7" s="103" t="n">
        <f aca="false">(T7-O7)/5+P7</f>
        <v>1.0194</v>
      </c>
      <c r="R7" s="103" t="n">
        <f aca="false">(T7-O7)/5+Q7</f>
        <v>0.7816</v>
      </c>
      <c r="S7" s="103" t="n">
        <f aca="false">(T7-O7)/5+R7</f>
        <v>0.5438</v>
      </c>
      <c r="T7" s="112" t="n">
        <f aca="false">polar_type0!$K$8</f>
        <v>0.306</v>
      </c>
      <c r="U7" s="103" t="n">
        <f aca="false">(V7+T7)/2</f>
        <v>0.2448</v>
      </c>
      <c r="V7" s="112" t="n">
        <f aca="false">polar_type0!$K$9</f>
        <v>0.1836</v>
      </c>
      <c r="W7" s="103" t="n">
        <f aca="false">(Y7-V7)/3+V7</f>
        <v>0.1224</v>
      </c>
      <c r="X7" s="103" t="n">
        <f aca="false">(Y7-V7)/3+W7</f>
        <v>0.0612</v>
      </c>
      <c r="Y7" s="112" t="n">
        <f aca="false">polar_type0!$K$10</f>
        <v>0</v>
      </c>
      <c r="Z7" s="103" t="n">
        <f aca="false">(AD7-Y7)/5+Y7</f>
        <v>0</v>
      </c>
      <c r="AA7" s="103" t="n">
        <f aca="false">(AD7-Y7)/5+Z7</f>
        <v>0</v>
      </c>
      <c r="AB7" s="103" t="n">
        <f aca="false">(AD7-Y7)/5+AA7</f>
        <v>0</v>
      </c>
      <c r="AC7" s="103" t="n">
        <f aca="false">(AD7-Y7)/5+AB7</f>
        <v>0</v>
      </c>
      <c r="AD7" s="112" t="n">
        <f aca="false">polar_type0!$K$11</f>
        <v>0</v>
      </c>
      <c r="AE7" s="103" t="n">
        <f aca="false">(AF7+AD7)/2</f>
        <v>0</v>
      </c>
      <c r="AF7" s="112" t="n">
        <f aca="false">polar_type0!$K$12</f>
        <v>0</v>
      </c>
      <c r="AG7" s="103" t="n">
        <f aca="false">(AI7-AF7)/3+AF7</f>
        <v>0</v>
      </c>
      <c r="AH7" s="103" t="n">
        <f aca="false">(AI7-AF7)/3+AG7</f>
        <v>0</v>
      </c>
      <c r="AI7" s="112" t="n">
        <f aca="false">polar_type0!$K$13</f>
        <v>0</v>
      </c>
      <c r="AJ7" s="112" t="n">
        <f aca="false">polar_type0!$K$14</f>
        <v>0</v>
      </c>
      <c r="AK7" s="112" t="n">
        <f aca="false">polar_type0!$K$15</f>
        <v>0</v>
      </c>
      <c r="AL7" s="103" t="n">
        <f aca="false">(AM7+AK7)/2</f>
        <v>0</v>
      </c>
      <c r="AM7" s="112" t="n">
        <f aca="false">polar_type0!$K$16</f>
        <v>0</v>
      </c>
      <c r="AN7" s="103" t="n">
        <f aca="false">(AP7-AM7)/3+AM7</f>
        <v>0</v>
      </c>
      <c r="AO7" s="103" t="n">
        <f aca="false">(AP7-AM7)/3+AN7</f>
        <v>0</v>
      </c>
      <c r="AP7" s="112" t="n">
        <f aca="false">polar_type0!$K$17</f>
        <v>0</v>
      </c>
      <c r="AQ7" s="113" t="n">
        <f aca="false">($AP7-$AM7)/Delta+AP7</f>
        <v>0</v>
      </c>
      <c r="AR7" s="113" t="n">
        <f aca="false">($AP7-$AM7)/Delta+AQ7</f>
        <v>0</v>
      </c>
      <c r="AS7" s="113" t="n">
        <f aca="false">($AP7-$AM7)/Delta+AR7</f>
        <v>0</v>
      </c>
      <c r="AT7" s="113" t="n">
        <f aca="false">($AP7-$AM7)/Delta+AS7</f>
        <v>0</v>
      </c>
      <c r="AU7" s="113" t="n">
        <f aca="false">($AP7-$AM7)/Delta+AT7</f>
        <v>0</v>
      </c>
      <c r="AV7" s="113" t="n">
        <f aca="false">($AP7-$AM7)/Delta+AU7</f>
        <v>0</v>
      </c>
      <c r="AW7" s="113" t="n">
        <f aca="false">($AP7-$AM7)/Delta+AV7</f>
        <v>0</v>
      </c>
      <c r="AX7" s="113" t="n">
        <f aca="false">($AP7-$AM7)/Delta+AW7</f>
        <v>0</v>
      </c>
      <c r="AY7" s="113" t="n">
        <f aca="false">($AP7-$AM7)/Delta+AX7</f>
        <v>0</v>
      </c>
      <c r="AZ7" s="113" t="n">
        <f aca="false">($AP7-$AM7)/Delta+AY7</f>
        <v>0</v>
      </c>
    </row>
    <row r="8" customFormat="false" ht="12.8" hidden="false" customHeight="false" outlineLevel="0" collapsed="false">
      <c r="A8" s="102" t="n">
        <f aca="false">(A$7-A$2)/5+A7</f>
        <v>41</v>
      </c>
      <c r="B8" s="103" t="n">
        <v>0</v>
      </c>
      <c r="C8" s="103" t="n">
        <f aca="false">(J8-B8)/8+B8</f>
        <v>0.1704</v>
      </c>
      <c r="D8" s="103" t="n">
        <f aca="false">(J8-B8)/8+C8</f>
        <v>0.3408</v>
      </c>
      <c r="E8" s="103" t="n">
        <f aca="false">(J8-B8)/8+D8</f>
        <v>0.5112</v>
      </c>
      <c r="F8" s="103" t="n">
        <f aca="false">(J8-B8)/8+E8</f>
        <v>0.6816</v>
      </c>
      <c r="G8" s="103" t="n">
        <f aca="false">(J8-B8)/8+F8</f>
        <v>0.852</v>
      </c>
      <c r="H8" s="103" t="n">
        <f aca="false">(J8-B8)/8+G8</f>
        <v>1.0224</v>
      </c>
      <c r="I8" s="103" t="n">
        <f aca="false">(J8-B8)/8+H8</f>
        <v>1.1928</v>
      </c>
      <c r="J8" s="103" t="n">
        <f aca="false">(J12-J7)/5+J7</f>
        <v>1.3632</v>
      </c>
      <c r="K8" s="103" t="n">
        <f aca="false">(O8-J8)/5+J8</f>
        <v>1.4218</v>
      </c>
      <c r="L8" s="103" t="n">
        <f aca="false">(O8-J8)/5+K8</f>
        <v>1.4804</v>
      </c>
      <c r="M8" s="103" t="n">
        <f aca="false">(O8-J8)/5+L8</f>
        <v>1.539</v>
      </c>
      <c r="N8" s="103" t="n">
        <f aca="false">(O8-J8)/5+M8</f>
        <v>1.5976</v>
      </c>
      <c r="O8" s="103" t="n">
        <f aca="false">(O12-O7)/5+O7</f>
        <v>1.6562</v>
      </c>
      <c r="P8" s="103" t="n">
        <f aca="false">(T8-O8)/5+O8</f>
        <v>1.38616</v>
      </c>
      <c r="Q8" s="103" t="n">
        <f aca="false">(T8-O8)/5+P8</f>
        <v>1.11612</v>
      </c>
      <c r="R8" s="103" t="n">
        <f aca="false">(T8-O8)/5+Q8</f>
        <v>0.84608</v>
      </c>
      <c r="S8" s="103" t="n">
        <f aca="false">(T8-O8)/5+R8</f>
        <v>0.57604</v>
      </c>
      <c r="T8" s="103" t="n">
        <f aca="false">(T12-T7)/5+T7</f>
        <v>0.306</v>
      </c>
      <c r="U8" s="103" t="n">
        <f aca="false">(V8+T8)/2</f>
        <v>0.2448</v>
      </c>
      <c r="V8" s="103" t="n">
        <f aca="false">(V12-V7)/5+V7</f>
        <v>0.1836</v>
      </c>
      <c r="W8" s="103" t="n">
        <f aca="false">(Y8-V8)/3+V8</f>
        <v>0.1224</v>
      </c>
      <c r="X8" s="103" t="n">
        <f aca="false">(Y8-V8)/3+W8</f>
        <v>0.0612</v>
      </c>
      <c r="Y8" s="103" t="n">
        <f aca="false">(Y12-Y7)/5+Y7</f>
        <v>0</v>
      </c>
      <c r="Z8" s="103" t="n">
        <f aca="false">(AD8-Y8)/5+Y8</f>
        <v>0</v>
      </c>
      <c r="AA8" s="103" t="n">
        <f aca="false">(AD8-Y8)/5+Z8</f>
        <v>0</v>
      </c>
      <c r="AB8" s="103" t="n">
        <f aca="false">(AD8-Y8)/5+AA8</f>
        <v>0</v>
      </c>
      <c r="AC8" s="103" t="n">
        <f aca="false">(AD8-Y8)/5+AB8</f>
        <v>0</v>
      </c>
      <c r="AD8" s="103" t="n">
        <f aca="false">(AD12-AD7)/5+AD7</f>
        <v>0</v>
      </c>
      <c r="AE8" s="103" t="n">
        <f aca="false">(AF8+AD8)/2</f>
        <v>0</v>
      </c>
      <c r="AF8" s="103" t="n">
        <f aca="false">(AF12-AF7)/5+AF7</f>
        <v>0</v>
      </c>
      <c r="AG8" s="103" t="n">
        <f aca="false">(AI8-AF8)/3+AF8</f>
        <v>0</v>
      </c>
      <c r="AH8" s="103" t="n">
        <f aca="false">(AI8-AF8)/3+AG8</f>
        <v>0</v>
      </c>
      <c r="AI8" s="103" t="n">
        <f aca="false">(AI12-AI7)/5+AI7</f>
        <v>0</v>
      </c>
      <c r="AJ8" s="103" t="n">
        <f aca="false">(AJ12-AJ7)/5+AJ7</f>
        <v>0</v>
      </c>
      <c r="AK8" s="103" t="n">
        <f aca="false">(AK12-AK7)/5+AK7</f>
        <v>0</v>
      </c>
      <c r="AL8" s="103" t="n">
        <f aca="false">(AM8+AK8)/2</f>
        <v>0</v>
      </c>
      <c r="AM8" s="103" t="n">
        <f aca="false">(AM12-AM7)/5+AM7</f>
        <v>0</v>
      </c>
      <c r="AN8" s="103" t="n">
        <f aca="false">(AP8-AM8)/3+AM8</f>
        <v>0</v>
      </c>
      <c r="AO8" s="103" t="n">
        <f aca="false">(AP8-AM8)/3+AN8</f>
        <v>0</v>
      </c>
      <c r="AP8" s="103" t="n">
        <f aca="false">(AP12-AP7)/5+AP7</f>
        <v>0</v>
      </c>
      <c r="AQ8" s="113" t="n">
        <f aca="false">($AP8-$AM8)/Delta+AP8</f>
        <v>0</v>
      </c>
      <c r="AR8" s="113" t="n">
        <f aca="false">($AP8-$AM8)/Delta+AQ8</f>
        <v>0</v>
      </c>
      <c r="AS8" s="113" t="n">
        <f aca="false">($AP8-$AM8)/Delta+AR8</f>
        <v>0</v>
      </c>
      <c r="AT8" s="113" t="n">
        <f aca="false">($AP8-$AM8)/Delta+AS8</f>
        <v>0</v>
      </c>
      <c r="AU8" s="113" t="n">
        <f aca="false">($AP8-$AM8)/Delta+AT8</f>
        <v>0</v>
      </c>
      <c r="AV8" s="113" t="n">
        <f aca="false">($AP8-$AM8)/Delta+AU8</f>
        <v>0</v>
      </c>
      <c r="AW8" s="113" t="n">
        <f aca="false">($AP8-$AM8)/Delta+AV8</f>
        <v>0</v>
      </c>
      <c r="AX8" s="113" t="n">
        <f aca="false">($AP8-$AM8)/Delta+AW8</f>
        <v>0</v>
      </c>
      <c r="AY8" s="113" t="n">
        <f aca="false">($AP8-$AM8)/Delta+AX8</f>
        <v>0</v>
      </c>
      <c r="AZ8" s="113" t="n">
        <f aca="false">($AP8-$AM8)/Delta+AY8</f>
        <v>0</v>
      </c>
    </row>
    <row r="9" customFormat="false" ht="12.8" hidden="false" customHeight="false" outlineLevel="0" collapsed="false">
      <c r="A9" s="102" t="n">
        <f aca="false">(A$7-A$2)/5+A8</f>
        <v>42</v>
      </c>
      <c r="B9" s="103" t="n">
        <v>0</v>
      </c>
      <c r="C9" s="103" t="n">
        <f aca="false">(J9-B9)/8+B9</f>
        <v>0.3028</v>
      </c>
      <c r="D9" s="103" t="n">
        <f aca="false">(J9-B9)/8+C9</f>
        <v>0.6056</v>
      </c>
      <c r="E9" s="103" t="n">
        <f aca="false">(J9-B9)/8+D9</f>
        <v>0.9084</v>
      </c>
      <c r="F9" s="103" t="n">
        <f aca="false">(J9-B9)/8+E9</f>
        <v>1.2112</v>
      </c>
      <c r="G9" s="103" t="n">
        <f aca="false">(J9-B9)/8+F9</f>
        <v>1.514</v>
      </c>
      <c r="H9" s="103" t="n">
        <f aca="false">(J9-B9)/8+G9</f>
        <v>1.8168</v>
      </c>
      <c r="I9" s="103" t="n">
        <f aca="false">(J9-B9)/8+H9</f>
        <v>2.1196</v>
      </c>
      <c r="J9" s="103" t="n">
        <f aca="false">(J12-J7)/5+J8</f>
        <v>2.4224</v>
      </c>
      <c r="K9" s="103" t="n">
        <f aca="false">(O9-J9)/5+J9</f>
        <v>2.3014</v>
      </c>
      <c r="L9" s="103" t="n">
        <f aca="false">(O9-J9)/5+K9</f>
        <v>2.1804</v>
      </c>
      <c r="M9" s="103" t="n">
        <f aca="false">(O9-J9)/5+L9</f>
        <v>2.0594</v>
      </c>
      <c r="N9" s="103" t="n">
        <f aca="false">(O9-J9)/5+M9</f>
        <v>1.9384</v>
      </c>
      <c r="O9" s="103" t="n">
        <f aca="false">(O12-O7)/5+O8</f>
        <v>1.8174</v>
      </c>
      <c r="P9" s="103" t="n">
        <f aca="false">(T9-O9)/5+O9</f>
        <v>1.51512</v>
      </c>
      <c r="Q9" s="103" t="n">
        <f aca="false">(T9-O9)/5+P9</f>
        <v>1.21284</v>
      </c>
      <c r="R9" s="103" t="n">
        <f aca="false">(T9-O9)/5+Q9</f>
        <v>0.91056</v>
      </c>
      <c r="S9" s="103" t="n">
        <f aca="false">(T9-O9)/5+R9</f>
        <v>0.60828</v>
      </c>
      <c r="T9" s="103" t="n">
        <f aca="false">(T12-T7)/5+T8</f>
        <v>0.306</v>
      </c>
      <c r="U9" s="103" t="n">
        <f aca="false">(V9+T9)/2</f>
        <v>0.2448</v>
      </c>
      <c r="V9" s="103" t="n">
        <f aca="false">(V12-V7)/5+V8</f>
        <v>0.1836</v>
      </c>
      <c r="W9" s="103" t="n">
        <f aca="false">(Y9-V9)/3+V9</f>
        <v>0.1224</v>
      </c>
      <c r="X9" s="103" t="n">
        <f aca="false">(Y9-V9)/3+W9</f>
        <v>0.0612</v>
      </c>
      <c r="Y9" s="103" t="n">
        <f aca="false">(Y12-Y7)/5+Y8</f>
        <v>0</v>
      </c>
      <c r="Z9" s="103" t="n">
        <f aca="false">(AD9-Y9)/5+Y9</f>
        <v>0</v>
      </c>
      <c r="AA9" s="103" t="n">
        <f aca="false">(AD9-Y9)/5+Z9</f>
        <v>0</v>
      </c>
      <c r="AB9" s="103" t="n">
        <f aca="false">(AD9-Y9)/5+AA9</f>
        <v>0</v>
      </c>
      <c r="AC9" s="103" t="n">
        <f aca="false">(AD9-Y9)/5+AB9</f>
        <v>0</v>
      </c>
      <c r="AD9" s="103" t="n">
        <f aca="false">(AD12-AD7)/5+AD8</f>
        <v>0</v>
      </c>
      <c r="AE9" s="103" t="n">
        <f aca="false">(AF9+AD9)/2</f>
        <v>0</v>
      </c>
      <c r="AF9" s="103" t="n">
        <f aca="false">(AF12-AF7)/5+AF8</f>
        <v>0</v>
      </c>
      <c r="AG9" s="103" t="n">
        <f aca="false">(AI9-AF9)/3+AF9</f>
        <v>0</v>
      </c>
      <c r="AH9" s="103" t="n">
        <f aca="false">(AI9-AF9)/3+AG9</f>
        <v>0</v>
      </c>
      <c r="AI9" s="103" t="n">
        <f aca="false">(AI12-AI7)/5+AI8</f>
        <v>0</v>
      </c>
      <c r="AJ9" s="103" t="n">
        <f aca="false">(AJ12-AJ7)/5+AJ8</f>
        <v>0</v>
      </c>
      <c r="AK9" s="103" t="n">
        <f aca="false">(AK12-AK7)/5+AK8</f>
        <v>0</v>
      </c>
      <c r="AL9" s="103" t="n">
        <f aca="false">(AM9+AK9)/2</f>
        <v>0</v>
      </c>
      <c r="AM9" s="103" t="n">
        <f aca="false">(AM12-AM7)/5+AM8</f>
        <v>0</v>
      </c>
      <c r="AN9" s="103" t="n">
        <f aca="false">(AP9-AM9)/3+AM9</f>
        <v>0</v>
      </c>
      <c r="AO9" s="103" t="n">
        <f aca="false">(AP9-AM9)/3+AN9</f>
        <v>0</v>
      </c>
      <c r="AP9" s="103" t="n">
        <f aca="false">(AP12-AP7)/5+AP8</f>
        <v>0</v>
      </c>
      <c r="AQ9" s="113" t="n">
        <f aca="false">($AP9-$AM9)/Delta+AP9</f>
        <v>0</v>
      </c>
      <c r="AR9" s="113" t="n">
        <f aca="false">($AP9-$AM9)/Delta+AQ9</f>
        <v>0</v>
      </c>
      <c r="AS9" s="113" t="n">
        <f aca="false">($AP9-$AM9)/Delta+AR9</f>
        <v>0</v>
      </c>
      <c r="AT9" s="113" t="n">
        <f aca="false">($AP9-$AM9)/Delta+AS9</f>
        <v>0</v>
      </c>
      <c r="AU9" s="113" t="n">
        <f aca="false">($AP9-$AM9)/Delta+AT9</f>
        <v>0</v>
      </c>
      <c r="AV9" s="113" t="n">
        <f aca="false">($AP9-$AM9)/Delta+AU9</f>
        <v>0</v>
      </c>
      <c r="AW9" s="113" t="n">
        <f aca="false">($AP9-$AM9)/Delta+AV9</f>
        <v>0</v>
      </c>
      <c r="AX9" s="113" t="n">
        <f aca="false">($AP9-$AM9)/Delta+AW9</f>
        <v>0</v>
      </c>
      <c r="AY9" s="113" t="n">
        <f aca="false">($AP9-$AM9)/Delta+AX9</f>
        <v>0</v>
      </c>
      <c r="AZ9" s="113" t="n">
        <f aca="false">($AP9-$AM9)/Delta+AY9</f>
        <v>0</v>
      </c>
    </row>
    <row r="10" customFormat="false" ht="12.8" hidden="false" customHeight="false" outlineLevel="0" collapsed="false">
      <c r="A10" s="102" t="n">
        <f aca="false">(A$7-A$2)/5+A9</f>
        <v>43</v>
      </c>
      <c r="B10" s="103" t="n">
        <v>0</v>
      </c>
      <c r="C10" s="103" t="n">
        <f aca="false">(J10-B10)/8+B10</f>
        <v>0.4352</v>
      </c>
      <c r="D10" s="103" t="n">
        <f aca="false">(J10-B10)/8+C10</f>
        <v>0.8704</v>
      </c>
      <c r="E10" s="103" t="n">
        <f aca="false">(J10-B10)/8+D10</f>
        <v>1.3056</v>
      </c>
      <c r="F10" s="103" t="n">
        <f aca="false">(J10-B10)/8+E10</f>
        <v>1.7408</v>
      </c>
      <c r="G10" s="103" t="n">
        <f aca="false">(J10-B10)/8+F10</f>
        <v>2.176</v>
      </c>
      <c r="H10" s="103" t="n">
        <f aca="false">(J10-B10)/8+G10</f>
        <v>2.6112</v>
      </c>
      <c r="I10" s="103" t="n">
        <f aca="false">(J10-B10)/8+H10</f>
        <v>3.0464</v>
      </c>
      <c r="J10" s="103" t="n">
        <f aca="false">(J12-J7)/5+J9</f>
        <v>3.4816</v>
      </c>
      <c r="K10" s="103" t="n">
        <f aca="false">(O10-J10)/5+J10</f>
        <v>3.181</v>
      </c>
      <c r="L10" s="103" t="n">
        <f aca="false">(O10-J10)/5+K10</f>
        <v>2.8804</v>
      </c>
      <c r="M10" s="103" t="n">
        <f aca="false">(O10-J10)/5+L10</f>
        <v>2.5798</v>
      </c>
      <c r="N10" s="103" t="n">
        <f aca="false">(O10-J10)/5+M10</f>
        <v>2.2792</v>
      </c>
      <c r="O10" s="103" t="n">
        <f aca="false">(O12-O7)/5+O9</f>
        <v>1.9786</v>
      </c>
      <c r="P10" s="103" t="n">
        <f aca="false">(T10-O10)/5+O10</f>
        <v>1.64408</v>
      </c>
      <c r="Q10" s="103" t="n">
        <f aca="false">(T10-O10)/5+P10</f>
        <v>1.30956</v>
      </c>
      <c r="R10" s="103" t="n">
        <f aca="false">(T10-O10)/5+Q10</f>
        <v>0.97504</v>
      </c>
      <c r="S10" s="103" t="n">
        <f aca="false">(T10-O10)/5+R10</f>
        <v>0.64052</v>
      </c>
      <c r="T10" s="103" t="n">
        <f aca="false">(T12-T7)/5+T9</f>
        <v>0.306</v>
      </c>
      <c r="U10" s="103" t="n">
        <f aca="false">(V10+T10)/2</f>
        <v>0.2448</v>
      </c>
      <c r="V10" s="103" t="n">
        <f aca="false">(V12-V7)/5+V9</f>
        <v>0.1836</v>
      </c>
      <c r="W10" s="103" t="n">
        <f aca="false">(Y10-V10)/3+V10</f>
        <v>0.1224</v>
      </c>
      <c r="X10" s="103" t="n">
        <f aca="false">(Y10-V10)/3+W10</f>
        <v>0.0612</v>
      </c>
      <c r="Y10" s="103" t="n">
        <f aca="false">(Y12-Y7)/5+Y9</f>
        <v>0</v>
      </c>
      <c r="Z10" s="103" t="n">
        <f aca="false">(AD10-Y10)/5+Y10</f>
        <v>0</v>
      </c>
      <c r="AA10" s="103" t="n">
        <f aca="false">(AD10-Y10)/5+Z10</f>
        <v>0</v>
      </c>
      <c r="AB10" s="103" t="n">
        <f aca="false">(AD10-Y10)/5+AA10</f>
        <v>0</v>
      </c>
      <c r="AC10" s="103" t="n">
        <f aca="false">(AD10-Y10)/5+AB10</f>
        <v>0</v>
      </c>
      <c r="AD10" s="103" t="n">
        <f aca="false">(AD12-AD7)/5+AD9</f>
        <v>0</v>
      </c>
      <c r="AE10" s="103" t="n">
        <f aca="false">(AF10+AD10)/2</f>
        <v>0</v>
      </c>
      <c r="AF10" s="103" t="n">
        <f aca="false">(AF12-AF7)/5+AF9</f>
        <v>0</v>
      </c>
      <c r="AG10" s="103" t="n">
        <f aca="false">(AI10-AF10)/3+AF10</f>
        <v>0</v>
      </c>
      <c r="AH10" s="103" t="n">
        <f aca="false">(AI10-AF10)/3+AG10</f>
        <v>0</v>
      </c>
      <c r="AI10" s="103" t="n">
        <f aca="false">(AI12-AI7)/5+AI9</f>
        <v>0</v>
      </c>
      <c r="AJ10" s="103" t="n">
        <f aca="false">(AJ12-AJ7)/5+AJ9</f>
        <v>0</v>
      </c>
      <c r="AK10" s="103" t="n">
        <f aca="false">(AK12-AK7)/5+AK9</f>
        <v>0</v>
      </c>
      <c r="AL10" s="103" t="n">
        <f aca="false">(AM10+AK10)/2</f>
        <v>0</v>
      </c>
      <c r="AM10" s="103" t="n">
        <f aca="false">(AM12-AM7)/5+AM9</f>
        <v>0</v>
      </c>
      <c r="AN10" s="103" t="n">
        <f aca="false">(AP10-AM10)/3+AM10</f>
        <v>0</v>
      </c>
      <c r="AO10" s="103" t="n">
        <f aca="false">(AP10-AM10)/3+AN10</f>
        <v>0</v>
      </c>
      <c r="AP10" s="103" t="n">
        <f aca="false">(AP12-AP7)/5+AP9</f>
        <v>0</v>
      </c>
      <c r="AQ10" s="113" t="n">
        <f aca="false">($AP10-$AM10)/Delta+AP10</f>
        <v>0</v>
      </c>
      <c r="AR10" s="113" t="n">
        <f aca="false">($AP10-$AM10)/Delta+AQ10</f>
        <v>0</v>
      </c>
      <c r="AS10" s="113" t="n">
        <f aca="false">($AP10-$AM10)/Delta+AR10</f>
        <v>0</v>
      </c>
      <c r="AT10" s="113" t="n">
        <f aca="false">($AP10-$AM10)/Delta+AS10</f>
        <v>0</v>
      </c>
      <c r="AU10" s="113" t="n">
        <f aca="false">($AP10-$AM10)/Delta+AT10</f>
        <v>0</v>
      </c>
      <c r="AV10" s="113" t="n">
        <f aca="false">($AP10-$AM10)/Delta+AU10</f>
        <v>0</v>
      </c>
      <c r="AW10" s="113" t="n">
        <f aca="false">($AP10-$AM10)/Delta+AV10</f>
        <v>0</v>
      </c>
      <c r="AX10" s="113" t="n">
        <f aca="false">($AP10-$AM10)/Delta+AW10</f>
        <v>0</v>
      </c>
      <c r="AY10" s="113" t="n">
        <f aca="false">($AP10-$AM10)/Delta+AX10</f>
        <v>0</v>
      </c>
      <c r="AZ10" s="113" t="n">
        <f aca="false">($AP10-$AM10)/Delta+AY10</f>
        <v>0</v>
      </c>
    </row>
    <row r="11" customFormat="false" ht="12.8" hidden="false" customHeight="false" outlineLevel="0" collapsed="false">
      <c r="A11" s="102" t="n">
        <f aca="false">(A$7-A$2)/5+A10</f>
        <v>44</v>
      </c>
      <c r="B11" s="103" t="n">
        <v>0</v>
      </c>
      <c r="C11" s="103" t="n">
        <f aca="false">(J11-B11)/8+B11</f>
        <v>0.5676</v>
      </c>
      <c r="D11" s="103" t="n">
        <f aca="false">(J11-B11)/8+C11</f>
        <v>1.1352</v>
      </c>
      <c r="E11" s="103" t="n">
        <f aca="false">(J11-B11)/8+D11</f>
        <v>1.7028</v>
      </c>
      <c r="F11" s="103" t="n">
        <f aca="false">(J11-B11)/8+E11</f>
        <v>2.2704</v>
      </c>
      <c r="G11" s="103" t="n">
        <f aca="false">(J11-B11)/8+F11</f>
        <v>2.838</v>
      </c>
      <c r="H11" s="103" t="n">
        <f aca="false">(J11-B11)/8+G11</f>
        <v>3.4056</v>
      </c>
      <c r="I11" s="103" t="n">
        <f aca="false">(J11-B11)/8+H11</f>
        <v>3.9732</v>
      </c>
      <c r="J11" s="103" t="n">
        <f aca="false">(J12-J7)/5+J10</f>
        <v>4.5408</v>
      </c>
      <c r="K11" s="103" t="n">
        <f aca="false">(O11-J11)/5+J11</f>
        <v>4.0606</v>
      </c>
      <c r="L11" s="103" t="n">
        <f aca="false">(O11-J11)/5+K11</f>
        <v>3.5804</v>
      </c>
      <c r="M11" s="103" t="n">
        <f aca="false">(O11-J11)/5+L11</f>
        <v>3.1002</v>
      </c>
      <c r="N11" s="103" t="n">
        <f aca="false">(O11-J11)/5+M11</f>
        <v>2.62</v>
      </c>
      <c r="O11" s="103" t="n">
        <f aca="false">(O12-O7)/5+O10</f>
        <v>2.1398</v>
      </c>
      <c r="P11" s="103" t="n">
        <f aca="false">(T11-O11)/5+O11</f>
        <v>1.77304</v>
      </c>
      <c r="Q11" s="103" t="n">
        <f aca="false">(T11-O11)/5+P11</f>
        <v>1.40628</v>
      </c>
      <c r="R11" s="103" t="n">
        <f aca="false">(T11-O11)/5+Q11</f>
        <v>1.03952</v>
      </c>
      <c r="S11" s="103" t="n">
        <f aca="false">(T11-O11)/5+R11</f>
        <v>0.67276</v>
      </c>
      <c r="T11" s="103" t="n">
        <f aca="false">(T12-T7)/5+T10</f>
        <v>0.306</v>
      </c>
      <c r="U11" s="103" t="n">
        <f aca="false">(V11+T11)/2</f>
        <v>0.2448</v>
      </c>
      <c r="V11" s="103" t="n">
        <f aca="false">(V12-V7)/5+V10</f>
        <v>0.1836</v>
      </c>
      <c r="W11" s="103" t="n">
        <f aca="false">(Y11-V11)/3+V11</f>
        <v>0.1224</v>
      </c>
      <c r="X11" s="103" t="n">
        <f aca="false">(Y11-V11)/3+W11</f>
        <v>0.0612</v>
      </c>
      <c r="Y11" s="103" t="n">
        <f aca="false">(Y12-Y7)/5+Y10</f>
        <v>0</v>
      </c>
      <c r="Z11" s="103" t="n">
        <f aca="false">(AD11-Y11)/5+Y11</f>
        <v>0</v>
      </c>
      <c r="AA11" s="103" t="n">
        <f aca="false">(AD11-Y11)/5+Z11</f>
        <v>0</v>
      </c>
      <c r="AB11" s="103" t="n">
        <f aca="false">(AD11-Y11)/5+AA11</f>
        <v>0</v>
      </c>
      <c r="AC11" s="103" t="n">
        <f aca="false">(AD11-Y11)/5+AB11</f>
        <v>0</v>
      </c>
      <c r="AD11" s="103" t="n">
        <f aca="false">(AD12-AD7)/5+AD10</f>
        <v>0</v>
      </c>
      <c r="AE11" s="103" t="n">
        <f aca="false">(AF11+AD11)/2</f>
        <v>0</v>
      </c>
      <c r="AF11" s="103" t="n">
        <f aca="false">(AF12-AF7)/5+AF10</f>
        <v>0</v>
      </c>
      <c r="AG11" s="103" t="n">
        <f aca="false">(AI11-AF11)/3+AF11</f>
        <v>0</v>
      </c>
      <c r="AH11" s="103" t="n">
        <f aca="false">(AI11-AF11)/3+AG11</f>
        <v>0</v>
      </c>
      <c r="AI11" s="103" t="n">
        <f aca="false">(AI12-AI7)/5+AI10</f>
        <v>0</v>
      </c>
      <c r="AJ11" s="103" t="n">
        <f aca="false">(AJ12-AJ7)/5+AJ10</f>
        <v>0</v>
      </c>
      <c r="AK11" s="103" t="n">
        <f aca="false">(AK12-AK7)/5+AK10</f>
        <v>0</v>
      </c>
      <c r="AL11" s="103" t="n">
        <f aca="false">(AM11+AK11)/2</f>
        <v>0</v>
      </c>
      <c r="AM11" s="103" t="n">
        <f aca="false">(AM12-AM7)/5+AM10</f>
        <v>0</v>
      </c>
      <c r="AN11" s="103" t="n">
        <f aca="false">(AP11-AM11)/3+AM11</f>
        <v>0</v>
      </c>
      <c r="AO11" s="103" t="n">
        <f aca="false">(AP11-AM11)/3+AN11</f>
        <v>0</v>
      </c>
      <c r="AP11" s="103" t="n">
        <f aca="false">(AP12-AP7)/5+AP10</f>
        <v>0</v>
      </c>
      <c r="AQ11" s="113" t="n">
        <f aca="false">($AP11-$AM11)/Delta+AP11</f>
        <v>0</v>
      </c>
      <c r="AR11" s="113" t="n">
        <f aca="false">($AP11-$AM11)/Delta+AQ11</f>
        <v>0</v>
      </c>
      <c r="AS11" s="113" t="n">
        <f aca="false">($AP11-$AM11)/Delta+AR11</f>
        <v>0</v>
      </c>
      <c r="AT11" s="113" t="n">
        <f aca="false">($AP11-$AM11)/Delta+AS11</f>
        <v>0</v>
      </c>
      <c r="AU11" s="113" t="n">
        <f aca="false">($AP11-$AM11)/Delta+AT11</f>
        <v>0</v>
      </c>
      <c r="AV11" s="113" t="n">
        <f aca="false">($AP11-$AM11)/Delta+AU11</f>
        <v>0</v>
      </c>
      <c r="AW11" s="113" t="n">
        <f aca="false">($AP11-$AM11)/Delta+AV11</f>
        <v>0</v>
      </c>
      <c r="AX11" s="113" t="n">
        <f aca="false">($AP11-$AM11)/Delta+AW11</f>
        <v>0</v>
      </c>
      <c r="AY11" s="113" t="n">
        <f aca="false">($AP11-$AM11)/Delta+AX11</f>
        <v>0</v>
      </c>
      <c r="AZ11" s="113" t="n">
        <f aca="false">($AP11-$AM11)/Delta+AY11</f>
        <v>0</v>
      </c>
    </row>
    <row r="12" customFormat="false" ht="12.8" hidden="false" customHeight="false" outlineLevel="0" collapsed="false">
      <c r="A12" s="102" t="n">
        <f aca="false">A7+5</f>
        <v>45</v>
      </c>
      <c r="B12" s="103" t="n">
        <v>0</v>
      </c>
      <c r="C12" s="103" t="n">
        <f aca="false">(J12-B12)/8+B12</f>
        <v>0.7</v>
      </c>
      <c r="D12" s="103" t="n">
        <f aca="false">(J12-B12)/8+C12</f>
        <v>1.4</v>
      </c>
      <c r="E12" s="103" t="n">
        <f aca="false">(J12-B12)/8+D12</f>
        <v>2.1</v>
      </c>
      <c r="F12" s="103" t="n">
        <f aca="false">(J12-B12)/8+E12</f>
        <v>2.8</v>
      </c>
      <c r="G12" s="103" t="n">
        <f aca="false">(J12-B12)/8+F12</f>
        <v>3.5</v>
      </c>
      <c r="H12" s="103" t="n">
        <f aca="false">(J12-B12)/8+G12</f>
        <v>4.2</v>
      </c>
      <c r="I12" s="103" t="n">
        <f aca="false">(J12-B12)/8+H12</f>
        <v>4.9</v>
      </c>
      <c r="J12" s="112" t="n">
        <f aca="false">polar_type0!$L$6</f>
        <v>5.6</v>
      </c>
      <c r="K12" s="103" t="n">
        <f aca="false">(O12-J12)/5+J12</f>
        <v>4.9402</v>
      </c>
      <c r="L12" s="103" t="n">
        <f aca="false">(O12-J12)/5+K12</f>
        <v>4.2804</v>
      </c>
      <c r="M12" s="103" t="n">
        <f aca="false">(O12-J12)/5+L12</f>
        <v>3.6206</v>
      </c>
      <c r="N12" s="103" t="n">
        <f aca="false">(O12-J12)/5+M12</f>
        <v>2.9608</v>
      </c>
      <c r="O12" s="112" t="n">
        <f aca="false">polar_type0!$L$7</f>
        <v>2.301</v>
      </c>
      <c r="P12" s="103" t="n">
        <f aca="false">(T12-O12)/5+O12</f>
        <v>1.902</v>
      </c>
      <c r="Q12" s="103" t="n">
        <f aca="false">(T12-O12)/5+P12</f>
        <v>1.503</v>
      </c>
      <c r="R12" s="103" t="n">
        <f aca="false">(T12-O12)/5+Q12</f>
        <v>1.104</v>
      </c>
      <c r="S12" s="103" t="n">
        <f aca="false">(T12-O12)/5+R12</f>
        <v>0.705</v>
      </c>
      <c r="T12" s="112" t="n">
        <f aca="false">polar_type0!$L$8</f>
        <v>0.306</v>
      </c>
      <c r="U12" s="103" t="n">
        <f aca="false">(V12+T12)/2</f>
        <v>0.2448</v>
      </c>
      <c r="V12" s="112" t="n">
        <f aca="false">polar_type0!$L$9</f>
        <v>0.1836</v>
      </c>
      <c r="W12" s="103" t="n">
        <f aca="false">(Y12-V12)/3+V12</f>
        <v>0.1224</v>
      </c>
      <c r="X12" s="103" t="n">
        <f aca="false">(Y12-V12)/3+W12</f>
        <v>0.0612</v>
      </c>
      <c r="Y12" s="112" t="n">
        <f aca="false">polar_type0!$L$10</f>
        <v>0</v>
      </c>
      <c r="Z12" s="103" t="n">
        <f aca="false">(AD12-Y12)/5+Y12</f>
        <v>0</v>
      </c>
      <c r="AA12" s="103" t="n">
        <f aca="false">(AD12-Y12)/5+Z12</f>
        <v>0</v>
      </c>
      <c r="AB12" s="103" t="n">
        <f aca="false">(AD12-Y12)/5+AA12</f>
        <v>0</v>
      </c>
      <c r="AC12" s="103" t="n">
        <f aca="false">(AD12-Y12)/5+AB12</f>
        <v>0</v>
      </c>
      <c r="AD12" s="112" t="n">
        <f aca="false">polar_type0!$L$11</f>
        <v>0</v>
      </c>
      <c r="AE12" s="103" t="n">
        <f aca="false">(AF12+AD12)/2</f>
        <v>0</v>
      </c>
      <c r="AF12" s="112" t="n">
        <f aca="false">polar_type0!$L$12</f>
        <v>0</v>
      </c>
      <c r="AG12" s="103" t="n">
        <f aca="false">(AI12-AF12)/3+AF12</f>
        <v>0</v>
      </c>
      <c r="AH12" s="103" t="n">
        <f aca="false">(AI12-AF12)/3+AG12</f>
        <v>0</v>
      </c>
      <c r="AI12" s="112" t="n">
        <f aca="false">polar_type0!$L$13</f>
        <v>0</v>
      </c>
      <c r="AJ12" s="112" t="n">
        <f aca="false">polar_type0!$L$14</f>
        <v>0</v>
      </c>
      <c r="AK12" s="112" t="n">
        <f aca="false">polar_type0!$L$15</f>
        <v>0</v>
      </c>
      <c r="AL12" s="103" t="n">
        <f aca="false">(AM12+AK12)/2</f>
        <v>0</v>
      </c>
      <c r="AM12" s="112" t="n">
        <f aca="false">polar_type0!$L$16</f>
        <v>0</v>
      </c>
      <c r="AN12" s="103" t="n">
        <f aca="false">(AP12-AM12)/3+AM12</f>
        <v>0</v>
      </c>
      <c r="AO12" s="103" t="n">
        <f aca="false">(AP12-AM12)/3+AN12</f>
        <v>0</v>
      </c>
      <c r="AP12" s="112" t="n">
        <f aca="false">polar_type0!$L$17</f>
        <v>0</v>
      </c>
      <c r="AQ12" s="113" t="n">
        <f aca="false">($AP12-$AM12)/Delta+AP12</f>
        <v>0</v>
      </c>
      <c r="AR12" s="113" t="n">
        <f aca="false">($AP12-$AM12)/Delta+AQ12</f>
        <v>0</v>
      </c>
      <c r="AS12" s="113" t="n">
        <f aca="false">($AP12-$AM12)/Delta+AR12</f>
        <v>0</v>
      </c>
      <c r="AT12" s="113" t="n">
        <f aca="false">($AP12-$AM12)/Delta+AS12</f>
        <v>0</v>
      </c>
      <c r="AU12" s="113" t="n">
        <f aca="false">($AP12-$AM12)/Delta+AT12</f>
        <v>0</v>
      </c>
      <c r="AV12" s="113" t="n">
        <f aca="false">($AP12-$AM12)/Delta+AU12</f>
        <v>0</v>
      </c>
      <c r="AW12" s="113" t="n">
        <f aca="false">($AP12-$AM12)/Delta+AV12</f>
        <v>0</v>
      </c>
      <c r="AX12" s="113" t="n">
        <f aca="false">($AP12-$AM12)/Delta+AW12</f>
        <v>0</v>
      </c>
      <c r="AY12" s="113" t="n">
        <f aca="false">($AP12-$AM12)/Delta+AX12</f>
        <v>0</v>
      </c>
      <c r="AZ12" s="113" t="n">
        <f aca="false">($AP12-$AM12)/Delta+AY12</f>
        <v>0</v>
      </c>
    </row>
    <row r="13" customFormat="false" ht="12.8" hidden="false" customHeight="false" outlineLevel="0" collapsed="false">
      <c r="A13" s="102" t="n">
        <f aca="false">(A$7-A$2)/5+A12</f>
        <v>46</v>
      </c>
      <c r="B13" s="103" t="n">
        <v>0</v>
      </c>
      <c r="C13" s="103" t="n">
        <f aca="false">(J13-B13)/8+B13</f>
        <v>0.72</v>
      </c>
      <c r="D13" s="103" t="n">
        <f aca="false">(J13-B13)/8+C13</f>
        <v>1.44</v>
      </c>
      <c r="E13" s="103" t="n">
        <f aca="false">(J13-B13)/8+D13</f>
        <v>2.16</v>
      </c>
      <c r="F13" s="103" t="n">
        <f aca="false">(J13-B13)/8+E13</f>
        <v>2.88</v>
      </c>
      <c r="G13" s="103" t="n">
        <f aca="false">(J13-B13)/8+F13</f>
        <v>3.6</v>
      </c>
      <c r="H13" s="103" t="n">
        <f aca="false">(J13-B13)/8+G13</f>
        <v>4.32</v>
      </c>
      <c r="I13" s="103" t="n">
        <f aca="false">(J13-B13)/8+H13</f>
        <v>5.04</v>
      </c>
      <c r="J13" s="103" t="n">
        <f aca="false">(J17-J12)/5+J12</f>
        <v>5.76</v>
      </c>
      <c r="K13" s="103" t="n">
        <f aca="false">(O13-J13)/5+J13</f>
        <v>5.44832</v>
      </c>
      <c r="L13" s="103" t="n">
        <f aca="false">(O13-J13)/5+K13</f>
        <v>5.13664</v>
      </c>
      <c r="M13" s="103" t="n">
        <f aca="false">(O13-J13)/5+L13</f>
        <v>4.82496</v>
      </c>
      <c r="N13" s="103" t="n">
        <f aca="false">(O13-J13)/5+M13</f>
        <v>4.51328</v>
      </c>
      <c r="O13" s="103" t="n">
        <f aca="false">(O17-O12)/5+O12</f>
        <v>4.2016</v>
      </c>
      <c r="P13" s="103" t="n">
        <f aca="false">(T13-O13)/5+O13</f>
        <v>3.6104</v>
      </c>
      <c r="Q13" s="103" t="n">
        <f aca="false">(T13-O13)/5+P13</f>
        <v>3.0192</v>
      </c>
      <c r="R13" s="103" t="n">
        <f aca="false">(T13-O13)/5+Q13</f>
        <v>2.428</v>
      </c>
      <c r="S13" s="103" t="n">
        <f aca="false">(T13-O13)/5+R13</f>
        <v>1.8368</v>
      </c>
      <c r="T13" s="103" t="n">
        <f aca="false">(T17-T12)/5+T12</f>
        <v>1.2456</v>
      </c>
      <c r="U13" s="103" t="n">
        <f aca="false">(V13+T13)/2</f>
        <v>1.27616</v>
      </c>
      <c r="V13" s="103" t="n">
        <f aca="false">(V17-V12)/5+V12</f>
        <v>1.30672</v>
      </c>
      <c r="W13" s="103" t="n">
        <f aca="false">(Y13-V13)/3+V13</f>
        <v>1.33728</v>
      </c>
      <c r="X13" s="103" t="n">
        <f aca="false">(Y13-V13)/3+W13</f>
        <v>1.36784</v>
      </c>
      <c r="Y13" s="103" t="n">
        <f aca="false">(Y17-Y12)/5+Y12</f>
        <v>1.3984</v>
      </c>
      <c r="Z13" s="103" t="n">
        <f aca="false">(AD13-Y13)/5+Y13</f>
        <v>1.39872</v>
      </c>
      <c r="AA13" s="103" t="n">
        <f aca="false">(AD13-Y13)/5+Z13</f>
        <v>1.39904</v>
      </c>
      <c r="AB13" s="103" t="n">
        <f aca="false">(AD13-Y13)/5+AA13</f>
        <v>1.39936</v>
      </c>
      <c r="AC13" s="103" t="n">
        <f aca="false">(AD13-Y13)/5+AB13</f>
        <v>1.39968</v>
      </c>
      <c r="AD13" s="103" t="n">
        <f aca="false">(AD17-AD12)/5+AD12</f>
        <v>1.4</v>
      </c>
      <c r="AE13" s="103" t="n">
        <f aca="false">(AF13+AD13)/2</f>
        <v>1.288571</v>
      </c>
      <c r="AF13" s="103" t="n">
        <f aca="false">(AF17-AF12)/5+AF12</f>
        <v>1.177142</v>
      </c>
      <c r="AG13" s="103" t="n">
        <f aca="false">(AI13-AF13)/3+AF13</f>
        <v>1.065714</v>
      </c>
      <c r="AH13" s="103" t="n">
        <f aca="false">(AI13-AF13)/3+AG13</f>
        <v>0.954286</v>
      </c>
      <c r="AI13" s="103" t="n">
        <f aca="false">(AI17-AI12)/5+AI12</f>
        <v>0.842858</v>
      </c>
      <c r="AJ13" s="103" t="n">
        <f aca="false">(AJ17-AJ12)/5+AJ12</f>
        <v>0.731428</v>
      </c>
      <c r="AK13" s="103" t="n">
        <f aca="false">(AK17-AK12)/5+AK12</f>
        <v>0.62</v>
      </c>
      <c r="AL13" s="103" t="n">
        <f aca="false">(AM13+AK13)/2</f>
        <v>0.496</v>
      </c>
      <c r="AM13" s="103" t="n">
        <f aca="false">(AM17-AM12)/5+AM12</f>
        <v>0.372</v>
      </c>
      <c r="AN13" s="103" t="n">
        <f aca="false">(AP13-AM13)/3+AM13</f>
        <v>0.248</v>
      </c>
      <c r="AO13" s="103" t="n">
        <f aca="false">(AP13-AM13)/3+AN13</f>
        <v>0.124</v>
      </c>
      <c r="AP13" s="103" t="n">
        <f aca="false">(AP17-AP12)/5+AP12</f>
        <v>0</v>
      </c>
      <c r="AQ13" s="113" t="n">
        <f aca="false">($AP13-$AM13)/Delta+AP13</f>
        <v>-0.124</v>
      </c>
      <c r="AR13" s="113" t="n">
        <f aca="false">($AP13-$AM13)/Delta+AQ13</f>
        <v>-0.248</v>
      </c>
      <c r="AS13" s="113" t="n">
        <f aca="false">($AP13-$AM13)/Delta+AR13</f>
        <v>-0.372</v>
      </c>
      <c r="AT13" s="113" t="n">
        <f aca="false">($AP13-$AM13)/Delta+AS13</f>
        <v>-0.496</v>
      </c>
      <c r="AU13" s="113" t="n">
        <f aca="false">($AP13-$AM13)/Delta+AT13</f>
        <v>-0.62</v>
      </c>
      <c r="AV13" s="113" t="n">
        <f aca="false">($AP13-$AM13)/Delta+AU13</f>
        <v>-0.744</v>
      </c>
      <c r="AW13" s="113" t="n">
        <f aca="false">($AP13-$AM13)/Delta+AV13</f>
        <v>-0.868</v>
      </c>
      <c r="AX13" s="113" t="n">
        <f aca="false">($AP13-$AM13)/Delta+AW13</f>
        <v>-0.992</v>
      </c>
      <c r="AY13" s="113" t="n">
        <f aca="false">($AP13-$AM13)/Delta+AX13</f>
        <v>-1.116</v>
      </c>
      <c r="AZ13" s="113" t="n">
        <f aca="false">($AP13-$AM13)/Delta+AY13</f>
        <v>-1.24</v>
      </c>
    </row>
    <row r="14" customFormat="false" ht="12.8" hidden="false" customHeight="false" outlineLevel="0" collapsed="false">
      <c r="A14" s="102" t="n">
        <f aca="false">(A$7-A$2)/5+A13</f>
        <v>47</v>
      </c>
      <c r="B14" s="103" t="n">
        <v>0</v>
      </c>
      <c r="C14" s="103" t="n">
        <f aca="false">(J14-B14)/8+B14</f>
        <v>0.74</v>
      </c>
      <c r="D14" s="103" t="n">
        <f aca="false">(J14-B14)/8+C14</f>
        <v>1.48</v>
      </c>
      <c r="E14" s="103" t="n">
        <f aca="false">(J14-B14)/8+D14</f>
        <v>2.22</v>
      </c>
      <c r="F14" s="103" t="n">
        <f aca="false">(J14-B14)/8+E14</f>
        <v>2.96</v>
      </c>
      <c r="G14" s="103" t="n">
        <f aca="false">(J14-B14)/8+F14</f>
        <v>3.7</v>
      </c>
      <c r="H14" s="103" t="n">
        <f aca="false">(J14-B14)/8+G14</f>
        <v>4.44</v>
      </c>
      <c r="I14" s="103" t="n">
        <f aca="false">(J14-B14)/8+H14</f>
        <v>5.18</v>
      </c>
      <c r="J14" s="103" t="n">
        <f aca="false">(J17-J12)/5+J13</f>
        <v>5.92</v>
      </c>
      <c r="K14" s="103" t="n">
        <f aca="false">(O14-J14)/5+J14</f>
        <v>5.95644</v>
      </c>
      <c r="L14" s="103" t="n">
        <f aca="false">(O14-J14)/5+K14</f>
        <v>5.99288</v>
      </c>
      <c r="M14" s="103" t="n">
        <f aca="false">(O14-J14)/5+L14</f>
        <v>6.02932</v>
      </c>
      <c r="N14" s="103" t="n">
        <f aca="false">(O14-J14)/5+M14</f>
        <v>6.06576</v>
      </c>
      <c r="O14" s="103" t="n">
        <f aca="false">(O17-O12)/5+O13</f>
        <v>6.1022</v>
      </c>
      <c r="P14" s="103" t="n">
        <f aca="false">(T14-O14)/5+O14</f>
        <v>5.3188</v>
      </c>
      <c r="Q14" s="103" t="n">
        <f aca="false">(T14-O14)/5+P14</f>
        <v>4.5354</v>
      </c>
      <c r="R14" s="103" t="n">
        <f aca="false">(T14-O14)/5+Q14</f>
        <v>3.752</v>
      </c>
      <c r="S14" s="103" t="n">
        <f aca="false">(T14-O14)/5+R14</f>
        <v>2.9686</v>
      </c>
      <c r="T14" s="103" t="n">
        <f aca="false">(T17-T12)/5+T13</f>
        <v>2.1852</v>
      </c>
      <c r="U14" s="103" t="n">
        <f aca="false">(V14+T14)/2</f>
        <v>2.30752</v>
      </c>
      <c r="V14" s="103" t="n">
        <f aca="false">(V17-V12)/5+V13</f>
        <v>2.42984</v>
      </c>
      <c r="W14" s="103" t="n">
        <f aca="false">(Y14-V14)/3+V14</f>
        <v>2.55216</v>
      </c>
      <c r="X14" s="103" t="n">
        <f aca="false">(Y14-V14)/3+W14</f>
        <v>2.67448</v>
      </c>
      <c r="Y14" s="103" t="n">
        <f aca="false">(Y17-Y12)/5+Y13</f>
        <v>2.7968</v>
      </c>
      <c r="Z14" s="103" t="n">
        <f aca="false">(AD14-Y14)/5+Y14</f>
        <v>2.79744</v>
      </c>
      <c r="AA14" s="103" t="n">
        <f aca="false">(AD14-Y14)/5+Z14</f>
        <v>2.79808</v>
      </c>
      <c r="AB14" s="103" t="n">
        <f aca="false">(AD14-Y14)/5+AA14</f>
        <v>2.79872</v>
      </c>
      <c r="AC14" s="103" t="n">
        <f aca="false">(AD14-Y14)/5+AB14</f>
        <v>2.79936</v>
      </c>
      <c r="AD14" s="103" t="n">
        <f aca="false">(AD17-AD12)/5+AD13</f>
        <v>2.8</v>
      </c>
      <c r="AE14" s="103" t="n">
        <f aca="false">(AF14+AD14)/2</f>
        <v>2.577142</v>
      </c>
      <c r="AF14" s="103" t="n">
        <f aca="false">(AF17-AF12)/5+AF13</f>
        <v>2.354284</v>
      </c>
      <c r="AG14" s="103" t="n">
        <f aca="false">(AI14-AF14)/3+AF14</f>
        <v>2.131428</v>
      </c>
      <c r="AH14" s="103" t="n">
        <f aca="false">(AI14-AF14)/3+AG14</f>
        <v>1.908572</v>
      </c>
      <c r="AI14" s="103" t="n">
        <f aca="false">(AI17-AI12)/5+AI13</f>
        <v>1.685716</v>
      </c>
      <c r="AJ14" s="103" t="n">
        <f aca="false">(AJ17-AJ12)/5+AJ13</f>
        <v>1.462856</v>
      </c>
      <c r="AK14" s="103" t="n">
        <f aca="false">(AK17-AK12)/5+AK13</f>
        <v>1.24</v>
      </c>
      <c r="AL14" s="103" t="n">
        <f aca="false">(AM14+AK14)/2</f>
        <v>0.992</v>
      </c>
      <c r="AM14" s="103" t="n">
        <f aca="false">(AM17-AM12)/5+AM13</f>
        <v>0.744</v>
      </c>
      <c r="AN14" s="103" t="n">
        <f aca="false">(AP14-AM14)/3+AM14</f>
        <v>0.496</v>
      </c>
      <c r="AO14" s="103" t="n">
        <f aca="false">(AP14-AM14)/3+AN14</f>
        <v>0.248</v>
      </c>
      <c r="AP14" s="103" t="n">
        <f aca="false">(AP17-AP12)/5+AP13</f>
        <v>0</v>
      </c>
      <c r="AQ14" s="113" t="n">
        <f aca="false">($AP14-$AM14)/Delta+AP14</f>
        <v>-0.248</v>
      </c>
      <c r="AR14" s="113" t="n">
        <f aca="false">($AP14-$AM14)/Delta+AQ14</f>
        <v>-0.496</v>
      </c>
      <c r="AS14" s="113" t="n">
        <f aca="false">($AP14-$AM14)/Delta+AR14</f>
        <v>-0.744</v>
      </c>
      <c r="AT14" s="113" t="n">
        <f aca="false">($AP14-$AM14)/Delta+AS14</f>
        <v>-0.992</v>
      </c>
      <c r="AU14" s="113" t="n">
        <f aca="false">($AP14-$AM14)/Delta+AT14</f>
        <v>-1.24</v>
      </c>
      <c r="AV14" s="113" t="n">
        <f aca="false">($AP14-$AM14)/Delta+AU14</f>
        <v>-1.488</v>
      </c>
      <c r="AW14" s="113" t="n">
        <f aca="false">($AP14-$AM14)/Delta+AV14</f>
        <v>-1.736</v>
      </c>
      <c r="AX14" s="113" t="n">
        <f aca="false">($AP14-$AM14)/Delta+AW14</f>
        <v>-1.984</v>
      </c>
      <c r="AY14" s="113" t="n">
        <f aca="false">($AP14-$AM14)/Delta+AX14</f>
        <v>-2.232</v>
      </c>
      <c r="AZ14" s="113" t="n">
        <f aca="false">($AP14-$AM14)/Delta+AY14</f>
        <v>-2.48</v>
      </c>
    </row>
    <row r="15" customFormat="false" ht="12.8" hidden="false" customHeight="false" outlineLevel="0" collapsed="false">
      <c r="A15" s="102" t="n">
        <f aca="false">(A$7-A$2)/5+A14</f>
        <v>48</v>
      </c>
      <c r="B15" s="103" t="n">
        <v>0</v>
      </c>
      <c r="C15" s="103" t="n">
        <f aca="false">(J15-B15)/8+B15</f>
        <v>0.76</v>
      </c>
      <c r="D15" s="103" t="n">
        <f aca="false">(J15-B15)/8+C15</f>
        <v>1.52</v>
      </c>
      <c r="E15" s="103" t="n">
        <f aca="false">(J15-B15)/8+D15</f>
        <v>2.28</v>
      </c>
      <c r="F15" s="103" t="n">
        <f aca="false">(J15-B15)/8+E15</f>
        <v>3.04</v>
      </c>
      <c r="G15" s="103" t="n">
        <f aca="false">(J15-B15)/8+F15</f>
        <v>3.8</v>
      </c>
      <c r="H15" s="103" t="n">
        <f aca="false">(J15-B15)/8+G15</f>
        <v>4.56</v>
      </c>
      <c r="I15" s="103" t="n">
        <f aca="false">(J15-B15)/8+H15</f>
        <v>5.32</v>
      </c>
      <c r="J15" s="103" t="n">
        <f aca="false">(J17-J12)/5+J14</f>
        <v>6.08</v>
      </c>
      <c r="K15" s="103" t="n">
        <f aca="false">(O15-J15)/5+J15</f>
        <v>6.46456</v>
      </c>
      <c r="L15" s="103" t="n">
        <f aca="false">(O15-J15)/5+K15</f>
        <v>6.84912</v>
      </c>
      <c r="M15" s="103" t="n">
        <f aca="false">(O15-J15)/5+L15</f>
        <v>7.23368</v>
      </c>
      <c r="N15" s="103" t="n">
        <f aca="false">(O15-J15)/5+M15</f>
        <v>7.61824</v>
      </c>
      <c r="O15" s="103" t="n">
        <f aca="false">(O17-O12)/5+O14</f>
        <v>8.0028</v>
      </c>
      <c r="P15" s="103" t="n">
        <f aca="false">(T15-O15)/5+O15</f>
        <v>7.0272</v>
      </c>
      <c r="Q15" s="103" t="n">
        <f aca="false">(T15-O15)/5+P15</f>
        <v>6.0516</v>
      </c>
      <c r="R15" s="103" t="n">
        <f aca="false">(T15-O15)/5+Q15</f>
        <v>5.076</v>
      </c>
      <c r="S15" s="103" t="n">
        <f aca="false">(T15-O15)/5+R15</f>
        <v>4.1004</v>
      </c>
      <c r="T15" s="103" t="n">
        <f aca="false">(T17-T12)/5+T14</f>
        <v>3.1248</v>
      </c>
      <c r="U15" s="103" t="n">
        <f aca="false">(V15+T15)/2</f>
        <v>3.33888</v>
      </c>
      <c r="V15" s="103" t="n">
        <f aca="false">(V17-V12)/5+V14</f>
        <v>3.55296</v>
      </c>
      <c r="W15" s="103" t="n">
        <f aca="false">(Y15-V15)/3+V15</f>
        <v>3.76704</v>
      </c>
      <c r="X15" s="103" t="n">
        <f aca="false">(Y15-V15)/3+W15</f>
        <v>3.98112</v>
      </c>
      <c r="Y15" s="103" t="n">
        <f aca="false">(Y17-Y12)/5+Y14</f>
        <v>4.1952</v>
      </c>
      <c r="Z15" s="103" t="n">
        <f aca="false">(AD15-Y15)/5+Y15</f>
        <v>4.19616</v>
      </c>
      <c r="AA15" s="103" t="n">
        <f aca="false">(AD15-Y15)/5+Z15</f>
        <v>4.19712</v>
      </c>
      <c r="AB15" s="103" t="n">
        <f aca="false">(AD15-Y15)/5+AA15</f>
        <v>4.19808</v>
      </c>
      <c r="AC15" s="103" t="n">
        <f aca="false">(AD15-Y15)/5+AB15</f>
        <v>4.19904</v>
      </c>
      <c r="AD15" s="103" t="n">
        <f aca="false">(AD17-AD12)/5+AD14</f>
        <v>4.2</v>
      </c>
      <c r="AE15" s="103" t="n">
        <f aca="false">(AF15+AD15)/2</f>
        <v>3.865713</v>
      </c>
      <c r="AF15" s="103" t="n">
        <f aca="false">(AF17-AF12)/5+AF14</f>
        <v>3.531426</v>
      </c>
      <c r="AG15" s="103" t="n">
        <f aca="false">(AI15-AF15)/3+AF15</f>
        <v>3.197142</v>
      </c>
      <c r="AH15" s="103" t="n">
        <f aca="false">(AI15-AF15)/3+AG15</f>
        <v>2.862858</v>
      </c>
      <c r="AI15" s="103" t="n">
        <f aca="false">(AI17-AI12)/5+AI14</f>
        <v>2.528574</v>
      </c>
      <c r="AJ15" s="103" t="n">
        <f aca="false">(AJ17-AJ12)/5+AJ14</f>
        <v>2.194284</v>
      </c>
      <c r="AK15" s="103" t="n">
        <f aca="false">(AK17-AK12)/5+AK14</f>
        <v>1.86</v>
      </c>
      <c r="AL15" s="103" t="n">
        <f aca="false">(AM15+AK15)/2</f>
        <v>1.488</v>
      </c>
      <c r="AM15" s="103" t="n">
        <f aca="false">(AM17-AM12)/5+AM14</f>
        <v>1.116</v>
      </c>
      <c r="AN15" s="103" t="n">
        <f aca="false">(AP15-AM15)/3+AM15</f>
        <v>0.744</v>
      </c>
      <c r="AO15" s="103" t="n">
        <f aca="false">(AP15-AM15)/3+AN15</f>
        <v>0.372</v>
      </c>
      <c r="AP15" s="103" t="n">
        <f aca="false">(AP17-AP12)/5+AP14</f>
        <v>0</v>
      </c>
      <c r="AQ15" s="113" t="n">
        <f aca="false">($AP15-$AM15)/Delta+AP15</f>
        <v>-0.372</v>
      </c>
      <c r="AR15" s="113" t="n">
        <f aca="false">($AP15-$AM15)/Delta+AQ15</f>
        <v>-0.744</v>
      </c>
      <c r="AS15" s="113" t="n">
        <f aca="false">($AP15-$AM15)/Delta+AR15</f>
        <v>-1.116</v>
      </c>
      <c r="AT15" s="113" t="n">
        <f aca="false">($AP15-$AM15)/Delta+AS15</f>
        <v>-1.488</v>
      </c>
      <c r="AU15" s="113" t="n">
        <f aca="false">($AP15-$AM15)/Delta+AT15</f>
        <v>-1.86</v>
      </c>
      <c r="AV15" s="113" t="n">
        <f aca="false">($AP15-$AM15)/Delta+AU15</f>
        <v>-2.232</v>
      </c>
      <c r="AW15" s="113" t="n">
        <f aca="false">($AP15-$AM15)/Delta+AV15</f>
        <v>-2.604</v>
      </c>
      <c r="AX15" s="113" t="n">
        <f aca="false">($AP15-$AM15)/Delta+AW15</f>
        <v>-2.976</v>
      </c>
      <c r="AY15" s="113" t="n">
        <f aca="false">($AP15-$AM15)/Delta+AX15</f>
        <v>-3.348</v>
      </c>
      <c r="AZ15" s="113" t="n">
        <f aca="false">($AP15-$AM15)/Delta+AY15</f>
        <v>-3.72</v>
      </c>
    </row>
    <row r="16" customFormat="false" ht="12.8" hidden="false" customHeight="false" outlineLevel="0" collapsed="false">
      <c r="A16" s="102" t="n">
        <f aca="false">(A$7-A$2)/5+A15</f>
        <v>49</v>
      </c>
      <c r="B16" s="103" t="n">
        <v>0</v>
      </c>
      <c r="C16" s="103" t="n">
        <f aca="false">(J16-B16)/8+B16</f>
        <v>0.78</v>
      </c>
      <c r="D16" s="103" t="n">
        <f aca="false">(J16-B16)/8+C16</f>
        <v>1.56</v>
      </c>
      <c r="E16" s="103" t="n">
        <f aca="false">(J16-B16)/8+D16</f>
        <v>2.34</v>
      </c>
      <c r="F16" s="103" t="n">
        <f aca="false">(J16-B16)/8+E16</f>
        <v>3.12</v>
      </c>
      <c r="G16" s="103" t="n">
        <f aca="false">(J16-B16)/8+F16</f>
        <v>3.9</v>
      </c>
      <c r="H16" s="103" t="n">
        <f aca="false">(J16-B16)/8+G16</f>
        <v>4.68</v>
      </c>
      <c r="I16" s="103" t="n">
        <f aca="false">(J16-B16)/8+H16</f>
        <v>5.46</v>
      </c>
      <c r="J16" s="103" t="n">
        <f aca="false">(J17-J12)/5+J15</f>
        <v>6.24</v>
      </c>
      <c r="K16" s="103" t="n">
        <f aca="false">(O16-J16)/5+J16</f>
        <v>6.97268</v>
      </c>
      <c r="L16" s="103" t="n">
        <f aca="false">(O16-J16)/5+K16</f>
        <v>7.70536</v>
      </c>
      <c r="M16" s="103" t="n">
        <f aca="false">(O16-J16)/5+L16</f>
        <v>8.43804</v>
      </c>
      <c r="N16" s="103" t="n">
        <f aca="false">(O16-J16)/5+M16</f>
        <v>9.17072</v>
      </c>
      <c r="O16" s="103" t="n">
        <f aca="false">(O17-O12)/5+O15</f>
        <v>9.9034</v>
      </c>
      <c r="P16" s="103" t="n">
        <f aca="false">(T16-O16)/5+O16</f>
        <v>8.7356</v>
      </c>
      <c r="Q16" s="103" t="n">
        <f aca="false">(T16-O16)/5+P16</f>
        <v>7.5678</v>
      </c>
      <c r="R16" s="103" t="n">
        <f aca="false">(T16-O16)/5+Q16</f>
        <v>6.4</v>
      </c>
      <c r="S16" s="103" t="n">
        <f aca="false">(T16-O16)/5+R16</f>
        <v>5.2322</v>
      </c>
      <c r="T16" s="103" t="n">
        <f aca="false">(T17-T12)/5+T15</f>
        <v>4.0644</v>
      </c>
      <c r="U16" s="103" t="n">
        <f aca="false">(V16+T16)/2</f>
        <v>4.37024</v>
      </c>
      <c r="V16" s="103" t="n">
        <f aca="false">(V17-V12)/5+V15</f>
        <v>4.67608</v>
      </c>
      <c r="W16" s="103" t="n">
        <f aca="false">(Y16-V16)/3+V16</f>
        <v>4.98192</v>
      </c>
      <c r="X16" s="103" t="n">
        <f aca="false">(Y16-V16)/3+W16</f>
        <v>5.28776</v>
      </c>
      <c r="Y16" s="103" t="n">
        <f aca="false">(Y17-Y12)/5+Y15</f>
        <v>5.5936</v>
      </c>
      <c r="Z16" s="103" t="n">
        <f aca="false">(AD16-Y16)/5+Y16</f>
        <v>5.59488</v>
      </c>
      <c r="AA16" s="103" t="n">
        <f aca="false">(AD16-Y16)/5+Z16</f>
        <v>5.59616</v>
      </c>
      <c r="AB16" s="103" t="n">
        <f aca="false">(AD16-Y16)/5+AA16</f>
        <v>5.59744</v>
      </c>
      <c r="AC16" s="103" t="n">
        <f aca="false">(AD16-Y16)/5+AB16</f>
        <v>5.59872</v>
      </c>
      <c r="AD16" s="103" t="n">
        <f aca="false">(AD17-AD12)/5+AD15</f>
        <v>5.6</v>
      </c>
      <c r="AE16" s="103" t="n">
        <f aca="false">(AF16+AD16)/2</f>
        <v>5.154284</v>
      </c>
      <c r="AF16" s="103" t="n">
        <f aca="false">(AF17-AF12)/5+AF15</f>
        <v>4.708568</v>
      </c>
      <c r="AG16" s="103" t="n">
        <f aca="false">(AI16-AF16)/3+AF16</f>
        <v>4.262856</v>
      </c>
      <c r="AH16" s="103" t="n">
        <f aca="false">(AI16-AF16)/3+AG16</f>
        <v>3.817144</v>
      </c>
      <c r="AI16" s="103" t="n">
        <f aca="false">(AI17-AI12)/5+AI15</f>
        <v>3.371432</v>
      </c>
      <c r="AJ16" s="103" t="n">
        <f aca="false">(AJ17-AJ12)/5+AJ15</f>
        <v>2.925712</v>
      </c>
      <c r="AK16" s="103" t="n">
        <f aca="false">(AK17-AK12)/5+AK15</f>
        <v>2.48</v>
      </c>
      <c r="AL16" s="103" t="n">
        <f aca="false">(AM16+AK16)/2</f>
        <v>1.984</v>
      </c>
      <c r="AM16" s="103" t="n">
        <f aca="false">(AM17-AM12)/5+AM15</f>
        <v>1.488</v>
      </c>
      <c r="AN16" s="103" t="n">
        <f aca="false">(AP16-AM16)/3+AM16</f>
        <v>0.992</v>
      </c>
      <c r="AO16" s="103" t="n">
        <f aca="false">(AP16-AM16)/3+AN16</f>
        <v>0.496</v>
      </c>
      <c r="AP16" s="103" t="n">
        <f aca="false">(AP17-AP12)/5+AP15</f>
        <v>0</v>
      </c>
      <c r="AQ16" s="113" t="n">
        <f aca="false">($AP16-$AM16)/Delta+AP16</f>
        <v>-0.496</v>
      </c>
      <c r="AR16" s="113" t="n">
        <f aca="false">($AP16-$AM16)/Delta+AQ16</f>
        <v>-0.992</v>
      </c>
      <c r="AS16" s="113" t="n">
        <f aca="false">($AP16-$AM16)/Delta+AR16</f>
        <v>-1.488</v>
      </c>
      <c r="AT16" s="113" t="n">
        <f aca="false">($AP16-$AM16)/Delta+AS16</f>
        <v>-1.984</v>
      </c>
      <c r="AU16" s="113" t="n">
        <f aca="false">($AP16-$AM16)/Delta+AT16</f>
        <v>-2.48</v>
      </c>
      <c r="AV16" s="113" t="n">
        <f aca="false">($AP16-$AM16)/Delta+AU16</f>
        <v>-2.976</v>
      </c>
      <c r="AW16" s="113" t="n">
        <f aca="false">($AP16-$AM16)/Delta+AV16</f>
        <v>-3.472</v>
      </c>
      <c r="AX16" s="113" t="n">
        <f aca="false">($AP16-$AM16)/Delta+AW16</f>
        <v>-3.968</v>
      </c>
      <c r="AY16" s="113" t="n">
        <f aca="false">($AP16-$AM16)/Delta+AX16</f>
        <v>-4.464</v>
      </c>
      <c r="AZ16" s="113" t="n">
        <f aca="false">($AP16-$AM16)/Delta+AY16</f>
        <v>-4.96</v>
      </c>
    </row>
    <row r="17" customFormat="false" ht="12.8" hidden="false" customHeight="false" outlineLevel="0" collapsed="false">
      <c r="A17" s="102" t="n">
        <f aca="false">A12+5</f>
        <v>50</v>
      </c>
      <c r="B17" s="103" t="n">
        <v>0</v>
      </c>
      <c r="C17" s="103" t="n">
        <f aca="false">(J17-B17)/8+B17</f>
        <v>0.8</v>
      </c>
      <c r="D17" s="103" t="n">
        <f aca="false">(J17-B17)/8+C17</f>
        <v>1.6</v>
      </c>
      <c r="E17" s="103" t="n">
        <f aca="false">(J17-B17)/8+D17</f>
        <v>2.4</v>
      </c>
      <c r="F17" s="103" t="n">
        <f aca="false">(J17-B17)/8+E17</f>
        <v>3.2</v>
      </c>
      <c r="G17" s="103" t="n">
        <f aca="false">(J17-B17)/8+F17</f>
        <v>4</v>
      </c>
      <c r="H17" s="103" t="n">
        <f aca="false">(J17-B17)/8+G17</f>
        <v>4.8</v>
      </c>
      <c r="I17" s="103" t="n">
        <f aca="false">(J17-B17)/8+H17</f>
        <v>5.6</v>
      </c>
      <c r="J17" s="112" t="n">
        <f aca="false">polar_type0!$M$6</f>
        <v>6.4</v>
      </c>
      <c r="K17" s="103" t="n">
        <f aca="false">(O17-J17)/5+J17</f>
        <v>7.4808</v>
      </c>
      <c r="L17" s="103" t="n">
        <f aca="false">(O17-J17)/5+K17</f>
        <v>8.5616</v>
      </c>
      <c r="M17" s="103" t="n">
        <f aca="false">(O17-J17)/5+L17</f>
        <v>9.6424</v>
      </c>
      <c r="N17" s="103" t="n">
        <f aca="false">(O17-J17)/5+M17</f>
        <v>10.7232</v>
      </c>
      <c r="O17" s="112" t="n">
        <f aca="false">polar_type0!$M$7</f>
        <v>11.804</v>
      </c>
      <c r="P17" s="103" t="n">
        <f aca="false">(T17-O17)/5+O17</f>
        <v>10.444</v>
      </c>
      <c r="Q17" s="103" t="n">
        <f aca="false">(T17-O17)/5+P17</f>
        <v>9.084</v>
      </c>
      <c r="R17" s="103" t="n">
        <f aca="false">(T17-O17)/5+Q17</f>
        <v>7.724</v>
      </c>
      <c r="S17" s="103" t="n">
        <f aca="false">(T17-O17)/5+R17</f>
        <v>6.364</v>
      </c>
      <c r="T17" s="112" t="n">
        <f aca="false">polar_type0!$M$8</f>
        <v>5.004</v>
      </c>
      <c r="U17" s="103" t="n">
        <f aca="false">(V17+T17)/2</f>
        <v>5.4016</v>
      </c>
      <c r="V17" s="112" t="n">
        <f aca="false">polar_type0!$M$9</f>
        <v>5.7992</v>
      </c>
      <c r="W17" s="103" t="n">
        <f aca="false">(Y17-V17)/3+V17</f>
        <v>6.1968</v>
      </c>
      <c r="X17" s="103" t="n">
        <f aca="false">(Y17-V17)/3+W17</f>
        <v>6.5944</v>
      </c>
      <c r="Y17" s="112" t="n">
        <f aca="false">polar_type0!$M$10</f>
        <v>6.992</v>
      </c>
      <c r="Z17" s="103" t="n">
        <f aca="false">(AD17-Y17)/5+Y17</f>
        <v>6.9936</v>
      </c>
      <c r="AA17" s="103" t="n">
        <f aca="false">(AD17-Y17)/5+Z17</f>
        <v>6.9952</v>
      </c>
      <c r="AB17" s="103" t="n">
        <f aca="false">(AD17-Y17)/5+AA17</f>
        <v>6.9968</v>
      </c>
      <c r="AC17" s="103" t="n">
        <f aca="false">(AD17-Y17)/5+AB17</f>
        <v>6.9984</v>
      </c>
      <c r="AD17" s="112" t="n">
        <f aca="false">polar_type0!$M$11</f>
        <v>7</v>
      </c>
      <c r="AE17" s="103" t="n">
        <f aca="false">(AF17+AD17)/2</f>
        <v>6.442855</v>
      </c>
      <c r="AF17" s="112" t="n">
        <f aca="false">polar_type0!$M$12</f>
        <v>5.88571</v>
      </c>
      <c r="AG17" s="103" t="n">
        <f aca="false">(AI17-AF17)/3+AF17</f>
        <v>5.32857</v>
      </c>
      <c r="AH17" s="103" t="n">
        <f aca="false">(AI17-AF17)/3+AG17</f>
        <v>4.77143</v>
      </c>
      <c r="AI17" s="112" t="n">
        <f aca="false">polar_type0!$M$13</f>
        <v>4.21429</v>
      </c>
      <c r="AJ17" s="112" t="n">
        <f aca="false">polar_type0!$M$14</f>
        <v>3.65714</v>
      </c>
      <c r="AK17" s="112" t="n">
        <f aca="false">polar_type0!$M$15</f>
        <v>3.1</v>
      </c>
      <c r="AL17" s="103" t="n">
        <f aca="false">(AM17+AK17)/2</f>
        <v>2.48</v>
      </c>
      <c r="AM17" s="112" t="n">
        <f aca="false">polar_type0!$M$16</f>
        <v>1.86</v>
      </c>
      <c r="AN17" s="103" t="n">
        <f aca="false">(AP17-AM17)/3+AM17</f>
        <v>1.24</v>
      </c>
      <c r="AO17" s="103" t="n">
        <f aca="false">(AP17-AM17)/3+AN17</f>
        <v>0.62</v>
      </c>
      <c r="AP17" s="112" t="n">
        <f aca="false">polar_type0!$M$17</f>
        <v>0</v>
      </c>
      <c r="AQ17" s="113" t="n">
        <f aca="false">($AP17-$AM17)/Delta+AP17</f>
        <v>-0.62</v>
      </c>
      <c r="AR17" s="113" t="n">
        <f aca="false">($AP17-$AM17)/Delta+AQ17</f>
        <v>-1.24</v>
      </c>
      <c r="AS17" s="113" t="n">
        <f aca="false">($AP17-$AM17)/Delta+AR17</f>
        <v>-1.86</v>
      </c>
      <c r="AT17" s="113" t="n">
        <f aca="false">($AP17-$AM17)/Delta+AS17</f>
        <v>-2.48</v>
      </c>
      <c r="AU17" s="113" t="n">
        <f aca="false">($AP17-$AM17)/Delta+AT17</f>
        <v>-3.1</v>
      </c>
      <c r="AV17" s="113" t="n">
        <f aca="false">($AP17-$AM17)/Delta+AU17</f>
        <v>-3.72</v>
      </c>
      <c r="AW17" s="113" t="n">
        <f aca="false">($AP17-$AM17)/Delta+AV17</f>
        <v>-4.34</v>
      </c>
      <c r="AX17" s="113" t="n">
        <f aca="false">($AP17-$AM17)/Delta+AW17</f>
        <v>-4.96</v>
      </c>
      <c r="AY17" s="113" t="n">
        <f aca="false">($AP17-$AM17)/Delta+AX17</f>
        <v>-5.58</v>
      </c>
      <c r="AZ17" s="113" t="n">
        <f aca="false">($AP17-$AM17)/Delta+AY17</f>
        <v>-6.2</v>
      </c>
    </row>
    <row r="18" customFormat="false" ht="12.8" hidden="false" customHeight="false" outlineLevel="0" collapsed="false">
      <c r="A18" s="102" t="n">
        <f aca="false">(A$7-A$2)/5+A17</f>
        <v>51</v>
      </c>
      <c r="B18" s="103" t="n">
        <v>0</v>
      </c>
      <c r="C18" s="103" t="n">
        <f aca="false">(J18-B18)/8+B18</f>
        <v>0.82</v>
      </c>
      <c r="D18" s="103" t="n">
        <f aca="false">(J18-B18)/8+C18</f>
        <v>1.64</v>
      </c>
      <c r="E18" s="103" t="n">
        <f aca="false">(J18-B18)/8+D18</f>
        <v>2.46</v>
      </c>
      <c r="F18" s="103" t="n">
        <f aca="false">(J18-B18)/8+E18</f>
        <v>3.28</v>
      </c>
      <c r="G18" s="103" t="n">
        <f aca="false">(J18-B18)/8+F18</f>
        <v>4.1</v>
      </c>
      <c r="H18" s="103" t="n">
        <f aca="false">(J18-B18)/8+G18</f>
        <v>4.92</v>
      </c>
      <c r="I18" s="103" t="n">
        <f aca="false">(J18-B18)/8+H18</f>
        <v>5.74</v>
      </c>
      <c r="J18" s="103" t="n">
        <f aca="false">(J22-J17)/5+J17</f>
        <v>6.56</v>
      </c>
      <c r="K18" s="103" t="n">
        <f aca="false">(O18-J18)/5+J18</f>
        <v>7.63116</v>
      </c>
      <c r="L18" s="103" t="n">
        <f aca="false">(O18-J18)/5+K18</f>
        <v>8.70232</v>
      </c>
      <c r="M18" s="103" t="n">
        <f aca="false">(O18-J18)/5+L18</f>
        <v>9.77348</v>
      </c>
      <c r="N18" s="103" t="n">
        <f aca="false">(O18-J18)/5+M18</f>
        <v>10.84464</v>
      </c>
      <c r="O18" s="103" t="n">
        <f aca="false">(O22-O17)/5+O17</f>
        <v>11.9158</v>
      </c>
      <c r="P18" s="103" t="n">
        <f aca="false">(T18-O18)/5+O18</f>
        <v>10.68968</v>
      </c>
      <c r="Q18" s="103" t="n">
        <f aca="false">(T18-O18)/5+P18</f>
        <v>9.46356</v>
      </c>
      <c r="R18" s="103" t="n">
        <f aca="false">(T18-O18)/5+Q18</f>
        <v>8.23744</v>
      </c>
      <c r="S18" s="103" t="n">
        <f aca="false">(T18-O18)/5+R18</f>
        <v>7.01132</v>
      </c>
      <c r="T18" s="103" t="n">
        <f aca="false">(T22-T17)/5+T17</f>
        <v>5.7852</v>
      </c>
      <c r="U18" s="103" t="n">
        <f aca="false">(V18+T18)/2</f>
        <v>6.10568</v>
      </c>
      <c r="V18" s="103" t="n">
        <f aca="false">(V22-V17)/5+V17</f>
        <v>6.42616</v>
      </c>
      <c r="W18" s="103" t="n">
        <f aca="false">(Y18-V18)/3+V18</f>
        <v>6.74664</v>
      </c>
      <c r="X18" s="103" t="n">
        <f aca="false">(Y18-V18)/3+W18</f>
        <v>7.06712</v>
      </c>
      <c r="Y18" s="103" t="n">
        <f aca="false">(Y22-Y17)/5+Y17</f>
        <v>7.3876</v>
      </c>
      <c r="Z18" s="103" t="n">
        <f aca="false">(AD18-Y18)/5+Y18</f>
        <v>7.42992</v>
      </c>
      <c r="AA18" s="103" t="n">
        <f aca="false">(AD18-Y18)/5+Z18</f>
        <v>7.47224</v>
      </c>
      <c r="AB18" s="103" t="n">
        <f aca="false">(AD18-Y18)/5+AA18</f>
        <v>7.51456</v>
      </c>
      <c r="AC18" s="103" t="n">
        <f aca="false">(AD18-Y18)/5+AB18</f>
        <v>7.55688</v>
      </c>
      <c r="AD18" s="103" t="n">
        <f aca="false">(AD22-AD17)/5+AD17</f>
        <v>7.5992</v>
      </c>
      <c r="AE18" s="103" t="n">
        <f aca="false">(AF18+AD18)/2</f>
        <v>6.970741</v>
      </c>
      <c r="AF18" s="103" t="n">
        <f aca="false">(AF22-AF17)/5+AF17</f>
        <v>6.342282</v>
      </c>
      <c r="AG18" s="103" t="n">
        <f aca="false">(AI18-AF18)/3+AF18</f>
        <v>5.71382733333333</v>
      </c>
      <c r="AH18" s="103" t="n">
        <f aca="false">(AI18-AF18)/3+AG18</f>
        <v>5.08537266666667</v>
      </c>
      <c r="AI18" s="103" t="n">
        <f aca="false">(AI22-AI17)/5+AI17</f>
        <v>4.456918</v>
      </c>
      <c r="AJ18" s="103" t="n">
        <f aca="false">(AJ22-AJ17)/5+AJ17</f>
        <v>3.828454</v>
      </c>
      <c r="AK18" s="103" t="n">
        <f aca="false">(AK22-AK17)/5+AK17</f>
        <v>3.2</v>
      </c>
      <c r="AL18" s="103" t="n">
        <f aca="false">(AM18+AK18)/2</f>
        <v>2.56</v>
      </c>
      <c r="AM18" s="103" t="n">
        <f aca="false">(AM22-AM17)/5+AM17</f>
        <v>1.92</v>
      </c>
      <c r="AN18" s="103" t="n">
        <f aca="false">(AP18-AM18)/3+AM18</f>
        <v>1.28</v>
      </c>
      <c r="AO18" s="103" t="n">
        <f aca="false">(AP18-AM18)/3+AN18</f>
        <v>0.64</v>
      </c>
      <c r="AP18" s="103" t="n">
        <f aca="false">(AP22-AP17)/5+AP17</f>
        <v>0</v>
      </c>
      <c r="AQ18" s="113" t="n">
        <f aca="false">($AP18-$AM18)/Delta+AP18</f>
        <v>-0.64</v>
      </c>
      <c r="AR18" s="113" t="n">
        <f aca="false">($AP18-$AM18)/Delta+AQ18</f>
        <v>-1.28</v>
      </c>
      <c r="AS18" s="113" t="n">
        <f aca="false">($AP18-$AM18)/Delta+AR18</f>
        <v>-1.92</v>
      </c>
      <c r="AT18" s="113" t="n">
        <f aca="false">($AP18-$AM18)/Delta+AS18</f>
        <v>-2.56</v>
      </c>
      <c r="AU18" s="113" t="n">
        <f aca="false">($AP18-$AM18)/Delta+AT18</f>
        <v>-3.2</v>
      </c>
      <c r="AV18" s="113" t="n">
        <f aca="false">($AP18-$AM18)/Delta+AU18</f>
        <v>-3.84</v>
      </c>
      <c r="AW18" s="113" t="n">
        <f aca="false">($AP18-$AM18)/Delta+AV18</f>
        <v>-4.48</v>
      </c>
      <c r="AX18" s="113" t="n">
        <f aca="false">($AP18-$AM18)/Delta+AW18</f>
        <v>-5.12</v>
      </c>
      <c r="AY18" s="113" t="n">
        <f aca="false">($AP18-$AM18)/Delta+AX18</f>
        <v>-5.76</v>
      </c>
      <c r="AZ18" s="113" t="n">
        <f aca="false">($AP18-$AM18)/Delta+AY18</f>
        <v>-6.4</v>
      </c>
    </row>
    <row r="19" customFormat="false" ht="12.8" hidden="false" customHeight="false" outlineLevel="0" collapsed="false">
      <c r="A19" s="102" t="n">
        <f aca="false">(A$7-A$2)/5+A18</f>
        <v>52</v>
      </c>
      <c r="B19" s="103" t="n">
        <v>0</v>
      </c>
      <c r="C19" s="103" t="n">
        <f aca="false">(J19-B19)/8+B19</f>
        <v>0.84</v>
      </c>
      <c r="D19" s="103" t="n">
        <f aca="false">(J19-B19)/8+C19</f>
        <v>1.68</v>
      </c>
      <c r="E19" s="103" t="n">
        <f aca="false">(J19-B19)/8+D19</f>
        <v>2.52</v>
      </c>
      <c r="F19" s="103" t="n">
        <f aca="false">(J19-B19)/8+E19</f>
        <v>3.36</v>
      </c>
      <c r="G19" s="103" t="n">
        <f aca="false">(J19-B19)/8+F19</f>
        <v>4.2</v>
      </c>
      <c r="H19" s="103" t="n">
        <f aca="false">(J19-B19)/8+G19</f>
        <v>5.04</v>
      </c>
      <c r="I19" s="103" t="n">
        <f aca="false">(J19-B19)/8+H19</f>
        <v>5.88</v>
      </c>
      <c r="J19" s="103" t="n">
        <f aca="false">(J22-J17)/5+J18</f>
        <v>6.72</v>
      </c>
      <c r="K19" s="103" t="n">
        <f aca="false">(O19-J19)/5+J19</f>
        <v>7.78152</v>
      </c>
      <c r="L19" s="103" t="n">
        <f aca="false">(O19-J19)/5+K19</f>
        <v>8.84304</v>
      </c>
      <c r="M19" s="103" t="n">
        <f aca="false">(O19-J19)/5+L19</f>
        <v>9.90456</v>
      </c>
      <c r="N19" s="103" t="n">
        <f aca="false">(O19-J19)/5+M19</f>
        <v>10.96608</v>
      </c>
      <c r="O19" s="103" t="n">
        <f aca="false">(O22-O17)/5+O18</f>
        <v>12.0276</v>
      </c>
      <c r="P19" s="103" t="n">
        <f aca="false">(T19-O19)/5+O19</f>
        <v>10.93536</v>
      </c>
      <c r="Q19" s="103" t="n">
        <f aca="false">(T19-O19)/5+P19</f>
        <v>9.84312</v>
      </c>
      <c r="R19" s="103" t="n">
        <f aca="false">(T19-O19)/5+Q19</f>
        <v>8.75088</v>
      </c>
      <c r="S19" s="103" t="n">
        <f aca="false">(T19-O19)/5+R19</f>
        <v>7.65864</v>
      </c>
      <c r="T19" s="103" t="n">
        <f aca="false">(T22-T17)/5+T18</f>
        <v>6.5664</v>
      </c>
      <c r="U19" s="103" t="n">
        <f aca="false">(V19+T19)/2</f>
        <v>6.80976</v>
      </c>
      <c r="V19" s="103" t="n">
        <f aca="false">(V22-V17)/5+V18</f>
        <v>7.05312</v>
      </c>
      <c r="W19" s="103" t="n">
        <f aca="false">(Y19-V19)/3+V19</f>
        <v>7.29648</v>
      </c>
      <c r="X19" s="103" t="n">
        <f aca="false">(Y19-V19)/3+W19</f>
        <v>7.53984</v>
      </c>
      <c r="Y19" s="103" t="n">
        <f aca="false">(Y22-Y17)/5+Y18</f>
        <v>7.7832</v>
      </c>
      <c r="Z19" s="103" t="n">
        <f aca="false">(AD19-Y19)/5+Y19</f>
        <v>7.86624</v>
      </c>
      <c r="AA19" s="103" t="n">
        <f aca="false">(AD19-Y19)/5+Z19</f>
        <v>7.94928</v>
      </c>
      <c r="AB19" s="103" t="n">
        <f aca="false">(AD19-Y19)/5+AA19</f>
        <v>8.03232</v>
      </c>
      <c r="AC19" s="103" t="n">
        <f aca="false">(AD19-Y19)/5+AB19</f>
        <v>8.11536</v>
      </c>
      <c r="AD19" s="103" t="n">
        <f aca="false">(AD22-AD17)/5+AD18</f>
        <v>8.1984</v>
      </c>
      <c r="AE19" s="103" t="n">
        <f aca="false">(AF19+AD19)/2</f>
        <v>7.498627</v>
      </c>
      <c r="AF19" s="103" t="n">
        <f aca="false">(AF22-AF17)/5+AF18</f>
        <v>6.798854</v>
      </c>
      <c r="AG19" s="103" t="n">
        <f aca="false">(AI19-AF19)/3+AF19</f>
        <v>6.09908466666667</v>
      </c>
      <c r="AH19" s="103" t="n">
        <f aca="false">(AI19-AF19)/3+AG19</f>
        <v>5.39931533333333</v>
      </c>
      <c r="AI19" s="103" t="n">
        <f aca="false">(AI22-AI17)/5+AI18</f>
        <v>4.699546</v>
      </c>
      <c r="AJ19" s="103" t="n">
        <f aca="false">(AJ22-AJ17)/5+AJ18</f>
        <v>3.999768</v>
      </c>
      <c r="AK19" s="103" t="n">
        <f aca="false">(AK22-AK17)/5+AK18</f>
        <v>3.3</v>
      </c>
      <c r="AL19" s="103" t="n">
        <f aca="false">(AM19+AK19)/2</f>
        <v>2.64</v>
      </c>
      <c r="AM19" s="103" t="n">
        <f aca="false">(AM22-AM17)/5+AM18</f>
        <v>1.98</v>
      </c>
      <c r="AN19" s="103" t="n">
        <f aca="false">(AP19-AM19)/3+AM19</f>
        <v>1.32</v>
      </c>
      <c r="AO19" s="103" t="n">
        <f aca="false">(AP19-AM19)/3+AN19</f>
        <v>0.66</v>
      </c>
      <c r="AP19" s="103" t="n">
        <f aca="false">(AP22-AP17)/5+AP18</f>
        <v>0</v>
      </c>
      <c r="AQ19" s="113" t="n">
        <f aca="false">($AP19-$AM19)/Delta+AP19</f>
        <v>-0.66</v>
      </c>
      <c r="AR19" s="113" t="n">
        <f aca="false">($AP19-$AM19)/Delta+AQ19</f>
        <v>-1.32</v>
      </c>
      <c r="AS19" s="113" t="n">
        <f aca="false">($AP19-$AM19)/Delta+AR19</f>
        <v>-1.98</v>
      </c>
      <c r="AT19" s="113" t="n">
        <f aca="false">($AP19-$AM19)/Delta+AS19</f>
        <v>-2.64</v>
      </c>
      <c r="AU19" s="113" t="n">
        <f aca="false">($AP19-$AM19)/Delta+AT19</f>
        <v>-3.3</v>
      </c>
      <c r="AV19" s="113" t="n">
        <f aca="false">($AP19-$AM19)/Delta+AU19</f>
        <v>-3.96</v>
      </c>
      <c r="AW19" s="113" t="n">
        <f aca="false">($AP19-$AM19)/Delta+AV19</f>
        <v>-4.62</v>
      </c>
      <c r="AX19" s="113" t="n">
        <f aca="false">($AP19-$AM19)/Delta+AW19</f>
        <v>-5.28</v>
      </c>
      <c r="AY19" s="113" t="n">
        <f aca="false">($AP19-$AM19)/Delta+AX19</f>
        <v>-5.94</v>
      </c>
      <c r="AZ19" s="113" t="n">
        <f aca="false">($AP19-$AM19)/Delta+AY19</f>
        <v>-6.6</v>
      </c>
    </row>
    <row r="20" customFormat="false" ht="12.8" hidden="false" customHeight="false" outlineLevel="0" collapsed="false">
      <c r="A20" s="102" t="n">
        <f aca="false">(A$7-A$2)/5+A19</f>
        <v>53</v>
      </c>
      <c r="B20" s="103" t="n">
        <v>0</v>
      </c>
      <c r="C20" s="103" t="n">
        <f aca="false">(J20-B20)/8+B20</f>
        <v>0.86</v>
      </c>
      <c r="D20" s="103" t="n">
        <f aca="false">(J20-B20)/8+C20</f>
        <v>1.72</v>
      </c>
      <c r="E20" s="103" t="n">
        <f aca="false">(J20-B20)/8+D20</f>
        <v>2.58</v>
      </c>
      <c r="F20" s="103" t="n">
        <f aca="false">(J20-B20)/8+E20</f>
        <v>3.44</v>
      </c>
      <c r="G20" s="103" t="n">
        <f aca="false">(J20-B20)/8+F20</f>
        <v>4.3</v>
      </c>
      <c r="H20" s="103" t="n">
        <f aca="false">(J20-B20)/8+G20</f>
        <v>5.16</v>
      </c>
      <c r="I20" s="103" t="n">
        <f aca="false">(J20-B20)/8+H20</f>
        <v>6.02</v>
      </c>
      <c r="J20" s="103" t="n">
        <f aca="false">(J22-J17)/5+J19</f>
        <v>6.88</v>
      </c>
      <c r="K20" s="103" t="n">
        <f aca="false">(O20-J20)/5+J20</f>
        <v>7.93188</v>
      </c>
      <c r="L20" s="103" t="n">
        <f aca="false">(O20-J20)/5+K20</f>
        <v>8.98376</v>
      </c>
      <c r="M20" s="103" t="n">
        <f aca="false">(O20-J20)/5+L20</f>
        <v>10.03564</v>
      </c>
      <c r="N20" s="103" t="n">
        <f aca="false">(O20-J20)/5+M20</f>
        <v>11.08752</v>
      </c>
      <c r="O20" s="103" t="n">
        <f aca="false">(O22-O17)/5+O19</f>
        <v>12.1394</v>
      </c>
      <c r="P20" s="103" t="n">
        <f aca="false">(T20-O20)/5+O20</f>
        <v>11.18104</v>
      </c>
      <c r="Q20" s="103" t="n">
        <f aca="false">(T20-O20)/5+P20</f>
        <v>10.22268</v>
      </c>
      <c r="R20" s="103" t="n">
        <f aca="false">(T20-O20)/5+Q20</f>
        <v>9.26432</v>
      </c>
      <c r="S20" s="103" t="n">
        <f aca="false">(T20-O20)/5+R20</f>
        <v>8.30596</v>
      </c>
      <c r="T20" s="103" t="n">
        <f aca="false">(T22-T17)/5+T19</f>
        <v>7.3476</v>
      </c>
      <c r="U20" s="103" t="n">
        <f aca="false">(V20+T20)/2</f>
        <v>7.51384</v>
      </c>
      <c r="V20" s="103" t="n">
        <f aca="false">(V22-V17)/5+V19</f>
        <v>7.68008</v>
      </c>
      <c r="W20" s="103" t="n">
        <f aca="false">(Y20-V20)/3+V20</f>
        <v>7.84632</v>
      </c>
      <c r="X20" s="103" t="n">
        <f aca="false">(Y20-V20)/3+W20</f>
        <v>8.01256</v>
      </c>
      <c r="Y20" s="103" t="n">
        <f aca="false">(Y22-Y17)/5+Y19</f>
        <v>8.1788</v>
      </c>
      <c r="Z20" s="103" t="n">
        <f aca="false">(AD20-Y20)/5+Y20</f>
        <v>8.30256</v>
      </c>
      <c r="AA20" s="103" t="n">
        <f aca="false">(AD20-Y20)/5+Z20</f>
        <v>8.42632</v>
      </c>
      <c r="AB20" s="103" t="n">
        <f aca="false">(AD20-Y20)/5+AA20</f>
        <v>8.55008</v>
      </c>
      <c r="AC20" s="103" t="n">
        <f aca="false">(AD20-Y20)/5+AB20</f>
        <v>8.67384</v>
      </c>
      <c r="AD20" s="103" t="n">
        <f aca="false">(AD22-AD17)/5+AD19</f>
        <v>8.7976</v>
      </c>
      <c r="AE20" s="103" t="n">
        <f aca="false">(AF20+AD20)/2</f>
        <v>8.026513</v>
      </c>
      <c r="AF20" s="103" t="n">
        <f aca="false">(AF22-AF17)/5+AF19</f>
        <v>7.255426</v>
      </c>
      <c r="AG20" s="103" t="n">
        <f aca="false">(AI20-AF20)/3+AF20</f>
        <v>6.484342</v>
      </c>
      <c r="AH20" s="103" t="n">
        <f aca="false">(AI20-AF20)/3+AG20</f>
        <v>5.713258</v>
      </c>
      <c r="AI20" s="103" t="n">
        <f aca="false">(AI22-AI17)/5+AI19</f>
        <v>4.942174</v>
      </c>
      <c r="AJ20" s="103" t="n">
        <f aca="false">(AJ22-AJ17)/5+AJ19</f>
        <v>4.171082</v>
      </c>
      <c r="AK20" s="103" t="n">
        <f aca="false">(AK22-AK17)/5+AK19</f>
        <v>3.4</v>
      </c>
      <c r="AL20" s="103" t="n">
        <f aca="false">(AM20+AK20)/2</f>
        <v>2.72</v>
      </c>
      <c r="AM20" s="103" t="n">
        <f aca="false">(AM22-AM17)/5+AM19</f>
        <v>2.04</v>
      </c>
      <c r="AN20" s="103" t="n">
        <f aca="false">(AP20-AM20)/3+AM20</f>
        <v>1.36</v>
      </c>
      <c r="AO20" s="103" t="n">
        <f aca="false">(AP20-AM20)/3+AN20</f>
        <v>0.68</v>
      </c>
      <c r="AP20" s="103" t="n">
        <f aca="false">(AP22-AP17)/5+AP19</f>
        <v>0</v>
      </c>
      <c r="AQ20" s="113" t="n">
        <f aca="false">($AP20-$AM20)/Delta+AP20</f>
        <v>-0.68</v>
      </c>
      <c r="AR20" s="113" t="n">
        <f aca="false">($AP20-$AM20)/Delta+AQ20</f>
        <v>-1.36</v>
      </c>
      <c r="AS20" s="113" t="n">
        <f aca="false">($AP20-$AM20)/Delta+AR20</f>
        <v>-2.04</v>
      </c>
      <c r="AT20" s="113" t="n">
        <f aca="false">($AP20-$AM20)/Delta+AS20</f>
        <v>-2.72</v>
      </c>
      <c r="AU20" s="113" t="n">
        <f aca="false">($AP20-$AM20)/Delta+AT20</f>
        <v>-3.4</v>
      </c>
      <c r="AV20" s="113" t="n">
        <f aca="false">($AP20-$AM20)/Delta+AU20</f>
        <v>-4.08</v>
      </c>
      <c r="AW20" s="113" t="n">
        <f aca="false">($AP20-$AM20)/Delta+AV20</f>
        <v>-4.76</v>
      </c>
      <c r="AX20" s="113" t="n">
        <f aca="false">($AP20-$AM20)/Delta+AW20</f>
        <v>-5.44</v>
      </c>
      <c r="AY20" s="113" t="n">
        <f aca="false">($AP20-$AM20)/Delta+AX20</f>
        <v>-6.12</v>
      </c>
      <c r="AZ20" s="113" t="n">
        <f aca="false">($AP20-$AM20)/Delta+AY20</f>
        <v>-6.8</v>
      </c>
    </row>
    <row r="21" customFormat="false" ht="12.8" hidden="false" customHeight="false" outlineLevel="0" collapsed="false">
      <c r="A21" s="102" t="n">
        <f aca="false">(A$7-A$2)/5+A20</f>
        <v>54</v>
      </c>
      <c r="B21" s="103" t="n">
        <v>0</v>
      </c>
      <c r="C21" s="103" t="n">
        <f aca="false">(J21-B21)/8+B21</f>
        <v>0.88</v>
      </c>
      <c r="D21" s="103" t="n">
        <f aca="false">(J21-B21)/8+C21</f>
        <v>1.76</v>
      </c>
      <c r="E21" s="103" t="n">
        <f aca="false">(J21-B21)/8+D21</f>
        <v>2.64</v>
      </c>
      <c r="F21" s="103" t="n">
        <f aca="false">(J21-B21)/8+E21</f>
        <v>3.52</v>
      </c>
      <c r="G21" s="103" t="n">
        <f aca="false">(J21-B21)/8+F21</f>
        <v>4.4</v>
      </c>
      <c r="H21" s="103" t="n">
        <f aca="false">(J21-B21)/8+G21</f>
        <v>5.28</v>
      </c>
      <c r="I21" s="103" t="n">
        <f aca="false">(J21-B21)/8+H21</f>
        <v>6.16</v>
      </c>
      <c r="J21" s="103" t="n">
        <f aca="false">(J22-J17)/5+J20</f>
        <v>7.04</v>
      </c>
      <c r="K21" s="103" t="n">
        <f aca="false">(O21-J21)/5+J21</f>
        <v>8.08224</v>
      </c>
      <c r="L21" s="103" t="n">
        <f aca="false">(O21-J21)/5+K21</f>
        <v>9.12448</v>
      </c>
      <c r="M21" s="103" t="n">
        <f aca="false">(O21-J21)/5+L21</f>
        <v>10.16672</v>
      </c>
      <c r="N21" s="103" t="n">
        <f aca="false">(O21-J21)/5+M21</f>
        <v>11.20896</v>
      </c>
      <c r="O21" s="103" t="n">
        <f aca="false">(O22-O17)/5+O20</f>
        <v>12.2512</v>
      </c>
      <c r="P21" s="103" t="n">
        <f aca="false">(T21-O21)/5+O21</f>
        <v>11.42672</v>
      </c>
      <c r="Q21" s="103" t="n">
        <f aca="false">(T21-O21)/5+P21</f>
        <v>10.60224</v>
      </c>
      <c r="R21" s="103" t="n">
        <f aca="false">(T21-O21)/5+Q21</f>
        <v>9.77776</v>
      </c>
      <c r="S21" s="103" t="n">
        <f aca="false">(T21-O21)/5+R21</f>
        <v>8.95328</v>
      </c>
      <c r="T21" s="103" t="n">
        <f aca="false">(T22-T17)/5+T20</f>
        <v>8.1288</v>
      </c>
      <c r="U21" s="103" t="n">
        <f aca="false">(V21+T21)/2</f>
        <v>8.21792</v>
      </c>
      <c r="V21" s="103" t="n">
        <f aca="false">(V22-V17)/5+V20</f>
        <v>8.30704</v>
      </c>
      <c r="W21" s="103" t="n">
        <f aca="false">(Y21-V21)/3+V21</f>
        <v>8.39616</v>
      </c>
      <c r="X21" s="103" t="n">
        <f aca="false">(Y21-V21)/3+W21</f>
        <v>8.48528</v>
      </c>
      <c r="Y21" s="103" t="n">
        <f aca="false">(Y22-Y17)/5+Y20</f>
        <v>8.5744</v>
      </c>
      <c r="Z21" s="103" t="n">
        <f aca="false">(AD21-Y21)/5+Y21</f>
        <v>8.73888</v>
      </c>
      <c r="AA21" s="103" t="n">
        <f aca="false">(AD21-Y21)/5+Z21</f>
        <v>8.90336</v>
      </c>
      <c r="AB21" s="103" t="n">
        <f aca="false">(AD21-Y21)/5+AA21</f>
        <v>9.06784</v>
      </c>
      <c r="AC21" s="103" t="n">
        <f aca="false">(AD21-Y21)/5+AB21</f>
        <v>9.23232</v>
      </c>
      <c r="AD21" s="103" t="n">
        <f aca="false">(AD22-AD17)/5+AD20</f>
        <v>9.3968</v>
      </c>
      <c r="AE21" s="103" t="n">
        <f aca="false">(AF21+AD21)/2</f>
        <v>8.554399</v>
      </c>
      <c r="AF21" s="103" t="n">
        <f aca="false">(AF22-AF17)/5+AF20</f>
        <v>7.711998</v>
      </c>
      <c r="AG21" s="103" t="n">
        <f aca="false">(AI21-AF21)/3+AF21</f>
        <v>6.86959933333333</v>
      </c>
      <c r="AH21" s="103" t="n">
        <f aca="false">(AI21-AF21)/3+AG21</f>
        <v>6.02720066666667</v>
      </c>
      <c r="AI21" s="103" t="n">
        <f aca="false">(AI22-AI17)/5+AI20</f>
        <v>5.184802</v>
      </c>
      <c r="AJ21" s="103" t="n">
        <f aca="false">(AJ22-AJ17)/5+AJ20</f>
        <v>4.342396</v>
      </c>
      <c r="AK21" s="103" t="n">
        <f aca="false">(AK22-AK17)/5+AK20</f>
        <v>3.5</v>
      </c>
      <c r="AL21" s="103" t="n">
        <f aca="false">(AM21+AK21)/2</f>
        <v>2.8</v>
      </c>
      <c r="AM21" s="103" t="n">
        <f aca="false">(AM22-AM17)/5+AM20</f>
        <v>2.1</v>
      </c>
      <c r="AN21" s="103" t="n">
        <f aca="false">(AP21-AM21)/3+AM21</f>
        <v>1.4</v>
      </c>
      <c r="AO21" s="103" t="n">
        <f aca="false">(AP21-AM21)/3+AN21</f>
        <v>0.7</v>
      </c>
      <c r="AP21" s="103" t="n">
        <f aca="false">(AP22-AP17)/5+AP20</f>
        <v>0</v>
      </c>
      <c r="AQ21" s="113" t="n">
        <f aca="false">($AP21-$AM21)/Delta+AP21</f>
        <v>-0.7</v>
      </c>
      <c r="AR21" s="113" t="n">
        <f aca="false">($AP21-$AM21)/Delta+AQ21</f>
        <v>-1.4</v>
      </c>
      <c r="AS21" s="113" t="n">
        <f aca="false">($AP21-$AM21)/Delta+AR21</f>
        <v>-2.1</v>
      </c>
      <c r="AT21" s="113" t="n">
        <f aca="false">($AP21-$AM21)/Delta+AS21</f>
        <v>-2.8</v>
      </c>
      <c r="AU21" s="113" t="n">
        <f aca="false">($AP21-$AM21)/Delta+AT21</f>
        <v>-3.5</v>
      </c>
      <c r="AV21" s="113" t="n">
        <f aca="false">($AP21-$AM21)/Delta+AU21</f>
        <v>-4.2</v>
      </c>
      <c r="AW21" s="113" t="n">
        <f aca="false">($AP21-$AM21)/Delta+AV21</f>
        <v>-4.9</v>
      </c>
      <c r="AX21" s="113" t="n">
        <f aca="false">($AP21-$AM21)/Delta+AW21</f>
        <v>-5.6</v>
      </c>
      <c r="AY21" s="113" t="n">
        <f aca="false">($AP21-$AM21)/Delta+AX21</f>
        <v>-6.3</v>
      </c>
      <c r="AZ21" s="113" t="n">
        <f aca="false">($AP21-$AM21)/Delta+AY21</f>
        <v>-7</v>
      </c>
    </row>
    <row r="22" customFormat="false" ht="12.8" hidden="false" customHeight="false" outlineLevel="0" collapsed="false">
      <c r="A22" s="102" t="n">
        <f aca="false">A17+5</f>
        <v>55</v>
      </c>
      <c r="B22" s="103" t="n">
        <v>0</v>
      </c>
      <c r="C22" s="103" t="n">
        <f aca="false">(J22-B22)/8+B22</f>
        <v>0.9</v>
      </c>
      <c r="D22" s="103" t="n">
        <f aca="false">(J22-B22)/8+C22</f>
        <v>1.8</v>
      </c>
      <c r="E22" s="103" t="n">
        <f aca="false">(J22-B22)/8+D22</f>
        <v>2.7</v>
      </c>
      <c r="F22" s="103" t="n">
        <f aca="false">(J22-B22)/8+E22</f>
        <v>3.6</v>
      </c>
      <c r="G22" s="103" t="n">
        <f aca="false">(J22-B22)/8+F22</f>
        <v>4.5</v>
      </c>
      <c r="H22" s="103" t="n">
        <f aca="false">(J22-B22)/8+G22</f>
        <v>5.4</v>
      </c>
      <c r="I22" s="103" t="n">
        <f aca="false">(J22-B22)/8+H22</f>
        <v>6.3</v>
      </c>
      <c r="J22" s="112" t="n">
        <f aca="false">polar_type0!$N$6</f>
        <v>7.2</v>
      </c>
      <c r="K22" s="103" t="n">
        <f aca="false">(O22-J22)/5+J22</f>
        <v>8.2326</v>
      </c>
      <c r="L22" s="103" t="n">
        <f aca="false">(O22-J22)/5+K22</f>
        <v>9.2652</v>
      </c>
      <c r="M22" s="103" t="n">
        <f aca="false">(O22-J22)/5+L22</f>
        <v>10.2978</v>
      </c>
      <c r="N22" s="103" t="n">
        <f aca="false">(O22-J22)/5+M22</f>
        <v>11.3304</v>
      </c>
      <c r="O22" s="112" t="n">
        <f aca="false">polar_type0!$N$7</f>
        <v>12.363</v>
      </c>
      <c r="P22" s="103" t="n">
        <f aca="false">(T22-O22)/5+O22</f>
        <v>11.6724</v>
      </c>
      <c r="Q22" s="103" t="n">
        <f aca="false">(T22-O22)/5+P22</f>
        <v>10.9818</v>
      </c>
      <c r="R22" s="103" t="n">
        <f aca="false">(T22-O22)/5+Q22</f>
        <v>10.2912</v>
      </c>
      <c r="S22" s="103" t="n">
        <f aca="false">(T22-O22)/5+R22</f>
        <v>9.6006</v>
      </c>
      <c r="T22" s="112" t="n">
        <f aca="false">polar_type0!$N$8</f>
        <v>8.91</v>
      </c>
      <c r="U22" s="103" t="n">
        <f aca="false">(V22+T22)/2</f>
        <v>8.922</v>
      </c>
      <c r="V22" s="112" t="n">
        <f aca="false">polar_type0!$N$9</f>
        <v>8.934</v>
      </c>
      <c r="W22" s="103" t="n">
        <f aca="false">(Y22-V22)/3+V22</f>
        <v>8.946</v>
      </c>
      <c r="X22" s="103" t="n">
        <f aca="false">(Y22-V22)/3+W22</f>
        <v>8.958</v>
      </c>
      <c r="Y22" s="112" t="n">
        <f aca="false">polar_type0!$N$10</f>
        <v>8.97</v>
      </c>
      <c r="Z22" s="103" t="n">
        <f aca="false">(AD22-Y22)/5+Y22</f>
        <v>9.1752</v>
      </c>
      <c r="AA22" s="103" t="n">
        <f aca="false">(AD22-Y22)/5+Z22</f>
        <v>9.3804</v>
      </c>
      <c r="AB22" s="103" t="n">
        <f aca="false">(AD22-Y22)/5+AA22</f>
        <v>9.5856</v>
      </c>
      <c r="AC22" s="103" t="n">
        <f aca="false">(AD22-Y22)/5+AB22</f>
        <v>9.7908</v>
      </c>
      <c r="AD22" s="112" t="n">
        <f aca="false">polar_type0!$N$11</f>
        <v>9.996</v>
      </c>
      <c r="AE22" s="103" t="n">
        <f aca="false">(AF22+AD22)/2</f>
        <v>9.082285</v>
      </c>
      <c r="AF22" s="112" t="n">
        <f aca="false">polar_type0!$N$12</f>
        <v>8.16857</v>
      </c>
      <c r="AG22" s="103" t="n">
        <f aca="false">(AI22-AF22)/3+AF22</f>
        <v>7.25485666666667</v>
      </c>
      <c r="AH22" s="103" t="n">
        <f aca="false">(AI22-AF22)/3+AG22</f>
        <v>6.34114333333333</v>
      </c>
      <c r="AI22" s="112" t="n">
        <f aca="false">polar_type0!$N$13</f>
        <v>5.42743</v>
      </c>
      <c r="AJ22" s="112" t="n">
        <f aca="false">polar_type0!$N$14</f>
        <v>4.51371</v>
      </c>
      <c r="AK22" s="112" t="n">
        <f aca="false">polar_type0!$N$15</f>
        <v>3.6</v>
      </c>
      <c r="AL22" s="103" t="n">
        <f aca="false">(AM22+AK22)/2</f>
        <v>2.88</v>
      </c>
      <c r="AM22" s="112" t="n">
        <f aca="false">polar_type0!$N$16</f>
        <v>2.16</v>
      </c>
      <c r="AN22" s="103" t="n">
        <f aca="false">(AP22-AM22)/3+AM22</f>
        <v>1.44</v>
      </c>
      <c r="AO22" s="103" t="n">
        <f aca="false">(AP22-AM22)/3+AN22</f>
        <v>0.72</v>
      </c>
      <c r="AP22" s="112" t="n">
        <f aca="false">polar_type0!$N$17</f>
        <v>0</v>
      </c>
      <c r="AQ22" s="113" t="n">
        <f aca="false">($AP22-$AM22)/Delta+AP22</f>
        <v>-0.72</v>
      </c>
      <c r="AR22" s="113" t="n">
        <f aca="false">($AP22-$AM22)/Delta+AQ22</f>
        <v>-1.44</v>
      </c>
      <c r="AS22" s="113" t="n">
        <f aca="false">($AP22-$AM22)/Delta+AR22</f>
        <v>-2.16</v>
      </c>
      <c r="AT22" s="113" t="n">
        <f aca="false">($AP22-$AM22)/Delta+AS22</f>
        <v>-2.88</v>
      </c>
      <c r="AU22" s="113" t="n">
        <f aca="false">($AP22-$AM22)/Delta+AT22</f>
        <v>-3.6</v>
      </c>
      <c r="AV22" s="113" t="n">
        <f aca="false">($AP22-$AM22)/Delta+AU22</f>
        <v>-4.32</v>
      </c>
      <c r="AW22" s="113" t="n">
        <f aca="false">($AP22-$AM22)/Delta+AV22</f>
        <v>-5.04</v>
      </c>
      <c r="AX22" s="113" t="n">
        <f aca="false">($AP22-$AM22)/Delta+AW22</f>
        <v>-5.76</v>
      </c>
      <c r="AY22" s="113" t="n">
        <f aca="false">($AP22-$AM22)/Delta+AX22</f>
        <v>-6.48</v>
      </c>
      <c r="AZ22" s="113" t="n">
        <f aca="false">($AP22-$AM22)/Delta+AY22</f>
        <v>-7.2</v>
      </c>
    </row>
    <row r="23" customFormat="false" ht="12.8" hidden="false" customHeight="false" outlineLevel="0" collapsed="false">
      <c r="A23" s="102" t="n">
        <f aca="false">(A$7-A$2)/5+A22</f>
        <v>56</v>
      </c>
      <c r="B23" s="103" t="n">
        <v>0</v>
      </c>
      <c r="C23" s="103" t="n">
        <f aca="false">(J23-B23)/8+B23</f>
        <v>0.92</v>
      </c>
      <c r="D23" s="103" t="n">
        <f aca="false">(J23-B23)/8+C23</f>
        <v>1.84</v>
      </c>
      <c r="E23" s="103" t="n">
        <f aca="false">(J23-B23)/8+D23</f>
        <v>2.76</v>
      </c>
      <c r="F23" s="103" t="n">
        <f aca="false">(J23-B23)/8+E23</f>
        <v>3.68</v>
      </c>
      <c r="G23" s="103" t="n">
        <f aca="false">(J23-B23)/8+F23</f>
        <v>4.6</v>
      </c>
      <c r="H23" s="103" t="n">
        <f aca="false">(J23-B23)/8+G23</f>
        <v>5.52</v>
      </c>
      <c r="I23" s="103" t="n">
        <f aca="false">(J23-B23)/8+H23</f>
        <v>6.44</v>
      </c>
      <c r="J23" s="103" t="n">
        <f aca="false">(J27-J22)/5+J22</f>
        <v>7.36</v>
      </c>
      <c r="K23" s="103" t="n">
        <f aca="false">(O23-J23)/5+J23</f>
        <v>8.36996</v>
      </c>
      <c r="L23" s="103" t="n">
        <f aca="false">(O23-J23)/5+K23</f>
        <v>9.37992</v>
      </c>
      <c r="M23" s="103" t="n">
        <f aca="false">(O23-J23)/5+L23</f>
        <v>10.38988</v>
      </c>
      <c r="N23" s="103" t="n">
        <f aca="false">(O23-J23)/5+M23</f>
        <v>11.39984</v>
      </c>
      <c r="O23" s="103" t="n">
        <f aca="false">(O27-O22)/5+O22</f>
        <v>12.4098</v>
      </c>
      <c r="P23" s="103" t="n">
        <f aca="false">(T23-O23)/5+O23</f>
        <v>11.86608</v>
      </c>
      <c r="Q23" s="103" t="n">
        <f aca="false">(T23-O23)/5+P23</f>
        <v>11.32236</v>
      </c>
      <c r="R23" s="103" t="n">
        <f aca="false">(T23-O23)/5+Q23</f>
        <v>10.77864</v>
      </c>
      <c r="S23" s="103" t="n">
        <f aca="false">(T23-O23)/5+R23</f>
        <v>10.23492</v>
      </c>
      <c r="T23" s="103" t="n">
        <f aca="false">(T27-T22)/5+T22</f>
        <v>9.6912</v>
      </c>
      <c r="U23" s="103" t="n">
        <f aca="false">(V23+T23)/2</f>
        <v>9.62516</v>
      </c>
      <c r="V23" s="103" t="n">
        <f aca="false">(V27-V22)/5+V22</f>
        <v>9.55912</v>
      </c>
      <c r="W23" s="103" t="n">
        <f aca="false">(Y23-V23)/3+V23</f>
        <v>9.49308</v>
      </c>
      <c r="X23" s="103" t="n">
        <f aca="false">(Y23-V23)/3+W23</f>
        <v>9.42704</v>
      </c>
      <c r="Y23" s="103" t="n">
        <f aca="false">(Y27-Y22)/5+Y22</f>
        <v>9.361</v>
      </c>
      <c r="Z23" s="103" t="n">
        <f aca="false">(AD23-Y23)/5+Y23</f>
        <v>9.55856</v>
      </c>
      <c r="AA23" s="103" t="n">
        <f aca="false">(AD23-Y23)/5+Z23</f>
        <v>9.75612</v>
      </c>
      <c r="AB23" s="103" t="n">
        <f aca="false">(AD23-Y23)/5+AA23</f>
        <v>9.95368</v>
      </c>
      <c r="AC23" s="103" t="n">
        <f aca="false">(AD23-Y23)/5+AB23</f>
        <v>10.15124</v>
      </c>
      <c r="AD23" s="103" t="n">
        <f aca="false">(AD27-AD22)/5+AD22</f>
        <v>10.3488</v>
      </c>
      <c r="AE23" s="103" t="n">
        <f aca="false">(AF23+AD23)/2</f>
        <v>9.393257</v>
      </c>
      <c r="AF23" s="103" t="n">
        <f aca="false">(AF27-AF22)/5+AF22</f>
        <v>8.437714</v>
      </c>
      <c r="AG23" s="103" t="n">
        <f aca="false">(AI23-AF23)/3+AF23</f>
        <v>7.48217133333333</v>
      </c>
      <c r="AH23" s="103" t="n">
        <f aca="false">(AI23-AF23)/3+AG23</f>
        <v>6.52662866666667</v>
      </c>
      <c r="AI23" s="103" t="n">
        <f aca="false">(AI27-AI22)/5+AI22</f>
        <v>5.571086</v>
      </c>
      <c r="AJ23" s="103" t="n">
        <f aca="false">(AJ27-AJ22)/5+AJ22</f>
        <v>4.61554</v>
      </c>
      <c r="AK23" s="103" t="n">
        <f aca="false">(AK27-AK22)/5+AK22</f>
        <v>3.66</v>
      </c>
      <c r="AL23" s="103" t="n">
        <f aca="false">(AM23+AK23)/2</f>
        <v>3.032</v>
      </c>
      <c r="AM23" s="103" t="n">
        <f aca="false">(AM27-AM22)/5+AM22</f>
        <v>2.404</v>
      </c>
      <c r="AN23" s="103" t="n">
        <f aca="false">(AP23-AM23)/3+AM23</f>
        <v>1.776</v>
      </c>
      <c r="AO23" s="103" t="n">
        <f aca="false">(AP23-AM23)/3+AN23</f>
        <v>1.148</v>
      </c>
      <c r="AP23" s="103" t="n">
        <f aca="false">(AP27-AP22)/5+AP22</f>
        <v>0.52</v>
      </c>
      <c r="AQ23" s="113" t="n">
        <f aca="false">($AP23-$AM23)/Delta+AP23</f>
        <v>-0.108</v>
      </c>
      <c r="AR23" s="113" t="n">
        <f aca="false">($AP23-$AM23)/Delta+AQ23</f>
        <v>-0.736</v>
      </c>
      <c r="AS23" s="113" t="n">
        <f aca="false">($AP23-$AM23)/Delta+AR23</f>
        <v>-1.364</v>
      </c>
      <c r="AT23" s="113" t="n">
        <f aca="false">($AP23-$AM23)/Delta+AS23</f>
        <v>-1.992</v>
      </c>
      <c r="AU23" s="113" t="n">
        <f aca="false">($AP23-$AM23)/Delta+AT23</f>
        <v>-2.62</v>
      </c>
      <c r="AV23" s="113" t="n">
        <f aca="false">($AP23-$AM23)/Delta+AU23</f>
        <v>-3.248</v>
      </c>
      <c r="AW23" s="113" t="n">
        <f aca="false">($AP23-$AM23)/Delta+AV23</f>
        <v>-3.876</v>
      </c>
      <c r="AX23" s="113" t="n">
        <f aca="false">($AP23-$AM23)/Delta+AW23</f>
        <v>-4.504</v>
      </c>
      <c r="AY23" s="113" t="n">
        <f aca="false">($AP23-$AM23)/Delta+AX23</f>
        <v>-5.132</v>
      </c>
      <c r="AZ23" s="113" t="n">
        <f aca="false">($AP23-$AM23)/Delta+AY23</f>
        <v>-5.76</v>
      </c>
    </row>
    <row r="24" customFormat="false" ht="12.8" hidden="false" customHeight="false" outlineLevel="0" collapsed="false">
      <c r="A24" s="102" t="n">
        <f aca="false">(A$7-A$2)/5+A23</f>
        <v>57</v>
      </c>
      <c r="B24" s="103" t="n">
        <v>0</v>
      </c>
      <c r="C24" s="103" t="n">
        <f aca="false">(J24-B24)/8+B24</f>
        <v>0.94</v>
      </c>
      <c r="D24" s="103" t="n">
        <f aca="false">(J24-B24)/8+C24</f>
        <v>1.88</v>
      </c>
      <c r="E24" s="103" t="n">
        <f aca="false">(J24-B24)/8+D24</f>
        <v>2.82</v>
      </c>
      <c r="F24" s="103" t="n">
        <f aca="false">(J24-B24)/8+E24</f>
        <v>3.76</v>
      </c>
      <c r="G24" s="103" t="n">
        <f aca="false">(J24-B24)/8+F24</f>
        <v>4.7</v>
      </c>
      <c r="H24" s="103" t="n">
        <f aca="false">(J24-B24)/8+G24</f>
        <v>5.64</v>
      </c>
      <c r="I24" s="103" t="n">
        <f aca="false">(J24-B24)/8+H24</f>
        <v>6.58</v>
      </c>
      <c r="J24" s="103" t="n">
        <f aca="false">(J27-J22)/5+J23</f>
        <v>7.52</v>
      </c>
      <c r="K24" s="103" t="n">
        <f aca="false">(O24-J24)/5+J24</f>
        <v>8.50732</v>
      </c>
      <c r="L24" s="103" t="n">
        <f aca="false">(O24-J24)/5+K24</f>
        <v>9.49464</v>
      </c>
      <c r="M24" s="103" t="n">
        <f aca="false">(O24-J24)/5+L24</f>
        <v>10.48196</v>
      </c>
      <c r="N24" s="103" t="n">
        <f aca="false">(O24-J24)/5+M24</f>
        <v>11.46928</v>
      </c>
      <c r="O24" s="103" t="n">
        <f aca="false">(O27-O22)/5+O23</f>
        <v>12.4566</v>
      </c>
      <c r="P24" s="103" t="n">
        <f aca="false">(T24-O24)/5+O24</f>
        <v>12.05976</v>
      </c>
      <c r="Q24" s="103" t="n">
        <f aca="false">(T24-O24)/5+P24</f>
        <v>11.66292</v>
      </c>
      <c r="R24" s="103" t="n">
        <f aca="false">(T24-O24)/5+Q24</f>
        <v>11.26608</v>
      </c>
      <c r="S24" s="103" t="n">
        <f aca="false">(T24-O24)/5+R24</f>
        <v>10.86924</v>
      </c>
      <c r="T24" s="103" t="n">
        <f aca="false">(T27-T22)/5+T23</f>
        <v>10.4724</v>
      </c>
      <c r="U24" s="103" t="n">
        <f aca="false">(V24+T24)/2</f>
        <v>10.32832</v>
      </c>
      <c r="V24" s="103" t="n">
        <f aca="false">(V27-V22)/5+V23</f>
        <v>10.18424</v>
      </c>
      <c r="W24" s="103" t="n">
        <f aca="false">(Y24-V24)/3+V24</f>
        <v>10.04016</v>
      </c>
      <c r="X24" s="103" t="n">
        <f aca="false">(Y24-V24)/3+W24</f>
        <v>9.89608</v>
      </c>
      <c r="Y24" s="103" t="n">
        <f aca="false">(Y27-Y22)/5+Y23</f>
        <v>9.752</v>
      </c>
      <c r="Z24" s="103" t="n">
        <f aca="false">(AD24-Y24)/5+Y24</f>
        <v>9.94192</v>
      </c>
      <c r="AA24" s="103" t="n">
        <f aca="false">(AD24-Y24)/5+Z24</f>
        <v>10.13184</v>
      </c>
      <c r="AB24" s="103" t="n">
        <f aca="false">(AD24-Y24)/5+AA24</f>
        <v>10.32176</v>
      </c>
      <c r="AC24" s="103" t="n">
        <f aca="false">(AD24-Y24)/5+AB24</f>
        <v>10.51168</v>
      </c>
      <c r="AD24" s="103" t="n">
        <f aca="false">(AD27-AD22)/5+AD23</f>
        <v>10.7016</v>
      </c>
      <c r="AE24" s="103" t="n">
        <f aca="false">(AF24+AD24)/2</f>
        <v>9.704229</v>
      </c>
      <c r="AF24" s="103" t="n">
        <f aca="false">(AF27-AF22)/5+AF23</f>
        <v>8.706858</v>
      </c>
      <c r="AG24" s="103" t="n">
        <f aca="false">(AI24-AF24)/3+AF24</f>
        <v>7.709486</v>
      </c>
      <c r="AH24" s="103" t="n">
        <f aca="false">(AI24-AF24)/3+AG24</f>
        <v>6.712114</v>
      </c>
      <c r="AI24" s="103" t="n">
        <f aca="false">(AI27-AI22)/5+AI23</f>
        <v>5.714742</v>
      </c>
      <c r="AJ24" s="103" t="n">
        <f aca="false">(AJ27-AJ22)/5+AJ23</f>
        <v>4.71737</v>
      </c>
      <c r="AK24" s="103" t="n">
        <f aca="false">(AK27-AK22)/5+AK23</f>
        <v>3.72</v>
      </c>
      <c r="AL24" s="103" t="n">
        <f aca="false">(AM24+AK24)/2</f>
        <v>3.184</v>
      </c>
      <c r="AM24" s="103" t="n">
        <f aca="false">(AM27-AM22)/5+AM23</f>
        <v>2.648</v>
      </c>
      <c r="AN24" s="103" t="n">
        <f aca="false">(AP24-AM24)/3+AM24</f>
        <v>2.112</v>
      </c>
      <c r="AO24" s="103" t="n">
        <f aca="false">(AP24-AM24)/3+AN24</f>
        <v>1.576</v>
      </c>
      <c r="AP24" s="103" t="n">
        <f aca="false">(AP27-AP22)/5+AP23</f>
        <v>1.04</v>
      </c>
      <c r="AQ24" s="113" t="n">
        <f aca="false">($AP24-$AM24)/Delta+AP24</f>
        <v>0.504</v>
      </c>
      <c r="AR24" s="113" t="n">
        <f aca="false">($AP24-$AM24)/Delta+AQ24</f>
        <v>-0.0319999999999998</v>
      </c>
      <c r="AS24" s="113" t="n">
        <f aca="false">($AP24-$AM24)/Delta+AR24</f>
        <v>-0.568</v>
      </c>
      <c r="AT24" s="113" t="n">
        <f aca="false">($AP24-$AM24)/Delta+AS24</f>
        <v>-1.104</v>
      </c>
      <c r="AU24" s="113" t="n">
        <f aca="false">($AP24-$AM24)/Delta+AT24</f>
        <v>-1.64</v>
      </c>
      <c r="AV24" s="113" t="n">
        <f aca="false">($AP24-$AM24)/Delta+AU24</f>
        <v>-2.176</v>
      </c>
      <c r="AW24" s="113" t="n">
        <f aca="false">($AP24-$AM24)/Delta+AV24</f>
        <v>-2.712</v>
      </c>
      <c r="AX24" s="113" t="n">
        <f aca="false">($AP24-$AM24)/Delta+AW24</f>
        <v>-3.248</v>
      </c>
      <c r="AY24" s="113" t="n">
        <f aca="false">($AP24-$AM24)/Delta+AX24</f>
        <v>-3.784</v>
      </c>
      <c r="AZ24" s="113" t="n">
        <f aca="false">($AP24-$AM24)/Delta+AY24</f>
        <v>-4.32</v>
      </c>
    </row>
    <row r="25" customFormat="false" ht="12.8" hidden="false" customHeight="false" outlineLevel="0" collapsed="false">
      <c r="A25" s="102" t="n">
        <f aca="false">(A$7-A$2)/5+A24</f>
        <v>58</v>
      </c>
      <c r="B25" s="103" t="n">
        <v>0</v>
      </c>
      <c r="C25" s="103" t="n">
        <f aca="false">(J25-B25)/8+B25</f>
        <v>0.96</v>
      </c>
      <c r="D25" s="103" t="n">
        <f aca="false">(J25-B25)/8+C25</f>
        <v>1.92</v>
      </c>
      <c r="E25" s="103" t="n">
        <f aca="false">(J25-B25)/8+D25</f>
        <v>2.88</v>
      </c>
      <c r="F25" s="103" t="n">
        <f aca="false">(J25-B25)/8+E25</f>
        <v>3.84</v>
      </c>
      <c r="G25" s="103" t="n">
        <f aca="false">(J25-B25)/8+F25</f>
        <v>4.8</v>
      </c>
      <c r="H25" s="103" t="n">
        <f aca="false">(J25-B25)/8+G25</f>
        <v>5.76</v>
      </c>
      <c r="I25" s="103" t="n">
        <f aca="false">(J25-B25)/8+H25</f>
        <v>6.72</v>
      </c>
      <c r="J25" s="103" t="n">
        <f aca="false">(J27-J22)/5+J24</f>
        <v>7.68</v>
      </c>
      <c r="K25" s="103" t="n">
        <f aca="false">(O25-J25)/5+J25</f>
        <v>8.64468</v>
      </c>
      <c r="L25" s="103" t="n">
        <f aca="false">(O25-J25)/5+K25</f>
        <v>9.60936</v>
      </c>
      <c r="M25" s="103" t="n">
        <f aca="false">(O25-J25)/5+L25</f>
        <v>10.57404</v>
      </c>
      <c r="N25" s="103" t="n">
        <f aca="false">(O25-J25)/5+M25</f>
        <v>11.53872</v>
      </c>
      <c r="O25" s="103" t="n">
        <f aca="false">(O27-O22)/5+O24</f>
        <v>12.5034</v>
      </c>
      <c r="P25" s="103" t="n">
        <f aca="false">(T25-O25)/5+O25</f>
        <v>12.25344</v>
      </c>
      <c r="Q25" s="103" t="n">
        <f aca="false">(T25-O25)/5+P25</f>
        <v>12.00348</v>
      </c>
      <c r="R25" s="103" t="n">
        <f aca="false">(T25-O25)/5+Q25</f>
        <v>11.75352</v>
      </c>
      <c r="S25" s="103" t="n">
        <f aca="false">(T25-O25)/5+R25</f>
        <v>11.50356</v>
      </c>
      <c r="T25" s="103" t="n">
        <f aca="false">(T27-T22)/5+T24</f>
        <v>11.2536</v>
      </c>
      <c r="U25" s="103" t="n">
        <f aca="false">(V25+T25)/2</f>
        <v>11.03148</v>
      </c>
      <c r="V25" s="103" t="n">
        <f aca="false">(V27-V22)/5+V24</f>
        <v>10.80936</v>
      </c>
      <c r="W25" s="103" t="n">
        <f aca="false">(Y25-V25)/3+V25</f>
        <v>10.58724</v>
      </c>
      <c r="X25" s="103" t="n">
        <f aca="false">(Y25-V25)/3+W25</f>
        <v>10.36512</v>
      </c>
      <c r="Y25" s="103" t="n">
        <f aca="false">(Y27-Y22)/5+Y24</f>
        <v>10.143</v>
      </c>
      <c r="Z25" s="103" t="n">
        <f aca="false">(AD25-Y25)/5+Y25</f>
        <v>10.32528</v>
      </c>
      <c r="AA25" s="103" t="n">
        <f aca="false">(AD25-Y25)/5+Z25</f>
        <v>10.50756</v>
      </c>
      <c r="AB25" s="103" t="n">
        <f aca="false">(AD25-Y25)/5+AA25</f>
        <v>10.68984</v>
      </c>
      <c r="AC25" s="103" t="n">
        <f aca="false">(AD25-Y25)/5+AB25</f>
        <v>10.87212</v>
      </c>
      <c r="AD25" s="103" t="n">
        <f aca="false">(AD27-AD22)/5+AD24</f>
        <v>11.0544</v>
      </c>
      <c r="AE25" s="103" t="n">
        <f aca="false">(AF25+AD25)/2</f>
        <v>10.015201</v>
      </c>
      <c r="AF25" s="103" t="n">
        <f aca="false">(AF27-AF22)/5+AF24</f>
        <v>8.976002</v>
      </c>
      <c r="AG25" s="103" t="n">
        <f aca="false">(AI25-AF25)/3+AF25</f>
        <v>7.93680066666667</v>
      </c>
      <c r="AH25" s="103" t="n">
        <f aca="false">(AI25-AF25)/3+AG25</f>
        <v>6.89759933333333</v>
      </c>
      <c r="AI25" s="103" t="n">
        <f aca="false">(AI27-AI22)/5+AI24</f>
        <v>5.858398</v>
      </c>
      <c r="AJ25" s="103" t="n">
        <f aca="false">(AJ27-AJ22)/5+AJ24</f>
        <v>4.8192</v>
      </c>
      <c r="AK25" s="103" t="n">
        <f aca="false">(AK27-AK22)/5+AK24</f>
        <v>3.78</v>
      </c>
      <c r="AL25" s="103" t="n">
        <f aca="false">(AM25+AK25)/2</f>
        <v>3.336</v>
      </c>
      <c r="AM25" s="103" t="n">
        <f aca="false">(AM27-AM22)/5+AM24</f>
        <v>2.892</v>
      </c>
      <c r="AN25" s="103" t="n">
        <f aca="false">(AP25-AM25)/3+AM25</f>
        <v>2.448</v>
      </c>
      <c r="AO25" s="103" t="n">
        <f aca="false">(AP25-AM25)/3+AN25</f>
        <v>2.004</v>
      </c>
      <c r="AP25" s="103" t="n">
        <f aca="false">(AP27-AP22)/5+AP24</f>
        <v>1.56</v>
      </c>
      <c r="AQ25" s="113" t="n">
        <f aca="false">($AP25-$AM25)/Delta+AP25</f>
        <v>1.116</v>
      </c>
      <c r="AR25" s="113" t="n">
        <f aca="false">($AP25-$AM25)/Delta+AQ25</f>
        <v>0.672000000000001</v>
      </c>
      <c r="AS25" s="113" t="n">
        <f aca="false">($AP25-$AM25)/Delta+AR25</f>
        <v>0.228000000000001</v>
      </c>
      <c r="AT25" s="113" t="n">
        <f aca="false">($AP25-$AM25)/Delta+AS25</f>
        <v>-0.215999999999999</v>
      </c>
      <c r="AU25" s="113" t="n">
        <f aca="false">($AP25-$AM25)/Delta+AT25</f>
        <v>-0.659999999999999</v>
      </c>
      <c r="AV25" s="113" t="n">
        <f aca="false">($AP25-$AM25)/Delta+AU25</f>
        <v>-1.104</v>
      </c>
      <c r="AW25" s="113" t="n">
        <f aca="false">($AP25-$AM25)/Delta+AV25</f>
        <v>-1.548</v>
      </c>
      <c r="AX25" s="113" t="n">
        <f aca="false">($AP25-$AM25)/Delta+AW25</f>
        <v>-1.992</v>
      </c>
      <c r="AY25" s="113" t="n">
        <f aca="false">($AP25-$AM25)/Delta+AX25</f>
        <v>-2.436</v>
      </c>
      <c r="AZ25" s="113" t="n">
        <f aca="false">($AP25-$AM25)/Delta+AY25</f>
        <v>-2.88</v>
      </c>
    </row>
    <row r="26" customFormat="false" ht="12.8" hidden="false" customHeight="false" outlineLevel="0" collapsed="false">
      <c r="A26" s="102" t="n">
        <f aca="false">(A$7-A$2)/5+A25</f>
        <v>59</v>
      </c>
      <c r="B26" s="103" t="n">
        <v>0</v>
      </c>
      <c r="C26" s="103" t="n">
        <f aca="false">(J26-B26)/8+B26</f>
        <v>0.98</v>
      </c>
      <c r="D26" s="103" t="n">
        <f aca="false">(J26-B26)/8+C26</f>
        <v>1.96</v>
      </c>
      <c r="E26" s="103" t="n">
        <f aca="false">(J26-B26)/8+D26</f>
        <v>2.94</v>
      </c>
      <c r="F26" s="103" t="n">
        <f aca="false">(J26-B26)/8+E26</f>
        <v>3.92</v>
      </c>
      <c r="G26" s="103" t="n">
        <f aca="false">(J26-B26)/8+F26</f>
        <v>4.9</v>
      </c>
      <c r="H26" s="103" t="n">
        <f aca="false">(J26-B26)/8+G26</f>
        <v>5.88</v>
      </c>
      <c r="I26" s="103" t="n">
        <f aca="false">(J26-B26)/8+H26</f>
        <v>6.86</v>
      </c>
      <c r="J26" s="103" t="n">
        <f aca="false">(J27-J22)/5+J25</f>
        <v>7.84</v>
      </c>
      <c r="K26" s="103" t="n">
        <f aca="false">(O26-J26)/5+J26</f>
        <v>8.78204</v>
      </c>
      <c r="L26" s="103" t="n">
        <f aca="false">(O26-J26)/5+K26</f>
        <v>9.72408</v>
      </c>
      <c r="M26" s="103" t="n">
        <f aca="false">(O26-J26)/5+L26</f>
        <v>10.66612</v>
      </c>
      <c r="N26" s="103" t="n">
        <f aca="false">(O26-J26)/5+M26</f>
        <v>11.60816</v>
      </c>
      <c r="O26" s="103" t="n">
        <f aca="false">(O27-O22)/5+O25</f>
        <v>12.5502</v>
      </c>
      <c r="P26" s="103" t="n">
        <f aca="false">(T26-O26)/5+O26</f>
        <v>12.44712</v>
      </c>
      <c r="Q26" s="103" t="n">
        <f aca="false">(T26-O26)/5+P26</f>
        <v>12.34404</v>
      </c>
      <c r="R26" s="103" t="n">
        <f aca="false">(T26-O26)/5+Q26</f>
        <v>12.24096</v>
      </c>
      <c r="S26" s="103" t="n">
        <f aca="false">(T26-O26)/5+R26</f>
        <v>12.13788</v>
      </c>
      <c r="T26" s="103" t="n">
        <f aca="false">(T27-T22)/5+T25</f>
        <v>12.0348</v>
      </c>
      <c r="U26" s="103" t="n">
        <f aca="false">(V26+T26)/2</f>
        <v>11.73464</v>
      </c>
      <c r="V26" s="103" t="n">
        <f aca="false">(V27-V22)/5+V25</f>
        <v>11.43448</v>
      </c>
      <c r="W26" s="103" t="n">
        <f aca="false">(Y26-V26)/3+V26</f>
        <v>11.13432</v>
      </c>
      <c r="X26" s="103" t="n">
        <f aca="false">(Y26-V26)/3+W26</f>
        <v>10.83416</v>
      </c>
      <c r="Y26" s="103" t="n">
        <f aca="false">(Y27-Y22)/5+Y25</f>
        <v>10.534</v>
      </c>
      <c r="Z26" s="103" t="n">
        <f aca="false">(AD26-Y26)/5+Y26</f>
        <v>10.70864</v>
      </c>
      <c r="AA26" s="103" t="n">
        <f aca="false">(AD26-Y26)/5+Z26</f>
        <v>10.88328</v>
      </c>
      <c r="AB26" s="103" t="n">
        <f aca="false">(AD26-Y26)/5+AA26</f>
        <v>11.05792</v>
      </c>
      <c r="AC26" s="103" t="n">
        <f aca="false">(AD26-Y26)/5+AB26</f>
        <v>11.23256</v>
      </c>
      <c r="AD26" s="103" t="n">
        <f aca="false">(AD27-AD22)/5+AD25</f>
        <v>11.4072</v>
      </c>
      <c r="AE26" s="103" t="n">
        <f aca="false">(AF26+AD26)/2</f>
        <v>10.326173</v>
      </c>
      <c r="AF26" s="103" t="n">
        <f aca="false">(AF27-AF22)/5+AF25</f>
        <v>9.245146</v>
      </c>
      <c r="AG26" s="103" t="n">
        <f aca="false">(AI26-AF26)/3+AF26</f>
        <v>8.16411533333334</v>
      </c>
      <c r="AH26" s="103" t="n">
        <f aca="false">(AI26-AF26)/3+AG26</f>
        <v>7.08308466666667</v>
      </c>
      <c r="AI26" s="103" t="n">
        <f aca="false">(AI27-AI22)/5+AI25</f>
        <v>6.002054</v>
      </c>
      <c r="AJ26" s="103" t="n">
        <f aca="false">(AJ27-AJ22)/5+AJ25</f>
        <v>4.92103</v>
      </c>
      <c r="AK26" s="103" t="n">
        <f aca="false">(AK27-AK22)/5+AK25</f>
        <v>3.84</v>
      </c>
      <c r="AL26" s="103" t="n">
        <f aca="false">(AM26+AK26)/2</f>
        <v>3.488</v>
      </c>
      <c r="AM26" s="103" t="n">
        <f aca="false">(AM27-AM22)/5+AM25</f>
        <v>3.136</v>
      </c>
      <c r="AN26" s="103" t="n">
        <f aca="false">(AP26-AM26)/3+AM26</f>
        <v>2.784</v>
      </c>
      <c r="AO26" s="103" t="n">
        <f aca="false">(AP26-AM26)/3+AN26</f>
        <v>2.432</v>
      </c>
      <c r="AP26" s="103" t="n">
        <f aca="false">(AP27-AP22)/5+AP25</f>
        <v>2.08</v>
      </c>
      <c r="AQ26" s="113" t="n">
        <f aca="false">($AP26-$AM26)/Delta+AP26</f>
        <v>1.728</v>
      </c>
      <c r="AR26" s="113" t="n">
        <f aca="false">($AP26-$AM26)/Delta+AQ26</f>
        <v>1.376</v>
      </c>
      <c r="AS26" s="113" t="n">
        <f aca="false">($AP26-$AM26)/Delta+AR26</f>
        <v>1.024</v>
      </c>
      <c r="AT26" s="113" t="n">
        <f aca="false">($AP26-$AM26)/Delta+AS26</f>
        <v>0.672000000000002</v>
      </c>
      <c r="AU26" s="113" t="n">
        <f aca="false">($AP26-$AM26)/Delta+AT26</f>
        <v>0.320000000000002</v>
      </c>
      <c r="AV26" s="113" t="n">
        <f aca="false">($AP26-$AM26)/Delta+AU26</f>
        <v>-0.0319999999999979</v>
      </c>
      <c r="AW26" s="113" t="n">
        <f aca="false">($AP26-$AM26)/Delta+AV26</f>
        <v>-0.383999999999998</v>
      </c>
      <c r="AX26" s="113" t="n">
        <f aca="false">($AP26-$AM26)/Delta+AW26</f>
        <v>-0.735999999999997</v>
      </c>
      <c r="AY26" s="113" t="n">
        <f aca="false">($AP26-$AM26)/Delta+AX26</f>
        <v>-1.088</v>
      </c>
      <c r="AZ26" s="113" t="n">
        <f aca="false">($AP26-$AM26)/Delta+AY26</f>
        <v>-1.44</v>
      </c>
    </row>
    <row r="27" customFormat="false" ht="12.8" hidden="false" customHeight="false" outlineLevel="0" collapsed="false">
      <c r="A27" s="102" t="n">
        <f aca="false">A22+5</f>
        <v>60</v>
      </c>
      <c r="B27" s="103" t="n">
        <v>0</v>
      </c>
      <c r="C27" s="103" t="n">
        <f aca="false">(J27-B27)/8+B27</f>
        <v>1</v>
      </c>
      <c r="D27" s="103" t="n">
        <f aca="false">(J27-B27)/8+C27</f>
        <v>2</v>
      </c>
      <c r="E27" s="103" t="n">
        <f aca="false">(J27-B27)/8+D27</f>
        <v>3</v>
      </c>
      <c r="F27" s="103" t="n">
        <f aca="false">(J27-B27)/8+E27</f>
        <v>4</v>
      </c>
      <c r="G27" s="103" t="n">
        <f aca="false">(J27-B27)/8+F27</f>
        <v>5</v>
      </c>
      <c r="H27" s="103" t="n">
        <f aca="false">(J27-B27)/8+G27</f>
        <v>6</v>
      </c>
      <c r="I27" s="103" t="n">
        <f aca="false">(J27-B27)/8+H27</f>
        <v>7</v>
      </c>
      <c r="J27" s="112" t="n">
        <f aca="false">polar_type0!$O$6</f>
        <v>8</v>
      </c>
      <c r="K27" s="103" t="n">
        <f aca="false">(O27-J27)/5+J27</f>
        <v>8.9194</v>
      </c>
      <c r="L27" s="103" t="n">
        <f aca="false">(O27-J27)/5+K27</f>
        <v>9.8388</v>
      </c>
      <c r="M27" s="103" t="n">
        <f aca="false">(O27-J27)/5+L27</f>
        <v>10.7582</v>
      </c>
      <c r="N27" s="103" t="n">
        <f aca="false">(O27-J27)/5+M27</f>
        <v>11.6776</v>
      </c>
      <c r="O27" s="112" t="n">
        <f aca="false">polar_type0!$O$7</f>
        <v>12.597</v>
      </c>
      <c r="P27" s="103" t="n">
        <f aca="false">(T27-O27)/5+O27</f>
        <v>12.6408</v>
      </c>
      <c r="Q27" s="103" t="n">
        <f aca="false">(T27-O27)/5+P27</f>
        <v>12.6846</v>
      </c>
      <c r="R27" s="103" t="n">
        <f aca="false">(T27-O27)/5+Q27</f>
        <v>12.7284</v>
      </c>
      <c r="S27" s="103" t="n">
        <f aca="false">(T27-O27)/5+R27</f>
        <v>12.7722</v>
      </c>
      <c r="T27" s="112" t="n">
        <f aca="false">polar_type0!$O$8</f>
        <v>12.816</v>
      </c>
      <c r="U27" s="103" t="n">
        <f aca="false">(V27+T27)/2</f>
        <v>12.4378</v>
      </c>
      <c r="V27" s="112" t="n">
        <f aca="false">polar_type0!$O$9</f>
        <v>12.0596</v>
      </c>
      <c r="W27" s="103" t="n">
        <f aca="false">(Y27-V27)/3+V27</f>
        <v>11.6814</v>
      </c>
      <c r="X27" s="103" t="n">
        <f aca="false">(Y27-V27)/3+W27</f>
        <v>11.3032</v>
      </c>
      <c r="Y27" s="112" t="n">
        <f aca="false">polar_type0!$O$10</f>
        <v>10.925</v>
      </c>
      <c r="Z27" s="103" t="n">
        <f aca="false">(AD27-Y27)/5+Y27</f>
        <v>11.092</v>
      </c>
      <c r="AA27" s="103" t="n">
        <f aca="false">(AD27-Y27)/5+Z27</f>
        <v>11.259</v>
      </c>
      <c r="AB27" s="103" t="n">
        <f aca="false">(AD27-Y27)/5+AA27</f>
        <v>11.426</v>
      </c>
      <c r="AC27" s="103" t="n">
        <f aca="false">(AD27-Y27)/5+AB27</f>
        <v>11.593</v>
      </c>
      <c r="AD27" s="112" t="n">
        <f aca="false">polar_type0!$O$11</f>
        <v>11.76</v>
      </c>
      <c r="AE27" s="103" t="n">
        <f aca="false">(AF27+AD27)/2</f>
        <v>10.637145</v>
      </c>
      <c r="AF27" s="112" t="n">
        <f aca="false">polar_type0!$O$12</f>
        <v>9.51429</v>
      </c>
      <c r="AG27" s="103" t="n">
        <f aca="false">(AI27-AF27)/3+AF27</f>
        <v>8.39143</v>
      </c>
      <c r="AH27" s="103" t="n">
        <f aca="false">(AI27-AF27)/3+AG27</f>
        <v>7.26857</v>
      </c>
      <c r="AI27" s="112" t="n">
        <f aca="false">polar_type0!$O$13</f>
        <v>6.14571</v>
      </c>
      <c r="AJ27" s="112" t="n">
        <f aca="false">polar_type0!$O$14</f>
        <v>5.02286</v>
      </c>
      <c r="AK27" s="112" t="n">
        <f aca="false">polar_type0!$O$15</f>
        <v>3.9</v>
      </c>
      <c r="AL27" s="103" t="n">
        <f aca="false">(AM27+AK27)/2</f>
        <v>3.64</v>
      </c>
      <c r="AM27" s="112" t="n">
        <f aca="false">polar_type0!$O$16</f>
        <v>3.38</v>
      </c>
      <c r="AN27" s="103" t="n">
        <f aca="false">(AP27-AM27)/3+AM27</f>
        <v>3.12</v>
      </c>
      <c r="AO27" s="103" t="n">
        <f aca="false">(AP27-AM27)/3+AN27</f>
        <v>2.86</v>
      </c>
      <c r="AP27" s="112" t="n">
        <f aca="false">polar_type0!$O$17</f>
        <v>2.6</v>
      </c>
      <c r="AQ27" s="113" t="n">
        <f aca="false">($AP27-$AM27)/Delta+AP27</f>
        <v>2.34</v>
      </c>
      <c r="AR27" s="113" t="n">
        <f aca="false">($AP27-$AM27)/Delta+AQ27</f>
        <v>2.08</v>
      </c>
      <c r="AS27" s="113" t="n">
        <f aca="false">($AP27-$AM27)/Delta+AR27</f>
        <v>1.82</v>
      </c>
      <c r="AT27" s="113" t="n">
        <f aca="false">($AP27-$AM27)/Delta+AS27</f>
        <v>1.56</v>
      </c>
      <c r="AU27" s="113" t="n">
        <f aca="false">($AP27-$AM27)/Delta+AT27</f>
        <v>1.3</v>
      </c>
      <c r="AV27" s="113" t="n">
        <f aca="false">($AP27-$AM27)/Delta+AU27</f>
        <v>1.04</v>
      </c>
      <c r="AW27" s="113" t="n">
        <f aca="false">($AP27-$AM27)/Delta+AV27</f>
        <v>0.78</v>
      </c>
      <c r="AX27" s="113" t="n">
        <f aca="false">($AP27-$AM27)/Delta+AW27</f>
        <v>0.52</v>
      </c>
      <c r="AY27" s="113" t="n">
        <f aca="false">($AP27-$AM27)/Delta+AX27</f>
        <v>0.26</v>
      </c>
      <c r="AZ27" s="113" t="n">
        <f aca="false">($AP27-$AM27)/Delta+AY27</f>
        <v>0</v>
      </c>
    </row>
    <row r="28" customFormat="false" ht="12.8" hidden="false" customHeight="false" outlineLevel="0" collapsed="false">
      <c r="A28" s="102" t="n">
        <f aca="false">(A$7-A$2)/5+A27</f>
        <v>61</v>
      </c>
      <c r="B28" s="103" t="n">
        <v>0</v>
      </c>
      <c r="C28" s="103" t="n">
        <f aca="false">(J28-B28)/8+B28</f>
        <v>1.0266</v>
      </c>
      <c r="D28" s="103" t="n">
        <f aca="false">(J28-B28)/8+C28</f>
        <v>2.0532</v>
      </c>
      <c r="E28" s="103" t="n">
        <f aca="false">(J28-B28)/8+D28</f>
        <v>3.0798</v>
      </c>
      <c r="F28" s="103" t="n">
        <f aca="false">(J28-B28)/8+E28</f>
        <v>4.1064</v>
      </c>
      <c r="G28" s="103" t="n">
        <f aca="false">(J28-B28)/8+F28</f>
        <v>5.133</v>
      </c>
      <c r="H28" s="103" t="n">
        <f aca="false">(J28-B28)/8+G28</f>
        <v>6.1596</v>
      </c>
      <c r="I28" s="103" t="n">
        <f aca="false">(J28-B28)/8+H28</f>
        <v>7.1862</v>
      </c>
      <c r="J28" s="103" t="n">
        <f aca="false">(J32-J27)/5+J27</f>
        <v>8.2128</v>
      </c>
      <c r="K28" s="103" t="n">
        <f aca="false">(O28-J28)/5+J28</f>
        <v>9.099</v>
      </c>
      <c r="L28" s="103" t="n">
        <f aca="false">(O28-J28)/5+K28</f>
        <v>9.9852</v>
      </c>
      <c r="M28" s="103" t="n">
        <f aca="false">(O28-J28)/5+L28</f>
        <v>10.8714</v>
      </c>
      <c r="N28" s="103" t="n">
        <f aca="false">(O28-J28)/5+M28</f>
        <v>11.7576</v>
      </c>
      <c r="O28" s="103" t="n">
        <f aca="false">(O32-O27)/5+O27</f>
        <v>12.6438</v>
      </c>
      <c r="P28" s="103" t="n">
        <f aca="false">(T28-O28)/5+O28</f>
        <v>12.76536</v>
      </c>
      <c r="Q28" s="103" t="n">
        <f aca="false">(T28-O28)/5+P28</f>
        <v>12.88692</v>
      </c>
      <c r="R28" s="103" t="n">
        <f aca="false">(T28-O28)/5+Q28</f>
        <v>13.00848</v>
      </c>
      <c r="S28" s="103" t="n">
        <f aca="false">(T28-O28)/5+R28</f>
        <v>13.13004</v>
      </c>
      <c r="T28" s="103" t="n">
        <f aca="false">(T32-T27)/5+T27</f>
        <v>13.2516</v>
      </c>
      <c r="U28" s="103" t="n">
        <f aca="false">(V28+T28)/2</f>
        <v>12.86448</v>
      </c>
      <c r="V28" s="103" t="n">
        <f aca="false">(V32-V27)/5+V27</f>
        <v>12.47736</v>
      </c>
      <c r="W28" s="103" t="n">
        <f aca="false">(Y28-V28)/3+V28</f>
        <v>12.09024</v>
      </c>
      <c r="X28" s="103" t="n">
        <f aca="false">(Y28-V28)/3+W28</f>
        <v>11.70312</v>
      </c>
      <c r="Y28" s="103" t="n">
        <f aca="false">(Y32-Y27)/5+Y27</f>
        <v>11.316</v>
      </c>
      <c r="Z28" s="103" t="n">
        <f aca="false">(AD28-Y28)/5+Y28</f>
        <v>11.47424</v>
      </c>
      <c r="AA28" s="103" t="n">
        <f aca="false">(AD28-Y28)/5+Z28</f>
        <v>11.63248</v>
      </c>
      <c r="AB28" s="103" t="n">
        <f aca="false">(AD28-Y28)/5+AA28</f>
        <v>11.79072</v>
      </c>
      <c r="AC28" s="103" t="n">
        <f aca="false">(AD28-Y28)/5+AB28</f>
        <v>11.94896</v>
      </c>
      <c r="AD28" s="103" t="n">
        <f aca="false">(AD32-AD27)/5+AD27</f>
        <v>12.1072</v>
      </c>
      <c r="AE28" s="103" t="n">
        <f aca="false">(AF28+AD28)/2</f>
        <v>10.954745</v>
      </c>
      <c r="AF28" s="103" t="n">
        <f aca="false">(AF32-AF27)/5+AF27</f>
        <v>9.80229</v>
      </c>
      <c r="AG28" s="103" t="n">
        <f aca="false">(AI28-AF28)/3+AF28</f>
        <v>8.64983</v>
      </c>
      <c r="AH28" s="103" t="n">
        <f aca="false">(AI28-AF28)/3+AG28</f>
        <v>7.49737</v>
      </c>
      <c r="AI28" s="103" t="n">
        <f aca="false">(AI32-AI27)/5+AI27</f>
        <v>6.34491</v>
      </c>
      <c r="AJ28" s="103" t="n">
        <f aca="false">(AJ32-AJ27)/5+AJ27</f>
        <v>5.19246</v>
      </c>
      <c r="AK28" s="103" t="n">
        <f aca="false">(AK32-AK27)/5+AK27</f>
        <v>4.04</v>
      </c>
      <c r="AL28" s="103" t="n">
        <f aca="false">(AM28+AK28)/2</f>
        <v>3.8</v>
      </c>
      <c r="AM28" s="103" t="n">
        <f aca="false">(AM32-AM27)/5+AM27</f>
        <v>3.56</v>
      </c>
      <c r="AN28" s="103" t="n">
        <f aca="false">(AP28-AM28)/3+AM28</f>
        <v>3.32</v>
      </c>
      <c r="AO28" s="103" t="n">
        <f aca="false">(AP28-AM28)/3+AN28</f>
        <v>3.08</v>
      </c>
      <c r="AP28" s="103" t="n">
        <f aca="false">(AP32-AP27)/5+AP27</f>
        <v>2.84</v>
      </c>
      <c r="AQ28" s="113" t="n">
        <f aca="false">($AP28-$AM28)/Delta+AP28</f>
        <v>2.6</v>
      </c>
      <c r="AR28" s="113" t="n">
        <f aca="false">($AP28-$AM28)/Delta+AQ28</f>
        <v>2.36</v>
      </c>
      <c r="AS28" s="113" t="n">
        <f aca="false">($AP28-$AM28)/Delta+AR28</f>
        <v>2.12</v>
      </c>
      <c r="AT28" s="113" t="n">
        <f aca="false">($AP28-$AM28)/Delta+AS28</f>
        <v>1.88</v>
      </c>
      <c r="AU28" s="113" t="n">
        <f aca="false">($AP28-$AM28)/Delta+AT28</f>
        <v>1.64</v>
      </c>
      <c r="AV28" s="113" t="n">
        <f aca="false">($AP28-$AM28)/Delta+AU28</f>
        <v>1.4</v>
      </c>
      <c r="AW28" s="113" t="n">
        <f aca="false">($AP28-$AM28)/Delta+AV28</f>
        <v>1.16</v>
      </c>
      <c r="AX28" s="113" t="n">
        <f aca="false">($AP28-$AM28)/Delta+AW28</f>
        <v>0.919999999999999</v>
      </c>
      <c r="AY28" s="113" t="n">
        <f aca="false">($AP28-$AM28)/Delta+AX28</f>
        <v>0.679999999999999</v>
      </c>
      <c r="AZ28" s="113" t="n">
        <f aca="false">($AP28-$AM28)/Delta+AY28</f>
        <v>0.439999999999999</v>
      </c>
    </row>
    <row r="29" customFormat="false" ht="12.8" hidden="false" customHeight="false" outlineLevel="0" collapsed="false">
      <c r="A29" s="102" t="n">
        <f aca="false">(A$7-A$2)/5+A28</f>
        <v>62</v>
      </c>
      <c r="B29" s="103" t="n">
        <v>0</v>
      </c>
      <c r="C29" s="103" t="n">
        <f aca="false">(J29-B29)/8+B29</f>
        <v>1.0532</v>
      </c>
      <c r="D29" s="103" t="n">
        <f aca="false">(J29-B29)/8+C29</f>
        <v>2.1064</v>
      </c>
      <c r="E29" s="103" t="n">
        <f aca="false">(J29-B29)/8+D29</f>
        <v>3.1596</v>
      </c>
      <c r="F29" s="103" t="n">
        <f aca="false">(J29-B29)/8+E29</f>
        <v>4.2128</v>
      </c>
      <c r="G29" s="103" t="n">
        <f aca="false">(J29-B29)/8+F29</f>
        <v>5.266</v>
      </c>
      <c r="H29" s="103" t="n">
        <f aca="false">(J29-B29)/8+G29</f>
        <v>6.3192</v>
      </c>
      <c r="I29" s="103" t="n">
        <f aca="false">(J29-B29)/8+H29</f>
        <v>7.3724</v>
      </c>
      <c r="J29" s="103" t="n">
        <f aca="false">(J32-J27)/5+J28</f>
        <v>8.4256</v>
      </c>
      <c r="K29" s="103" t="n">
        <f aca="false">(O29-J29)/5+J29</f>
        <v>9.2786</v>
      </c>
      <c r="L29" s="103" t="n">
        <f aca="false">(O29-J29)/5+K29</f>
        <v>10.1316</v>
      </c>
      <c r="M29" s="103" t="n">
        <f aca="false">(O29-J29)/5+L29</f>
        <v>10.9846</v>
      </c>
      <c r="N29" s="103" t="n">
        <f aca="false">(O29-J29)/5+M29</f>
        <v>11.8376</v>
      </c>
      <c r="O29" s="103" t="n">
        <f aca="false">(O32-O27)/5+O28</f>
        <v>12.6906</v>
      </c>
      <c r="P29" s="103" t="n">
        <f aca="false">(T29-O29)/5+O29</f>
        <v>12.88992</v>
      </c>
      <c r="Q29" s="103" t="n">
        <f aca="false">(T29-O29)/5+P29</f>
        <v>13.08924</v>
      </c>
      <c r="R29" s="103" t="n">
        <f aca="false">(T29-O29)/5+Q29</f>
        <v>13.28856</v>
      </c>
      <c r="S29" s="103" t="n">
        <f aca="false">(T29-O29)/5+R29</f>
        <v>13.48788</v>
      </c>
      <c r="T29" s="103" t="n">
        <f aca="false">(T32-T27)/5+T28</f>
        <v>13.6872</v>
      </c>
      <c r="U29" s="103" t="n">
        <f aca="false">(V29+T29)/2</f>
        <v>13.29116</v>
      </c>
      <c r="V29" s="103" t="n">
        <f aca="false">(V32-V27)/5+V28</f>
        <v>12.89512</v>
      </c>
      <c r="W29" s="103" t="n">
        <f aca="false">(Y29-V29)/3+V29</f>
        <v>12.49908</v>
      </c>
      <c r="X29" s="103" t="n">
        <f aca="false">(Y29-V29)/3+W29</f>
        <v>12.10304</v>
      </c>
      <c r="Y29" s="103" t="n">
        <f aca="false">(Y32-Y27)/5+Y28</f>
        <v>11.707</v>
      </c>
      <c r="Z29" s="103" t="n">
        <f aca="false">(AD29-Y29)/5+Y29</f>
        <v>11.85648</v>
      </c>
      <c r="AA29" s="103" t="n">
        <f aca="false">(AD29-Y29)/5+Z29</f>
        <v>12.00596</v>
      </c>
      <c r="AB29" s="103" t="n">
        <f aca="false">(AD29-Y29)/5+AA29</f>
        <v>12.15544</v>
      </c>
      <c r="AC29" s="103" t="n">
        <f aca="false">(AD29-Y29)/5+AB29</f>
        <v>12.30492</v>
      </c>
      <c r="AD29" s="103" t="n">
        <f aca="false">(AD32-AD27)/5+AD28</f>
        <v>12.4544</v>
      </c>
      <c r="AE29" s="103" t="n">
        <f aca="false">(AF29+AD29)/2</f>
        <v>11.272345</v>
      </c>
      <c r="AF29" s="103" t="n">
        <f aca="false">(AF32-AF27)/5+AF28</f>
        <v>10.09029</v>
      </c>
      <c r="AG29" s="103" t="n">
        <f aca="false">(AI29-AF29)/3+AF29</f>
        <v>8.90823</v>
      </c>
      <c r="AH29" s="103" t="n">
        <f aca="false">(AI29-AF29)/3+AG29</f>
        <v>7.72617</v>
      </c>
      <c r="AI29" s="103" t="n">
        <f aca="false">(AI32-AI27)/5+AI28</f>
        <v>6.54411</v>
      </c>
      <c r="AJ29" s="103" t="n">
        <f aca="false">(AJ32-AJ27)/5+AJ28</f>
        <v>5.36206</v>
      </c>
      <c r="AK29" s="103" t="n">
        <f aca="false">(AK32-AK27)/5+AK28</f>
        <v>4.18</v>
      </c>
      <c r="AL29" s="103" t="n">
        <f aca="false">(AM29+AK29)/2</f>
        <v>3.96</v>
      </c>
      <c r="AM29" s="103" t="n">
        <f aca="false">(AM32-AM27)/5+AM28</f>
        <v>3.74</v>
      </c>
      <c r="AN29" s="103" t="n">
        <f aca="false">(AP29-AM29)/3+AM29</f>
        <v>3.52</v>
      </c>
      <c r="AO29" s="103" t="n">
        <f aca="false">(AP29-AM29)/3+AN29</f>
        <v>3.3</v>
      </c>
      <c r="AP29" s="103" t="n">
        <f aca="false">(AP32-AP27)/5+AP28</f>
        <v>3.08</v>
      </c>
      <c r="AQ29" s="113" t="n">
        <f aca="false">($AP29-$AM29)/Delta+AP29</f>
        <v>2.86</v>
      </c>
      <c r="AR29" s="113" t="n">
        <f aca="false">($AP29-$AM29)/Delta+AQ29</f>
        <v>2.64</v>
      </c>
      <c r="AS29" s="113" t="n">
        <f aca="false">($AP29-$AM29)/Delta+AR29</f>
        <v>2.42</v>
      </c>
      <c r="AT29" s="113" t="n">
        <f aca="false">($AP29-$AM29)/Delta+AS29</f>
        <v>2.2</v>
      </c>
      <c r="AU29" s="113" t="n">
        <f aca="false">($AP29-$AM29)/Delta+AT29</f>
        <v>1.98</v>
      </c>
      <c r="AV29" s="113" t="n">
        <f aca="false">($AP29-$AM29)/Delta+AU29</f>
        <v>1.76</v>
      </c>
      <c r="AW29" s="113" t="n">
        <f aca="false">($AP29-$AM29)/Delta+AV29</f>
        <v>1.54</v>
      </c>
      <c r="AX29" s="113" t="n">
        <f aca="false">($AP29-$AM29)/Delta+AW29</f>
        <v>1.32</v>
      </c>
      <c r="AY29" s="113" t="n">
        <f aca="false">($AP29-$AM29)/Delta+AX29</f>
        <v>1.1</v>
      </c>
      <c r="AZ29" s="113" t="n">
        <f aca="false">($AP29-$AM29)/Delta+AY29</f>
        <v>0.879999999999998</v>
      </c>
    </row>
    <row r="30" customFormat="false" ht="12.8" hidden="false" customHeight="false" outlineLevel="0" collapsed="false">
      <c r="A30" s="102" t="n">
        <f aca="false">(A$7-A$2)/5+A29</f>
        <v>63</v>
      </c>
      <c r="B30" s="103" t="n">
        <v>0</v>
      </c>
      <c r="C30" s="103" t="n">
        <f aca="false">(J30-B30)/8+B30</f>
        <v>1.0798</v>
      </c>
      <c r="D30" s="103" t="n">
        <f aca="false">(J30-B30)/8+C30</f>
        <v>2.1596</v>
      </c>
      <c r="E30" s="103" t="n">
        <f aca="false">(J30-B30)/8+D30</f>
        <v>3.2394</v>
      </c>
      <c r="F30" s="103" t="n">
        <f aca="false">(J30-B30)/8+E30</f>
        <v>4.3192</v>
      </c>
      <c r="G30" s="103" t="n">
        <f aca="false">(J30-B30)/8+F30</f>
        <v>5.399</v>
      </c>
      <c r="H30" s="103" t="n">
        <f aca="false">(J30-B30)/8+G30</f>
        <v>6.4788</v>
      </c>
      <c r="I30" s="103" t="n">
        <f aca="false">(J30-B30)/8+H30</f>
        <v>7.5586</v>
      </c>
      <c r="J30" s="103" t="n">
        <f aca="false">(J32-J27)/5+J29</f>
        <v>8.6384</v>
      </c>
      <c r="K30" s="103" t="n">
        <f aca="false">(O30-J30)/5+J30</f>
        <v>9.4582</v>
      </c>
      <c r="L30" s="103" t="n">
        <f aca="false">(O30-J30)/5+K30</f>
        <v>10.278</v>
      </c>
      <c r="M30" s="103" t="n">
        <f aca="false">(O30-J30)/5+L30</f>
        <v>11.0978</v>
      </c>
      <c r="N30" s="103" t="n">
        <f aca="false">(O30-J30)/5+M30</f>
        <v>11.9176</v>
      </c>
      <c r="O30" s="103" t="n">
        <f aca="false">(O32-O27)/5+O29</f>
        <v>12.7374</v>
      </c>
      <c r="P30" s="103" t="n">
        <f aca="false">(T30-O30)/5+O30</f>
        <v>13.01448</v>
      </c>
      <c r="Q30" s="103" t="n">
        <f aca="false">(T30-O30)/5+P30</f>
        <v>13.29156</v>
      </c>
      <c r="R30" s="103" t="n">
        <f aca="false">(T30-O30)/5+Q30</f>
        <v>13.56864</v>
      </c>
      <c r="S30" s="103" t="n">
        <f aca="false">(T30-O30)/5+R30</f>
        <v>13.84572</v>
      </c>
      <c r="T30" s="103" t="n">
        <f aca="false">(T32-T27)/5+T29</f>
        <v>14.1228</v>
      </c>
      <c r="U30" s="103" t="n">
        <f aca="false">(V30+T30)/2</f>
        <v>13.71784</v>
      </c>
      <c r="V30" s="103" t="n">
        <f aca="false">(V32-V27)/5+V29</f>
        <v>13.31288</v>
      </c>
      <c r="W30" s="103" t="n">
        <f aca="false">(Y30-V30)/3+V30</f>
        <v>12.90792</v>
      </c>
      <c r="X30" s="103" t="n">
        <f aca="false">(Y30-V30)/3+W30</f>
        <v>12.50296</v>
      </c>
      <c r="Y30" s="103" t="n">
        <f aca="false">(Y32-Y27)/5+Y29</f>
        <v>12.098</v>
      </c>
      <c r="Z30" s="103" t="n">
        <f aca="false">(AD30-Y30)/5+Y30</f>
        <v>12.23872</v>
      </c>
      <c r="AA30" s="103" t="n">
        <f aca="false">(AD30-Y30)/5+Z30</f>
        <v>12.37944</v>
      </c>
      <c r="AB30" s="103" t="n">
        <f aca="false">(AD30-Y30)/5+AA30</f>
        <v>12.52016</v>
      </c>
      <c r="AC30" s="103" t="n">
        <f aca="false">(AD30-Y30)/5+AB30</f>
        <v>12.66088</v>
      </c>
      <c r="AD30" s="103" t="n">
        <f aca="false">(AD32-AD27)/5+AD29</f>
        <v>12.8016</v>
      </c>
      <c r="AE30" s="103" t="n">
        <f aca="false">(AF30+AD30)/2</f>
        <v>11.589945</v>
      </c>
      <c r="AF30" s="103" t="n">
        <f aca="false">(AF32-AF27)/5+AF29</f>
        <v>10.37829</v>
      </c>
      <c r="AG30" s="103" t="n">
        <f aca="false">(AI30-AF30)/3+AF30</f>
        <v>9.16663</v>
      </c>
      <c r="AH30" s="103" t="n">
        <f aca="false">(AI30-AF30)/3+AG30</f>
        <v>7.95497</v>
      </c>
      <c r="AI30" s="103" t="n">
        <f aca="false">(AI32-AI27)/5+AI29</f>
        <v>6.74331</v>
      </c>
      <c r="AJ30" s="103" t="n">
        <f aca="false">(AJ32-AJ27)/5+AJ29</f>
        <v>5.53166</v>
      </c>
      <c r="AK30" s="103" t="n">
        <f aca="false">(AK32-AK27)/5+AK29</f>
        <v>4.32</v>
      </c>
      <c r="AL30" s="103" t="n">
        <f aca="false">(AM30+AK30)/2</f>
        <v>4.12</v>
      </c>
      <c r="AM30" s="103" t="n">
        <f aca="false">(AM32-AM27)/5+AM29</f>
        <v>3.92</v>
      </c>
      <c r="AN30" s="103" t="n">
        <f aca="false">(AP30-AM30)/3+AM30</f>
        <v>3.72</v>
      </c>
      <c r="AO30" s="103" t="n">
        <f aca="false">(AP30-AM30)/3+AN30</f>
        <v>3.52</v>
      </c>
      <c r="AP30" s="103" t="n">
        <f aca="false">(AP32-AP27)/5+AP29</f>
        <v>3.32</v>
      </c>
      <c r="AQ30" s="113" t="n">
        <f aca="false">($AP30-$AM30)/Delta+AP30</f>
        <v>3.12</v>
      </c>
      <c r="AR30" s="113" t="n">
        <f aca="false">($AP30-$AM30)/Delta+AQ30</f>
        <v>2.92</v>
      </c>
      <c r="AS30" s="113" t="n">
        <f aca="false">($AP30-$AM30)/Delta+AR30</f>
        <v>2.72</v>
      </c>
      <c r="AT30" s="113" t="n">
        <f aca="false">($AP30-$AM30)/Delta+AS30</f>
        <v>2.52</v>
      </c>
      <c r="AU30" s="113" t="n">
        <f aca="false">($AP30-$AM30)/Delta+AT30</f>
        <v>2.32</v>
      </c>
      <c r="AV30" s="113" t="n">
        <f aca="false">($AP30-$AM30)/Delta+AU30</f>
        <v>2.12</v>
      </c>
      <c r="AW30" s="113" t="n">
        <f aca="false">($AP30-$AM30)/Delta+AV30</f>
        <v>1.92</v>
      </c>
      <c r="AX30" s="113" t="n">
        <f aca="false">($AP30-$AM30)/Delta+AW30</f>
        <v>1.72</v>
      </c>
      <c r="AY30" s="113" t="n">
        <f aca="false">($AP30-$AM30)/Delta+AX30</f>
        <v>1.52</v>
      </c>
      <c r="AZ30" s="113" t="n">
        <f aca="false">($AP30-$AM30)/Delta+AY30</f>
        <v>1.32</v>
      </c>
    </row>
    <row r="31" customFormat="false" ht="12.8" hidden="false" customHeight="false" outlineLevel="0" collapsed="false">
      <c r="A31" s="102" t="n">
        <f aca="false">(A$7-A$2)/5+A30</f>
        <v>64</v>
      </c>
      <c r="B31" s="103" t="n">
        <v>0</v>
      </c>
      <c r="C31" s="103" t="n">
        <f aca="false">(J31-B31)/8+B31</f>
        <v>1.1064</v>
      </c>
      <c r="D31" s="103" t="n">
        <f aca="false">(J31-B31)/8+C31</f>
        <v>2.2128</v>
      </c>
      <c r="E31" s="103" t="n">
        <f aca="false">(J31-B31)/8+D31</f>
        <v>3.3192</v>
      </c>
      <c r="F31" s="103" t="n">
        <f aca="false">(J31-B31)/8+E31</f>
        <v>4.4256</v>
      </c>
      <c r="G31" s="103" t="n">
        <f aca="false">(J31-B31)/8+F31</f>
        <v>5.532</v>
      </c>
      <c r="H31" s="103" t="n">
        <f aca="false">(J31-B31)/8+G31</f>
        <v>6.6384</v>
      </c>
      <c r="I31" s="103" t="n">
        <f aca="false">(J31-B31)/8+H31</f>
        <v>7.7448</v>
      </c>
      <c r="J31" s="103" t="n">
        <f aca="false">(J32-J27)/5+J30</f>
        <v>8.8512</v>
      </c>
      <c r="K31" s="103" t="n">
        <f aca="false">(O31-J31)/5+J31</f>
        <v>9.6378</v>
      </c>
      <c r="L31" s="103" t="n">
        <f aca="false">(O31-J31)/5+K31</f>
        <v>10.4244</v>
      </c>
      <c r="M31" s="103" t="n">
        <f aca="false">(O31-J31)/5+L31</f>
        <v>11.211</v>
      </c>
      <c r="N31" s="103" t="n">
        <f aca="false">(O31-J31)/5+M31</f>
        <v>11.9976</v>
      </c>
      <c r="O31" s="103" t="n">
        <f aca="false">(O32-O27)/5+O30</f>
        <v>12.7842</v>
      </c>
      <c r="P31" s="103" t="n">
        <f aca="false">(T31-O31)/5+O31</f>
        <v>13.13904</v>
      </c>
      <c r="Q31" s="103" t="n">
        <f aca="false">(T31-O31)/5+P31</f>
        <v>13.49388</v>
      </c>
      <c r="R31" s="103" t="n">
        <f aca="false">(T31-O31)/5+Q31</f>
        <v>13.84872</v>
      </c>
      <c r="S31" s="103" t="n">
        <f aca="false">(T31-O31)/5+R31</f>
        <v>14.20356</v>
      </c>
      <c r="T31" s="103" t="n">
        <f aca="false">(T32-T27)/5+T30</f>
        <v>14.5584</v>
      </c>
      <c r="U31" s="103" t="n">
        <f aca="false">(V31+T31)/2</f>
        <v>14.14452</v>
      </c>
      <c r="V31" s="103" t="n">
        <f aca="false">(V32-V27)/5+V30</f>
        <v>13.73064</v>
      </c>
      <c r="W31" s="103" t="n">
        <f aca="false">(Y31-V31)/3+V31</f>
        <v>13.31676</v>
      </c>
      <c r="X31" s="103" t="n">
        <f aca="false">(Y31-V31)/3+W31</f>
        <v>12.90288</v>
      </c>
      <c r="Y31" s="103" t="n">
        <f aca="false">(Y32-Y27)/5+Y30</f>
        <v>12.489</v>
      </c>
      <c r="Z31" s="103" t="n">
        <f aca="false">(AD31-Y31)/5+Y31</f>
        <v>12.62096</v>
      </c>
      <c r="AA31" s="103" t="n">
        <f aca="false">(AD31-Y31)/5+Z31</f>
        <v>12.75292</v>
      </c>
      <c r="AB31" s="103" t="n">
        <f aca="false">(AD31-Y31)/5+AA31</f>
        <v>12.88488</v>
      </c>
      <c r="AC31" s="103" t="n">
        <f aca="false">(AD31-Y31)/5+AB31</f>
        <v>13.01684</v>
      </c>
      <c r="AD31" s="103" t="n">
        <f aca="false">(AD32-AD27)/5+AD30</f>
        <v>13.1488</v>
      </c>
      <c r="AE31" s="103" t="n">
        <f aca="false">(AF31+AD31)/2</f>
        <v>11.907545</v>
      </c>
      <c r="AF31" s="103" t="n">
        <f aca="false">(AF32-AF27)/5+AF30</f>
        <v>10.66629</v>
      </c>
      <c r="AG31" s="103" t="n">
        <f aca="false">(AI31-AF31)/3+AF31</f>
        <v>9.42503</v>
      </c>
      <c r="AH31" s="103" t="n">
        <f aca="false">(AI31-AF31)/3+AG31</f>
        <v>8.18377</v>
      </c>
      <c r="AI31" s="103" t="n">
        <f aca="false">(AI32-AI27)/5+AI30</f>
        <v>6.94251</v>
      </c>
      <c r="AJ31" s="103" t="n">
        <f aca="false">(AJ32-AJ27)/5+AJ30</f>
        <v>5.70126</v>
      </c>
      <c r="AK31" s="103" t="n">
        <f aca="false">(AK32-AK27)/5+AK30</f>
        <v>4.46</v>
      </c>
      <c r="AL31" s="103" t="n">
        <f aca="false">(AM31+AK31)/2</f>
        <v>4.28</v>
      </c>
      <c r="AM31" s="103" t="n">
        <f aca="false">(AM32-AM27)/5+AM30</f>
        <v>4.1</v>
      </c>
      <c r="AN31" s="103" t="n">
        <f aca="false">(AP31-AM31)/3+AM31</f>
        <v>3.92</v>
      </c>
      <c r="AO31" s="103" t="n">
        <f aca="false">(AP31-AM31)/3+AN31</f>
        <v>3.74</v>
      </c>
      <c r="AP31" s="103" t="n">
        <f aca="false">(AP32-AP27)/5+AP30</f>
        <v>3.56</v>
      </c>
      <c r="AQ31" s="113" t="n">
        <f aca="false">($AP31-$AM31)/Delta+AP31</f>
        <v>3.38</v>
      </c>
      <c r="AR31" s="113" t="n">
        <f aca="false">($AP31-$AM31)/Delta+AQ31</f>
        <v>3.2</v>
      </c>
      <c r="AS31" s="113" t="n">
        <f aca="false">($AP31-$AM31)/Delta+AR31</f>
        <v>3.02</v>
      </c>
      <c r="AT31" s="113" t="n">
        <f aca="false">($AP31-$AM31)/Delta+AS31</f>
        <v>2.84</v>
      </c>
      <c r="AU31" s="113" t="n">
        <f aca="false">($AP31-$AM31)/Delta+AT31</f>
        <v>2.66</v>
      </c>
      <c r="AV31" s="113" t="n">
        <f aca="false">($AP31-$AM31)/Delta+AU31</f>
        <v>2.48</v>
      </c>
      <c r="AW31" s="113" t="n">
        <f aca="false">($AP31-$AM31)/Delta+AV31</f>
        <v>2.29999999999999</v>
      </c>
      <c r="AX31" s="113" t="n">
        <f aca="false">($AP31-$AM31)/Delta+AW31</f>
        <v>2.11999999999999</v>
      </c>
      <c r="AY31" s="113" t="n">
        <f aca="false">($AP31-$AM31)/Delta+AX31</f>
        <v>1.93999999999999</v>
      </c>
      <c r="AZ31" s="113" t="n">
        <f aca="false">($AP31-$AM31)/Delta+AY31</f>
        <v>1.75999999999999</v>
      </c>
    </row>
    <row r="32" customFormat="false" ht="12.8" hidden="false" customHeight="false" outlineLevel="0" collapsed="false">
      <c r="A32" s="102" t="n">
        <f aca="false">A27+5</f>
        <v>65</v>
      </c>
      <c r="B32" s="103" t="n">
        <v>0</v>
      </c>
      <c r="C32" s="103" t="n">
        <f aca="false">(J32-B32)/8+B32</f>
        <v>1.133</v>
      </c>
      <c r="D32" s="103" t="n">
        <f aca="false">(J32-B32)/8+C32</f>
        <v>2.266</v>
      </c>
      <c r="E32" s="103" t="n">
        <f aca="false">(J32-B32)/8+D32</f>
        <v>3.399</v>
      </c>
      <c r="F32" s="103" t="n">
        <f aca="false">(J32-B32)/8+E32</f>
        <v>4.532</v>
      </c>
      <c r="G32" s="103" t="n">
        <f aca="false">(J32-B32)/8+F32</f>
        <v>5.665</v>
      </c>
      <c r="H32" s="103" t="n">
        <f aca="false">(J32-B32)/8+G32</f>
        <v>6.798</v>
      </c>
      <c r="I32" s="103" t="n">
        <f aca="false">(J32-B32)/8+H32</f>
        <v>7.931</v>
      </c>
      <c r="J32" s="112" t="n">
        <f aca="false">polar_type0!$P$6</f>
        <v>9.064</v>
      </c>
      <c r="K32" s="103" t="n">
        <f aca="false">(O32-J32)/5+J32</f>
        <v>9.8174</v>
      </c>
      <c r="L32" s="103" t="n">
        <f aca="false">(O32-J32)/5+K32</f>
        <v>10.5708</v>
      </c>
      <c r="M32" s="103" t="n">
        <f aca="false">(O32-J32)/5+L32</f>
        <v>11.3242</v>
      </c>
      <c r="N32" s="103" t="n">
        <f aca="false">(O32-J32)/5+M32</f>
        <v>12.0776</v>
      </c>
      <c r="O32" s="112" t="n">
        <f aca="false">polar_type0!$P$7</f>
        <v>12.831</v>
      </c>
      <c r="P32" s="103" t="n">
        <f aca="false">(T32-O32)/5+O32</f>
        <v>13.2636</v>
      </c>
      <c r="Q32" s="103" t="n">
        <f aca="false">(T32-O32)/5+P32</f>
        <v>13.6962</v>
      </c>
      <c r="R32" s="103" t="n">
        <f aca="false">(T32-O32)/5+Q32</f>
        <v>14.1288</v>
      </c>
      <c r="S32" s="103" t="n">
        <f aca="false">(T32-O32)/5+R32</f>
        <v>14.5614</v>
      </c>
      <c r="T32" s="112" t="n">
        <f aca="false">polar_type0!$P$8</f>
        <v>14.994</v>
      </c>
      <c r="U32" s="103" t="n">
        <f aca="false">(V32+T32)/2</f>
        <v>14.5712</v>
      </c>
      <c r="V32" s="112" t="n">
        <f aca="false">polar_type0!$P$9</f>
        <v>14.1484</v>
      </c>
      <c r="W32" s="103" t="n">
        <f aca="false">(Y32-V32)/3+V32</f>
        <v>13.7256</v>
      </c>
      <c r="X32" s="103" t="n">
        <f aca="false">(Y32-V32)/3+W32</f>
        <v>13.3028</v>
      </c>
      <c r="Y32" s="112" t="n">
        <f aca="false">polar_type0!$P$10</f>
        <v>12.88</v>
      </c>
      <c r="Z32" s="103" t="n">
        <f aca="false">(AD32-Y32)/5+Y32</f>
        <v>13.0032</v>
      </c>
      <c r="AA32" s="103" t="n">
        <f aca="false">(AD32-Y32)/5+Z32</f>
        <v>13.1264</v>
      </c>
      <c r="AB32" s="103" t="n">
        <f aca="false">(AD32-Y32)/5+AA32</f>
        <v>13.2496</v>
      </c>
      <c r="AC32" s="103" t="n">
        <f aca="false">(AD32-Y32)/5+AB32</f>
        <v>13.3728</v>
      </c>
      <c r="AD32" s="112" t="n">
        <f aca="false">polar_type0!$P$11</f>
        <v>13.496</v>
      </c>
      <c r="AE32" s="103" t="n">
        <f aca="false">(AF32+AD32)/2</f>
        <v>12.225145</v>
      </c>
      <c r="AF32" s="112" t="n">
        <f aca="false">polar_type0!$P$12</f>
        <v>10.95429</v>
      </c>
      <c r="AG32" s="103" t="n">
        <f aca="false">(AI32-AF32)/3+AF32</f>
        <v>9.68343</v>
      </c>
      <c r="AH32" s="103" t="n">
        <f aca="false">(AI32-AF32)/3+AG32</f>
        <v>8.41257</v>
      </c>
      <c r="AI32" s="112" t="n">
        <f aca="false">polar_type0!$P$13</f>
        <v>7.14171</v>
      </c>
      <c r="AJ32" s="112" t="n">
        <f aca="false">polar_type0!$P$14</f>
        <v>5.87086</v>
      </c>
      <c r="AK32" s="112" t="n">
        <f aca="false">polar_type0!$P$15</f>
        <v>4.6</v>
      </c>
      <c r="AL32" s="103" t="n">
        <f aca="false">(AM32+AK32)/2</f>
        <v>4.44</v>
      </c>
      <c r="AM32" s="112" t="n">
        <f aca="false">polar_type0!$P$16</f>
        <v>4.28</v>
      </c>
      <c r="AN32" s="103" t="n">
        <f aca="false">(AP32-AM32)/3+AM32</f>
        <v>4.12</v>
      </c>
      <c r="AO32" s="103" t="n">
        <f aca="false">(AP32-AM32)/3+AN32</f>
        <v>3.96</v>
      </c>
      <c r="AP32" s="112" t="n">
        <f aca="false">polar_type0!$P$17</f>
        <v>3.8</v>
      </c>
      <c r="AQ32" s="113" t="n">
        <f aca="false">($AP32-$AM32)/Delta+AP32</f>
        <v>3.64</v>
      </c>
      <c r="AR32" s="113" t="n">
        <f aca="false">($AP32-$AM32)/Delta+AQ32</f>
        <v>3.48</v>
      </c>
      <c r="AS32" s="113" t="n">
        <f aca="false">($AP32-$AM32)/Delta+AR32</f>
        <v>3.32</v>
      </c>
      <c r="AT32" s="113" t="n">
        <f aca="false">($AP32-$AM32)/Delta+AS32</f>
        <v>3.16</v>
      </c>
      <c r="AU32" s="113" t="n">
        <f aca="false">($AP32-$AM32)/Delta+AT32</f>
        <v>3</v>
      </c>
      <c r="AV32" s="113" t="n">
        <f aca="false">($AP32-$AM32)/Delta+AU32</f>
        <v>2.84</v>
      </c>
      <c r="AW32" s="113" t="n">
        <f aca="false">($AP32-$AM32)/Delta+AV32</f>
        <v>2.68</v>
      </c>
      <c r="AX32" s="113" t="n">
        <f aca="false">($AP32-$AM32)/Delta+AW32</f>
        <v>2.52</v>
      </c>
      <c r="AY32" s="113" t="n">
        <f aca="false">($AP32-$AM32)/Delta+AX32</f>
        <v>2.36</v>
      </c>
      <c r="AZ32" s="113" t="n">
        <f aca="false">($AP32-$AM32)/Delta+AY32</f>
        <v>2.2</v>
      </c>
    </row>
    <row r="33" customFormat="false" ht="12.8" hidden="false" customHeight="false" outlineLevel="0" collapsed="false">
      <c r="A33" s="102" t="n">
        <f aca="false">(A$7-A$2)/5+A32</f>
        <v>66</v>
      </c>
      <c r="B33" s="103" t="n">
        <v>0</v>
      </c>
      <c r="C33" s="103" t="n">
        <f aca="false">(J33-B33)/8+B33</f>
        <v>1.1342</v>
      </c>
      <c r="D33" s="103" t="n">
        <f aca="false">(J33-B33)/8+C33</f>
        <v>2.2684</v>
      </c>
      <c r="E33" s="103" t="n">
        <f aca="false">(J33-B33)/8+D33</f>
        <v>3.4026</v>
      </c>
      <c r="F33" s="103" t="n">
        <f aca="false">(J33-B33)/8+E33</f>
        <v>4.5368</v>
      </c>
      <c r="G33" s="103" t="n">
        <f aca="false">(J33-B33)/8+F33</f>
        <v>5.671</v>
      </c>
      <c r="H33" s="103" t="n">
        <f aca="false">(J33-B33)/8+G33</f>
        <v>6.8052</v>
      </c>
      <c r="I33" s="103" t="n">
        <f aca="false">(J33-B33)/8+H33</f>
        <v>7.9394</v>
      </c>
      <c r="J33" s="103" t="n">
        <f aca="false">(J37-J32)/5+J32</f>
        <v>9.0736</v>
      </c>
      <c r="K33" s="103" t="n">
        <f aca="false">(O33-J33)/5+J33</f>
        <v>9.83444</v>
      </c>
      <c r="L33" s="103" t="n">
        <f aca="false">(O33-J33)/5+K33</f>
        <v>10.59528</v>
      </c>
      <c r="M33" s="103" t="n">
        <f aca="false">(O33-J33)/5+L33</f>
        <v>11.35612</v>
      </c>
      <c r="N33" s="103" t="n">
        <f aca="false">(O33-J33)/5+M33</f>
        <v>12.11696</v>
      </c>
      <c r="O33" s="103" t="n">
        <f aca="false">(O37-O32)/5+O32</f>
        <v>12.8778</v>
      </c>
      <c r="P33" s="103" t="n">
        <f aca="false">(T33-O33)/5+O33</f>
        <v>13.3212</v>
      </c>
      <c r="Q33" s="103" t="n">
        <f aca="false">(T33-O33)/5+P33</f>
        <v>13.7646</v>
      </c>
      <c r="R33" s="103" t="n">
        <f aca="false">(T33-O33)/5+Q33</f>
        <v>14.208</v>
      </c>
      <c r="S33" s="103" t="n">
        <f aca="false">(T33-O33)/5+R33</f>
        <v>14.6514</v>
      </c>
      <c r="T33" s="103" t="n">
        <f aca="false">(T37-T32)/5+T32</f>
        <v>15.0948</v>
      </c>
      <c r="U33" s="103" t="n">
        <f aca="false">(V33+T33)/2</f>
        <v>14.73004</v>
      </c>
      <c r="V33" s="103" t="n">
        <f aca="false">(V37-V32)/5+V32</f>
        <v>14.36528</v>
      </c>
      <c r="W33" s="103" t="n">
        <f aca="false">(Y33-V33)/3+V33</f>
        <v>14.00052</v>
      </c>
      <c r="X33" s="103" t="n">
        <f aca="false">(Y33-V33)/3+W33</f>
        <v>13.63576</v>
      </c>
      <c r="Y33" s="103" t="n">
        <f aca="false">(Y37-Y32)/5+Y32</f>
        <v>13.271</v>
      </c>
      <c r="Z33" s="103" t="n">
        <f aca="false">(AD33-Y33)/5+Y33</f>
        <v>13.35632</v>
      </c>
      <c r="AA33" s="103" t="n">
        <f aca="false">(AD33-Y33)/5+Z33</f>
        <v>13.44164</v>
      </c>
      <c r="AB33" s="103" t="n">
        <f aca="false">(AD33-Y33)/5+AA33</f>
        <v>13.52696</v>
      </c>
      <c r="AC33" s="103" t="n">
        <f aca="false">(AD33-Y33)/5+AB33</f>
        <v>13.61228</v>
      </c>
      <c r="AD33" s="103" t="n">
        <f aca="false">(AD37-AD32)/5+AD32</f>
        <v>13.6976</v>
      </c>
      <c r="AE33" s="103" t="n">
        <f aca="false">(AF33+AD33)/2</f>
        <v>12.415087</v>
      </c>
      <c r="AF33" s="103" t="n">
        <f aca="false">(AF37-AF32)/5+AF32</f>
        <v>11.132574</v>
      </c>
      <c r="AG33" s="103" t="n">
        <f aca="false">(AI33-AF33)/3+AF33</f>
        <v>9.850058</v>
      </c>
      <c r="AH33" s="103" t="n">
        <f aca="false">(AI33-AF33)/3+AG33</f>
        <v>8.567542</v>
      </c>
      <c r="AI33" s="103" t="n">
        <f aca="false">(AI37-AI32)/5+AI32</f>
        <v>7.285026</v>
      </c>
      <c r="AJ33" s="103" t="n">
        <f aca="false">(AJ37-AJ32)/5+AJ32</f>
        <v>6.002516</v>
      </c>
      <c r="AK33" s="103" t="n">
        <f aca="false">(AK37-AK32)/5+AK32</f>
        <v>4.72</v>
      </c>
      <c r="AL33" s="103" t="n">
        <f aca="false">(AM33+AK33)/2</f>
        <v>4.58</v>
      </c>
      <c r="AM33" s="103" t="n">
        <f aca="false">(AM37-AM32)/5+AM32</f>
        <v>4.44</v>
      </c>
      <c r="AN33" s="103" t="n">
        <f aca="false">(AP33-AM33)/3+AM33</f>
        <v>4.3</v>
      </c>
      <c r="AO33" s="103" t="n">
        <f aca="false">(AP33-AM33)/3+AN33</f>
        <v>4.16</v>
      </c>
      <c r="AP33" s="103" t="n">
        <f aca="false">(AP37-AP32)/5+AP32</f>
        <v>4.02</v>
      </c>
      <c r="AQ33" s="113" t="n">
        <f aca="false">($AP33-$AM33)/Delta+AP33</f>
        <v>3.88</v>
      </c>
      <c r="AR33" s="113" t="n">
        <f aca="false">($AP33-$AM33)/Delta+AQ33</f>
        <v>3.74</v>
      </c>
      <c r="AS33" s="113" t="n">
        <f aca="false">($AP33-$AM33)/Delta+AR33</f>
        <v>3.6</v>
      </c>
      <c r="AT33" s="113" t="n">
        <f aca="false">($AP33-$AM33)/Delta+AS33</f>
        <v>3.46</v>
      </c>
      <c r="AU33" s="113" t="n">
        <f aca="false">($AP33-$AM33)/Delta+AT33</f>
        <v>3.32</v>
      </c>
      <c r="AV33" s="113" t="n">
        <f aca="false">($AP33-$AM33)/Delta+AU33</f>
        <v>3.18</v>
      </c>
      <c r="AW33" s="113" t="n">
        <f aca="false">($AP33-$AM33)/Delta+AV33</f>
        <v>3.04</v>
      </c>
      <c r="AX33" s="113" t="n">
        <f aca="false">($AP33-$AM33)/Delta+AW33</f>
        <v>2.9</v>
      </c>
      <c r="AY33" s="113" t="n">
        <f aca="false">($AP33-$AM33)/Delta+AX33</f>
        <v>2.76</v>
      </c>
      <c r="AZ33" s="113" t="n">
        <f aca="false">($AP33-$AM33)/Delta+AY33</f>
        <v>2.62</v>
      </c>
    </row>
    <row r="34" customFormat="false" ht="12.8" hidden="false" customHeight="false" outlineLevel="0" collapsed="false">
      <c r="A34" s="102" t="n">
        <f aca="false">(A$7-A$2)/5+A33</f>
        <v>67</v>
      </c>
      <c r="B34" s="103" t="n">
        <v>0</v>
      </c>
      <c r="C34" s="103" t="n">
        <f aca="false">(J34-B34)/8+B34</f>
        <v>1.1354</v>
      </c>
      <c r="D34" s="103" t="n">
        <f aca="false">(J34-B34)/8+C34</f>
        <v>2.2708</v>
      </c>
      <c r="E34" s="103" t="n">
        <f aca="false">(J34-B34)/8+D34</f>
        <v>3.4062</v>
      </c>
      <c r="F34" s="103" t="n">
        <f aca="false">(J34-B34)/8+E34</f>
        <v>4.5416</v>
      </c>
      <c r="G34" s="103" t="n">
        <f aca="false">(J34-B34)/8+F34</f>
        <v>5.677</v>
      </c>
      <c r="H34" s="103" t="n">
        <f aca="false">(J34-B34)/8+G34</f>
        <v>6.8124</v>
      </c>
      <c r="I34" s="103" t="n">
        <f aca="false">(J34-B34)/8+H34</f>
        <v>7.9478</v>
      </c>
      <c r="J34" s="103" t="n">
        <f aca="false">(J37-J32)/5+J33</f>
        <v>9.0832</v>
      </c>
      <c r="K34" s="103" t="n">
        <f aca="false">(O34-J34)/5+J34</f>
        <v>9.85148</v>
      </c>
      <c r="L34" s="103" t="n">
        <f aca="false">(O34-J34)/5+K34</f>
        <v>10.61976</v>
      </c>
      <c r="M34" s="103" t="n">
        <f aca="false">(O34-J34)/5+L34</f>
        <v>11.38804</v>
      </c>
      <c r="N34" s="103" t="n">
        <f aca="false">(O34-J34)/5+M34</f>
        <v>12.15632</v>
      </c>
      <c r="O34" s="103" t="n">
        <f aca="false">(O37-O32)/5+O33</f>
        <v>12.9246</v>
      </c>
      <c r="P34" s="103" t="n">
        <f aca="false">(T34-O34)/5+O34</f>
        <v>13.3788</v>
      </c>
      <c r="Q34" s="103" t="n">
        <f aca="false">(T34-O34)/5+P34</f>
        <v>13.833</v>
      </c>
      <c r="R34" s="103" t="n">
        <f aca="false">(T34-O34)/5+Q34</f>
        <v>14.2872</v>
      </c>
      <c r="S34" s="103" t="n">
        <f aca="false">(T34-O34)/5+R34</f>
        <v>14.7414</v>
      </c>
      <c r="T34" s="103" t="n">
        <f aca="false">(T37-T32)/5+T33</f>
        <v>15.1956</v>
      </c>
      <c r="U34" s="103" t="n">
        <f aca="false">(V34+T34)/2</f>
        <v>14.88888</v>
      </c>
      <c r="V34" s="103" t="n">
        <f aca="false">(V37-V32)/5+V33</f>
        <v>14.58216</v>
      </c>
      <c r="W34" s="103" t="n">
        <f aca="false">(Y34-V34)/3+V34</f>
        <v>14.27544</v>
      </c>
      <c r="X34" s="103" t="n">
        <f aca="false">(Y34-V34)/3+W34</f>
        <v>13.96872</v>
      </c>
      <c r="Y34" s="103" t="n">
        <f aca="false">(Y37-Y32)/5+Y33</f>
        <v>13.662</v>
      </c>
      <c r="Z34" s="103" t="n">
        <f aca="false">(AD34-Y34)/5+Y34</f>
        <v>13.70944</v>
      </c>
      <c r="AA34" s="103" t="n">
        <f aca="false">(AD34-Y34)/5+Z34</f>
        <v>13.75688</v>
      </c>
      <c r="AB34" s="103" t="n">
        <f aca="false">(AD34-Y34)/5+AA34</f>
        <v>13.80432</v>
      </c>
      <c r="AC34" s="103" t="n">
        <f aca="false">(AD34-Y34)/5+AB34</f>
        <v>13.85176</v>
      </c>
      <c r="AD34" s="103" t="n">
        <f aca="false">(AD37-AD32)/5+AD33</f>
        <v>13.8992</v>
      </c>
      <c r="AE34" s="103" t="n">
        <f aca="false">(AF34+AD34)/2</f>
        <v>12.605029</v>
      </c>
      <c r="AF34" s="103" t="n">
        <f aca="false">(AF37-AF32)/5+AF33</f>
        <v>11.310858</v>
      </c>
      <c r="AG34" s="103" t="n">
        <f aca="false">(AI34-AF34)/3+AF34</f>
        <v>10.016686</v>
      </c>
      <c r="AH34" s="103" t="n">
        <f aca="false">(AI34-AF34)/3+AG34</f>
        <v>8.722514</v>
      </c>
      <c r="AI34" s="103" t="n">
        <f aca="false">(AI37-AI32)/5+AI33</f>
        <v>7.428342</v>
      </c>
      <c r="AJ34" s="103" t="n">
        <f aca="false">(AJ37-AJ32)/5+AJ33</f>
        <v>6.134172</v>
      </c>
      <c r="AK34" s="103" t="n">
        <f aca="false">(AK37-AK32)/5+AK33</f>
        <v>4.84</v>
      </c>
      <c r="AL34" s="103" t="n">
        <f aca="false">(AM34+AK34)/2</f>
        <v>4.72</v>
      </c>
      <c r="AM34" s="103" t="n">
        <f aca="false">(AM37-AM32)/5+AM33</f>
        <v>4.6</v>
      </c>
      <c r="AN34" s="103" t="n">
        <f aca="false">(AP34-AM34)/3+AM34</f>
        <v>4.48</v>
      </c>
      <c r="AO34" s="103" t="n">
        <f aca="false">(AP34-AM34)/3+AN34</f>
        <v>4.36</v>
      </c>
      <c r="AP34" s="103" t="n">
        <f aca="false">(AP37-AP32)/5+AP33</f>
        <v>4.24</v>
      </c>
      <c r="AQ34" s="113" t="n">
        <f aca="false">($AP34-$AM34)/Delta+AP34</f>
        <v>4.12</v>
      </c>
      <c r="AR34" s="113" t="n">
        <f aca="false">($AP34-$AM34)/Delta+AQ34</f>
        <v>4</v>
      </c>
      <c r="AS34" s="113" t="n">
        <f aca="false">($AP34-$AM34)/Delta+AR34</f>
        <v>3.88</v>
      </c>
      <c r="AT34" s="113" t="n">
        <f aca="false">($AP34-$AM34)/Delta+AS34</f>
        <v>3.76</v>
      </c>
      <c r="AU34" s="113" t="n">
        <f aca="false">($AP34-$AM34)/Delta+AT34</f>
        <v>3.64</v>
      </c>
      <c r="AV34" s="113" t="n">
        <f aca="false">($AP34-$AM34)/Delta+AU34</f>
        <v>3.52</v>
      </c>
      <c r="AW34" s="113" t="n">
        <f aca="false">($AP34-$AM34)/Delta+AV34</f>
        <v>3.4</v>
      </c>
      <c r="AX34" s="113" t="n">
        <f aca="false">($AP34-$AM34)/Delta+AW34</f>
        <v>3.28</v>
      </c>
      <c r="AY34" s="113" t="n">
        <f aca="false">($AP34-$AM34)/Delta+AX34</f>
        <v>3.15999999999999</v>
      </c>
      <c r="AZ34" s="113" t="n">
        <f aca="false">($AP34-$AM34)/Delta+AY34</f>
        <v>3.03999999999999</v>
      </c>
    </row>
    <row r="35" customFormat="false" ht="12.8" hidden="false" customHeight="false" outlineLevel="0" collapsed="false">
      <c r="A35" s="102" t="n">
        <f aca="false">(A$7-A$2)/5+A34</f>
        <v>68</v>
      </c>
      <c r="B35" s="103" t="n">
        <v>0</v>
      </c>
      <c r="C35" s="103" t="n">
        <f aca="false">(J35-B35)/8+B35</f>
        <v>1.1366</v>
      </c>
      <c r="D35" s="103" t="n">
        <f aca="false">(J35-B35)/8+C35</f>
        <v>2.2732</v>
      </c>
      <c r="E35" s="103" t="n">
        <f aca="false">(J35-B35)/8+D35</f>
        <v>3.4098</v>
      </c>
      <c r="F35" s="103" t="n">
        <f aca="false">(J35-B35)/8+E35</f>
        <v>4.5464</v>
      </c>
      <c r="G35" s="103" t="n">
        <f aca="false">(J35-B35)/8+F35</f>
        <v>5.683</v>
      </c>
      <c r="H35" s="103" t="n">
        <f aca="false">(J35-B35)/8+G35</f>
        <v>6.8196</v>
      </c>
      <c r="I35" s="103" t="n">
        <f aca="false">(J35-B35)/8+H35</f>
        <v>7.9562</v>
      </c>
      <c r="J35" s="103" t="n">
        <f aca="false">(J37-J32)/5+J34</f>
        <v>9.0928</v>
      </c>
      <c r="K35" s="103" t="n">
        <f aca="false">(O35-J35)/5+J35</f>
        <v>9.86852</v>
      </c>
      <c r="L35" s="103" t="n">
        <f aca="false">(O35-J35)/5+K35</f>
        <v>10.64424</v>
      </c>
      <c r="M35" s="103" t="n">
        <f aca="false">(O35-J35)/5+L35</f>
        <v>11.41996</v>
      </c>
      <c r="N35" s="103" t="n">
        <f aca="false">(O35-J35)/5+M35</f>
        <v>12.19568</v>
      </c>
      <c r="O35" s="103" t="n">
        <f aca="false">(O37-O32)/5+O34</f>
        <v>12.9714</v>
      </c>
      <c r="P35" s="103" t="n">
        <f aca="false">(T35-O35)/5+O35</f>
        <v>13.4364</v>
      </c>
      <c r="Q35" s="103" t="n">
        <f aca="false">(T35-O35)/5+P35</f>
        <v>13.9014</v>
      </c>
      <c r="R35" s="103" t="n">
        <f aca="false">(T35-O35)/5+Q35</f>
        <v>14.3664</v>
      </c>
      <c r="S35" s="103" t="n">
        <f aca="false">(T35-O35)/5+R35</f>
        <v>14.8314</v>
      </c>
      <c r="T35" s="103" t="n">
        <f aca="false">(T37-T32)/5+T34</f>
        <v>15.2964</v>
      </c>
      <c r="U35" s="103" t="n">
        <f aca="false">(V35+T35)/2</f>
        <v>15.04772</v>
      </c>
      <c r="V35" s="103" t="n">
        <f aca="false">(V37-V32)/5+V34</f>
        <v>14.79904</v>
      </c>
      <c r="W35" s="103" t="n">
        <f aca="false">(Y35-V35)/3+V35</f>
        <v>14.55036</v>
      </c>
      <c r="X35" s="103" t="n">
        <f aca="false">(Y35-V35)/3+W35</f>
        <v>14.30168</v>
      </c>
      <c r="Y35" s="103" t="n">
        <f aca="false">(Y37-Y32)/5+Y34</f>
        <v>14.053</v>
      </c>
      <c r="Z35" s="103" t="n">
        <f aca="false">(AD35-Y35)/5+Y35</f>
        <v>14.06256</v>
      </c>
      <c r="AA35" s="103" t="n">
        <f aca="false">(AD35-Y35)/5+Z35</f>
        <v>14.07212</v>
      </c>
      <c r="AB35" s="103" t="n">
        <f aca="false">(AD35-Y35)/5+AA35</f>
        <v>14.08168</v>
      </c>
      <c r="AC35" s="103" t="n">
        <f aca="false">(AD35-Y35)/5+AB35</f>
        <v>14.09124</v>
      </c>
      <c r="AD35" s="103" t="n">
        <f aca="false">(AD37-AD32)/5+AD34</f>
        <v>14.1008</v>
      </c>
      <c r="AE35" s="103" t="n">
        <f aca="false">(AF35+AD35)/2</f>
        <v>12.794971</v>
      </c>
      <c r="AF35" s="103" t="n">
        <f aca="false">(AF37-AF32)/5+AF34</f>
        <v>11.489142</v>
      </c>
      <c r="AG35" s="103" t="n">
        <f aca="false">(AI35-AF35)/3+AF35</f>
        <v>10.183314</v>
      </c>
      <c r="AH35" s="103" t="n">
        <f aca="false">(AI35-AF35)/3+AG35</f>
        <v>8.877486</v>
      </c>
      <c r="AI35" s="103" t="n">
        <f aca="false">(AI37-AI32)/5+AI34</f>
        <v>7.571658</v>
      </c>
      <c r="AJ35" s="103" t="n">
        <f aca="false">(AJ37-AJ32)/5+AJ34</f>
        <v>6.265828</v>
      </c>
      <c r="AK35" s="103" t="n">
        <f aca="false">(AK37-AK32)/5+AK34</f>
        <v>4.96</v>
      </c>
      <c r="AL35" s="103" t="n">
        <f aca="false">(AM35+AK35)/2</f>
        <v>4.86</v>
      </c>
      <c r="AM35" s="103" t="n">
        <f aca="false">(AM37-AM32)/5+AM34</f>
        <v>4.76</v>
      </c>
      <c r="AN35" s="103" t="n">
        <f aca="false">(AP35-AM35)/3+AM35</f>
        <v>4.66</v>
      </c>
      <c r="AO35" s="103" t="n">
        <f aca="false">(AP35-AM35)/3+AN35</f>
        <v>4.56</v>
      </c>
      <c r="AP35" s="103" t="n">
        <f aca="false">(AP37-AP32)/5+AP34</f>
        <v>4.46</v>
      </c>
      <c r="AQ35" s="113" t="n">
        <f aca="false">($AP35-$AM35)/Delta+AP35</f>
        <v>4.36</v>
      </c>
      <c r="AR35" s="113" t="n">
        <f aca="false">($AP35-$AM35)/Delta+AQ35</f>
        <v>4.26</v>
      </c>
      <c r="AS35" s="113" t="n">
        <f aca="false">($AP35-$AM35)/Delta+AR35</f>
        <v>4.16</v>
      </c>
      <c r="AT35" s="113" t="n">
        <f aca="false">($AP35-$AM35)/Delta+AS35</f>
        <v>4.06</v>
      </c>
      <c r="AU35" s="113" t="n">
        <f aca="false">($AP35-$AM35)/Delta+AT35</f>
        <v>3.96</v>
      </c>
      <c r="AV35" s="113" t="n">
        <f aca="false">($AP35-$AM35)/Delta+AU35</f>
        <v>3.86</v>
      </c>
      <c r="AW35" s="113" t="n">
        <f aca="false">($AP35-$AM35)/Delta+AV35</f>
        <v>3.76</v>
      </c>
      <c r="AX35" s="113" t="n">
        <f aca="false">($AP35-$AM35)/Delta+AW35</f>
        <v>3.65999999999999</v>
      </c>
      <c r="AY35" s="113" t="n">
        <f aca="false">($AP35-$AM35)/Delta+AX35</f>
        <v>3.55999999999999</v>
      </c>
      <c r="AZ35" s="113" t="n">
        <f aca="false">($AP35-$AM35)/Delta+AY35</f>
        <v>3.45999999999999</v>
      </c>
    </row>
    <row r="36" customFormat="false" ht="12.8" hidden="false" customHeight="false" outlineLevel="0" collapsed="false">
      <c r="A36" s="102" t="n">
        <f aca="false">(A$7-A$2)/5+A35</f>
        <v>69</v>
      </c>
      <c r="B36" s="103" t="n">
        <v>0</v>
      </c>
      <c r="C36" s="103" t="n">
        <f aca="false">(J36-B36)/8+B36</f>
        <v>1.1378</v>
      </c>
      <c r="D36" s="103" t="n">
        <f aca="false">(J36-B36)/8+C36</f>
        <v>2.2756</v>
      </c>
      <c r="E36" s="103" t="n">
        <f aca="false">(J36-B36)/8+D36</f>
        <v>3.4134</v>
      </c>
      <c r="F36" s="103" t="n">
        <f aca="false">(J36-B36)/8+E36</f>
        <v>4.5512</v>
      </c>
      <c r="G36" s="103" t="n">
        <f aca="false">(J36-B36)/8+F36</f>
        <v>5.689</v>
      </c>
      <c r="H36" s="103" t="n">
        <f aca="false">(J36-B36)/8+G36</f>
        <v>6.8268</v>
      </c>
      <c r="I36" s="103" t="n">
        <f aca="false">(J36-B36)/8+H36</f>
        <v>7.9646</v>
      </c>
      <c r="J36" s="103" t="n">
        <f aca="false">(J37-J32)/5+J35</f>
        <v>9.1024</v>
      </c>
      <c r="K36" s="103" t="n">
        <f aca="false">(O36-J36)/5+J36</f>
        <v>9.88556</v>
      </c>
      <c r="L36" s="103" t="n">
        <f aca="false">(O36-J36)/5+K36</f>
        <v>10.66872</v>
      </c>
      <c r="M36" s="103" t="n">
        <f aca="false">(O36-J36)/5+L36</f>
        <v>11.45188</v>
      </c>
      <c r="N36" s="103" t="n">
        <f aca="false">(O36-J36)/5+M36</f>
        <v>12.23504</v>
      </c>
      <c r="O36" s="103" t="n">
        <f aca="false">(O37-O32)/5+O35</f>
        <v>13.0182</v>
      </c>
      <c r="P36" s="103" t="n">
        <f aca="false">(T36-O36)/5+O36</f>
        <v>13.494</v>
      </c>
      <c r="Q36" s="103" t="n">
        <f aca="false">(T36-O36)/5+P36</f>
        <v>13.9698</v>
      </c>
      <c r="R36" s="103" t="n">
        <f aca="false">(T36-O36)/5+Q36</f>
        <v>14.4456</v>
      </c>
      <c r="S36" s="103" t="n">
        <f aca="false">(T36-O36)/5+R36</f>
        <v>14.9214</v>
      </c>
      <c r="T36" s="103" t="n">
        <f aca="false">(T37-T32)/5+T35</f>
        <v>15.3972</v>
      </c>
      <c r="U36" s="103" t="n">
        <f aca="false">(V36+T36)/2</f>
        <v>15.20656</v>
      </c>
      <c r="V36" s="103" t="n">
        <f aca="false">(V37-V32)/5+V35</f>
        <v>15.01592</v>
      </c>
      <c r="W36" s="103" t="n">
        <f aca="false">(Y36-V36)/3+V36</f>
        <v>14.82528</v>
      </c>
      <c r="X36" s="103" t="n">
        <f aca="false">(Y36-V36)/3+W36</f>
        <v>14.63464</v>
      </c>
      <c r="Y36" s="103" t="n">
        <f aca="false">(Y37-Y32)/5+Y35</f>
        <v>14.444</v>
      </c>
      <c r="Z36" s="103" t="n">
        <f aca="false">(AD36-Y36)/5+Y36</f>
        <v>14.41568</v>
      </c>
      <c r="AA36" s="103" t="n">
        <f aca="false">(AD36-Y36)/5+Z36</f>
        <v>14.38736</v>
      </c>
      <c r="AB36" s="103" t="n">
        <f aca="false">(AD36-Y36)/5+AA36</f>
        <v>14.35904</v>
      </c>
      <c r="AC36" s="103" t="n">
        <f aca="false">(AD36-Y36)/5+AB36</f>
        <v>14.33072</v>
      </c>
      <c r="AD36" s="103" t="n">
        <f aca="false">(AD37-AD32)/5+AD35</f>
        <v>14.3024</v>
      </c>
      <c r="AE36" s="103" t="n">
        <f aca="false">(AF36+AD36)/2</f>
        <v>12.984913</v>
      </c>
      <c r="AF36" s="103" t="n">
        <f aca="false">(AF37-AF32)/5+AF35</f>
        <v>11.667426</v>
      </c>
      <c r="AG36" s="103" t="n">
        <f aca="false">(AI36-AF36)/3+AF36</f>
        <v>10.349942</v>
      </c>
      <c r="AH36" s="103" t="n">
        <f aca="false">(AI36-AF36)/3+AG36</f>
        <v>9.032458</v>
      </c>
      <c r="AI36" s="103" t="n">
        <f aca="false">(AI37-AI32)/5+AI35</f>
        <v>7.714974</v>
      </c>
      <c r="AJ36" s="103" t="n">
        <f aca="false">(AJ37-AJ32)/5+AJ35</f>
        <v>6.397484</v>
      </c>
      <c r="AK36" s="103" t="n">
        <f aca="false">(AK37-AK32)/5+AK35</f>
        <v>5.08</v>
      </c>
      <c r="AL36" s="103" t="n">
        <f aca="false">(AM36+AK36)/2</f>
        <v>5</v>
      </c>
      <c r="AM36" s="103" t="n">
        <f aca="false">(AM37-AM32)/5+AM35</f>
        <v>4.92</v>
      </c>
      <c r="AN36" s="103" t="n">
        <f aca="false">(AP36-AM36)/3+AM36</f>
        <v>4.84</v>
      </c>
      <c r="AO36" s="103" t="n">
        <f aca="false">(AP36-AM36)/3+AN36</f>
        <v>4.76</v>
      </c>
      <c r="AP36" s="103" t="n">
        <f aca="false">(AP37-AP32)/5+AP35</f>
        <v>4.68</v>
      </c>
      <c r="AQ36" s="113" t="n">
        <f aca="false">($AP36-$AM36)/Delta+AP36</f>
        <v>4.6</v>
      </c>
      <c r="AR36" s="113" t="n">
        <f aca="false">($AP36-$AM36)/Delta+AQ36</f>
        <v>4.52</v>
      </c>
      <c r="AS36" s="113" t="n">
        <f aca="false">($AP36-$AM36)/Delta+AR36</f>
        <v>4.44</v>
      </c>
      <c r="AT36" s="113" t="n">
        <f aca="false">($AP36-$AM36)/Delta+AS36</f>
        <v>4.36</v>
      </c>
      <c r="AU36" s="113" t="n">
        <f aca="false">($AP36-$AM36)/Delta+AT36</f>
        <v>4.27999999999999</v>
      </c>
      <c r="AV36" s="113" t="n">
        <f aca="false">($AP36-$AM36)/Delta+AU36</f>
        <v>4.19999999999999</v>
      </c>
      <c r="AW36" s="113" t="n">
        <f aca="false">($AP36-$AM36)/Delta+AV36</f>
        <v>4.11999999999999</v>
      </c>
      <c r="AX36" s="113" t="n">
        <f aca="false">($AP36-$AM36)/Delta+AW36</f>
        <v>4.03999999999999</v>
      </c>
      <c r="AY36" s="113" t="n">
        <f aca="false">($AP36-$AM36)/Delta+AX36</f>
        <v>3.95999999999999</v>
      </c>
      <c r="AZ36" s="113" t="n">
        <f aca="false">($AP36-$AM36)/Delta+AY36</f>
        <v>3.87999999999999</v>
      </c>
    </row>
    <row r="37" customFormat="false" ht="12.8" hidden="false" customHeight="false" outlineLevel="0" collapsed="false">
      <c r="A37" s="102" t="n">
        <f aca="false">A32+5</f>
        <v>70</v>
      </c>
      <c r="B37" s="103" t="n">
        <v>0</v>
      </c>
      <c r="C37" s="103" t="n">
        <f aca="false">(J37-B37)/8+B37</f>
        <v>1.139</v>
      </c>
      <c r="D37" s="103" t="n">
        <f aca="false">(J37-B37)/8+C37</f>
        <v>2.278</v>
      </c>
      <c r="E37" s="103" t="n">
        <f aca="false">(J37-B37)/8+D37</f>
        <v>3.417</v>
      </c>
      <c r="F37" s="103" t="n">
        <f aca="false">(J37-B37)/8+E37</f>
        <v>4.556</v>
      </c>
      <c r="G37" s="103" t="n">
        <f aca="false">(J37-B37)/8+F37</f>
        <v>5.695</v>
      </c>
      <c r="H37" s="103" t="n">
        <f aca="false">(J37-B37)/8+G37</f>
        <v>6.834</v>
      </c>
      <c r="I37" s="103" t="n">
        <f aca="false">(J37-B37)/8+H37</f>
        <v>7.973</v>
      </c>
      <c r="J37" s="112" t="n">
        <f aca="false">polar_type0!$Q$6</f>
        <v>9.112</v>
      </c>
      <c r="K37" s="103" t="n">
        <f aca="false">(O37-J37)/5+J37</f>
        <v>9.9026</v>
      </c>
      <c r="L37" s="103" t="n">
        <f aca="false">(O37-J37)/5+K37</f>
        <v>10.6932</v>
      </c>
      <c r="M37" s="103" t="n">
        <f aca="false">(O37-J37)/5+L37</f>
        <v>11.4838</v>
      </c>
      <c r="N37" s="103" t="n">
        <f aca="false">(O37-J37)/5+M37</f>
        <v>12.2744</v>
      </c>
      <c r="O37" s="112" t="n">
        <f aca="false">polar_type0!$Q$7</f>
        <v>13.065</v>
      </c>
      <c r="P37" s="103" t="n">
        <f aca="false">(T37-O37)/5+O37</f>
        <v>13.5516</v>
      </c>
      <c r="Q37" s="103" t="n">
        <f aca="false">(T37-O37)/5+P37</f>
        <v>14.0382</v>
      </c>
      <c r="R37" s="103" t="n">
        <f aca="false">(T37-O37)/5+Q37</f>
        <v>14.5248</v>
      </c>
      <c r="S37" s="103" t="n">
        <f aca="false">(T37-O37)/5+R37</f>
        <v>15.0114</v>
      </c>
      <c r="T37" s="112" t="n">
        <f aca="false">polar_type0!$Q$8</f>
        <v>15.498</v>
      </c>
      <c r="U37" s="103" t="n">
        <f aca="false">(V37+T37)/2</f>
        <v>15.3654</v>
      </c>
      <c r="V37" s="112" t="n">
        <f aca="false">polar_type0!$Q$9</f>
        <v>15.2328</v>
      </c>
      <c r="W37" s="103" t="n">
        <f aca="false">(Y37-V37)/3+V37</f>
        <v>15.1002</v>
      </c>
      <c r="X37" s="103" t="n">
        <f aca="false">(Y37-V37)/3+W37</f>
        <v>14.9676</v>
      </c>
      <c r="Y37" s="112" t="n">
        <f aca="false">polar_type0!$Q$10</f>
        <v>14.835</v>
      </c>
      <c r="Z37" s="103" t="n">
        <f aca="false">(AD37-Y37)/5+Y37</f>
        <v>14.7688</v>
      </c>
      <c r="AA37" s="103" t="n">
        <f aca="false">(AD37-Y37)/5+Z37</f>
        <v>14.7026</v>
      </c>
      <c r="AB37" s="103" t="n">
        <f aca="false">(AD37-Y37)/5+AA37</f>
        <v>14.6364</v>
      </c>
      <c r="AC37" s="103" t="n">
        <f aca="false">(AD37-Y37)/5+AB37</f>
        <v>14.5702</v>
      </c>
      <c r="AD37" s="112" t="n">
        <f aca="false">polar_type0!$Q$11</f>
        <v>14.504</v>
      </c>
      <c r="AE37" s="103" t="n">
        <f aca="false">(AF37+AD37)/2</f>
        <v>13.174855</v>
      </c>
      <c r="AF37" s="112" t="n">
        <f aca="false">polar_type0!$Q$12</f>
        <v>11.84571</v>
      </c>
      <c r="AG37" s="103" t="n">
        <f aca="false">(AI37-AF37)/3+AF37</f>
        <v>10.51657</v>
      </c>
      <c r="AH37" s="103" t="n">
        <f aca="false">(AI37-AF37)/3+AG37</f>
        <v>9.18743</v>
      </c>
      <c r="AI37" s="112" t="n">
        <f aca="false">polar_type0!$Q$13</f>
        <v>7.85829</v>
      </c>
      <c r="AJ37" s="112" t="n">
        <f aca="false">polar_type0!$Q$14</f>
        <v>6.52914</v>
      </c>
      <c r="AK37" s="112" t="n">
        <f aca="false">polar_type0!$Q$15</f>
        <v>5.2</v>
      </c>
      <c r="AL37" s="103" t="n">
        <f aca="false">(AM37+AK37)/2</f>
        <v>5.14</v>
      </c>
      <c r="AM37" s="112" t="n">
        <f aca="false">polar_type0!$Q$16</f>
        <v>5.08</v>
      </c>
      <c r="AN37" s="103" t="n">
        <f aca="false">(AP37-AM37)/3+AM37</f>
        <v>5.02</v>
      </c>
      <c r="AO37" s="103" t="n">
        <f aca="false">(AP37-AM37)/3+AN37</f>
        <v>4.96</v>
      </c>
      <c r="AP37" s="112" t="n">
        <f aca="false">polar_type0!$Q$17</f>
        <v>4.9</v>
      </c>
      <c r="AQ37" s="113" t="n">
        <f aca="false">($AP37-$AM37)/Delta+AP37</f>
        <v>4.84</v>
      </c>
      <c r="AR37" s="113" t="n">
        <f aca="false">($AP37-$AM37)/Delta+AQ37</f>
        <v>4.78</v>
      </c>
      <c r="AS37" s="113" t="n">
        <f aca="false">($AP37-$AM37)/Delta+AR37</f>
        <v>4.72</v>
      </c>
      <c r="AT37" s="113" t="n">
        <f aca="false">($AP37-$AM37)/Delta+AS37</f>
        <v>4.66</v>
      </c>
      <c r="AU37" s="113" t="n">
        <f aca="false">($AP37-$AM37)/Delta+AT37</f>
        <v>4.6</v>
      </c>
      <c r="AV37" s="113" t="n">
        <f aca="false">($AP37-$AM37)/Delta+AU37</f>
        <v>4.54</v>
      </c>
      <c r="AW37" s="113" t="n">
        <f aca="false">($AP37-$AM37)/Delta+AV37</f>
        <v>4.48</v>
      </c>
      <c r="AX37" s="113" t="n">
        <f aca="false">($AP37-$AM37)/Delta+AW37</f>
        <v>4.42</v>
      </c>
      <c r="AY37" s="113" t="n">
        <f aca="false">($AP37-$AM37)/Delta+AX37</f>
        <v>4.36</v>
      </c>
      <c r="AZ37" s="113" t="n">
        <f aca="false">($AP37-$AM37)/Delta+AY37</f>
        <v>4.3</v>
      </c>
    </row>
    <row r="38" customFormat="false" ht="12.8" hidden="false" customHeight="false" outlineLevel="0" collapsed="false">
      <c r="A38" s="102" t="n">
        <f aca="false">(A$7-A$2)/5+A37</f>
        <v>71</v>
      </c>
      <c r="B38" s="103" t="n">
        <v>0</v>
      </c>
      <c r="C38" s="103" t="n">
        <f aca="false">(J38-B38)/8+B38</f>
        <v>1.1404</v>
      </c>
      <c r="D38" s="103" t="n">
        <f aca="false">(J38-B38)/8+C38</f>
        <v>2.2808</v>
      </c>
      <c r="E38" s="103" t="n">
        <f aca="false">(J38-B38)/8+D38</f>
        <v>3.4212</v>
      </c>
      <c r="F38" s="103" t="n">
        <f aca="false">(J38-B38)/8+E38</f>
        <v>4.5616</v>
      </c>
      <c r="G38" s="103" t="n">
        <f aca="false">(J38-B38)/8+F38</f>
        <v>5.702</v>
      </c>
      <c r="H38" s="103" t="n">
        <f aca="false">(J38-B38)/8+G38</f>
        <v>6.8424</v>
      </c>
      <c r="I38" s="103" t="n">
        <f aca="false">(J38-B38)/8+H38</f>
        <v>7.9828</v>
      </c>
      <c r="J38" s="103" t="n">
        <f aca="false">(J42-J37)/5+J37</f>
        <v>9.1232</v>
      </c>
      <c r="K38" s="103" t="n">
        <f aca="false">(O38-J38)/5+J38</f>
        <v>9.92092</v>
      </c>
      <c r="L38" s="103" t="n">
        <f aca="false">(O38-J38)/5+K38</f>
        <v>10.71864</v>
      </c>
      <c r="M38" s="103" t="n">
        <f aca="false">(O38-J38)/5+L38</f>
        <v>11.51636</v>
      </c>
      <c r="N38" s="103" t="n">
        <f aca="false">(O38-J38)/5+M38</f>
        <v>12.31408</v>
      </c>
      <c r="O38" s="103" t="n">
        <f aca="false">(O42-O37)/5+O37</f>
        <v>13.1118</v>
      </c>
      <c r="P38" s="103" t="n">
        <f aca="false">(T38-O38)/5+O38</f>
        <v>13.6092</v>
      </c>
      <c r="Q38" s="103" t="n">
        <f aca="false">(T38-O38)/5+P38</f>
        <v>14.1066</v>
      </c>
      <c r="R38" s="103" t="n">
        <f aca="false">(T38-O38)/5+Q38</f>
        <v>14.604</v>
      </c>
      <c r="S38" s="103" t="n">
        <f aca="false">(T38-O38)/5+R38</f>
        <v>15.1014</v>
      </c>
      <c r="T38" s="103" t="n">
        <f aca="false">(T42-T37)/5+T37</f>
        <v>15.5988</v>
      </c>
      <c r="U38" s="103" t="n">
        <f aca="false">(V38+T38)/2</f>
        <v>15.52424</v>
      </c>
      <c r="V38" s="103" t="n">
        <f aca="false">(V42-V37)/5+V37</f>
        <v>15.44968</v>
      </c>
      <c r="W38" s="103" t="n">
        <f aca="false">(Y38-V38)/3+V38</f>
        <v>15.37512</v>
      </c>
      <c r="X38" s="103" t="n">
        <f aca="false">(Y38-V38)/3+W38</f>
        <v>15.30056</v>
      </c>
      <c r="Y38" s="103" t="n">
        <f aca="false">(Y42-Y37)/5+Y37</f>
        <v>15.226</v>
      </c>
      <c r="Z38" s="103" t="n">
        <f aca="false">(AD38-Y38)/5+Y38</f>
        <v>15.12192</v>
      </c>
      <c r="AA38" s="103" t="n">
        <f aca="false">(AD38-Y38)/5+Z38</f>
        <v>15.01784</v>
      </c>
      <c r="AB38" s="103" t="n">
        <f aca="false">(AD38-Y38)/5+AA38</f>
        <v>14.91376</v>
      </c>
      <c r="AC38" s="103" t="n">
        <f aca="false">(AD38-Y38)/5+AB38</f>
        <v>14.80968</v>
      </c>
      <c r="AD38" s="103" t="n">
        <f aca="false">(AD42-AD37)/5+AD37</f>
        <v>14.7056</v>
      </c>
      <c r="AE38" s="103" t="n">
        <f aca="false">(AF38+AD38)/2</f>
        <v>13.361941</v>
      </c>
      <c r="AF38" s="103" t="n">
        <f aca="false">(AF42-AF37)/5+AF37</f>
        <v>12.018282</v>
      </c>
      <c r="AG38" s="103" t="n">
        <f aca="false">(AI38-AF38)/3+AF38</f>
        <v>10.6746273333333</v>
      </c>
      <c r="AH38" s="103" t="n">
        <f aca="false">(AI38-AF38)/3+AG38</f>
        <v>9.33097266666667</v>
      </c>
      <c r="AI38" s="103" t="n">
        <f aca="false">(AI42-AI37)/5+AI37</f>
        <v>7.987318</v>
      </c>
      <c r="AJ38" s="103" t="n">
        <f aca="false">(AJ42-AJ37)/5+AJ37</f>
        <v>6.643654</v>
      </c>
      <c r="AK38" s="103" t="n">
        <f aca="false">(AK42-AK37)/5+AK37</f>
        <v>5.3</v>
      </c>
      <c r="AL38" s="103" t="n">
        <f aca="false">(AM38+AK38)/2</f>
        <v>5.268</v>
      </c>
      <c r="AM38" s="103" t="n">
        <f aca="false">(AM42-AM37)/5+AM37</f>
        <v>5.236</v>
      </c>
      <c r="AN38" s="103" t="n">
        <f aca="false">(AP38-AM38)/3+AM38</f>
        <v>5.204</v>
      </c>
      <c r="AO38" s="103" t="n">
        <f aca="false">(AP38-AM38)/3+AN38</f>
        <v>5.172</v>
      </c>
      <c r="AP38" s="103" t="n">
        <f aca="false">(AP42-AP37)/5+AP37</f>
        <v>5.14</v>
      </c>
      <c r="AQ38" s="113" t="n">
        <f aca="false">($AP38-$AM38)/Delta+AP38</f>
        <v>5.108</v>
      </c>
      <c r="AR38" s="113" t="n">
        <f aca="false">($AP38-$AM38)/Delta+AQ38</f>
        <v>5.076</v>
      </c>
      <c r="AS38" s="113" t="n">
        <f aca="false">($AP38-$AM38)/Delta+AR38</f>
        <v>5.044</v>
      </c>
      <c r="AT38" s="113" t="n">
        <f aca="false">($AP38-$AM38)/Delta+AS38</f>
        <v>5.012</v>
      </c>
      <c r="AU38" s="113" t="n">
        <f aca="false">($AP38-$AM38)/Delta+AT38</f>
        <v>4.98</v>
      </c>
      <c r="AV38" s="113" t="n">
        <f aca="false">($AP38-$AM38)/Delta+AU38</f>
        <v>4.948</v>
      </c>
      <c r="AW38" s="113" t="n">
        <f aca="false">($AP38-$AM38)/Delta+AV38</f>
        <v>4.916</v>
      </c>
      <c r="AX38" s="113" t="n">
        <f aca="false">($AP38-$AM38)/Delta+AW38</f>
        <v>4.884</v>
      </c>
      <c r="AY38" s="113" t="n">
        <f aca="false">($AP38-$AM38)/Delta+AX38</f>
        <v>4.852</v>
      </c>
      <c r="AZ38" s="113" t="n">
        <f aca="false">($AP38-$AM38)/Delta+AY38</f>
        <v>4.82</v>
      </c>
    </row>
    <row r="39" customFormat="false" ht="12.8" hidden="false" customHeight="false" outlineLevel="0" collapsed="false">
      <c r="A39" s="102" t="n">
        <f aca="false">(A$7-A$2)/5+A38</f>
        <v>72</v>
      </c>
      <c r="B39" s="103" t="n">
        <v>0</v>
      </c>
      <c r="C39" s="103" t="n">
        <f aca="false">(J39-B39)/8+B39</f>
        <v>1.1418</v>
      </c>
      <c r="D39" s="103" t="n">
        <f aca="false">(J39-B39)/8+C39</f>
        <v>2.2836</v>
      </c>
      <c r="E39" s="103" t="n">
        <f aca="false">(J39-B39)/8+D39</f>
        <v>3.4254</v>
      </c>
      <c r="F39" s="103" t="n">
        <f aca="false">(J39-B39)/8+E39</f>
        <v>4.5672</v>
      </c>
      <c r="G39" s="103" t="n">
        <f aca="false">(J39-B39)/8+F39</f>
        <v>5.709</v>
      </c>
      <c r="H39" s="103" t="n">
        <f aca="false">(J39-B39)/8+G39</f>
        <v>6.8508</v>
      </c>
      <c r="I39" s="103" t="n">
        <f aca="false">(J39-B39)/8+H39</f>
        <v>7.9926</v>
      </c>
      <c r="J39" s="103" t="n">
        <f aca="false">(J42-J37)/5+J38</f>
        <v>9.1344</v>
      </c>
      <c r="K39" s="103" t="n">
        <f aca="false">(O39-J39)/5+J39</f>
        <v>9.93924</v>
      </c>
      <c r="L39" s="103" t="n">
        <f aca="false">(O39-J39)/5+K39</f>
        <v>10.74408</v>
      </c>
      <c r="M39" s="103" t="n">
        <f aca="false">(O39-J39)/5+L39</f>
        <v>11.54892</v>
      </c>
      <c r="N39" s="103" t="n">
        <f aca="false">(O39-J39)/5+M39</f>
        <v>12.35376</v>
      </c>
      <c r="O39" s="103" t="n">
        <f aca="false">(O42-O37)/5+O38</f>
        <v>13.1586</v>
      </c>
      <c r="P39" s="103" t="n">
        <f aca="false">(T39-O39)/5+O39</f>
        <v>13.6668</v>
      </c>
      <c r="Q39" s="103" t="n">
        <f aca="false">(T39-O39)/5+P39</f>
        <v>14.175</v>
      </c>
      <c r="R39" s="103" t="n">
        <f aca="false">(T39-O39)/5+Q39</f>
        <v>14.6832</v>
      </c>
      <c r="S39" s="103" t="n">
        <f aca="false">(T39-O39)/5+R39</f>
        <v>15.1914</v>
      </c>
      <c r="T39" s="103" t="n">
        <f aca="false">(T42-T37)/5+T38</f>
        <v>15.6996</v>
      </c>
      <c r="U39" s="103" t="n">
        <f aca="false">(V39+T39)/2</f>
        <v>15.68308</v>
      </c>
      <c r="V39" s="103" t="n">
        <f aca="false">(V42-V37)/5+V38</f>
        <v>15.66656</v>
      </c>
      <c r="W39" s="103" t="n">
        <f aca="false">(Y39-V39)/3+V39</f>
        <v>15.65004</v>
      </c>
      <c r="X39" s="103" t="n">
        <f aca="false">(Y39-V39)/3+W39</f>
        <v>15.63352</v>
      </c>
      <c r="Y39" s="103" t="n">
        <f aca="false">(Y42-Y37)/5+Y38</f>
        <v>15.617</v>
      </c>
      <c r="Z39" s="103" t="n">
        <f aca="false">(AD39-Y39)/5+Y39</f>
        <v>15.47504</v>
      </c>
      <c r="AA39" s="103" t="n">
        <f aca="false">(AD39-Y39)/5+Z39</f>
        <v>15.33308</v>
      </c>
      <c r="AB39" s="103" t="n">
        <f aca="false">(AD39-Y39)/5+AA39</f>
        <v>15.19112</v>
      </c>
      <c r="AC39" s="103" t="n">
        <f aca="false">(AD39-Y39)/5+AB39</f>
        <v>15.04916</v>
      </c>
      <c r="AD39" s="103" t="n">
        <f aca="false">(AD42-AD37)/5+AD38</f>
        <v>14.9072</v>
      </c>
      <c r="AE39" s="103" t="n">
        <f aca="false">(AF39+AD39)/2</f>
        <v>13.549027</v>
      </c>
      <c r="AF39" s="103" t="n">
        <f aca="false">(AF42-AF37)/5+AF38</f>
        <v>12.190854</v>
      </c>
      <c r="AG39" s="103" t="n">
        <f aca="false">(AI39-AF39)/3+AF39</f>
        <v>10.8326846666667</v>
      </c>
      <c r="AH39" s="103" t="n">
        <f aca="false">(AI39-AF39)/3+AG39</f>
        <v>9.47451533333333</v>
      </c>
      <c r="AI39" s="103" t="n">
        <f aca="false">(AI42-AI37)/5+AI38</f>
        <v>8.116346</v>
      </c>
      <c r="AJ39" s="103" t="n">
        <f aca="false">(AJ42-AJ37)/5+AJ38</f>
        <v>6.758168</v>
      </c>
      <c r="AK39" s="103" t="n">
        <f aca="false">(AK42-AK37)/5+AK38</f>
        <v>5.4</v>
      </c>
      <c r="AL39" s="103" t="n">
        <f aca="false">(AM39+AK39)/2</f>
        <v>5.396</v>
      </c>
      <c r="AM39" s="103" t="n">
        <f aca="false">(AM42-AM37)/5+AM38</f>
        <v>5.392</v>
      </c>
      <c r="AN39" s="103" t="n">
        <f aca="false">(AP39-AM39)/3+AM39</f>
        <v>5.388</v>
      </c>
      <c r="AO39" s="103" t="n">
        <f aca="false">(AP39-AM39)/3+AN39</f>
        <v>5.384</v>
      </c>
      <c r="AP39" s="103" t="n">
        <f aca="false">(AP42-AP37)/5+AP38</f>
        <v>5.38</v>
      </c>
      <c r="AQ39" s="113" t="n">
        <f aca="false">($AP39-$AM39)/Delta+AP39</f>
        <v>5.376</v>
      </c>
      <c r="AR39" s="113" t="n">
        <f aca="false">($AP39-$AM39)/Delta+AQ39</f>
        <v>5.372</v>
      </c>
      <c r="AS39" s="113" t="n">
        <f aca="false">($AP39-$AM39)/Delta+AR39</f>
        <v>5.368</v>
      </c>
      <c r="AT39" s="113" t="n">
        <f aca="false">($AP39-$AM39)/Delta+AS39</f>
        <v>5.364</v>
      </c>
      <c r="AU39" s="113" t="n">
        <f aca="false">($AP39-$AM39)/Delta+AT39</f>
        <v>5.36</v>
      </c>
      <c r="AV39" s="113" t="n">
        <f aca="false">($AP39-$AM39)/Delta+AU39</f>
        <v>5.356</v>
      </c>
      <c r="AW39" s="113" t="n">
        <f aca="false">($AP39-$AM39)/Delta+AV39</f>
        <v>5.352</v>
      </c>
      <c r="AX39" s="113" t="n">
        <f aca="false">($AP39-$AM39)/Delta+AW39</f>
        <v>5.348</v>
      </c>
      <c r="AY39" s="113" t="n">
        <f aca="false">($AP39-$AM39)/Delta+AX39</f>
        <v>5.34400000000001</v>
      </c>
      <c r="AZ39" s="113" t="n">
        <f aca="false">($AP39-$AM39)/Delta+AY39</f>
        <v>5.34000000000001</v>
      </c>
    </row>
    <row r="40" customFormat="false" ht="12.8" hidden="false" customHeight="false" outlineLevel="0" collapsed="false">
      <c r="A40" s="102" t="n">
        <f aca="false">(A$7-A$2)/5+A39</f>
        <v>73</v>
      </c>
      <c r="B40" s="103" t="n">
        <v>0</v>
      </c>
      <c r="C40" s="103" t="n">
        <f aca="false">(J40-B40)/8+B40</f>
        <v>1.1432</v>
      </c>
      <c r="D40" s="103" t="n">
        <f aca="false">(J40-B40)/8+C40</f>
        <v>2.2864</v>
      </c>
      <c r="E40" s="103" t="n">
        <f aca="false">(J40-B40)/8+D40</f>
        <v>3.4296</v>
      </c>
      <c r="F40" s="103" t="n">
        <f aca="false">(J40-B40)/8+E40</f>
        <v>4.5728</v>
      </c>
      <c r="G40" s="103" t="n">
        <f aca="false">(J40-B40)/8+F40</f>
        <v>5.716</v>
      </c>
      <c r="H40" s="103" t="n">
        <f aca="false">(J40-B40)/8+G40</f>
        <v>6.8592</v>
      </c>
      <c r="I40" s="103" t="n">
        <f aca="false">(J40-B40)/8+H40</f>
        <v>8.0024</v>
      </c>
      <c r="J40" s="103" t="n">
        <f aca="false">(J42-J37)/5+J39</f>
        <v>9.1456</v>
      </c>
      <c r="K40" s="103" t="n">
        <f aca="false">(O40-J40)/5+J40</f>
        <v>9.95756</v>
      </c>
      <c r="L40" s="103" t="n">
        <f aca="false">(O40-J40)/5+K40</f>
        <v>10.76952</v>
      </c>
      <c r="M40" s="103" t="n">
        <f aca="false">(O40-J40)/5+L40</f>
        <v>11.58148</v>
      </c>
      <c r="N40" s="103" t="n">
        <f aca="false">(O40-J40)/5+M40</f>
        <v>12.39344</v>
      </c>
      <c r="O40" s="103" t="n">
        <f aca="false">(O42-O37)/5+O39</f>
        <v>13.2054</v>
      </c>
      <c r="P40" s="103" t="n">
        <f aca="false">(T40-O40)/5+O40</f>
        <v>13.7244</v>
      </c>
      <c r="Q40" s="103" t="n">
        <f aca="false">(T40-O40)/5+P40</f>
        <v>14.2434</v>
      </c>
      <c r="R40" s="103" t="n">
        <f aca="false">(T40-O40)/5+Q40</f>
        <v>14.7624</v>
      </c>
      <c r="S40" s="103" t="n">
        <f aca="false">(T40-O40)/5+R40</f>
        <v>15.2814</v>
      </c>
      <c r="T40" s="103" t="n">
        <f aca="false">(T42-T37)/5+T39</f>
        <v>15.8004</v>
      </c>
      <c r="U40" s="103" t="n">
        <f aca="false">(V40+T40)/2</f>
        <v>15.84192</v>
      </c>
      <c r="V40" s="103" t="n">
        <f aca="false">(V42-V37)/5+V39</f>
        <v>15.88344</v>
      </c>
      <c r="W40" s="103" t="n">
        <f aca="false">(Y40-V40)/3+V40</f>
        <v>15.92496</v>
      </c>
      <c r="X40" s="103" t="n">
        <f aca="false">(Y40-V40)/3+W40</f>
        <v>15.96648</v>
      </c>
      <c r="Y40" s="103" t="n">
        <f aca="false">(Y42-Y37)/5+Y39</f>
        <v>16.008</v>
      </c>
      <c r="Z40" s="103" t="n">
        <f aca="false">(AD40-Y40)/5+Y40</f>
        <v>15.82816</v>
      </c>
      <c r="AA40" s="103" t="n">
        <f aca="false">(AD40-Y40)/5+Z40</f>
        <v>15.64832</v>
      </c>
      <c r="AB40" s="103" t="n">
        <f aca="false">(AD40-Y40)/5+AA40</f>
        <v>15.46848</v>
      </c>
      <c r="AC40" s="103" t="n">
        <f aca="false">(AD40-Y40)/5+AB40</f>
        <v>15.28864</v>
      </c>
      <c r="AD40" s="103" t="n">
        <f aca="false">(AD42-AD37)/5+AD39</f>
        <v>15.1088</v>
      </c>
      <c r="AE40" s="103" t="n">
        <f aca="false">(AF40+AD40)/2</f>
        <v>13.736113</v>
      </c>
      <c r="AF40" s="103" t="n">
        <f aca="false">(AF42-AF37)/5+AF39</f>
        <v>12.363426</v>
      </c>
      <c r="AG40" s="103" t="n">
        <f aca="false">(AI40-AF40)/3+AF40</f>
        <v>10.990742</v>
      </c>
      <c r="AH40" s="103" t="n">
        <f aca="false">(AI40-AF40)/3+AG40</f>
        <v>9.618058</v>
      </c>
      <c r="AI40" s="103" t="n">
        <f aca="false">(AI42-AI37)/5+AI39</f>
        <v>8.245374</v>
      </c>
      <c r="AJ40" s="103" t="n">
        <f aca="false">(AJ42-AJ37)/5+AJ39</f>
        <v>6.872682</v>
      </c>
      <c r="AK40" s="103" t="n">
        <f aca="false">(AK42-AK37)/5+AK39</f>
        <v>5.5</v>
      </c>
      <c r="AL40" s="103" t="n">
        <f aca="false">(AM40+AK40)/2</f>
        <v>5.524</v>
      </c>
      <c r="AM40" s="103" t="n">
        <f aca="false">(AM42-AM37)/5+AM39</f>
        <v>5.548</v>
      </c>
      <c r="AN40" s="103" t="n">
        <f aca="false">(AP40-AM40)/3+AM40</f>
        <v>5.572</v>
      </c>
      <c r="AO40" s="103" t="n">
        <f aca="false">(AP40-AM40)/3+AN40</f>
        <v>5.596</v>
      </c>
      <c r="AP40" s="103" t="n">
        <f aca="false">(AP42-AP37)/5+AP39</f>
        <v>5.62</v>
      </c>
      <c r="AQ40" s="113" t="n">
        <f aca="false">($AP40-$AM40)/Delta+AP40</f>
        <v>5.644</v>
      </c>
      <c r="AR40" s="113" t="n">
        <f aca="false">($AP40-$AM40)/Delta+AQ40</f>
        <v>5.668</v>
      </c>
      <c r="AS40" s="113" t="n">
        <f aca="false">($AP40-$AM40)/Delta+AR40</f>
        <v>5.692</v>
      </c>
      <c r="AT40" s="113" t="n">
        <f aca="false">($AP40-$AM40)/Delta+AS40</f>
        <v>5.716</v>
      </c>
      <c r="AU40" s="113" t="n">
        <f aca="false">($AP40-$AM40)/Delta+AT40</f>
        <v>5.74000000000001</v>
      </c>
      <c r="AV40" s="113" t="n">
        <f aca="false">($AP40-$AM40)/Delta+AU40</f>
        <v>5.76400000000001</v>
      </c>
      <c r="AW40" s="113" t="n">
        <f aca="false">($AP40-$AM40)/Delta+AV40</f>
        <v>5.78800000000001</v>
      </c>
      <c r="AX40" s="113" t="n">
        <f aca="false">($AP40-$AM40)/Delta+AW40</f>
        <v>5.81200000000001</v>
      </c>
      <c r="AY40" s="113" t="n">
        <f aca="false">($AP40-$AM40)/Delta+AX40</f>
        <v>5.83600000000001</v>
      </c>
      <c r="AZ40" s="113" t="n">
        <f aca="false">($AP40-$AM40)/Delta+AY40</f>
        <v>5.86000000000001</v>
      </c>
    </row>
    <row r="41" customFormat="false" ht="12.8" hidden="false" customHeight="false" outlineLevel="0" collapsed="false">
      <c r="A41" s="102" t="n">
        <f aca="false">(A$7-A$2)/5+A40</f>
        <v>74</v>
      </c>
      <c r="B41" s="103" t="n">
        <v>0</v>
      </c>
      <c r="C41" s="103" t="n">
        <f aca="false">(J41-B41)/8+B41</f>
        <v>1.1446</v>
      </c>
      <c r="D41" s="103" t="n">
        <f aca="false">(J41-B41)/8+C41</f>
        <v>2.2892</v>
      </c>
      <c r="E41" s="103" t="n">
        <f aca="false">(J41-B41)/8+D41</f>
        <v>3.4338</v>
      </c>
      <c r="F41" s="103" t="n">
        <f aca="false">(J41-B41)/8+E41</f>
        <v>4.5784</v>
      </c>
      <c r="G41" s="103" t="n">
        <f aca="false">(J41-B41)/8+F41</f>
        <v>5.723</v>
      </c>
      <c r="H41" s="103" t="n">
        <f aca="false">(J41-B41)/8+G41</f>
        <v>6.8676</v>
      </c>
      <c r="I41" s="103" t="n">
        <f aca="false">(J41-B41)/8+H41</f>
        <v>8.0122</v>
      </c>
      <c r="J41" s="103" t="n">
        <f aca="false">(J42-J37)/5+J40</f>
        <v>9.1568</v>
      </c>
      <c r="K41" s="103" t="n">
        <f aca="false">(O41-J41)/5+J41</f>
        <v>9.97588</v>
      </c>
      <c r="L41" s="103" t="n">
        <f aca="false">(O41-J41)/5+K41</f>
        <v>10.79496</v>
      </c>
      <c r="M41" s="103" t="n">
        <f aca="false">(O41-J41)/5+L41</f>
        <v>11.61404</v>
      </c>
      <c r="N41" s="103" t="n">
        <f aca="false">(O41-J41)/5+M41</f>
        <v>12.43312</v>
      </c>
      <c r="O41" s="103" t="n">
        <f aca="false">(O42-O37)/5+O40</f>
        <v>13.2522</v>
      </c>
      <c r="P41" s="103" t="n">
        <f aca="false">(T41-O41)/5+O41</f>
        <v>13.782</v>
      </c>
      <c r="Q41" s="103" t="n">
        <f aca="false">(T41-O41)/5+P41</f>
        <v>14.3118</v>
      </c>
      <c r="R41" s="103" t="n">
        <f aca="false">(T41-O41)/5+Q41</f>
        <v>14.8416</v>
      </c>
      <c r="S41" s="103" t="n">
        <f aca="false">(T41-O41)/5+R41</f>
        <v>15.3714</v>
      </c>
      <c r="T41" s="103" t="n">
        <f aca="false">(T42-T37)/5+T40</f>
        <v>15.9012</v>
      </c>
      <c r="U41" s="103" t="n">
        <f aca="false">(V41+T41)/2</f>
        <v>16.00076</v>
      </c>
      <c r="V41" s="103" t="n">
        <f aca="false">(V42-V37)/5+V40</f>
        <v>16.10032</v>
      </c>
      <c r="W41" s="103" t="n">
        <f aca="false">(Y41-V41)/3+V41</f>
        <v>16.19988</v>
      </c>
      <c r="X41" s="103" t="n">
        <f aca="false">(Y41-V41)/3+W41</f>
        <v>16.29944</v>
      </c>
      <c r="Y41" s="103" t="n">
        <f aca="false">(Y42-Y37)/5+Y40</f>
        <v>16.399</v>
      </c>
      <c r="Z41" s="103" t="n">
        <f aca="false">(AD41-Y41)/5+Y41</f>
        <v>16.18128</v>
      </c>
      <c r="AA41" s="103" t="n">
        <f aca="false">(AD41-Y41)/5+Z41</f>
        <v>15.96356</v>
      </c>
      <c r="AB41" s="103" t="n">
        <f aca="false">(AD41-Y41)/5+AA41</f>
        <v>15.74584</v>
      </c>
      <c r="AC41" s="103" t="n">
        <f aca="false">(AD41-Y41)/5+AB41</f>
        <v>15.52812</v>
      </c>
      <c r="AD41" s="103" t="n">
        <f aca="false">(AD42-AD37)/5+AD40</f>
        <v>15.3104</v>
      </c>
      <c r="AE41" s="103" t="n">
        <f aca="false">(AF41+AD41)/2</f>
        <v>13.923199</v>
      </c>
      <c r="AF41" s="103" t="n">
        <f aca="false">(AF42-AF37)/5+AF40</f>
        <v>12.535998</v>
      </c>
      <c r="AG41" s="103" t="n">
        <f aca="false">(AI41-AF41)/3+AF41</f>
        <v>11.1487993333333</v>
      </c>
      <c r="AH41" s="103" t="n">
        <f aca="false">(AI41-AF41)/3+AG41</f>
        <v>9.76160066666667</v>
      </c>
      <c r="AI41" s="103" t="n">
        <f aca="false">(AI42-AI37)/5+AI40</f>
        <v>8.374402</v>
      </c>
      <c r="AJ41" s="103" t="n">
        <f aca="false">(AJ42-AJ37)/5+AJ40</f>
        <v>6.987196</v>
      </c>
      <c r="AK41" s="103" t="n">
        <f aca="false">(AK42-AK37)/5+AK40</f>
        <v>5.6</v>
      </c>
      <c r="AL41" s="103" t="n">
        <f aca="false">(AM41+AK41)/2</f>
        <v>5.652</v>
      </c>
      <c r="AM41" s="103" t="n">
        <f aca="false">(AM42-AM37)/5+AM40</f>
        <v>5.704</v>
      </c>
      <c r="AN41" s="103" t="n">
        <f aca="false">(AP41-AM41)/3+AM41</f>
        <v>5.756</v>
      </c>
      <c r="AO41" s="103" t="n">
        <f aca="false">(AP41-AM41)/3+AN41</f>
        <v>5.808</v>
      </c>
      <c r="AP41" s="103" t="n">
        <f aca="false">(AP42-AP37)/5+AP40</f>
        <v>5.86</v>
      </c>
      <c r="AQ41" s="113" t="n">
        <f aca="false">($AP41-$AM41)/Delta+AP41</f>
        <v>5.912</v>
      </c>
      <c r="AR41" s="113" t="n">
        <f aca="false">($AP41-$AM41)/Delta+AQ41</f>
        <v>5.964</v>
      </c>
      <c r="AS41" s="113" t="n">
        <f aca="false">($AP41-$AM41)/Delta+AR41</f>
        <v>6.016</v>
      </c>
      <c r="AT41" s="113" t="n">
        <f aca="false">($AP41-$AM41)/Delta+AS41</f>
        <v>6.068</v>
      </c>
      <c r="AU41" s="113" t="n">
        <f aca="false">($AP41-$AM41)/Delta+AT41</f>
        <v>6.12</v>
      </c>
      <c r="AV41" s="113" t="n">
        <f aca="false">($AP41-$AM41)/Delta+AU41</f>
        <v>6.172</v>
      </c>
      <c r="AW41" s="113" t="n">
        <f aca="false">($AP41-$AM41)/Delta+AV41</f>
        <v>6.224</v>
      </c>
      <c r="AX41" s="113" t="n">
        <f aca="false">($AP41-$AM41)/Delta+AW41</f>
        <v>6.27600000000001</v>
      </c>
      <c r="AY41" s="113" t="n">
        <f aca="false">($AP41-$AM41)/Delta+AX41</f>
        <v>6.32800000000001</v>
      </c>
      <c r="AZ41" s="113" t="n">
        <f aca="false">($AP41-$AM41)/Delta+AY41</f>
        <v>6.38000000000001</v>
      </c>
    </row>
    <row r="42" customFormat="false" ht="12.8" hidden="false" customHeight="false" outlineLevel="0" collapsed="false">
      <c r="A42" s="102" t="n">
        <f aca="false">A37+5</f>
        <v>75</v>
      </c>
      <c r="B42" s="103" t="n">
        <v>0</v>
      </c>
      <c r="C42" s="103" t="n">
        <f aca="false">(J42-B42)/8+B42</f>
        <v>1.146</v>
      </c>
      <c r="D42" s="103" t="n">
        <f aca="false">(J42-B42)/8+C42</f>
        <v>2.292</v>
      </c>
      <c r="E42" s="103" t="n">
        <f aca="false">(J42-B42)/8+D42</f>
        <v>3.438</v>
      </c>
      <c r="F42" s="103" t="n">
        <f aca="false">(J42-B42)/8+E42</f>
        <v>4.584</v>
      </c>
      <c r="G42" s="103" t="n">
        <f aca="false">(J42-B42)/8+F42</f>
        <v>5.73</v>
      </c>
      <c r="H42" s="103" t="n">
        <f aca="false">(J42-B42)/8+G42</f>
        <v>6.876</v>
      </c>
      <c r="I42" s="103" t="n">
        <f aca="false">(J42-B42)/8+H42</f>
        <v>8.022</v>
      </c>
      <c r="J42" s="112" t="n">
        <f aca="false">polar_type0!$R$6</f>
        <v>9.168</v>
      </c>
      <c r="K42" s="103" t="n">
        <f aca="false">(O42-J42)/5+J42</f>
        <v>9.9942</v>
      </c>
      <c r="L42" s="103" t="n">
        <f aca="false">(O42-J42)/5+K42</f>
        <v>10.8204</v>
      </c>
      <c r="M42" s="103" t="n">
        <f aca="false">(O42-J42)/5+L42</f>
        <v>11.6466</v>
      </c>
      <c r="N42" s="103" t="n">
        <f aca="false">(O42-J42)/5+M42</f>
        <v>12.4728</v>
      </c>
      <c r="O42" s="112" t="n">
        <f aca="false">polar_type0!$R$7</f>
        <v>13.299</v>
      </c>
      <c r="P42" s="103" t="n">
        <f aca="false">(T42-O42)/5+O42</f>
        <v>13.8396</v>
      </c>
      <c r="Q42" s="103" t="n">
        <f aca="false">(T42-O42)/5+P42</f>
        <v>14.3802</v>
      </c>
      <c r="R42" s="103" t="n">
        <f aca="false">(T42-O42)/5+Q42</f>
        <v>14.9208</v>
      </c>
      <c r="S42" s="103" t="n">
        <f aca="false">(T42-O42)/5+R42</f>
        <v>15.4614</v>
      </c>
      <c r="T42" s="112" t="n">
        <f aca="false">polar_type0!$R$8</f>
        <v>16.002</v>
      </c>
      <c r="U42" s="103" t="n">
        <f aca="false">(V42+T42)/2</f>
        <v>16.1596</v>
      </c>
      <c r="V42" s="112" t="n">
        <f aca="false">polar_type0!$R$9</f>
        <v>16.3172</v>
      </c>
      <c r="W42" s="103" t="n">
        <f aca="false">(Y42-V42)/3+V42</f>
        <v>16.4748</v>
      </c>
      <c r="X42" s="103" t="n">
        <f aca="false">(Y42-V42)/3+W42</f>
        <v>16.6324</v>
      </c>
      <c r="Y42" s="112" t="n">
        <f aca="false">polar_type0!$R$10</f>
        <v>16.79</v>
      </c>
      <c r="Z42" s="103" t="n">
        <f aca="false">(AD42-Y42)/5+Y42</f>
        <v>16.5344</v>
      </c>
      <c r="AA42" s="103" t="n">
        <f aca="false">(AD42-Y42)/5+Z42</f>
        <v>16.2788</v>
      </c>
      <c r="AB42" s="103" t="n">
        <f aca="false">(AD42-Y42)/5+AA42</f>
        <v>16.0232</v>
      </c>
      <c r="AC42" s="103" t="n">
        <f aca="false">(AD42-Y42)/5+AB42</f>
        <v>15.7676</v>
      </c>
      <c r="AD42" s="112" t="n">
        <f aca="false">polar_type0!$R$11</f>
        <v>15.512</v>
      </c>
      <c r="AE42" s="103" t="n">
        <f aca="false">(AF42+AD42)/2</f>
        <v>14.110285</v>
      </c>
      <c r="AF42" s="112" t="n">
        <f aca="false">polar_type0!$R$12</f>
        <v>12.70857</v>
      </c>
      <c r="AG42" s="103" t="n">
        <f aca="false">(AI42-AF42)/3+AF42</f>
        <v>11.3068566666667</v>
      </c>
      <c r="AH42" s="103" t="n">
        <f aca="false">(AI42-AF42)/3+AG42</f>
        <v>9.90514333333333</v>
      </c>
      <c r="AI42" s="112" t="n">
        <f aca="false">polar_type0!$R$13</f>
        <v>8.50343</v>
      </c>
      <c r="AJ42" s="112" t="n">
        <f aca="false">polar_type0!$R$14</f>
        <v>7.10171</v>
      </c>
      <c r="AK42" s="112" t="n">
        <f aca="false">polar_type0!$R$15</f>
        <v>5.7</v>
      </c>
      <c r="AL42" s="103" t="n">
        <f aca="false">(AM42+AK42)/2</f>
        <v>5.78</v>
      </c>
      <c r="AM42" s="112" t="n">
        <f aca="false">polar_type0!$R$16</f>
        <v>5.86</v>
      </c>
      <c r="AN42" s="103" t="n">
        <f aca="false">(AP42-AM42)/3+AM42</f>
        <v>5.94</v>
      </c>
      <c r="AO42" s="103" t="n">
        <f aca="false">(AP42-AM42)/3+AN42</f>
        <v>6.02</v>
      </c>
      <c r="AP42" s="112" t="n">
        <f aca="false">polar_type0!$R$17</f>
        <v>6.1</v>
      </c>
      <c r="AQ42" s="113" t="n">
        <f aca="false">($AP42-$AM42)/Delta+AP42</f>
        <v>6.18</v>
      </c>
      <c r="AR42" s="113" t="n">
        <f aca="false">($AP42-$AM42)/Delta+AQ42</f>
        <v>6.26</v>
      </c>
      <c r="AS42" s="113" t="n">
        <f aca="false">($AP42-$AM42)/Delta+AR42</f>
        <v>6.34</v>
      </c>
      <c r="AT42" s="113" t="n">
        <f aca="false">($AP42-$AM42)/Delta+AS42</f>
        <v>6.42</v>
      </c>
      <c r="AU42" s="113" t="n">
        <f aca="false">($AP42-$AM42)/Delta+AT42</f>
        <v>6.5</v>
      </c>
      <c r="AV42" s="113" t="n">
        <f aca="false">($AP42-$AM42)/Delta+AU42</f>
        <v>6.58</v>
      </c>
      <c r="AW42" s="113" t="n">
        <f aca="false">($AP42-$AM42)/Delta+AV42</f>
        <v>6.66</v>
      </c>
      <c r="AX42" s="113" t="n">
        <f aca="false">($AP42-$AM42)/Delta+AW42</f>
        <v>6.74</v>
      </c>
      <c r="AY42" s="113" t="n">
        <f aca="false">($AP42-$AM42)/Delta+AX42</f>
        <v>6.82</v>
      </c>
      <c r="AZ42" s="113" t="n">
        <f aca="false">($AP42-$AM42)/Delta+AY42</f>
        <v>6.9</v>
      </c>
    </row>
    <row r="43" customFormat="false" ht="12.8" hidden="false" customHeight="false" outlineLevel="0" collapsed="false">
      <c r="A43" s="102" t="n">
        <f aca="false">(A$7-A$2)/5+A42</f>
        <v>76</v>
      </c>
      <c r="B43" s="103" t="n">
        <v>0</v>
      </c>
      <c r="C43" s="103" t="n">
        <f aca="false">(J43-B43)/8+B43</f>
        <v>1.1476</v>
      </c>
      <c r="D43" s="103" t="n">
        <f aca="false">(J43-B43)/8+C43</f>
        <v>2.2952</v>
      </c>
      <c r="E43" s="103" t="n">
        <f aca="false">(J43-B43)/8+D43</f>
        <v>3.4428</v>
      </c>
      <c r="F43" s="103" t="n">
        <f aca="false">(J43-B43)/8+E43</f>
        <v>4.5904</v>
      </c>
      <c r="G43" s="103" t="n">
        <f aca="false">(J43-B43)/8+F43</f>
        <v>5.738</v>
      </c>
      <c r="H43" s="103" t="n">
        <f aca="false">(J43-B43)/8+G43</f>
        <v>6.8856</v>
      </c>
      <c r="I43" s="103" t="n">
        <f aca="false">(J43-B43)/8+H43</f>
        <v>8.0332</v>
      </c>
      <c r="J43" s="103" t="n">
        <f aca="false">(J47-J42)/5+J42</f>
        <v>9.1808</v>
      </c>
      <c r="K43" s="103" t="n">
        <f aca="false">(O43-J43)/5+J43</f>
        <v>10.01224</v>
      </c>
      <c r="L43" s="103" t="n">
        <f aca="false">(O43-J43)/5+K43</f>
        <v>10.84368</v>
      </c>
      <c r="M43" s="103" t="n">
        <f aca="false">(O43-J43)/5+L43</f>
        <v>11.67512</v>
      </c>
      <c r="N43" s="103" t="n">
        <f aca="false">(O43-J43)/5+M43</f>
        <v>12.50656</v>
      </c>
      <c r="O43" s="103" t="n">
        <f aca="false">(O47-O42)/5+O42</f>
        <v>13.338</v>
      </c>
      <c r="P43" s="103" t="n">
        <f aca="false">(T43-O43)/5+O43</f>
        <v>13.89096</v>
      </c>
      <c r="Q43" s="103" t="n">
        <f aca="false">(T43-O43)/5+P43</f>
        <v>14.44392</v>
      </c>
      <c r="R43" s="103" t="n">
        <f aca="false">(T43-O43)/5+Q43</f>
        <v>14.99688</v>
      </c>
      <c r="S43" s="103" t="n">
        <f aca="false">(T43-O43)/5+R43</f>
        <v>15.54984</v>
      </c>
      <c r="T43" s="103" t="n">
        <f aca="false">(T47-T42)/5+T42</f>
        <v>16.1028</v>
      </c>
      <c r="U43" s="103" t="n">
        <f aca="false">(V43+T43)/2</f>
        <v>16.30188</v>
      </c>
      <c r="V43" s="103" t="n">
        <f aca="false">(V47-V42)/5+V42</f>
        <v>16.50096</v>
      </c>
      <c r="W43" s="103" t="n">
        <f aca="false">(Y43-V43)/3+V43</f>
        <v>16.70004</v>
      </c>
      <c r="X43" s="103" t="n">
        <f aca="false">(Y43-V43)/3+W43</f>
        <v>16.89912</v>
      </c>
      <c r="Y43" s="103" t="n">
        <f aca="false">(Y47-Y42)/5+Y42</f>
        <v>17.0982</v>
      </c>
      <c r="Z43" s="103" t="n">
        <f aca="false">(AD43-Y43)/5+Y43</f>
        <v>16.82016</v>
      </c>
      <c r="AA43" s="103" t="n">
        <f aca="false">(AD43-Y43)/5+Z43</f>
        <v>16.54212</v>
      </c>
      <c r="AB43" s="103" t="n">
        <f aca="false">(AD43-Y43)/5+AA43</f>
        <v>16.26408</v>
      </c>
      <c r="AC43" s="103" t="n">
        <f aca="false">(AD43-Y43)/5+AB43</f>
        <v>15.98604</v>
      </c>
      <c r="AD43" s="103" t="n">
        <f aca="false">(AD47-AD42)/5+AD42</f>
        <v>15.708</v>
      </c>
      <c r="AE43" s="103" t="n">
        <f aca="false">(AF43+AD43)/2</f>
        <v>14.295428</v>
      </c>
      <c r="AF43" s="103" t="n">
        <f aca="false">(AF47-AF42)/5+AF42</f>
        <v>12.882856</v>
      </c>
      <c r="AG43" s="103" t="n">
        <f aca="false">(AI43-AF43)/3+AF43</f>
        <v>11.4702853333333</v>
      </c>
      <c r="AH43" s="103" t="n">
        <f aca="false">(AI43-AF43)/3+AG43</f>
        <v>10.0577146666667</v>
      </c>
      <c r="AI43" s="103" t="n">
        <f aca="false">(AI47-AI42)/5+AI42</f>
        <v>8.645144</v>
      </c>
      <c r="AJ43" s="103" t="n">
        <f aca="false">(AJ47-AJ42)/5+AJ42</f>
        <v>7.232568</v>
      </c>
      <c r="AK43" s="103" t="n">
        <f aca="false">(AK47-AK42)/5+AK42</f>
        <v>5.82</v>
      </c>
      <c r="AL43" s="103" t="n">
        <f aca="false">(AM43+AK43)/2</f>
        <v>5.924</v>
      </c>
      <c r="AM43" s="103" t="n">
        <f aca="false">(AM47-AM42)/5+AM42</f>
        <v>6.028</v>
      </c>
      <c r="AN43" s="103" t="n">
        <f aca="false">(AP43-AM43)/3+AM43</f>
        <v>6.132</v>
      </c>
      <c r="AO43" s="103" t="n">
        <f aca="false">(AP43-AM43)/3+AN43</f>
        <v>6.236</v>
      </c>
      <c r="AP43" s="103" t="n">
        <f aca="false">(AP47-AP42)/5+AP42</f>
        <v>6.34</v>
      </c>
      <c r="AQ43" s="113" t="n">
        <f aca="false">($AP43-$AM43)/Delta+AP43</f>
        <v>6.444</v>
      </c>
      <c r="AR43" s="113" t="n">
        <f aca="false">($AP43-$AM43)/Delta+AQ43</f>
        <v>6.548</v>
      </c>
      <c r="AS43" s="113" t="n">
        <f aca="false">($AP43-$AM43)/Delta+AR43</f>
        <v>6.652</v>
      </c>
      <c r="AT43" s="113" t="n">
        <f aca="false">($AP43-$AM43)/Delta+AS43</f>
        <v>6.756</v>
      </c>
      <c r="AU43" s="113" t="n">
        <f aca="false">($AP43-$AM43)/Delta+AT43</f>
        <v>6.86</v>
      </c>
      <c r="AV43" s="113" t="n">
        <f aca="false">($AP43-$AM43)/Delta+AU43</f>
        <v>6.964</v>
      </c>
      <c r="AW43" s="113" t="n">
        <f aca="false">($AP43-$AM43)/Delta+AV43</f>
        <v>7.068</v>
      </c>
      <c r="AX43" s="113" t="n">
        <f aca="false">($AP43-$AM43)/Delta+AW43</f>
        <v>7.172</v>
      </c>
      <c r="AY43" s="113" t="n">
        <f aca="false">($AP43-$AM43)/Delta+AX43</f>
        <v>7.276</v>
      </c>
      <c r="AZ43" s="113" t="n">
        <f aca="false">($AP43-$AM43)/Delta+AY43</f>
        <v>7.38</v>
      </c>
    </row>
    <row r="44" customFormat="false" ht="12.8" hidden="false" customHeight="false" outlineLevel="0" collapsed="false">
      <c r="A44" s="102" t="n">
        <f aca="false">(A$7-A$2)/5+A43</f>
        <v>77</v>
      </c>
      <c r="B44" s="103" t="n">
        <v>0</v>
      </c>
      <c r="C44" s="103" t="n">
        <f aca="false">(J44-B44)/8+B44</f>
        <v>1.1492</v>
      </c>
      <c r="D44" s="103" t="n">
        <f aca="false">(J44-B44)/8+C44</f>
        <v>2.2984</v>
      </c>
      <c r="E44" s="103" t="n">
        <f aca="false">(J44-B44)/8+D44</f>
        <v>3.4476</v>
      </c>
      <c r="F44" s="103" t="n">
        <f aca="false">(J44-B44)/8+E44</f>
        <v>4.5968</v>
      </c>
      <c r="G44" s="103" t="n">
        <f aca="false">(J44-B44)/8+F44</f>
        <v>5.746</v>
      </c>
      <c r="H44" s="103" t="n">
        <f aca="false">(J44-B44)/8+G44</f>
        <v>6.8952</v>
      </c>
      <c r="I44" s="103" t="n">
        <f aca="false">(J44-B44)/8+H44</f>
        <v>8.0444</v>
      </c>
      <c r="J44" s="103" t="n">
        <f aca="false">(J47-J42)/5+J43</f>
        <v>9.1936</v>
      </c>
      <c r="K44" s="103" t="n">
        <f aca="false">(O44-J44)/5+J44</f>
        <v>10.03028</v>
      </c>
      <c r="L44" s="103" t="n">
        <f aca="false">(O44-J44)/5+K44</f>
        <v>10.86696</v>
      </c>
      <c r="M44" s="103" t="n">
        <f aca="false">(O44-J44)/5+L44</f>
        <v>11.70364</v>
      </c>
      <c r="N44" s="103" t="n">
        <f aca="false">(O44-J44)/5+M44</f>
        <v>12.54032</v>
      </c>
      <c r="O44" s="103" t="n">
        <f aca="false">(O47-O42)/5+O43</f>
        <v>13.377</v>
      </c>
      <c r="P44" s="103" t="n">
        <f aca="false">(T44-O44)/5+O44</f>
        <v>13.94232</v>
      </c>
      <c r="Q44" s="103" t="n">
        <f aca="false">(T44-O44)/5+P44</f>
        <v>14.50764</v>
      </c>
      <c r="R44" s="103" t="n">
        <f aca="false">(T44-O44)/5+Q44</f>
        <v>15.07296</v>
      </c>
      <c r="S44" s="103" t="n">
        <f aca="false">(T44-O44)/5+R44</f>
        <v>15.63828</v>
      </c>
      <c r="T44" s="103" t="n">
        <f aca="false">(T47-T42)/5+T43</f>
        <v>16.2036</v>
      </c>
      <c r="U44" s="103" t="n">
        <f aca="false">(V44+T44)/2</f>
        <v>16.44416</v>
      </c>
      <c r="V44" s="103" t="n">
        <f aca="false">(V47-V42)/5+V43</f>
        <v>16.68472</v>
      </c>
      <c r="W44" s="103" t="n">
        <f aca="false">(Y44-V44)/3+V44</f>
        <v>16.92528</v>
      </c>
      <c r="X44" s="103" t="n">
        <f aca="false">(Y44-V44)/3+W44</f>
        <v>17.16584</v>
      </c>
      <c r="Y44" s="103" t="n">
        <f aca="false">(Y47-Y42)/5+Y43</f>
        <v>17.4064</v>
      </c>
      <c r="Z44" s="103" t="n">
        <f aca="false">(AD44-Y44)/5+Y44</f>
        <v>17.10592</v>
      </c>
      <c r="AA44" s="103" t="n">
        <f aca="false">(AD44-Y44)/5+Z44</f>
        <v>16.80544</v>
      </c>
      <c r="AB44" s="103" t="n">
        <f aca="false">(AD44-Y44)/5+AA44</f>
        <v>16.50496</v>
      </c>
      <c r="AC44" s="103" t="n">
        <f aca="false">(AD44-Y44)/5+AB44</f>
        <v>16.20448</v>
      </c>
      <c r="AD44" s="103" t="n">
        <f aca="false">(AD47-AD42)/5+AD43</f>
        <v>15.904</v>
      </c>
      <c r="AE44" s="103" t="n">
        <f aca="false">(AF44+AD44)/2</f>
        <v>14.480571</v>
      </c>
      <c r="AF44" s="103" t="n">
        <f aca="false">(AF47-AF42)/5+AF43</f>
        <v>13.057142</v>
      </c>
      <c r="AG44" s="103" t="n">
        <f aca="false">(AI44-AF44)/3+AF44</f>
        <v>11.633714</v>
      </c>
      <c r="AH44" s="103" t="n">
        <f aca="false">(AI44-AF44)/3+AG44</f>
        <v>10.210286</v>
      </c>
      <c r="AI44" s="103" t="n">
        <f aca="false">(AI47-AI42)/5+AI43</f>
        <v>8.786858</v>
      </c>
      <c r="AJ44" s="103" t="n">
        <f aca="false">(AJ47-AJ42)/5+AJ43</f>
        <v>7.363426</v>
      </c>
      <c r="AK44" s="103" t="n">
        <f aca="false">(AK47-AK42)/5+AK43</f>
        <v>5.94</v>
      </c>
      <c r="AL44" s="103" t="n">
        <f aca="false">(AM44+AK44)/2</f>
        <v>6.068</v>
      </c>
      <c r="AM44" s="103" t="n">
        <f aca="false">(AM47-AM42)/5+AM43</f>
        <v>6.196</v>
      </c>
      <c r="AN44" s="103" t="n">
        <f aca="false">(AP44-AM44)/3+AM44</f>
        <v>6.324</v>
      </c>
      <c r="AO44" s="103" t="n">
        <f aca="false">(AP44-AM44)/3+AN44</f>
        <v>6.452</v>
      </c>
      <c r="AP44" s="103" t="n">
        <f aca="false">(AP47-AP42)/5+AP43</f>
        <v>6.58</v>
      </c>
      <c r="AQ44" s="113" t="n">
        <f aca="false">($AP44-$AM44)/Delta+AP44</f>
        <v>6.708</v>
      </c>
      <c r="AR44" s="113" t="n">
        <f aca="false">($AP44-$AM44)/Delta+AQ44</f>
        <v>6.836</v>
      </c>
      <c r="AS44" s="113" t="n">
        <f aca="false">($AP44-$AM44)/Delta+AR44</f>
        <v>6.964</v>
      </c>
      <c r="AT44" s="113" t="n">
        <f aca="false">($AP44-$AM44)/Delta+AS44</f>
        <v>7.092</v>
      </c>
      <c r="AU44" s="113" t="n">
        <f aca="false">($AP44-$AM44)/Delta+AT44</f>
        <v>7.22</v>
      </c>
      <c r="AV44" s="113" t="n">
        <f aca="false">($AP44-$AM44)/Delta+AU44</f>
        <v>7.348</v>
      </c>
      <c r="AW44" s="113" t="n">
        <f aca="false">($AP44-$AM44)/Delta+AV44</f>
        <v>7.476</v>
      </c>
      <c r="AX44" s="113" t="n">
        <f aca="false">($AP44-$AM44)/Delta+AW44</f>
        <v>7.604</v>
      </c>
      <c r="AY44" s="113" t="n">
        <f aca="false">($AP44-$AM44)/Delta+AX44</f>
        <v>7.732</v>
      </c>
      <c r="AZ44" s="113" t="n">
        <f aca="false">($AP44-$AM44)/Delta+AY44</f>
        <v>7.86</v>
      </c>
    </row>
    <row r="45" customFormat="false" ht="12.8" hidden="false" customHeight="false" outlineLevel="0" collapsed="false">
      <c r="A45" s="102" t="n">
        <f aca="false">(A$7-A$2)/5+A44</f>
        <v>78</v>
      </c>
      <c r="B45" s="103" t="n">
        <v>0</v>
      </c>
      <c r="C45" s="103" t="n">
        <f aca="false">(J45-B45)/8+B45</f>
        <v>1.1508</v>
      </c>
      <c r="D45" s="103" t="n">
        <f aca="false">(J45-B45)/8+C45</f>
        <v>2.3016</v>
      </c>
      <c r="E45" s="103" t="n">
        <f aca="false">(J45-B45)/8+D45</f>
        <v>3.4524</v>
      </c>
      <c r="F45" s="103" t="n">
        <f aca="false">(J45-B45)/8+E45</f>
        <v>4.6032</v>
      </c>
      <c r="G45" s="103" t="n">
        <f aca="false">(J45-B45)/8+F45</f>
        <v>5.754</v>
      </c>
      <c r="H45" s="103" t="n">
        <f aca="false">(J45-B45)/8+G45</f>
        <v>6.9048</v>
      </c>
      <c r="I45" s="103" t="n">
        <f aca="false">(J45-B45)/8+H45</f>
        <v>8.0556</v>
      </c>
      <c r="J45" s="103" t="n">
        <f aca="false">(J47-J42)/5+J44</f>
        <v>9.2064</v>
      </c>
      <c r="K45" s="103" t="n">
        <f aca="false">(O45-J45)/5+J45</f>
        <v>10.04832</v>
      </c>
      <c r="L45" s="103" t="n">
        <f aca="false">(O45-J45)/5+K45</f>
        <v>10.89024</v>
      </c>
      <c r="M45" s="103" t="n">
        <f aca="false">(O45-J45)/5+L45</f>
        <v>11.73216</v>
      </c>
      <c r="N45" s="103" t="n">
        <f aca="false">(O45-J45)/5+M45</f>
        <v>12.57408</v>
      </c>
      <c r="O45" s="103" t="n">
        <f aca="false">(O47-O42)/5+O44</f>
        <v>13.416</v>
      </c>
      <c r="P45" s="103" t="n">
        <f aca="false">(T45-O45)/5+O45</f>
        <v>13.99368</v>
      </c>
      <c r="Q45" s="103" t="n">
        <f aca="false">(T45-O45)/5+P45</f>
        <v>14.57136</v>
      </c>
      <c r="R45" s="103" t="n">
        <f aca="false">(T45-O45)/5+Q45</f>
        <v>15.14904</v>
      </c>
      <c r="S45" s="103" t="n">
        <f aca="false">(T45-O45)/5+R45</f>
        <v>15.72672</v>
      </c>
      <c r="T45" s="103" t="n">
        <f aca="false">(T47-T42)/5+T44</f>
        <v>16.3044</v>
      </c>
      <c r="U45" s="103" t="n">
        <f aca="false">(V45+T45)/2</f>
        <v>16.58644</v>
      </c>
      <c r="V45" s="103" t="n">
        <f aca="false">(V47-V42)/5+V44</f>
        <v>16.86848</v>
      </c>
      <c r="W45" s="103" t="n">
        <f aca="false">(Y45-V45)/3+V45</f>
        <v>17.15052</v>
      </c>
      <c r="X45" s="103" t="n">
        <f aca="false">(Y45-V45)/3+W45</f>
        <v>17.43256</v>
      </c>
      <c r="Y45" s="103" t="n">
        <f aca="false">(Y47-Y42)/5+Y44</f>
        <v>17.7146</v>
      </c>
      <c r="Z45" s="103" t="n">
        <f aca="false">(AD45-Y45)/5+Y45</f>
        <v>17.39168</v>
      </c>
      <c r="AA45" s="103" t="n">
        <f aca="false">(AD45-Y45)/5+Z45</f>
        <v>17.06876</v>
      </c>
      <c r="AB45" s="103" t="n">
        <f aca="false">(AD45-Y45)/5+AA45</f>
        <v>16.74584</v>
      </c>
      <c r="AC45" s="103" t="n">
        <f aca="false">(AD45-Y45)/5+AB45</f>
        <v>16.42292</v>
      </c>
      <c r="AD45" s="103" t="n">
        <f aca="false">(AD47-AD42)/5+AD44</f>
        <v>16.1</v>
      </c>
      <c r="AE45" s="103" t="n">
        <f aca="false">(AF45+AD45)/2</f>
        <v>14.665714</v>
      </c>
      <c r="AF45" s="103" t="n">
        <f aca="false">(AF47-AF42)/5+AF44</f>
        <v>13.231428</v>
      </c>
      <c r="AG45" s="103" t="n">
        <f aca="false">(AI45-AF45)/3+AF45</f>
        <v>11.7971426666667</v>
      </c>
      <c r="AH45" s="103" t="n">
        <f aca="false">(AI45-AF45)/3+AG45</f>
        <v>10.3628573333333</v>
      </c>
      <c r="AI45" s="103" t="n">
        <f aca="false">(AI47-AI42)/5+AI44</f>
        <v>8.928572</v>
      </c>
      <c r="AJ45" s="103" t="n">
        <f aca="false">(AJ47-AJ42)/5+AJ44</f>
        <v>7.494284</v>
      </c>
      <c r="AK45" s="103" t="n">
        <f aca="false">(AK47-AK42)/5+AK44</f>
        <v>6.06</v>
      </c>
      <c r="AL45" s="103" t="n">
        <f aca="false">(AM45+AK45)/2</f>
        <v>6.212</v>
      </c>
      <c r="AM45" s="103" t="n">
        <f aca="false">(AM47-AM42)/5+AM44</f>
        <v>6.364</v>
      </c>
      <c r="AN45" s="103" t="n">
        <f aca="false">(AP45-AM45)/3+AM45</f>
        <v>6.516</v>
      </c>
      <c r="AO45" s="103" t="n">
        <f aca="false">(AP45-AM45)/3+AN45</f>
        <v>6.668</v>
      </c>
      <c r="AP45" s="103" t="n">
        <f aca="false">(AP47-AP42)/5+AP44</f>
        <v>6.82</v>
      </c>
      <c r="AQ45" s="113" t="n">
        <f aca="false">($AP45-$AM45)/Delta+AP45</f>
        <v>6.972</v>
      </c>
      <c r="AR45" s="113" t="n">
        <f aca="false">($AP45-$AM45)/Delta+AQ45</f>
        <v>7.124</v>
      </c>
      <c r="AS45" s="113" t="n">
        <f aca="false">($AP45-$AM45)/Delta+AR45</f>
        <v>7.276</v>
      </c>
      <c r="AT45" s="113" t="n">
        <f aca="false">($AP45-$AM45)/Delta+AS45</f>
        <v>7.428</v>
      </c>
      <c r="AU45" s="113" t="n">
        <f aca="false">($AP45-$AM45)/Delta+AT45</f>
        <v>7.58</v>
      </c>
      <c r="AV45" s="113" t="n">
        <f aca="false">($AP45-$AM45)/Delta+AU45</f>
        <v>7.732</v>
      </c>
      <c r="AW45" s="113" t="n">
        <f aca="false">($AP45-$AM45)/Delta+AV45</f>
        <v>7.884</v>
      </c>
      <c r="AX45" s="113" t="n">
        <f aca="false">($AP45-$AM45)/Delta+AW45</f>
        <v>8.036</v>
      </c>
      <c r="AY45" s="113" t="n">
        <f aca="false">($AP45-$AM45)/Delta+AX45</f>
        <v>8.188</v>
      </c>
      <c r="AZ45" s="113" t="n">
        <f aca="false">($AP45-$AM45)/Delta+AY45</f>
        <v>8.34</v>
      </c>
    </row>
    <row r="46" customFormat="false" ht="12.8" hidden="false" customHeight="false" outlineLevel="0" collapsed="false">
      <c r="A46" s="102" t="n">
        <f aca="false">(A$7-A$2)/5+A45</f>
        <v>79</v>
      </c>
      <c r="B46" s="103" t="n">
        <v>0</v>
      </c>
      <c r="C46" s="103" t="n">
        <f aca="false">(J46-B46)/8+B46</f>
        <v>1.1524</v>
      </c>
      <c r="D46" s="103" t="n">
        <f aca="false">(J46-B46)/8+C46</f>
        <v>2.3048</v>
      </c>
      <c r="E46" s="103" t="n">
        <f aca="false">(J46-B46)/8+D46</f>
        <v>3.4572</v>
      </c>
      <c r="F46" s="103" t="n">
        <f aca="false">(J46-B46)/8+E46</f>
        <v>4.6096</v>
      </c>
      <c r="G46" s="103" t="n">
        <f aca="false">(J46-B46)/8+F46</f>
        <v>5.762</v>
      </c>
      <c r="H46" s="103" t="n">
        <f aca="false">(J46-B46)/8+G46</f>
        <v>6.9144</v>
      </c>
      <c r="I46" s="103" t="n">
        <f aca="false">(J46-B46)/8+H46</f>
        <v>8.0668</v>
      </c>
      <c r="J46" s="103" t="n">
        <f aca="false">(J47-J42)/5+J45</f>
        <v>9.2192</v>
      </c>
      <c r="K46" s="103" t="n">
        <f aca="false">(O46-J46)/5+J46</f>
        <v>10.06636</v>
      </c>
      <c r="L46" s="103" t="n">
        <f aca="false">(O46-J46)/5+K46</f>
        <v>10.91352</v>
      </c>
      <c r="M46" s="103" t="n">
        <f aca="false">(O46-J46)/5+L46</f>
        <v>11.76068</v>
      </c>
      <c r="N46" s="103" t="n">
        <f aca="false">(O46-J46)/5+M46</f>
        <v>12.60784</v>
      </c>
      <c r="O46" s="103" t="n">
        <f aca="false">(O47-O42)/5+O45</f>
        <v>13.455</v>
      </c>
      <c r="P46" s="103" t="n">
        <f aca="false">(T46-O46)/5+O46</f>
        <v>14.04504</v>
      </c>
      <c r="Q46" s="103" t="n">
        <f aca="false">(T46-O46)/5+P46</f>
        <v>14.63508</v>
      </c>
      <c r="R46" s="103" t="n">
        <f aca="false">(T46-O46)/5+Q46</f>
        <v>15.22512</v>
      </c>
      <c r="S46" s="103" t="n">
        <f aca="false">(T46-O46)/5+R46</f>
        <v>15.81516</v>
      </c>
      <c r="T46" s="103" t="n">
        <f aca="false">(T47-T42)/5+T45</f>
        <v>16.4052</v>
      </c>
      <c r="U46" s="103" t="n">
        <f aca="false">(V46+T46)/2</f>
        <v>16.72872</v>
      </c>
      <c r="V46" s="103" t="n">
        <f aca="false">(V47-V42)/5+V45</f>
        <v>17.05224</v>
      </c>
      <c r="W46" s="103" t="n">
        <f aca="false">(Y46-V46)/3+V46</f>
        <v>17.37576</v>
      </c>
      <c r="X46" s="103" t="n">
        <f aca="false">(Y46-V46)/3+W46</f>
        <v>17.69928</v>
      </c>
      <c r="Y46" s="103" t="n">
        <f aca="false">(Y47-Y42)/5+Y45</f>
        <v>18.0228</v>
      </c>
      <c r="Z46" s="103" t="n">
        <f aca="false">(AD46-Y46)/5+Y46</f>
        <v>17.67744</v>
      </c>
      <c r="AA46" s="103" t="n">
        <f aca="false">(AD46-Y46)/5+Z46</f>
        <v>17.33208</v>
      </c>
      <c r="AB46" s="103" t="n">
        <f aca="false">(AD46-Y46)/5+AA46</f>
        <v>16.98672</v>
      </c>
      <c r="AC46" s="103" t="n">
        <f aca="false">(AD46-Y46)/5+AB46</f>
        <v>16.64136</v>
      </c>
      <c r="AD46" s="103" t="n">
        <f aca="false">(AD47-AD42)/5+AD45</f>
        <v>16.296</v>
      </c>
      <c r="AE46" s="103" t="n">
        <f aca="false">(AF46+AD46)/2</f>
        <v>14.850857</v>
      </c>
      <c r="AF46" s="103" t="n">
        <f aca="false">(AF47-AF42)/5+AF45</f>
        <v>13.405714</v>
      </c>
      <c r="AG46" s="103" t="n">
        <f aca="false">(AI46-AF46)/3+AF46</f>
        <v>11.9605713333333</v>
      </c>
      <c r="AH46" s="103" t="n">
        <f aca="false">(AI46-AF46)/3+AG46</f>
        <v>10.5154286666667</v>
      </c>
      <c r="AI46" s="103" t="n">
        <f aca="false">(AI47-AI42)/5+AI45</f>
        <v>9.070286</v>
      </c>
      <c r="AJ46" s="103" t="n">
        <f aca="false">(AJ47-AJ42)/5+AJ45</f>
        <v>7.625142</v>
      </c>
      <c r="AK46" s="103" t="n">
        <f aca="false">(AK47-AK42)/5+AK45</f>
        <v>6.18</v>
      </c>
      <c r="AL46" s="103" t="n">
        <f aca="false">(AM46+AK46)/2</f>
        <v>6.356</v>
      </c>
      <c r="AM46" s="103" t="n">
        <f aca="false">(AM47-AM42)/5+AM45</f>
        <v>6.532</v>
      </c>
      <c r="AN46" s="103" t="n">
        <f aca="false">(AP46-AM46)/3+AM46</f>
        <v>6.708</v>
      </c>
      <c r="AO46" s="103" t="n">
        <f aca="false">(AP46-AM46)/3+AN46</f>
        <v>6.884</v>
      </c>
      <c r="AP46" s="103" t="n">
        <f aca="false">(AP47-AP42)/5+AP45</f>
        <v>7.06</v>
      </c>
      <c r="AQ46" s="113" t="n">
        <f aca="false">($AP46-$AM46)/Delta+AP46</f>
        <v>7.236</v>
      </c>
      <c r="AR46" s="113" t="n">
        <f aca="false">($AP46-$AM46)/Delta+AQ46</f>
        <v>7.412</v>
      </c>
      <c r="AS46" s="113" t="n">
        <f aca="false">($AP46-$AM46)/Delta+AR46</f>
        <v>7.588</v>
      </c>
      <c r="AT46" s="113" t="n">
        <f aca="false">($AP46-$AM46)/Delta+AS46</f>
        <v>7.764</v>
      </c>
      <c r="AU46" s="113" t="n">
        <f aca="false">($AP46-$AM46)/Delta+AT46</f>
        <v>7.94</v>
      </c>
      <c r="AV46" s="113" t="n">
        <f aca="false">($AP46-$AM46)/Delta+AU46</f>
        <v>8.116</v>
      </c>
      <c r="AW46" s="113" t="n">
        <f aca="false">($AP46-$AM46)/Delta+AV46</f>
        <v>8.292</v>
      </c>
      <c r="AX46" s="113" t="n">
        <f aca="false">($AP46-$AM46)/Delta+AW46</f>
        <v>8.468</v>
      </c>
      <c r="AY46" s="113" t="n">
        <f aca="false">($AP46-$AM46)/Delta+AX46</f>
        <v>8.644</v>
      </c>
      <c r="AZ46" s="113" t="n">
        <f aca="false">($AP46-$AM46)/Delta+AY46</f>
        <v>8.82</v>
      </c>
    </row>
    <row r="47" customFormat="false" ht="12.8" hidden="false" customHeight="false" outlineLevel="0" collapsed="false">
      <c r="A47" s="102" t="n">
        <f aca="false">A42+5</f>
        <v>80</v>
      </c>
      <c r="B47" s="103" t="n">
        <v>0</v>
      </c>
      <c r="C47" s="103" t="n">
        <f aca="false">(J47-B47)/8+B47</f>
        <v>1.154</v>
      </c>
      <c r="D47" s="103" t="n">
        <f aca="false">(J47-B47)/8+C47</f>
        <v>2.308</v>
      </c>
      <c r="E47" s="103" t="n">
        <f aca="false">(J47-B47)/8+D47</f>
        <v>3.462</v>
      </c>
      <c r="F47" s="103" t="n">
        <f aca="false">(J47-B47)/8+E47</f>
        <v>4.616</v>
      </c>
      <c r="G47" s="103" t="n">
        <f aca="false">(J47-B47)/8+F47</f>
        <v>5.77</v>
      </c>
      <c r="H47" s="103" t="n">
        <f aca="false">(J47-B47)/8+G47</f>
        <v>6.924</v>
      </c>
      <c r="I47" s="103" t="n">
        <f aca="false">(J47-B47)/8+H47</f>
        <v>8.078</v>
      </c>
      <c r="J47" s="112" t="n">
        <f aca="false">polar_type0!$S$6</f>
        <v>9.232</v>
      </c>
      <c r="K47" s="103" t="n">
        <f aca="false">(O47-J47)/5+J47</f>
        <v>10.0844</v>
      </c>
      <c r="L47" s="103" t="n">
        <f aca="false">(O47-J47)/5+K47</f>
        <v>10.9368</v>
      </c>
      <c r="M47" s="103" t="n">
        <f aca="false">(O47-J47)/5+L47</f>
        <v>11.7892</v>
      </c>
      <c r="N47" s="103" t="n">
        <f aca="false">(O47-J47)/5+M47</f>
        <v>12.6416</v>
      </c>
      <c r="O47" s="112" t="n">
        <f aca="false">polar_type0!$S$7</f>
        <v>13.494</v>
      </c>
      <c r="P47" s="103" t="n">
        <f aca="false">(T47-O47)/5+O47</f>
        <v>14.0964</v>
      </c>
      <c r="Q47" s="103" t="n">
        <f aca="false">(T47-O47)/5+P47</f>
        <v>14.6988</v>
      </c>
      <c r="R47" s="103" t="n">
        <f aca="false">(T47-O47)/5+Q47</f>
        <v>15.3012</v>
      </c>
      <c r="S47" s="103" t="n">
        <f aca="false">(T47-O47)/5+R47</f>
        <v>15.9036</v>
      </c>
      <c r="T47" s="112" t="n">
        <f aca="false">polar_type0!$S$8</f>
        <v>16.506</v>
      </c>
      <c r="U47" s="103" t="n">
        <f aca="false">(V47+T47)/2</f>
        <v>16.871</v>
      </c>
      <c r="V47" s="112" t="n">
        <f aca="false">polar_type0!$S$9</f>
        <v>17.236</v>
      </c>
      <c r="W47" s="103" t="n">
        <f aca="false">(Y47-V47)/3+V47</f>
        <v>17.601</v>
      </c>
      <c r="X47" s="103" t="n">
        <f aca="false">(Y47-V47)/3+W47</f>
        <v>17.966</v>
      </c>
      <c r="Y47" s="112" t="n">
        <f aca="false">polar_type0!$S$10</f>
        <v>18.331</v>
      </c>
      <c r="Z47" s="103" t="n">
        <f aca="false">(AD47-Y47)/5+Y47</f>
        <v>17.9632</v>
      </c>
      <c r="AA47" s="103" t="n">
        <f aca="false">(AD47-Y47)/5+Z47</f>
        <v>17.5954</v>
      </c>
      <c r="AB47" s="103" t="n">
        <f aca="false">(AD47-Y47)/5+AA47</f>
        <v>17.2276</v>
      </c>
      <c r="AC47" s="103" t="n">
        <f aca="false">(AD47-Y47)/5+AB47</f>
        <v>16.8598</v>
      </c>
      <c r="AD47" s="112" t="n">
        <f aca="false">polar_type0!$S$11</f>
        <v>16.492</v>
      </c>
      <c r="AE47" s="103" t="n">
        <f aca="false">(AF47+AD47)/2</f>
        <v>15.036</v>
      </c>
      <c r="AF47" s="112" t="n">
        <f aca="false">polar_type0!$S$12</f>
        <v>13.58</v>
      </c>
      <c r="AG47" s="103" t="n">
        <f aca="false">(AI47-AF47)/3+AF47</f>
        <v>12.124</v>
      </c>
      <c r="AH47" s="103" t="n">
        <f aca="false">(AI47-AF47)/3+AG47</f>
        <v>10.668</v>
      </c>
      <c r="AI47" s="112" t="n">
        <f aca="false">polar_type0!$S$13</f>
        <v>9.212</v>
      </c>
      <c r="AJ47" s="112" t="n">
        <f aca="false">polar_type0!$S$14</f>
        <v>7.756</v>
      </c>
      <c r="AK47" s="112" t="n">
        <f aca="false">polar_type0!$S$15</f>
        <v>6.3</v>
      </c>
      <c r="AL47" s="103" t="n">
        <f aca="false">(AM47+AK47)/2</f>
        <v>6.5</v>
      </c>
      <c r="AM47" s="112" t="n">
        <f aca="false">polar_type0!$S$16</f>
        <v>6.7</v>
      </c>
      <c r="AN47" s="103" t="n">
        <f aca="false">(AP47-AM47)/3+AM47</f>
        <v>6.9</v>
      </c>
      <c r="AO47" s="103" t="n">
        <f aca="false">(AP47-AM47)/3+AN47</f>
        <v>7.1</v>
      </c>
      <c r="AP47" s="112" t="n">
        <f aca="false">polar_type0!$S$17</f>
        <v>7.3</v>
      </c>
      <c r="AQ47" s="113" t="n">
        <f aca="false">($AP47-$AM47)/Delta+AP47</f>
        <v>7.5</v>
      </c>
      <c r="AR47" s="113" t="n">
        <f aca="false">($AP47-$AM47)/Delta+AQ47</f>
        <v>7.7</v>
      </c>
      <c r="AS47" s="113" t="n">
        <f aca="false">($AP47-$AM47)/Delta+AR47</f>
        <v>7.9</v>
      </c>
      <c r="AT47" s="113" t="n">
        <f aca="false">($AP47-$AM47)/Delta+AS47</f>
        <v>8.1</v>
      </c>
      <c r="AU47" s="113" t="n">
        <f aca="false">($AP47-$AM47)/Delta+AT47</f>
        <v>8.3</v>
      </c>
      <c r="AV47" s="113" t="n">
        <f aca="false">($AP47-$AM47)/Delta+AU47</f>
        <v>8.5</v>
      </c>
      <c r="AW47" s="113" t="n">
        <f aca="false">($AP47-$AM47)/Delta+AV47</f>
        <v>8.7</v>
      </c>
      <c r="AX47" s="113" t="n">
        <f aca="false">($AP47-$AM47)/Delta+AW47</f>
        <v>8.9</v>
      </c>
      <c r="AY47" s="113" t="n">
        <f aca="false">($AP47-$AM47)/Delta+AX47</f>
        <v>9.1</v>
      </c>
      <c r="AZ47" s="113" t="n">
        <f aca="false">($AP47-$AM47)/Delta+AY47</f>
        <v>9.3</v>
      </c>
    </row>
    <row r="48" customFormat="false" ht="12.8" hidden="false" customHeight="false" outlineLevel="0" collapsed="false">
      <c r="A48" s="102" t="n">
        <f aca="false">(A$7-A$2)/5+A47</f>
        <v>81</v>
      </c>
      <c r="B48" s="103" t="n">
        <v>0</v>
      </c>
      <c r="C48" s="103" t="n">
        <f aca="false">(J48-B48)/8+B48</f>
        <v>1.1554</v>
      </c>
      <c r="D48" s="103" t="n">
        <f aca="false">(J48-B48)/8+C48</f>
        <v>2.3108</v>
      </c>
      <c r="E48" s="103" t="n">
        <f aca="false">(J48-B48)/8+D48</f>
        <v>3.4662</v>
      </c>
      <c r="F48" s="103" t="n">
        <f aca="false">(J48-B48)/8+E48</f>
        <v>4.6216</v>
      </c>
      <c r="G48" s="103" t="n">
        <f aca="false">(J48-B48)/8+F48</f>
        <v>5.777</v>
      </c>
      <c r="H48" s="103" t="n">
        <f aca="false">(J48-B48)/8+G48</f>
        <v>6.9324</v>
      </c>
      <c r="I48" s="103" t="n">
        <f aca="false">(J48-B48)/8+H48</f>
        <v>8.0878</v>
      </c>
      <c r="J48" s="103" t="n">
        <f aca="false">(J52-J47)/5+J47</f>
        <v>9.2432</v>
      </c>
      <c r="K48" s="103" t="n">
        <f aca="false">(O48-J48)/5+J48</f>
        <v>10.10428</v>
      </c>
      <c r="L48" s="103" t="n">
        <f aca="false">(O48-J48)/5+K48</f>
        <v>10.96536</v>
      </c>
      <c r="M48" s="103" t="n">
        <f aca="false">(O48-J48)/5+L48</f>
        <v>11.82644</v>
      </c>
      <c r="N48" s="103" t="n">
        <f aca="false">(O48-J48)/5+M48</f>
        <v>12.68752</v>
      </c>
      <c r="O48" s="103" t="n">
        <f aca="false">(O52-O47)/5+O47</f>
        <v>13.5486</v>
      </c>
      <c r="P48" s="103" t="n">
        <f aca="false">(T48-O48)/5+O48</f>
        <v>14.15952</v>
      </c>
      <c r="Q48" s="103" t="n">
        <f aca="false">(T48-O48)/5+P48</f>
        <v>14.77044</v>
      </c>
      <c r="R48" s="103" t="n">
        <f aca="false">(T48-O48)/5+Q48</f>
        <v>15.38136</v>
      </c>
      <c r="S48" s="103" t="n">
        <f aca="false">(T48-O48)/5+R48</f>
        <v>15.99228</v>
      </c>
      <c r="T48" s="103" t="n">
        <f aca="false">(T52-T47)/5+T47</f>
        <v>16.6032</v>
      </c>
      <c r="U48" s="103" t="n">
        <f aca="false">(V48+T48)/2</f>
        <v>16.98556</v>
      </c>
      <c r="V48" s="103" t="n">
        <f aca="false">(V52-V47)/5+V47</f>
        <v>17.36792</v>
      </c>
      <c r="W48" s="103" t="n">
        <f aca="false">(Y48-V48)/3+V48</f>
        <v>17.75028</v>
      </c>
      <c r="X48" s="103" t="n">
        <f aca="false">(Y48-V48)/3+W48</f>
        <v>18.13264</v>
      </c>
      <c r="Y48" s="103" t="n">
        <f aca="false">(Y52-Y47)/5+Y47</f>
        <v>18.515</v>
      </c>
      <c r="Z48" s="103" t="n">
        <f aca="false">(AD48-Y48)/5+Y48</f>
        <v>18.15072</v>
      </c>
      <c r="AA48" s="103" t="n">
        <f aca="false">(AD48-Y48)/5+Z48</f>
        <v>17.78644</v>
      </c>
      <c r="AB48" s="103" t="n">
        <f aca="false">(AD48-Y48)/5+AA48</f>
        <v>17.42216</v>
      </c>
      <c r="AC48" s="103" t="n">
        <f aca="false">(AD48-Y48)/5+AB48</f>
        <v>17.05788</v>
      </c>
      <c r="AD48" s="103" t="n">
        <f aca="false">(AD52-AD47)/5+AD47</f>
        <v>16.6936</v>
      </c>
      <c r="AE48" s="103" t="n">
        <f aca="false">(AF48+AD48)/2</f>
        <v>15.225943</v>
      </c>
      <c r="AF48" s="103" t="n">
        <f aca="false">(AF52-AF47)/5+AF47</f>
        <v>13.758286</v>
      </c>
      <c r="AG48" s="103" t="n">
        <f aca="false">(AI48-AF48)/3+AF48</f>
        <v>12.2906286666667</v>
      </c>
      <c r="AH48" s="103" t="n">
        <f aca="false">(AI48-AF48)/3+AG48</f>
        <v>10.8229713333333</v>
      </c>
      <c r="AI48" s="103" t="n">
        <f aca="false">(AI52-AI47)/5+AI47</f>
        <v>9.355314</v>
      </c>
      <c r="AJ48" s="103" t="n">
        <f aca="false">(AJ52-AJ47)/5+AJ47</f>
        <v>7.887658</v>
      </c>
      <c r="AK48" s="103" t="n">
        <f aca="false">(AK52-AK47)/5+AK47</f>
        <v>6.42</v>
      </c>
      <c r="AL48" s="103" t="n">
        <f aca="false">(AM48+AK48)/2</f>
        <v>6.644</v>
      </c>
      <c r="AM48" s="103" t="n">
        <f aca="false">(AM52-AM47)/5+AM47</f>
        <v>6.868</v>
      </c>
      <c r="AN48" s="103" t="n">
        <f aca="false">(AP48-AM48)/3+AM48</f>
        <v>7.092</v>
      </c>
      <c r="AO48" s="103" t="n">
        <f aca="false">(AP48-AM48)/3+AN48</f>
        <v>7.316</v>
      </c>
      <c r="AP48" s="103" t="n">
        <f aca="false">(AP52-AP47)/5+AP47</f>
        <v>7.54</v>
      </c>
      <c r="AQ48" s="113" t="n">
        <f aca="false">($AP48-$AM48)/Delta+AP48</f>
        <v>7.764</v>
      </c>
      <c r="AR48" s="113" t="n">
        <f aca="false">($AP48-$AM48)/Delta+AQ48</f>
        <v>7.988</v>
      </c>
      <c r="AS48" s="113" t="n">
        <f aca="false">($AP48-$AM48)/Delta+AR48</f>
        <v>8.212</v>
      </c>
      <c r="AT48" s="113" t="n">
        <f aca="false">($AP48-$AM48)/Delta+AS48</f>
        <v>8.436</v>
      </c>
      <c r="AU48" s="113" t="n">
        <f aca="false">($AP48-$AM48)/Delta+AT48</f>
        <v>8.66</v>
      </c>
      <c r="AV48" s="113" t="n">
        <f aca="false">($AP48-$AM48)/Delta+AU48</f>
        <v>8.884</v>
      </c>
      <c r="AW48" s="113" t="n">
        <f aca="false">($AP48-$AM48)/Delta+AV48</f>
        <v>9.108</v>
      </c>
      <c r="AX48" s="113" t="n">
        <f aca="false">($AP48-$AM48)/Delta+AW48</f>
        <v>9.332</v>
      </c>
      <c r="AY48" s="113" t="n">
        <f aca="false">($AP48-$AM48)/Delta+AX48</f>
        <v>9.556</v>
      </c>
      <c r="AZ48" s="113" t="n">
        <f aca="false">($AP48-$AM48)/Delta+AY48</f>
        <v>9.78</v>
      </c>
    </row>
    <row r="49" customFormat="false" ht="12.8" hidden="false" customHeight="false" outlineLevel="0" collapsed="false">
      <c r="A49" s="102" t="n">
        <f aca="false">(A$7-A$2)/5+A48</f>
        <v>82</v>
      </c>
      <c r="B49" s="103" t="n">
        <v>0</v>
      </c>
      <c r="C49" s="103" t="n">
        <f aca="false">(J49-B49)/8+B49</f>
        <v>1.1568</v>
      </c>
      <c r="D49" s="103" t="n">
        <f aca="false">(J49-B49)/8+C49</f>
        <v>2.3136</v>
      </c>
      <c r="E49" s="103" t="n">
        <f aca="false">(J49-B49)/8+D49</f>
        <v>3.4704</v>
      </c>
      <c r="F49" s="103" t="n">
        <f aca="false">(J49-B49)/8+E49</f>
        <v>4.6272</v>
      </c>
      <c r="G49" s="103" t="n">
        <f aca="false">(J49-B49)/8+F49</f>
        <v>5.784</v>
      </c>
      <c r="H49" s="103" t="n">
        <f aca="false">(J49-B49)/8+G49</f>
        <v>6.9408</v>
      </c>
      <c r="I49" s="103" t="n">
        <f aca="false">(J49-B49)/8+H49</f>
        <v>8.0976</v>
      </c>
      <c r="J49" s="103" t="n">
        <f aca="false">(J52-J47)/5+J48</f>
        <v>9.2544</v>
      </c>
      <c r="K49" s="103" t="n">
        <f aca="false">(O49-J49)/5+J49</f>
        <v>10.12416</v>
      </c>
      <c r="L49" s="103" t="n">
        <f aca="false">(O49-J49)/5+K49</f>
        <v>10.99392</v>
      </c>
      <c r="M49" s="103" t="n">
        <f aca="false">(O49-J49)/5+L49</f>
        <v>11.86368</v>
      </c>
      <c r="N49" s="103" t="n">
        <f aca="false">(O49-J49)/5+M49</f>
        <v>12.73344</v>
      </c>
      <c r="O49" s="103" t="n">
        <f aca="false">(O52-O47)/5+O48</f>
        <v>13.6032</v>
      </c>
      <c r="P49" s="103" t="n">
        <f aca="false">(T49-O49)/5+O49</f>
        <v>14.22264</v>
      </c>
      <c r="Q49" s="103" t="n">
        <f aca="false">(T49-O49)/5+P49</f>
        <v>14.84208</v>
      </c>
      <c r="R49" s="103" t="n">
        <f aca="false">(T49-O49)/5+Q49</f>
        <v>15.46152</v>
      </c>
      <c r="S49" s="103" t="n">
        <f aca="false">(T49-O49)/5+R49</f>
        <v>16.08096</v>
      </c>
      <c r="T49" s="103" t="n">
        <f aca="false">(T52-T47)/5+T48</f>
        <v>16.7004</v>
      </c>
      <c r="U49" s="103" t="n">
        <f aca="false">(V49+T49)/2</f>
        <v>17.10012</v>
      </c>
      <c r="V49" s="103" t="n">
        <f aca="false">(V52-V47)/5+V48</f>
        <v>17.49984</v>
      </c>
      <c r="W49" s="103" t="n">
        <f aca="false">(Y49-V49)/3+V49</f>
        <v>17.89956</v>
      </c>
      <c r="X49" s="103" t="n">
        <f aca="false">(Y49-V49)/3+W49</f>
        <v>18.29928</v>
      </c>
      <c r="Y49" s="103" t="n">
        <f aca="false">(Y52-Y47)/5+Y48</f>
        <v>18.699</v>
      </c>
      <c r="Z49" s="103" t="n">
        <f aca="false">(AD49-Y49)/5+Y49</f>
        <v>18.33824</v>
      </c>
      <c r="AA49" s="103" t="n">
        <f aca="false">(AD49-Y49)/5+Z49</f>
        <v>17.97748</v>
      </c>
      <c r="AB49" s="103" t="n">
        <f aca="false">(AD49-Y49)/5+AA49</f>
        <v>17.61672</v>
      </c>
      <c r="AC49" s="103" t="n">
        <f aca="false">(AD49-Y49)/5+AB49</f>
        <v>17.25596</v>
      </c>
      <c r="AD49" s="103" t="n">
        <f aca="false">(AD52-AD47)/5+AD48</f>
        <v>16.8952</v>
      </c>
      <c r="AE49" s="103" t="n">
        <f aca="false">(AF49+AD49)/2</f>
        <v>15.415886</v>
      </c>
      <c r="AF49" s="103" t="n">
        <f aca="false">(AF52-AF47)/5+AF48</f>
        <v>13.936572</v>
      </c>
      <c r="AG49" s="103" t="n">
        <f aca="false">(AI49-AF49)/3+AF49</f>
        <v>12.4572573333333</v>
      </c>
      <c r="AH49" s="103" t="n">
        <f aca="false">(AI49-AF49)/3+AG49</f>
        <v>10.9779426666667</v>
      </c>
      <c r="AI49" s="103" t="n">
        <f aca="false">(AI52-AI47)/5+AI48</f>
        <v>9.498628</v>
      </c>
      <c r="AJ49" s="103" t="n">
        <f aca="false">(AJ52-AJ47)/5+AJ48</f>
        <v>8.019316</v>
      </c>
      <c r="AK49" s="103" t="n">
        <f aca="false">(AK52-AK47)/5+AK48</f>
        <v>6.54</v>
      </c>
      <c r="AL49" s="103" t="n">
        <f aca="false">(AM49+AK49)/2</f>
        <v>6.788</v>
      </c>
      <c r="AM49" s="103" t="n">
        <f aca="false">(AM52-AM47)/5+AM48</f>
        <v>7.036</v>
      </c>
      <c r="AN49" s="103" t="n">
        <f aca="false">(AP49-AM49)/3+AM49</f>
        <v>7.284</v>
      </c>
      <c r="AO49" s="103" t="n">
        <f aca="false">(AP49-AM49)/3+AN49</f>
        <v>7.532</v>
      </c>
      <c r="AP49" s="103" t="n">
        <f aca="false">(AP52-AP47)/5+AP48</f>
        <v>7.78</v>
      </c>
      <c r="AQ49" s="113" t="n">
        <f aca="false">($AP49-$AM49)/Delta+AP49</f>
        <v>8.028</v>
      </c>
      <c r="AR49" s="113" t="n">
        <f aca="false">($AP49-$AM49)/Delta+AQ49</f>
        <v>8.276</v>
      </c>
      <c r="AS49" s="113" t="n">
        <f aca="false">($AP49-$AM49)/Delta+AR49</f>
        <v>8.524</v>
      </c>
      <c r="AT49" s="113" t="n">
        <f aca="false">($AP49-$AM49)/Delta+AS49</f>
        <v>8.772</v>
      </c>
      <c r="AU49" s="113" t="n">
        <f aca="false">($AP49-$AM49)/Delta+AT49</f>
        <v>9.02</v>
      </c>
      <c r="AV49" s="113" t="n">
        <f aca="false">($AP49-$AM49)/Delta+AU49</f>
        <v>9.268</v>
      </c>
      <c r="AW49" s="113" t="n">
        <f aca="false">($AP49-$AM49)/Delta+AV49</f>
        <v>9.516</v>
      </c>
      <c r="AX49" s="113" t="n">
        <f aca="false">($AP49-$AM49)/Delta+AW49</f>
        <v>9.764</v>
      </c>
      <c r="AY49" s="113" t="n">
        <f aca="false">($AP49-$AM49)/Delta+AX49</f>
        <v>10.012</v>
      </c>
      <c r="AZ49" s="113" t="n">
        <f aca="false">($AP49-$AM49)/Delta+AY49</f>
        <v>10.26</v>
      </c>
    </row>
    <row r="50" customFormat="false" ht="12.8" hidden="false" customHeight="false" outlineLevel="0" collapsed="false">
      <c r="A50" s="102" t="n">
        <f aca="false">(A$7-A$2)/5+A49</f>
        <v>83</v>
      </c>
      <c r="B50" s="103" t="n">
        <v>0</v>
      </c>
      <c r="C50" s="103" t="n">
        <f aca="false">(J50-B50)/8+B50</f>
        <v>1.1582</v>
      </c>
      <c r="D50" s="103" t="n">
        <f aca="false">(J50-B50)/8+C50</f>
        <v>2.3164</v>
      </c>
      <c r="E50" s="103" t="n">
        <f aca="false">(J50-B50)/8+D50</f>
        <v>3.4746</v>
      </c>
      <c r="F50" s="103" t="n">
        <f aca="false">(J50-B50)/8+E50</f>
        <v>4.6328</v>
      </c>
      <c r="G50" s="103" t="n">
        <f aca="false">(J50-B50)/8+F50</f>
        <v>5.791</v>
      </c>
      <c r="H50" s="103" t="n">
        <f aca="false">(J50-B50)/8+G50</f>
        <v>6.9492</v>
      </c>
      <c r="I50" s="103" t="n">
        <f aca="false">(J50-B50)/8+H50</f>
        <v>8.1074</v>
      </c>
      <c r="J50" s="103" t="n">
        <f aca="false">(J52-J47)/5+J49</f>
        <v>9.2656</v>
      </c>
      <c r="K50" s="103" t="n">
        <f aca="false">(O50-J50)/5+J50</f>
        <v>10.14404</v>
      </c>
      <c r="L50" s="103" t="n">
        <f aca="false">(O50-J50)/5+K50</f>
        <v>11.02248</v>
      </c>
      <c r="M50" s="103" t="n">
        <f aca="false">(O50-J50)/5+L50</f>
        <v>11.90092</v>
      </c>
      <c r="N50" s="103" t="n">
        <f aca="false">(O50-J50)/5+M50</f>
        <v>12.77936</v>
      </c>
      <c r="O50" s="103" t="n">
        <f aca="false">(O52-O47)/5+O49</f>
        <v>13.6578</v>
      </c>
      <c r="P50" s="103" t="n">
        <f aca="false">(T50-O50)/5+O50</f>
        <v>14.28576</v>
      </c>
      <c r="Q50" s="103" t="n">
        <f aca="false">(T50-O50)/5+P50</f>
        <v>14.91372</v>
      </c>
      <c r="R50" s="103" t="n">
        <f aca="false">(T50-O50)/5+Q50</f>
        <v>15.54168</v>
      </c>
      <c r="S50" s="103" t="n">
        <f aca="false">(T50-O50)/5+R50</f>
        <v>16.16964</v>
      </c>
      <c r="T50" s="103" t="n">
        <f aca="false">(T52-T47)/5+T49</f>
        <v>16.7976</v>
      </c>
      <c r="U50" s="103" t="n">
        <f aca="false">(V50+T50)/2</f>
        <v>17.21468</v>
      </c>
      <c r="V50" s="103" t="n">
        <f aca="false">(V52-V47)/5+V49</f>
        <v>17.63176</v>
      </c>
      <c r="W50" s="103" t="n">
        <f aca="false">(Y50-V50)/3+V50</f>
        <v>18.04884</v>
      </c>
      <c r="X50" s="103" t="n">
        <f aca="false">(Y50-V50)/3+W50</f>
        <v>18.46592</v>
      </c>
      <c r="Y50" s="103" t="n">
        <f aca="false">(Y52-Y47)/5+Y49</f>
        <v>18.883</v>
      </c>
      <c r="Z50" s="103" t="n">
        <f aca="false">(AD50-Y50)/5+Y50</f>
        <v>18.52576</v>
      </c>
      <c r="AA50" s="103" t="n">
        <f aca="false">(AD50-Y50)/5+Z50</f>
        <v>18.16852</v>
      </c>
      <c r="AB50" s="103" t="n">
        <f aca="false">(AD50-Y50)/5+AA50</f>
        <v>17.81128</v>
      </c>
      <c r="AC50" s="103" t="n">
        <f aca="false">(AD50-Y50)/5+AB50</f>
        <v>17.45404</v>
      </c>
      <c r="AD50" s="103" t="n">
        <f aca="false">(AD52-AD47)/5+AD49</f>
        <v>17.0968</v>
      </c>
      <c r="AE50" s="103" t="n">
        <f aca="false">(AF50+AD50)/2</f>
        <v>15.605829</v>
      </c>
      <c r="AF50" s="103" t="n">
        <f aca="false">(AF52-AF47)/5+AF49</f>
        <v>14.114858</v>
      </c>
      <c r="AG50" s="103" t="n">
        <f aca="false">(AI50-AF50)/3+AF50</f>
        <v>12.623886</v>
      </c>
      <c r="AH50" s="103" t="n">
        <f aca="false">(AI50-AF50)/3+AG50</f>
        <v>11.132914</v>
      </c>
      <c r="AI50" s="103" t="n">
        <f aca="false">(AI52-AI47)/5+AI49</f>
        <v>9.641942</v>
      </c>
      <c r="AJ50" s="103" t="n">
        <f aca="false">(AJ52-AJ47)/5+AJ49</f>
        <v>8.150974</v>
      </c>
      <c r="AK50" s="103" t="n">
        <f aca="false">(AK52-AK47)/5+AK49</f>
        <v>6.66</v>
      </c>
      <c r="AL50" s="103" t="n">
        <f aca="false">(AM50+AK50)/2</f>
        <v>6.932</v>
      </c>
      <c r="AM50" s="103" t="n">
        <f aca="false">(AM52-AM47)/5+AM49</f>
        <v>7.204</v>
      </c>
      <c r="AN50" s="103" t="n">
        <f aca="false">(AP50-AM50)/3+AM50</f>
        <v>7.476</v>
      </c>
      <c r="AO50" s="103" t="n">
        <f aca="false">(AP50-AM50)/3+AN50</f>
        <v>7.748</v>
      </c>
      <c r="AP50" s="103" t="n">
        <f aca="false">(AP52-AP47)/5+AP49</f>
        <v>8.02</v>
      </c>
      <c r="AQ50" s="113" t="n">
        <f aca="false">($AP50-$AM50)/Delta+AP50</f>
        <v>8.292</v>
      </c>
      <c r="AR50" s="113" t="n">
        <f aca="false">($AP50-$AM50)/Delta+AQ50</f>
        <v>8.564</v>
      </c>
      <c r="AS50" s="113" t="n">
        <f aca="false">($AP50-$AM50)/Delta+AR50</f>
        <v>8.836</v>
      </c>
      <c r="AT50" s="113" t="n">
        <f aca="false">($AP50-$AM50)/Delta+AS50</f>
        <v>9.108</v>
      </c>
      <c r="AU50" s="113" t="n">
        <f aca="false">($AP50-$AM50)/Delta+AT50</f>
        <v>9.38</v>
      </c>
      <c r="AV50" s="113" t="n">
        <f aca="false">($AP50-$AM50)/Delta+AU50</f>
        <v>9.652</v>
      </c>
      <c r="AW50" s="113" t="n">
        <f aca="false">($AP50-$AM50)/Delta+AV50</f>
        <v>9.924</v>
      </c>
      <c r="AX50" s="113" t="n">
        <f aca="false">($AP50-$AM50)/Delta+AW50</f>
        <v>10.196</v>
      </c>
      <c r="AY50" s="113" t="n">
        <f aca="false">($AP50-$AM50)/Delta+AX50</f>
        <v>10.468</v>
      </c>
      <c r="AZ50" s="113" t="n">
        <f aca="false">($AP50-$AM50)/Delta+AY50</f>
        <v>10.74</v>
      </c>
    </row>
    <row r="51" customFormat="false" ht="12.8" hidden="false" customHeight="false" outlineLevel="0" collapsed="false">
      <c r="A51" s="102" t="n">
        <f aca="false">(A$7-A$2)/5+A50</f>
        <v>84</v>
      </c>
      <c r="B51" s="103" t="n">
        <v>0</v>
      </c>
      <c r="C51" s="103" t="n">
        <f aca="false">(J51-B51)/8+B51</f>
        <v>1.1596</v>
      </c>
      <c r="D51" s="103" t="n">
        <f aca="false">(J51-B51)/8+C51</f>
        <v>2.3192</v>
      </c>
      <c r="E51" s="103" t="n">
        <f aca="false">(J51-B51)/8+D51</f>
        <v>3.4788</v>
      </c>
      <c r="F51" s="103" t="n">
        <f aca="false">(J51-B51)/8+E51</f>
        <v>4.6384</v>
      </c>
      <c r="G51" s="103" t="n">
        <f aca="false">(J51-B51)/8+F51</f>
        <v>5.798</v>
      </c>
      <c r="H51" s="103" t="n">
        <f aca="false">(J51-B51)/8+G51</f>
        <v>6.9576</v>
      </c>
      <c r="I51" s="103" t="n">
        <f aca="false">(J51-B51)/8+H51</f>
        <v>8.1172</v>
      </c>
      <c r="J51" s="103" t="n">
        <f aca="false">(J52-J47)/5+J50</f>
        <v>9.2768</v>
      </c>
      <c r="K51" s="103" t="n">
        <f aca="false">(O51-J51)/5+J51</f>
        <v>10.16392</v>
      </c>
      <c r="L51" s="103" t="n">
        <f aca="false">(O51-J51)/5+K51</f>
        <v>11.05104</v>
      </c>
      <c r="M51" s="103" t="n">
        <f aca="false">(O51-J51)/5+L51</f>
        <v>11.93816</v>
      </c>
      <c r="N51" s="103" t="n">
        <f aca="false">(O51-J51)/5+M51</f>
        <v>12.82528</v>
      </c>
      <c r="O51" s="103" t="n">
        <f aca="false">(O52-O47)/5+O50</f>
        <v>13.7124</v>
      </c>
      <c r="P51" s="103" t="n">
        <f aca="false">(T51-O51)/5+O51</f>
        <v>14.34888</v>
      </c>
      <c r="Q51" s="103" t="n">
        <f aca="false">(T51-O51)/5+P51</f>
        <v>14.98536</v>
      </c>
      <c r="R51" s="103" t="n">
        <f aca="false">(T51-O51)/5+Q51</f>
        <v>15.62184</v>
      </c>
      <c r="S51" s="103" t="n">
        <f aca="false">(T51-O51)/5+R51</f>
        <v>16.25832</v>
      </c>
      <c r="T51" s="103" t="n">
        <f aca="false">(T52-T47)/5+T50</f>
        <v>16.8948</v>
      </c>
      <c r="U51" s="103" t="n">
        <f aca="false">(V51+T51)/2</f>
        <v>17.32924</v>
      </c>
      <c r="V51" s="103" t="n">
        <f aca="false">(V52-V47)/5+V50</f>
        <v>17.76368</v>
      </c>
      <c r="W51" s="103" t="n">
        <f aca="false">(Y51-V51)/3+V51</f>
        <v>18.19812</v>
      </c>
      <c r="X51" s="103" t="n">
        <f aca="false">(Y51-V51)/3+W51</f>
        <v>18.63256</v>
      </c>
      <c r="Y51" s="103" t="n">
        <f aca="false">(Y52-Y47)/5+Y50</f>
        <v>19.067</v>
      </c>
      <c r="Z51" s="103" t="n">
        <f aca="false">(AD51-Y51)/5+Y51</f>
        <v>18.71328</v>
      </c>
      <c r="AA51" s="103" t="n">
        <f aca="false">(AD51-Y51)/5+Z51</f>
        <v>18.35956</v>
      </c>
      <c r="AB51" s="103" t="n">
        <f aca="false">(AD51-Y51)/5+AA51</f>
        <v>18.00584</v>
      </c>
      <c r="AC51" s="103" t="n">
        <f aca="false">(AD51-Y51)/5+AB51</f>
        <v>17.65212</v>
      </c>
      <c r="AD51" s="103" t="n">
        <f aca="false">(AD52-AD47)/5+AD50</f>
        <v>17.2984</v>
      </c>
      <c r="AE51" s="103" t="n">
        <f aca="false">(AF51+AD51)/2</f>
        <v>15.795772</v>
      </c>
      <c r="AF51" s="103" t="n">
        <f aca="false">(AF52-AF47)/5+AF50</f>
        <v>14.293144</v>
      </c>
      <c r="AG51" s="103" t="n">
        <f aca="false">(AI51-AF51)/3+AF51</f>
        <v>12.7905146666667</v>
      </c>
      <c r="AH51" s="103" t="n">
        <f aca="false">(AI51-AF51)/3+AG51</f>
        <v>11.2878853333333</v>
      </c>
      <c r="AI51" s="103" t="n">
        <f aca="false">(AI52-AI47)/5+AI50</f>
        <v>9.785256</v>
      </c>
      <c r="AJ51" s="103" t="n">
        <f aca="false">(AJ52-AJ47)/5+AJ50</f>
        <v>8.282632</v>
      </c>
      <c r="AK51" s="103" t="n">
        <f aca="false">(AK52-AK47)/5+AK50</f>
        <v>6.78</v>
      </c>
      <c r="AL51" s="103" t="n">
        <f aca="false">(AM51+AK51)/2</f>
        <v>7.076</v>
      </c>
      <c r="AM51" s="103" t="n">
        <f aca="false">(AM52-AM47)/5+AM50</f>
        <v>7.372</v>
      </c>
      <c r="AN51" s="103" t="n">
        <f aca="false">(AP51-AM51)/3+AM51</f>
        <v>7.668</v>
      </c>
      <c r="AO51" s="103" t="n">
        <f aca="false">(AP51-AM51)/3+AN51</f>
        <v>7.964</v>
      </c>
      <c r="AP51" s="103" t="n">
        <f aca="false">(AP52-AP47)/5+AP50</f>
        <v>8.26</v>
      </c>
      <c r="AQ51" s="113" t="n">
        <f aca="false">($AP51-$AM51)/Delta+AP51</f>
        <v>8.556</v>
      </c>
      <c r="AR51" s="113" t="n">
        <f aca="false">($AP51-$AM51)/Delta+AQ51</f>
        <v>8.852</v>
      </c>
      <c r="AS51" s="113" t="n">
        <f aca="false">($AP51-$AM51)/Delta+AR51</f>
        <v>9.148</v>
      </c>
      <c r="AT51" s="113" t="n">
        <f aca="false">($AP51-$AM51)/Delta+AS51</f>
        <v>9.444</v>
      </c>
      <c r="AU51" s="113" t="n">
        <f aca="false">($AP51-$AM51)/Delta+AT51</f>
        <v>9.74</v>
      </c>
      <c r="AV51" s="113" t="n">
        <f aca="false">($AP51-$AM51)/Delta+AU51</f>
        <v>10.036</v>
      </c>
      <c r="AW51" s="113" t="n">
        <f aca="false">($AP51-$AM51)/Delta+AV51</f>
        <v>10.332</v>
      </c>
      <c r="AX51" s="113" t="n">
        <f aca="false">($AP51-$AM51)/Delta+AW51</f>
        <v>10.628</v>
      </c>
      <c r="AY51" s="113" t="n">
        <f aca="false">($AP51-$AM51)/Delta+AX51</f>
        <v>10.924</v>
      </c>
      <c r="AZ51" s="113" t="n">
        <f aca="false">($AP51-$AM51)/Delta+AY51</f>
        <v>11.22</v>
      </c>
    </row>
    <row r="52" customFormat="false" ht="12.8" hidden="false" customHeight="false" outlineLevel="0" collapsed="false">
      <c r="A52" s="102" t="n">
        <f aca="false">A47+5</f>
        <v>85</v>
      </c>
      <c r="B52" s="103" t="n">
        <v>0</v>
      </c>
      <c r="C52" s="103" t="n">
        <f aca="false">(J52-B52)/8+B52</f>
        <v>1.161</v>
      </c>
      <c r="D52" s="103" t="n">
        <f aca="false">(J52-B52)/8+C52</f>
        <v>2.322</v>
      </c>
      <c r="E52" s="103" t="n">
        <f aca="false">(J52-B52)/8+D52</f>
        <v>3.483</v>
      </c>
      <c r="F52" s="103" t="n">
        <f aca="false">(J52-B52)/8+E52</f>
        <v>4.644</v>
      </c>
      <c r="G52" s="103" t="n">
        <f aca="false">(J52-B52)/8+F52</f>
        <v>5.805</v>
      </c>
      <c r="H52" s="103" t="n">
        <f aca="false">(J52-B52)/8+G52</f>
        <v>6.966</v>
      </c>
      <c r="I52" s="103" t="n">
        <f aca="false">(J52-B52)/8+H52</f>
        <v>8.127</v>
      </c>
      <c r="J52" s="112" t="n">
        <f aca="false">polar_type0!$T$6</f>
        <v>9.288</v>
      </c>
      <c r="K52" s="103" t="n">
        <f aca="false">(O52-J52)/5+J52</f>
        <v>10.1838</v>
      </c>
      <c r="L52" s="103" t="n">
        <f aca="false">(O52-J52)/5+K52</f>
        <v>11.0796</v>
      </c>
      <c r="M52" s="103" t="n">
        <f aca="false">(O52-J52)/5+L52</f>
        <v>11.9754</v>
      </c>
      <c r="N52" s="103" t="n">
        <f aca="false">(O52-J52)/5+M52</f>
        <v>12.8712</v>
      </c>
      <c r="O52" s="112" t="n">
        <f aca="false">polar_type0!$T$7</f>
        <v>13.767</v>
      </c>
      <c r="P52" s="103" t="n">
        <f aca="false">(T52-O52)/5+O52</f>
        <v>14.412</v>
      </c>
      <c r="Q52" s="103" t="n">
        <f aca="false">(T52-O52)/5+P52</f>
        <v>15.057</v>
      </c>
      <c r="R52" s="103" t="n">
        <f aca="false">(T52-O52)/5+Q52</f>
        <v>15.702</v>
      </c>
      <c r="S52" s="103" t="n">
        <f aca="false">(T52-O52)/5+R52</f>
        <v>16.347</v>
      </c>
      <c r="T52" s="112" t="n">
        <f aca="false">polar_type0!$T$8</f>
        <v>16.992</v>
      </c>
      <c r="U52" s="103" t="n">
        <f aca="false">(V52+T52)/2</f>
        <v>17.4438</v>
      </c>
      <c r="V52" s="112" t="n">
        <f aca="false">polar_type0!$T$9</f>
        <v>17.8956</v>
      </c>
      <c r="W52" s="103" t="n">
        <f aca="false">(Y52-V52)/3+V52</f>
        <v>18.3474</v>
      </c>
      <c r="X52" s="103" t="n">
        <f aca="false">(Y52-V52)/3+W52</f>
        <v>18.7992</v>
      </c>
      <c r="Y52" s="112" t="n">
        <f aca="false">polar_type0!$T$10</f>
        <v>19.251</v>
      </c>
      <c r="Z52" s="103" t="n">
        <f aca="false">(AD52-Y52)/5+Y52</f>
        <v>18.9008</v>
      </c>
      <c r="AA52" s="103" t="n">
        <f aca="false">(AD52-Y52)/5+Z52</f>
        <v>18.5506</v>
      </c>
      <c r="AB52" s="103" t="n">
        <f aca="false">(AD52-Y52)/5+AA52</f>
        <v>18.2004</v>
      </c>
      <c r="AC52" s="103" t="n">
        <f aca="false">(AD52-Y52)/5+AB52</f>
        <v>17.8502</v>
      </c>
      <c r="AD52" s="112" t="n">
        <f aca="false">polar_type0!$T$11</f>
        <v>17.5</v>
      </c>
      <c r="AE52" s="103" t="n">
        <f aca="false">(AF52+AD52)/2</f>
        <v>15.985715</v>
      </c>
      <c r="AF52" s="112" t="n">
        <f aca="false">polar_type0!$T$12</f>
        <v>14.47143</v>
      </c>
      <c r="AG52" s="103" t="n">
        <f aca="false">(AI52-AF52)/3+AF52</f>
        <v>12.9571433333333</v>
      </c>
      <c r="AH52" s="103" t="n">
        <f aca="false">(AI52-AF52)/3+AG52</f>
        <v>11.4428566666667</v>
      </c>
      <c r="AI52" s="112" t="n">
        <f aca="false">polar_type0!$T$13</f>
        <v>9.92857</v>
      </c>
      <c r="AJ52" s="112" t="n">
        <f aca="false">polar_type0!$T$14</f>
        <v>8.41429</v>
      </c>
      <c r="AK52" s="112" t="n">
        <f aca="false">polar_type0!$T$15</f>
        <v>6.9</v>
      </c>
      <c r="AL52" s="103" t="n">
        <f aca="false">(AM52+AK52)/2</f>
        <v>7.22</v>
      </c>
      <c r="AM52" s="112" t="n">
        <f aca="false">polar_type0!$T$16</f>
        <v>7.54</v>
      </c>
      <c r="AN52" s="103" t="n">
        <f aca="false">(AP52-AM52)/3+AM52</f>
        <v>7.86</v>
      </c>
      <c r="AO52" s="103" t="n">
        <f aca="false">(AP52-AM52)/3+AN52</f>
        <v>8.18</v>
      </c>
      <c r="AP52" s="112" t="n">
        <f aca="false">polar_type0!$T$17</f>
        <v>8.5</v>
      </c>
      <c r="AQ52" s="113" t="n">
        <f aca="false">($AP52-$AM52)/Delta+AP52</f>
        <v>8.82</v>
      </c>
      <c r="AR52" s="113" t="n">
        <f aca="false">($AP52-$AM52)/Delta+AQ52</f>
        <v>9.14</v>
      </c>
      <c r="AS52" s="113" t="n">
        <f aca="false">($AP52-$AM52)/Delta+AR52</f>
        <v>9.46</v>
      </c>
      <c r="AT52" s="113" t="n">
        <f aca="false">($AP52-$AM52)/Delta+AS52</f>
        <v>9.78</v>
      </c>
      <c r="AU52" s="113" t="n">
        <f aca="false">($AP52-$AM52)/Delta+AT52</f>
        <v>10.1</v>
      </c>
      <c r="AV52" s="113" t="n">
        <f aca="false">($AP52-$AM52)/Delta+AU52</f>
        <v>10.42</v>
      </c>
      <c r="AW52" s="113" t="n">
        <f aca="false">($AP52-$AM52)/Delta+AV52</f>
        <v>10.74</v>
      </c>
      <c r="AX52" s="113" t="n">
        <f aca="false">($AP52-$AM52)/Delta+AW52</f>
        <v>11.06</v>
      </c>
      <c r="AY52" s="113" t="n">
        <f aca="false">($AP52-$AM52)/Delta+AX52</f>
        <v>11.38</v>
      </c>
      <c r="AZ52" s="113" t="n">
        <f aca="false">($AP52-$AM52)/Delta+AY52</f>
        <v>11.7</v>
      </c>
    </row>
    <row r="53" customFormat="false" ht="12.8" hidden="false" customHeight="false" outlineLevel="0" collapsed="false">
      <c r="A53" s="102" t="n">
        <f aca="false">(A$7-A$2)/5+A52</f>
        <v>86</v>
      </c>
      <c r="B53" s="103" t="n">
        <v>0</v>
      </c>
      <c r="C53" s="103" t="n">
        <f aca="false">(J53-B53)/8+B53</f>
        <v>1.1624</v>
      </c>
      <c r="D53" s="103" t="n">
        <f aca="false">(J53-B53)/8+C53</f>
        <v>2.3248</v>
      </c>
      <c r="E53" s="103" t="n">
        <f aca="false">(J53-B53)/8+D53</f>
        <v>3.4872</v>
      </c>
      <c r="F53" s="103" t="n">
        <f aca="false">(J53-B53)/8+E53</f>
        <v>4.6496</v>
      </c>
      <c r="G53" s="103" t="n">
        <f aca="false">(J53-B53)/8+F53</f>
        <v>5.812</v>
      </c>
      <c r="H53" s="103" t="n">
        <f aca="false">(J53-B53)/8+G53</f>
        <v>6.9744</v>
      </c>
      <c r="I53" s="103" t="n">
        <f aca="false">(J53-B53)/8+H53</f>
        <v>8.1368</v>
      </c>
      <c r="J53" s="103" t="n">
        <f aca="false">(J57-J52)/5+J52</f>
        <v>9.2992</v>
      </c>
      <c r="K53" s="103" t="n">
        <f aca="false">(O53-J53)/5+J53</f>
        <v>10.19744</v>
      </c>
      <c r="L53" s="103" t="n">
        <f aca="false">(O53-J53)/5+K53</f>
        <v>11.09568</v>
      </c>
      <c r="M53" s="103" t="n">
        <f aca="false">(O53-J53)/5+L53</f>
        <v>11.99392</v>
      </c>
      <c r="N53" s="103" t="n">
        <f aca="false">(O53-J53)/5+M53</f>
        <v>12.89216</v>
      </c>
      <c r="O53" s="103" t="n">
        <f aca="false">(O57-O52)/5+O52</f>
        <v>13.7904</v>
      </c>
      <c r="P53" s="103" t="n">
        <f aca="false">(T53-O53)/5+O53</f>
        <v>14.45088</v>
      </c>
      <c r="Q53" s="103" t="n">
        <f aca="false">(T53-O53)/5+P53</f>
        <v>15.11136</v>
      </c>
      <c r="R53" s="103" t="n">
        <f aca="false">(T53-O53)/5+Q53</f>
        <v>15.77184</v>
      </c>
      <c r="S53" s="103" t="n">
        <f aca="false">(T53-O53)/5+R53</f>
        <v>16.43232</v>
      </c>
      <c r="T53" s="103" t="n">
        <f aca="false">(T57-T52)/5+T52</f>
        <v>17.0928</v>
      </c>
      <c r="U53" s="103" t="n">
        <f aca="false">(V53+T53)/2</f>
        <v>17.56124</v>
      </c>
      <c r="V53" s="103" t="n">
        <f aca="false">(V57-V52)/5+V52</f>
        <v>18.02968</v>
      </c>
      <c r="W53" s="103" t="n">
        <f aca="false">(Y53-V53)/3+V53</f>
        <v>18.49812</v>
      </c>
      <c r="X53" s="103" t="n">
        <f aca="false">(Y53-V53)/3+W53</f>
        <v>18.96656</v>
      </c>
      <c r="Y53" s="103" t="n">
        <f aca="false">(Y57-Y52)/5+Y52</f>
        <v>19.435</v>
      </c>
      <c r="Z53" s="103" t="n">
        <f aca="false">(AD53-Y53)/5+Y53</f>
        <v>19.08832</v>
      </c>
      <c r="AA53" s="103" t="n">
        <f aca="false">(AD53-Y53)/5+Z53</f>
        <v>18.74164</v>
      </c>
      <c r="AB53" s="103" t="n">
        <f aca="false">(AD53-Y53)/5+AA53</f>
        <v>18.39496</v>
      </c>
      <c r="AC53" s="103" t="n">
        <f aca="false">(AD53-Y53)/5+AB53</f>
        <v>18.04828</v>
      </c>
      <c r="AD53" s="103" t="n">
        <f aca="false">(AD57-AD52)/5+AD52</f>
        <v>17.7016</v>
      </c>
      <c r="AE53" s="103" t="n">
        <f aca="false">(AF53+AD53)/2</f>
        <v>16.181372</v>
      </c>
      <c r="AF53" s="103" t="n">
        <f aca="false">(AF57-AF52)/5+AF52</f>
        <v>14.661144</v>
      </c>
      <c r="AG53" s="103" t="n">
        <f aca="false">(AI53-AF53)/3+AF53</f>
        <v>13.1409146666667</v>
      </c>
      <c r="AH53" s="103" t="n">
        <f aca="false">(AI53-AF53)/3+AG53</f>
        <v>11.6206853333333</v>
      </c>
      <c r="AI53" s="103" t="n">
        <f aca="false">(AI57-AI52)/5+AI52</f>
        <v>10.100456</v>
      </c>
      <c r="AJ53" s="103" t="n">
        <f aca="false">(AJ57-AJ52)/5+AJ52</f>
        <v>8.580232</v>
      </c>
      <c r="AK53" s="103" t="n">
        <f aca="false">(AK57-AK52)/5+AK52</f>
        <v>7.06</v>
      </c>
      <c r="AL53" s="103" t="n">
        <f aca="false">(AM53+AK53)/2</f>
        <v>7.392</v>
      </c>
      <c r="AM53" s="103" t="n">
        <f aca="false">(AM57-AM52)/5+AM52</f>
        <v>7.724</v>
      </c>
      <c r="AN53" s="103" t="n">
        <f aca="false">(AP53-AM53)/3+AM53</f>
        <v>8.056</v>
      </c>
      <c r="AO53" s="103" t="n">
        <f aca="false">(AP53-AM53)/3+AN53</f>
        <v>8.388</v>
      </c>
      <c r="AP53" s="103" t="n">
        <f aca="false">(AP57-AP52)/5+AP52</f>
        <v>8.72</v>
      </c>
      <c r="AQ53" s="113" t="n">
        <f aca="false">($AP53-$AM53)/Delta+AP53</f>
        <v>9.052</v>
      </c>
      <c r="AR53" s="113" t="n">
        <f aca="false">($AP53-$AM53)/Delta+AQ53</f>
        <v>9.384</v>
      </c>
      <c r="AS53" s="113" t="n">
        <f aca="false">($AP53-$AM53)/Delta+AR53</f>
        <v>9.716</v>
      </c>
      <c r="AT53" s="113" t="n">
        <f aca="false">($AP53-$AM53)/Delta+AS53</f>
        <v>10.048</v>
      </c>
      <c r="AU53" s="113" t="n">
        <f aca="false">($AP53-$AM53)/Delta+AT53</f>
        <v>10.38</v>
      </c>
      <c r="AV53" s="113" t="n">
        <f aca="false">($AP53-$AM53)/Delta+AU53</f>
        <v>10.712</v>
      </c>
      <c r="AW53" s="113" t="n">
        <f aca="false">($AP53-$AM53)/Delta+AV53</f>
        <v>11.044</v>
      </c>
      <c r="AX53" s="113" t="n">
        <f aca="false">($AP53-$AM53)/Delta+AW53</f>
        <v>11.376</v>
      </c>
      <c r="AY53" s="113" t="n">
        <f aca="false">($AP53-$AM53)/Delta+AX53</f>
        <v>11.708</v>
      </c>
      <c r="AZ53" s="113" t="n">
        <f aca="false">($AP53-$AM53)/Delta+AY53</f>
        <v>12.04</v>
      </c>
    </row>
    <row r="54" customFormat="false" ht="12.8" hidden="false" customHeight="false" outlineLevel="0" collapsed="false">
      <c r="A54" s="102" t="n">
        <f aca="false">(A$7-A$2)/5+A53</f>
        <v>87</v>
      </c>
      <c r="B54" s="103" t="n">
        <v>0</v>
      </c>
      <c r="C54" s="103" t="n">
        <f aca="false">(J54-B54)/8+B54</f>
        <v>1.1638</v>
      </c>
      <c r="D54" s="103" t="n">
        <f aca="false">(J54-B54)/8+C54</f>
        <v>2.3276</v>
      </c>
      <c r="E54" s="103" t="n">
        <f aca="false">(J54-B54)/8+D54</f>
        <v>3.4914</v>
      </c>
      <c r="F54" s="103" t="n">
        <f aca="false">(J54-B54)/8+E54</f>
        <v>4.6552</v>
      </c>
      <c r="G54" s="103" t="n">
        <f aca="false">(J54-B54)/8+F54</f>
        <v>5.819</v>
      </c>
      <c r="H54" s="103" t="n">
        <f aca="false">(J54-B54)/8+G54</f>
        <v>6.9828</v>
      </c>
      <c r="I54" s="103" t="n">
        <f aca="false">(J54-B54)/8+H54</f>
        <v>8.1466</v>
      </c>
      <c r="J54" s="103" t="n">
        <f aca="false">(J57-J52)/5+J53</f>
        <v>9.3104</v>
      </c>
      <c r="K54" s="103" t="n">
        <f aca="false">(O54-J54)/5+J54</f>
        <v>10.21108</v>
      </c>
      <c r="L54" s="103" t="n">
        <f aca="false">(O54-J54)/5+K54</f>
        <v>11.11176</v>
      </c>
      <c r="M54" s="103" t="n">
        <f aca="false">(O54-J54)/5+L54</f>
        <v>12.01244</v>
      </c>
      <c r="N54" s="103" t="n">
        <f aca="false">(O54-J54)/5+M54</f>
        <v>12.91312</v>
      </c>
      <c r="O54" s="103" t="n">
        <f aca="false">(O57-O52)/5+O53</f>
        <v>13.8138</v>
      </c>
      <c r="P54" s="103" t="n">
        <f aca="false">(T54-O54)/5+O54</f>
        <v>14.48976</v>
      </c>
      <c r="Q54" s="103" t="n">
        <f aca="false">(T54-O54)/5+P54</f>
        <v>15.16572</v>
      </c>
      <c r="R54" s="103" t="n">
        <f aca="false">(T54-O54)/5+Q54</f>
        <v>15.84168</v>
      </c>
      <c r="S54" s="103" t="n">
        <f aca="false">(T54-O54)/5+R54</f>
        <v>16.51764</v>
      </c>
      <c r="T54" s="103" t="n">
        <f aca="false">(T57-T52)/5+T53</f>
        <v>17.1936</v>
      </c>
      <c r="U54" s="103" t="n">
        <f aca="false">(V54+T54)/2</f>
        <v>17.67868</v>
      </c>
      <c r="V54" s="103" t="n">
        <f aca="false">(V57-V52)/5+V53</f>
        <v>18.16376</v>
      </c>
      <c r="W54" s="103" t="n">
        <f aca="false">(Y54-V54)/3+V54</f>
        <v>18.64884</v>
      </c>
      <c r="X54" s="103" t="n">
        <f aca="false">(Y54-V54)/3+W54</f>
        <v>19.13392</v>
      </c>
      <c r="Y54" s="103" t="n">
        <f aca="false">(Y57-Y52)/5+Y53</f>
        <v>19.619</v>
      </c>
      <c r="Z54" s="103" t="n">
        <f aca="false">(AD54-Y54)/5+Y54</f>
        <v>19.27584</v>
      </c>
      <c r="AA54" s="103" t="n">
        <f aca="false">(AD54-Y54)/5+Z54</f>
        <v>18.93268</v>
      </c>
      <c r="AB54" s="103" t="n">
        <f aca="false">(AD54-Y54)/5+AA54</f>
        <v>18.58952</v>
      </c>
      <c r="AC54" s="103" t="n">
        <f aca="false">(AD54-Y54)/5+AB54</f>
        <v>18.24636</v>
      </c>
      <c r="AD54" s="103" t="n">
        <f aca="false">(AD57-AD52)/5+AD53</f>
        <v>17.9032</v>
      </c>
      <c r="AE54" s="103" t="n">
        <f aca="false">(AF54+AD54)/2</f>
        <v>16.377029</v>
      </c>
      <c r="AF54" s="103" t="n">
        <f aca="false">(AF57-AF52)/5+AF53</f>
        <v>14.850858</v>
      </c>
      <c r="AG54" s="103" t="n">
        <f aca="false">(AI54-AF54)/3+AF54</f>
        <v>13.324686</v>
      </c>
      <c r="AH54" s="103" t="n">
        <f aca="false">(AI54-AF54)/3+AG54</f>
        <v>11.798514</v>
      </c>
      <c r="AI54" s="103" t="n">
        <f aca="false">(AI57-AI52)/5+AI53</f>
        <v>10.272342</v>
      </c>
      <c r="AJ54" s="103" t="n">
        <f aca="false">(AJ57-AJ52)/5+AJ53</f>
        <v>8.746174</v>
      </c>
      <c r="AK54" s="103" t="n">
        <f aca="false">(AK57-AK52)/5+AK53</f>
        <v>7.22</v>
      </c>
      <c r="AL54" s="103" t="n">
        <f aca="false">(AM54+AK54)/2</f>
        <v>7.564</v>
      </c>
      <c r="AM54" s="103" t="n">
        <f aca="false">(AM57-AM52)/5+AM53</f>
        <v>7.908</v>
      </c>
      <c r="AN54" s="103" t="n">
        <f aca="false">(AP54-AM54)/3+AM54</f>
        <v>8.252</v>
      </c>
      <c r="AO54" s="103" t="n">
        <f aca="false">(AP54-AM54)/3+AN54</f>
        <v>8.596</v>
      </c>
      <c r="AP54" s="103" t="n">
        <f aca="false">(AP57-AP52)/5+AP53</f>
        <v>8.94</v>
      </c>
      <c r="AQ54" s="113" t="n">
        <f aca="false">($AP54-$AM54)/Delta+AP54</f>
        <v>9.284</v>
      </c>
      <c r="AR54" s="113" t="n">
        <f aca="false">($AP54-$AM54)/Delta+AQ54</f>
        <v>9.628</v>
      </c>
      <c r="AS54" s="113" t="n">
        <f aca="false">($AP54-$AM54)/Delta+AR54</f>
        <v>9.97200000000001</v>
      </c>
      <c r="AT54" s="113" t="n">
        <f aca="false">($AP54-$AM54)/Delta+AS54</f>
        <v>10.316</v>
      </c>
      <c r="AU54" s="113" t="n">
        <f aca="false">($AP54-$AM54)/Delta+AT54</f>
        <v>10.66</v>
      </c>
      <c r="AV54" s="113" t="n">
        <f aca="false">($AP54-$AM54)/Delta+AU54</f>
        <v>11.004</v>
      </c>
      <c r="AW54" s="113" t="n">
        <f aca="false">($AP54-$AM54)/Delta+AV54</f>
        <v>11.348</v>
      </c>
      <c r="AX54" s="113" t="n">
        <f aca="false">($AP54-$AM54)/Delta+AW54</f>
        <v>11.692</v>
      </c>
      <c r="AY54" s="113" t="n">
        <f aca="false">($AP54-$AM54)/Delta+AX54</f>
        <v>12.036</v>
      </c>
      <c r="AZ54" s="113" t="n">
        <f aca="false">($AP54-$AM54)/Delta+AY54</f>
        <v>12.38</v>
      </c>
    </row>
    <row r="55" customFormat="false" ht="12.8" hidden="false" customHeight="false" outlineLevel="0" collapsed="false">
      <c r="A55" s="102" t="n">
        <f aca="false">(A$7-A$2)/5+A54</f>
        <v>88</v>
      </c>
      <c r="B55" s="103" t="n">
        <v>0</v>
      </c>
      <c r="C55" s="103" t="n">
        <f aca="false">(J55-B55)/8+B55</f>
        <v>1.1652</v>
      </c>
      <c r="D55" s="103" t="n">
        <f aca="false">(J55-B55)/8+C55</f>
        <v>2.3304</v>
      </c>
      <c r="E55" s="103" t="n">
        <f aca="false">(J55-B55)/8+D55</f>
        <v>3.4956</v>
      </c>
      <c r="F55" s="103" t="n">
        <f aca="false">(J55-B55)/8+E55</f>
        <v>4.6608</v>
      </c>
      <c r="G55" s="103" t="n">
        <f aca="false">(J55-B55)/8+F55</f>
        <v>5.826</v>
      </c>
      <c r="H55" s="103" t="n">
        <f aca="false">(J55-B55)/8+G55</f>
        <v>6.9912</v>
      </c>
      <c r="I55" s="103" t="n">
        <f aca="false">(J55-B55)/8+H55</f>
        <v>8.1564</v>
      </c>
      <c r="J55" s="103" t="n">
        <f aca="false">(J57-J52)/5+J54</f>
        <v>9.3216</v>
      </c>
      <c r="K55" s="103" t="n">
        <f aca="false">(O55-J55)/5+J55</f>
        <v>10.22472</v>
      </c>
      <c r="L55" s="103" t="n">
        <f aca="false">(O55-J55)/5+K55</f>
        <v>11.12784</v>
      </c>
      <c r="M55" s="103" t="n">
        <f aca="false">(O55-J55)/5+L55</f>
        <v>12.03096</v>
      </c>
      <c r="N55" s="103" t="n">
        <f aca="false">(O55-J55)/5+M55</f>
        <v>12.93408</v>
      </c>
      <c r="O55" s="103" t="n">
        <f aca="false">(O57-O52)/5+O54</f>
        <v>13.8372</v>
      </c>
      <c r="P55" s="103" t="n">
        <f aca="false">(T55-O55)/5+O55</f>
        <v>14.52864</v>
      </c>
      <c r="Q55" s="103" t="n">
        <f aca="false">(T55-O55)/5+P55</f>
        <v>15.22008</v>
      </c>
      <c r="R55" s="103" t="n">
        <f aca="false">(T55-O55)/5+Q55</f>
        <v>15.91152</v>
      </c>
      <c r="S55" s="103" t="n">
        <f aca="false">(T55-O55)/5+R55</f>
        <v>16.60296</v>
      </c>
      <c r="T55" s="103" t="n">
        <f aca="false">(T57-T52)/5+T54</f>
        <v>17.2944</v>
      </c>
      <c r="U55" s="103" t="n">
        <f aca="false">(V55+T55)/2</f>
        <v>17.79612</v>
      </c>
      <c r="V55" s="103" t="n">
        <f aca="false">(V57-V52)/5+V54</f>
        <v>18.29784</v>
      </c>
      <c r="W55" s="103" t="n">
        <f aca="false">(Y55-V55)/3+V55</f>
        <v>18.79956</v>
      </c>
      <c r="X55" s="103" t="n">
        <f aca="false">(Y55-V55)/3+W55</f>
        <v>19.30128</v>
      </c>
      <c r="Y55" s="103" t="n">
        <f aca="false">(Y57-Y52)/5+Y54</f>
        <v>19.803</v>
      </c>
      <c r="Z55" s="103" t="n">
        <f aca="false">(AD55-Y55)/5+Y55</f>
        <v>19.46336</v>
      </c>
      <c r="AA55" s="103" t="n">
        <f aca="false">(AD55-Y55)/5+Z55</f>
        <v>19.12372</v>
      </c>
      <c r="AB55" s="103" t="n">
        <f aca="false">(AD55-Y55)/5+AA55</f>
        <v>18.78408</v>
      </c>
      <c r="AC55" s="103" t="n">
        <f aca="false">(AD55-Y55)/5+AB55</f>
        <v>18.44444</v>
      </c>
      <c r="AD55" s="103" t="n">
        <f aca="false">(AD57-AD52)/5+AD54</f>
        <v>18.1048</v>
      </c>
      <c r="AE55" s="103" t="n">
        <f aca="false">(AF55+AD55)/2</f>
        <v>16.572686</v>
      </c>
      <c r="AF55" s="103" t="n">
        <f aca="false">(AF57-AF52)/5+AF54</f>
        <v>15.040572</v>
      </c>
      <c r="AG55" s="103" t="n">
        <f aca="false">(AI55-AF55)/3+AF55</f>
        <v>13.5084573333333</v>
      </c>
      <c r="AH55" s="103" t="n">
        <f aca="false">(AI55-AF55)/3+AG55</f>
        <v>11.9763426666667</v>
      </c>
      <c r="AI55" s="103" t="n">
        <f aca="false">(AI57-AI52)/5+AI54</f>
        <v>10.444228</v>
      </c>
      <c r="AJ55" s="103" t="n">
        <f aca="false">(AJ57-AJ52)/5+AJ54</f>
        <v>8.912116</v>
      </c>
      <c r="AK55" s="103" t="n">
        <f aca="false">(AK57-AK52)/5+AK54</f>
        <v>7.38</v>
      </c>
      <c r="AL55" s="103" t="n">
        <f aca="false">(AM55+AK55)/2</f>
        <v>7.736</v>
      </c>
      <c r="AM55" s="103" t="n">
        <f aca="false">(AM57-AM52)/5+AM54</f>
        <v>8.092</v>
      </c>
      <c r="AN55" s="103" t="n">
        <f aca="false">(AP55-AM55)/3+AM55</f>
        <v>8.448</v>
      </c>
      <c r="AO55" s="103" t="n">
        <f aca="false">(AP55-AM55)/3+AN55</f>
        <v>8.804</v>
      </c>
      <c r="AP55" s="103" t="n">
        <f aca="false">(AP57-AP52)/5+AP54</f>
        <v>9.16</v>
      </c>
      <c r="AQ55" s="113" t="n">
        <f aca="false">($AP55-$AM55)/Delta+AP55</f>
        <v>9.516</v>
      </c>
      <c r="AR55" s="113" t="n">
        <f aca="false">($AP55-$AM55)/Delta+AQ55</f>
        <v>9.872</v>
      </c>
      <c r="AS55" s="113" t="n">
        <f aca="false">($AP55-$AM55)/Delta+AR55</f>
        <v>10.228</v>
      </c>
      <c r="AT55" s="113" t="n">
        <f aca="false">($AP55-$AM55)/Delta+AS55</f>
        <v>10.584</v>
      </c>
      <c r="AU55" s="113" t="n">
        <f aca="false">($AP55-$AM55)/Delta+AT55</f>
        <v>10.94</v>
      </c>
      <c r="AV55" s="113" t="n">
        <f aca="false">($AP55-$AM55)/Delta+AU55</f>
        <v>11.296</v>
      </c>
      <c r="AW55" s="113" t="n">
        <f aca="false">($AP55-$AM55)/Delta+AV55</f>
        <v>11.652</v>
      </c>
      <c r="AX55" s="113" t="n">
        <f aca="false">($AP55-$AM55)/Delta+AW55</f>
        <v>12.008</v>
      </c>
      <c r="AY55" s="113" t="n">
        <f aca="false">($AP55-$AM55)/Delta+AX55</f>
        <v>12.364</v>
      </c>
      <c r="AZ55" s="113" t="n">
        <f aca="false">($AP55-$AM55)/Delta+AY55</f>
        <v>12.72</v>
      </c>
    </row>
    <row r="56" customFormat="false" ht="12.8" hidden="false" customHeight="false" outlineLevel="0" collapsed="false">
      <c r="A56" s="102" t="n">
        <f aca="false">(A$7-A$2)/5+A55</f>
        <v>89</v>
      </c>
      <c r="B56" s="103" t="n">
        <v>0</v>
      </c>
      <c r="C56" s="103" t="n">
        <f aca="false">(J56-B56)/8+B56</f>
        <v>1.1666</v>
      </c>
      <c r="D56" s="103" t="n">
        <f aca="false">(J56-B56)/8+C56</f>
        <v>2.3332</v>
      </c>
      <c r="E56" s="103" t="n">
        <f aca="false">(J56-B56)/8+D56</f>
        <v>3.4998</v>
      </c>
      <c r="F56" s="103" t="n">
        <f aca="false">(J56-B56)/8+E56</f>
        <v>4.6664</v>
      </c>
      <c r="G56" s="103" t="n">
        <f aca="false">(J56-B56)/8+F56</f>
        <v>5.833</v>
      </c>
      <c r="H56" s="103" t="n">
        <f aca="false">(J56-B56)/8+G56</f>
        <v>6.9996</v>
      </c>
      <c r="I56" s="103" t="n">
        <f aca="false">(J56-B56)/8+H56</f>
        <v>8.1662</v>
      </c>
      <c r="J56" s="103" t="n">
        <f aca="false">(J57-J52)/5+J55</f>
        <v>9.3328</v>
      </c>
      <c r="K56" s="103" t="n">
        <f aca="false">(O56-J56)/5+J56</f>
        <v>10.23836</v>
      </c>
      <c r="L56" s="103" t="n">
        <f aca="false">(O56-J56)/5+K56</f>
        <v>11.14392</v>
      </c>
      <c r="M56" s="103" t="n">
        <f aca="false">(O56-J56)/5+L56</f>
        <v>12.04948</v>
      </c>
      <c r="N56" s="103" t="n">
        <f aca="false">(O56-J56)/5+M56</f>
        <v>12.95504</v>
      </c>
      <c r="O56" s="103" t="n">
        <f aca="false">(O57-O52)/5+O55</f>
        <v>13.8606</v>
      </c>
      <c r="P56" s="103" t="n">
        <f aca="false">(T56-O56)/5+O56</f>
        <v>14.56752</v>
      </c>
      <c r="Q56" s="103" t="n">
        <f aca="false">(T56-O56)/5+P56</f>
        <v>15.27444</v>
      </c>
      <c r="R56" s="103" t="n">
        <f aca="false">(T56-O56)/5+Q56</f>
        <v>15.98136</v>
      </c>
      <c r="S56" s="103" t="n">
        <f aca="false">(T56-O56)/5+R56</f>
        <v>16.68828</v>
      </c>
      <c r="T56" s="103" t="n">
        <f aca="false">(T57-T52)/5+T55</f>
        <v>17.3952</v>
      </c>
      <c r="U56" s="103" t="n">
        <f aca="false">(V56+T56)/2</f>
        <v>17.91356</v>
      </c>
      <c r="V56" s="103" t="n">
        <f aca="false">(V57-V52)/5+V55</f>
        <v>18.43192</v>
      </c>
      <c r="W56" s="103" t="n">
        <f aca="false">(Y56-V56)/3+V56</f>
        <v>18.95028</v>
      </c>
      <c r="X56" s="103" t="n">
        <f aca="false">(Y56-V56)/3+W56</f>
        <v>19.46864</v>
      </c>
      <c r="Y56" s="103" t="n">
        <f aca="false">(Y57-Y52)/5+Y55</f>
        <v>19.987</v>
      </c>
      <c r="Z56" s="103" t="n">
        <f aca="false">(AD56-Y56)/5+Y56</f>
        <v>19.65088</v>
      </c>
      <c r="AA56" s="103" t="n">
        <f aca="false">(AD56-Y56)/5+Z56</f>
        <v>19.31476</v>
      </c>
      <c r="AB56" s="103" t="n">
        <f aca="false">(AD56-Y56)/5+AA56</f>
        <v>18.97864</v>
      </c>
      <c r="AC56" s="103" t="n">
        <f aca="false">(AD56-Y56)/5+AB56</f>
        <v>18.64252</v>
      </c>
      <c r="AD56" s="103" t="n">
        <f aca="false">(AD57-AD52)/5+AD55</f>
        <v>18.3064</v>
      </c>
      <c r="AE56" s="103" t="n">
        <f aca="false">(AF56+AD56)/2</f>
        <v>16.768343</v>
      </c>
      <c r="AF56" s="103" t="n">
        <f aca="false">(AF57-AF52)/5+AF55</f>
        <v>15.230286</v>
      </c>
      <c r="AG56" s="103" t="n">
        <f aca="false">(AI56-AF56)/3+AF56</f>
        <v>13.6922286666667</v>
      </c>
      <c r="AH56" s="103" t="n">
        <f aca="false">(AI56-AF56)/3+AG56</f>
        <v>12.1541713333333</v>
      </c>
      <c r="AI56" s="103" t="n">
        <f aca="false">(AI57-AI52)/5+AI55</f>
        <v>10.616114</v>
      </c>
      <c r="AJ56" s="103" t="n">
        <f aca="false">(AJ57-AJ52)/5+AJ55</f>
        <v>9.078058</v>
      </c>
      <c r="AK56" s="103" t="n">
        <f aca="false">(AK57-AK52)/5+AK55</f>
        <v>7.54</v>
      </c>
      <c r="AL56" s="103" t="n">
        <f aca="false">(AM56+AK56)/2</f>
        <v>7.908</v>
      </c>
      <c r="AM56" s="103" t="n">
        <f aca="false">(AM57-AM52)/5+AM55</f>
        <v>8.276</v>
      </c>
      <c r="AN56" s="103" t="n">
        <f aca="false">(AP56-AM56)/3+AM56</f>
        <v>8.644</v>
      </c>
      <c r="AO56" s="103" t="n">
        <f aca="false">(AP56-AM56)/3+AN56</f>
        <v>9.012</v>
      </c>
      <c r="AP56" s="103" t="n">
        <f aca="false">(AP57-AP52)/5+AP55</f>
        <v>9.38</v>
      </c>
      <c r="AQ56" s="113" t="n">
        <f aca="false">($AP56-$AM56)/Delta+AP56</f>
        <v>9.748</v>
      </c>
      <c r="AR56" s="113" t="n">
        <f aca="false">($AP56-$AM56)/Delta+AQ56</f>
        <v>10.116</v>
      </c>
      <c r="AS56" s="113" t="n">
        <f aca="false">($AP56-$AM56)/Delta+AR56</f>
        <v>10.484</v>
      </c>
      <c r="AT56" s="113" t="n">
        <f aca="false">($AP56-$AM56)/Delta+AS56</f>
        <v>10.852</v>
      </c>
      <c r="AU56" s="113" t="n">
        <f aca="false">($AP56-$AM56)/Delta+AT56</f>
        <v>11.22</v>
      </c>
      <c r="AV56" s="113" t="n">
        <f aca="false">($AP56-$AM56)/Delta+AU56</f>
        <v>11.588</v>
      </c>
      <c r="AW56" s="113" t="n">
        <f aca="false">($AP56-$AM56)/Delta+AV56</f>
        <v>11.956</v>
      </c>
      <c r="AX56" s="113" t="n">
        <f aca="false">($AP56-$AM56)/Delta+AW56</f>
        <v>12.324</v>
      </c>
      <c r="AY56" s="113" t="n">
        <f aca="false">($AP56-$AM56)/Delta+AX56</f>
        <v>12.692</v>
      </c>
      <c r="AZ56" s="113" t="n">
        <f aca="false">($AP56-$AM56)/Delta+AY56</f>
        <v>13.06</v>
      </c>
    </row>
    <row r="57" customFormat="false" ht="12.8" hidden="false" customHeight="false" outlineLevel="0" collapsed="false">
      <c r="A57" s="102" t="n">
        <f aca="false">A52+5</f>
        <v>90</v>
      </c>
      <c r="B57" s="103" t="n">
        <v>0</v>
      </c>
      <c r="C57" s="103" t="n">
        <f aca="false">(J57-B57)/8+B57</f>
        <v>1.168</v>
      </c>
      <c r="D57" s="103" t="n">
        <f aca="false">(J57-B57)/8+C57</f>
        <v>2.336</v>
      </c>
      <c r="E57" s="103" t="n">
        <f aca="false">(J57-B57)/8+D57</f>
        <v>3.504</v>
      </c>
      <c r="F57" s="103" t="n">
        <f aca="false">(J57-B57)/8+E57</f>
        <v>4.672</v>
      </c>
      <c r="G57" s="103" t="n">
        <f aca="false">(J57-B57)/8+F57</f>
        <v>5.84</v>
      </c>
      <c r="H57" s="103" t="n">
        <f aca="false">(J57-B57)/8+G57</f>
        <v>7.008</v>
      </c>
      <c r="I57" s="103" t="n">
        <f aca="false">(J57-B57)/8+H57</f>
        <v>8.176</v>
      </c>
      <c r="J57" s="112" t="n">
        <f aca="false">polar_type0!$U$6</f>
        <v>9.344</v>
      </c>
      <c r="K57" s="103" t="n">
        <f aca="false">(O57-J57)/5+J57</f>
        <v>10.252</v>
      </c>
      <c r="L57" s="103" t="n">
        <f aca="false">(O57-J57)/5+K57</f>
        <v>11.16</v>
      </c>
      <c r="M57" s="103" t="n">
        <f aca="false">(O57-J57)/5+L57</f>
        <v>12.068</v>
      </c>
      <c r="N57" s="103" t="n">
        <f aca="false">(O57-J57)/5+M57</f>
        <v>12.976</v>
      </c>
      <c r="O57" s="112" t="n">
        <f aca="false">polar_type0!$U$7</f>
        <v>13.884</v>
      </c>
      <c r="P57" s="103" t="n">
        <f aca="false">(T57-O57)/5+O57</f>
        <v>14.6064</v>
      </c>
      <c r="Q57" s="103" t="n">
        <f aca="false">(T57-O57)/5+P57</f>
        <v>15.3288</v>
      </c>
      <c r="R57" s="103" t="n">
        <f aca="false">(T57-O57)/5+Q57</f>
        <v>16.0512</v>
      </c>
      <c r="S57" s="103" t="n">
        <f aca="false">(T57-O57)/5+R57</f>
        <v>16.7736</v>
      </c>
      <c r="T57" s="112" t="n">
        <f aca="false">polar_type0!$U$8</f>
        <v>17.496</v>
      </c>
      <c r="U57" s="103" t="n">
        <f aca="false">(V57+T57)/2</f>
        <v>18.031</v>
      </c>
      <c r="V57" s="112" t="n">
        <f aca="false">polar_type0!$U$9</f>
        <v>18.566</v>
      </c>
      <c r="W57" s="103" t="n">
        <f aca="false">(Y57-V57)/3+V57</f>
        <v>19.101</v>
      </c>
      <c r="X57" s="103" t="n">
        <f aca="false">(Y57-V57)/3+W57</f>
        <v>19.636</v>
      </c>
      <c r="Y57" s="112" t="n">
        <f aca="false">polar_type0!$U$10</f>
        <v>20.171</v>
      </c>
      <c r="Z57" s="103" t="n">
        <f aca="false">(AD57-Y57)/5+Y57</f>
        <v>19.8384</v>
      </c>
      <c r="AA57" s="103" t="n">
        <f aca="false">(AD57-Y57)/5+Z57</f>
        <v>19.5058</v>
      </c>
      <c r="AB57" s="103" t="n">
        <f aca="false">(AD57-Y57)/5+AA57</f>
        <v>19.1732</v>
      </c>
      <c r="AC57" s="103" t="n">
        <f aca="false">(AD57-Y57)/5+AB57</f>
        <v>18.8406</v>
      </c>
      <c r="AD57" s="112" t="n">
        <f aca="false">polar_type0!$U$11</f>
        <v>18.508</v>
      </c>
      <c r="AE57" s="103" t="n">
        <f aca="false">(AF57+AD57)/2</f>
        <v>16.964</v>
      </c>
      <c r="AF57" s="112" t="n">
        <f aca="false">polar_type0!$U$12</f>
        <v>15.42</v>
      </c>
      <c r="AG57" s="103" t="n">
        <f aca="false">(AI57-AF57)/3+AF57</f>
        <v>13.876</v>
      </c>
      <c r="AH57" s="103" t="n">
        <f aca="false">(AI57-AF57)/3+AG57</f>
        <v>12.332</v>
      </c>
      <c r="AI57" s="112" t="n">
        <f aca="false">polar_type0!$U$13</f>
        <v>10.788</v>
      </c>
      <c r="AJ57" s="112" t="n">
        <f aca="false">polar_type0!$U$14</f>
        <v>9.244</v>
      </c>
      <c r="AK57" s="112" t="n">
        <f aca="false">polar_type0!$U$15</f>
        <v>7.7</v>
      </c>
      <c r="AL57" s="103" t="n">
        <f aca="false">(AM57+AK57)/2</f>
        <v>8.08</v>
      </c>
      <c r="AM57" s="112" t="n">
        <f aca="false">polar_type0!$U$16</f>
        <v>8.46</v>
      </c>
      <c r="AN57" s="103" t="n">
        <f aca="false">(AP57-AM57)/3+AM57</f>
        <v>8.84</v>
      </c>
      <c r="AO57" s="103" t="n">
        <f aca="false">(AP57-AM57)/3+AN57</f>
        <v>9.22</v>
      </c>
      <c r="AP57" s="112" t="n">
        <f aca="false">polar_type0!$U$17</f>
        <v>9.6</v>
      </c>
      <c r="AQ57" s="113" t="n">
        <f aca="false">($AP57-$AM57)/Delta+AP57</f>
        <v>9.98</v>
      </c>
      <c r="AR57" s="113" t="n">
        <f aca="false">($AP57-$AM57)/Delta+AQ57</f>
        <v>10.36</v>
      </c>
      <c r="AS57" s="113" t="n">
        <f aca="false">($AP57-$AM57)/Delta+AR57</f>
        <v>10.74</v>
      </c>
      <c r="AT57" s="113" t="n">
        <f aca="false">($AP57-$AM57)/Delta+AS57</f>
        <v>11.12</v>
      </c>
      <c r="AU57" s="113" t="n">
        <f aca="false">($AP57-$AM57)/Delta+AT57</f>
        <v>11.5</v>
      </c>
      <c r="AV57" s="113" t="n">
        <f aca="false">($AP57-$AM57)/Delta+AU57</f>
        <v>11.88</v>
      </c>
      <c r="AW57" s="113" t="n">
        <f aca="false">($AP57-$AM57)/Delta+AV57</f>
        <v>12.26</v>
      </c>
      <c r="AX57" s="113" t="n">
        <f aca="false">($AP57-$AM57)/Delta+AW57</f>
        <v>12.64</v>
      </c>
      <c r="AY57" s="113" t="n">
        <f aca="false">($AP57-$AM57)/Delta+AX57</f>
        <v>13.02</v>
      </c>
      <c r="AZ57" s="113" t="n">
        <f aca="false">($AP57-$AM57)/Delta+AY57</f>
        <v>13.4</v>
      </c>
    </row>
    <row r="58" customFormat="false" ht="12.8" hidden="false" customHeight="false" outlineLevel="0" collapsed="false">
      <c r="A58" s="102" t="n">
        <f aca="false">(A$7-A$2)/5+A57</f>
        <v>91</v>
      </c>
      <c r="B58" s="103" t="n">
        <v>0</v>
      </c>
      <c r="C58" s="103" t="n">
        <f aca="false">(J58-B58)/8+B58</f>
        <v>1.1606</v>
      </c>
      <c r="D58" s="103" t="n">
        <f aca="false">(J58-B58)/8+C58</f>
        <v>2.3212</v>
      </c>
      <c r="E58" s="103" t="n">
        <f aca="false">(J58-B58)/8+D58</f>
        <v>3.4818</v>
      </c>
      <c r="F58" s="103" t="n">
        <f aca="false">(J58-B58)/8+E58</f>
        <v>4.6424</v>
      </c>
      <c r="G58" s="103" t="n">
        <f aca="false">(J58-B58)/8+F58</f>
        <v>5.803</v>
      </c>
      <c r="H58" s="103" t="n">
        <f aca="false">(J58-B58)/8+G58</f>
        <v>6.9636</v>
      </c>
      <c r="I58" s="103" t="n">
        <f aca="false">(J58-B58)/8+H58</f>
        <v>8.1242</v>
      </c>
      <c r="J58" s="103" t="n">
        <f aca="false">(J62-J57)/5+J57</f>
        <v>9.2848</v>
      </c>
      <c r="K58" s="103" t="n">
        <f aca="false">(O58-J58)/5+J58</f>
        <v>10.16928</v>
      </c>
      <c r="L58" s="103" t="n">
        <f aca="false">(O58-J58)/5+K58</f>
        <v>11.05376</v>
      </c>
      <c r="M58" s="103" t="n">
        <f aca="false">(O58-J58)/5+L58</f>
        <v>11.93824</v>
      </c>
      <c r="N58" s="103" t="n">
        <f aca="false">(O58-J58)/5+M58</f>
        <v>12.82272</v>
      </c>
      <c r="O58" s="103" t="n">
        <f aca="false">(O62-O57)/5+O57</f>
        <v>13.7072</v>
      </c>
      <c r="P58" s="103" t="n">
        <f aca="false">(T58-O58)/5+O58</f>
        <v>14.48512</v>
      </c>
      <c r="Q58" s="103" t="n">
        <f aca="false">(T58-O58)/5+P58</f>
        <v>15.26304</v>
      </c>
      <c r="R58" s="103" t="n">
        <f aca="false">(T58-O58)/5+Q58</f>
        <v>16.04096</v>
      </c>
      <c r="S58" s="103" t="n">
        <f aca="false">(T58-O58)/5+R58</f>
        <v>16.81888</v>
      </c>
      <c r="T58" s="103" t="n">
        <f aca="false">(T62-T57)/5+T57</f>
        <v>17.5968</v>
      </c>
      <c r="U58" s="103" t="n">
        <f aca="false">(V58+T58)/2</f>
        <v>18.14844</v>
      </c>
      <c r="V58" s="103" t="n">
        <f aca="false">(V62-V57)/5+V57</f>
        <v>18.70008</v>
      </c>
      <c r="W58" s="103" t="n">
        <f aca="false">(Y58-V58)/3+V58</f>
        <v>19.25172</v>
      </c>
      <c r="X58" s="103" t="n">
        <f aca="false">(Y58-V58)/3+W58</f>
        <v>19.80336</v>
      </c>
      <c r="Y58" s="103" t="n">
        <f aca="false">(Y62-Y57)/5+Y57</f>
        <v>20.355</v>
      </c>
      <c r="Z58" s="103" t="n">
        <f aca="false">(AD58-Y58)/5+Y58</f>
        <v>20.0248</v>
      </c>
      <c r="AA58" s="103" t="n">
        <f aca="false">(AD58-Y58)/5+Z58</f>
        <v>19.6946</v>
      </c>
      <c r="AB58" s="103" t="n">
        <f aca="false">(AD58-Y58)/5+AA58</f>
        <v>19.3644</v>
      </c>
      <c r="AC58" s="103" t="n">
        <f aca="false">(AD58-Y58)/5+AB58</f>
        <v>19.0342</v>
      </c>
      <c r="AD58" s="103" t="n">
        <f aca="false">(AD62-AD57)/5+AD57</f>
        <v>18.704</v>
      </c>
      <c r="AE58" s="103" t="n">
        <f aca="false">(AF58+AD58)/2</f>
        <v>17.146286</v>
      </c>
      <c r="AF58" s="103" t="n">
        <f aca="false">(AF62-AF57)/5+AF57</f>
        <v>15.588572</v>
      </c>
      <c r="AG58" s="103" t="n">
        <f aca="false">(AI58-AF58)/3+AF58</f>
        <v>14.0308573333333</v>
      </c>
      <c r="AH58" s="103" t="n">
        <f aca="false">(AI58-AF58)/3+AG58</f>
        <v>12.4731426666667</v>
      </c>
      <c r="AI58" s="103" t="n">
        <f aca="false">(AI62-AI57)/5+AI57</f>
        <v>10.915428</v>
      </c>
      <c r="AJ58" s="103" t="n">
        <f aca="false">(AJ62-AJ57)/5+AJ57</f>
        <v>9.357714</v>
      </c>
      <c r="AK58" s="103" t="n">
        <f aca="false">(AK62-AK57)/5+AK57</f>
        <v>7.8</v>
      </c>
      <c r="AL58" s="103" t="n">
        <f aca="false">(AM58+AK58)/2</f>
        <v>8.192</v>
      </c>
      <c r="AM58" s="103" t="n">
        <f aca="false">(AM62-AM57)/5+AM57</f>
        <v>8.584</v>
      </c>
      <c r="AN58" s="103" t="n">
        <f aca="false">(AP58-AM58)/3+AM58</f>
        <v>8.976</v>
      </c>
      <c r="AO58" s="103" t="n">
        <f aca="false">(AP58-AM58)/3+AN58</f>
        <v>9.368</v>
      </c>
      <c r="AP58" s="103" t="n">
        <f aca="false">(AP62-AP57)/5+AP57</f>
        <v>9.76</v>
      </c>
      <c r="AQ58" s="113" t="n">
        <f aca="false">($AP58-$AM58)/Delta+AP58</f>
        <v>10.152</v>
      </c>
      <c r="AR58" s="113" t="n">
        <f aca="false">($AP58-$AM58)/Delta+AQ58</f>
        <v>10.544</v>
      </c>
      <c r="AS58" s="113" t="n">
        <f aca="false">($AP58-$AM58)/Delta+AR58</f>
        <v>10.936</v>
      </c>
      <c r="AT58" s="113" t="n">
        <f aca="false">($AP58-$AM58)/Delta+AS58</f>
        <v>11.328</v>
      </c>
      <c r="AU58" s="113" t="n">
        <f aca="false">($AP58-$AM58)/Delta+AT58</f>
        <v>11.72</v>
      </c>
      <c r="AV58" s="113" t="n">
        <f aca="false">($AP58-$AM58)/Delta+AU58</f>
        <v>12.112</v>
      </c>
      <c r="AW58" s="113" t="n">
        <f aca="false">($AP58-$AM58)/Delta+AV58</f>
        <v>12.504</v>
      </c>
      <c r="AX58" s="113" t="n">
        <f aca="false">($AP58-$AM58)/Delta+AW58</f>
        <v>12.896</v>
      </c>
      <c r="AY58" s="113" t="n">
        <f aca="false">($AP58-$AM58)/Delta+AX58</f>
        <v>13.288</v>
      </c>
      <c r="AZ58" s="113" t="n">
        <f aca="false">($AP58-$AM58)/Delta+AY58</f>
        <v>13.68</v>
      </c>
    </row>
    <row r="59" customFormat="false" ht="12.8" hidden="false" customHeight="false" outlineLevel="0" collapsed="false">
      <c r="A59" s="102" t="n">
        <f aca="false">(A$7-A$2)/5+A58</f>
        <v>92</v>
      </c>
      <c r="B59" s="103" t="n">
        <v>0</v>
      </c>
      <c r="C59" s="103" t="n">
        <f aca="false">(J59-B59)/8+B59</f>
        <v>1.1532</v>
      </c>
      <c r="D59" s="103" t="n">
        <f aca="false">(J59-B59)/8+C59</f>
        <v>2.3064</v>
      </c>
      <c r="E59" s="103" t="n">
        <f aca="false">(J59-B59)/8+D59</f>
        <v>3.4596</v>
      </c>
      <c r="F59" s="103" t="n">
        <f aca="false">(J59-B59)/8+E59</f>
        <v>4.6128</v>
      </c>
      <c r="G59" s="103" t="n">
        <f aca="false">(J59-B59)/8+F59</f>
        <v>5.766</v>
      </c>
      <c r="H59" s="103" t="n">
        <f aca="false">(J59-B59)/8+G59</f>
        <v>6.9192</v>
      </c>
      <c r="I59" s="103" t="n">
        <f aca="false">(J59-B59)/8+H59</f>
        <v>8.0724</v>
      </c>
      <c r="J59" s="103" t="n">
        <f aca="false">(J62-J57)/5+J58</f>
        <v>9.2256</v>
      </c>
      <c r="K59" s="103" t="n">
        <f aca="false">(O59-J59)/5+J59</f>
        <v>10.08656</v>
      </c>
      <c r="L59" s="103" t="n">
        <f aca="false">(O59-J59)/5+K59</f>
        <v>10.94752</v>
      </c>
      <c r="M59" s="103" t="n">
        <f aca="false">(O59-J59)/5+L59</f>
        <v>11.80848</v>
      </c>
      <c r="N59" s="103" t="n">
        <f aca="false">(O59-J59)/5+M59</f>
        <v>12.66944</v>
      </c>
      <c r="O59" s="103" t="n">
        <f aca="false">(O62-O57)/5+O58</f>
        <v>13.5304</v>
      </c>
      <c r="P59" s="103" t="n">
        <f aca="false">(T59-O59)/5+O59</f>
        <v>14.36384</v>
      </c>
      <c r="Q59" s="103" t="n">
        <f aca="false">(T59-O59)/5+P59</f>
        <v>15.19728</v>
      </c>
      <c r="R59" s="103" t="n">
        <f aca="false">(T59-O59)/5+Q59</f>
        <v>16.03072</v>
      </c>
      <c r="S59" s="103" t="n">
        <f aca="false">(T59-O59)/5+R59</f>
        <v>16.86416</v>
      </c>
      <c r="T59" s="103" t="n">
        <f aca="false">(T62-T57)/5+T58</f>
        <v>17.6976</v>
      </c>
      <c r="U59" s="103" t="n">
        <f aca="false">(V59+T59)/2</f>
        <v>18.26588</v>
      </c>
      <c r="V59" s="103" t="n">
        <f aca="false">(V62-V57)/5+V58</f>
        <v>18.83416</v>
      </c>
      <c r="W59" s="103" t="n">
        <f aca="false">(Y59-V59)/3+V59</f>
        <v>19.40244</v>
      </c>
      <c r="X59" s="103" t="n">
        <f aca="false">(Y59-V59)/3+W59</f>
        <v>19.97072</v>
      </c>
      <c r="Y59" s="103" t="n">
        <f aca="false">(Y62-Y57)/5+Y58</f>
        <v>20.539</v>
      </c>
      <c r="Z59" s="103" t="n">
        <f aca="false">(AD59-Y59)/5+Y59</f>
        <v>20.2112</v>
      </c>
      <c r="AA59" s="103" t="n">
        <f aca="false">(AD59-Y59)/5+Z59</f>
        <v>19.8834</v>
      </c>
      <c r="AB59" s="103" t="n">
        <f aca="false">(AD59-Y59)/5+AA59</f>
        <v>19.5556</v>
      </c>
      <c r="AC59" s="103" t="n">
        <f aca="false">(AD59-Y59)/5+AB59</f>
        <v>19.2278</v>
      </c>
      <c r="AD59" s="103" t="n">
        <f aca="false">(AD62-AD57)/5+AD58</f>
        <v>18.9</v>
      </c>
      <c r="AE59" s="103" t="n">
        <f aca="false">(AF59+AD59)/2</f>
        <v>17.328572</v>
      </c>
      <c r="AF59" s="103" t="n">
        <f aca="false">(AF62-AF57)/5+AF58</f>
        <v>15.757144</v>
      </c>
      <c r="AG59" s="103" t="n">
        <f aca="false">(AI59-AF59)/3+AF59</f>
        <v>14.1857146666667</v>
      </c>
      <c r="AH59" s="103" t="n">
        <f aca="false">(AI59-AF59)/3+AG59</f>
        <v>12.6142853333333</v>
      </c>
      <c r="AI59" s="103" t="n">
        <f aca="false">(AI62-AI57)/5+AI58</f>
        <v>11.042856</v>
      </c>
      <c r="AJ59" s="103" t="n">
        <f aca="false">(AJ62-AJ57)/5+AJ58</f>
        <v>9.471428</v>
      </c>
      <c r="AK59" s="103" t="n">
        <f aca="false">(AK62-AK57)/5+AK58</f>
        <v>7.9</v>
      </c>
      <c r="AL59" s="103" t="n">
        <f aca="false">(AM59+AK59)/2</f>
        <v>8.304</v>
      </c>
      <c r="AM59" s="103" t="n">
        <f aca="false">(AM62-AM57)/5+AM58</f>
        <v>8.708</v>
      </c>
      <c r="AN59" s="103" t="n">
        <f aca="false">(AP59-AM59)/3+AM59</f>
        <v>9.112</v>
      </c>
      <c r="AO59" s="103" t="n">
        <f aca="false">(AP59-AM59)/3+AN59</f>
        <v>9.516</v>
      </c>
      <c r="AP59" s="103" t="n">
        <f aca="false">(AP62-AP57)/5+AP58</f>
        <v>9.92</v>
      </c>
      <c r="AQ59" s="113" t="n">
        <f aca="false">($AP59-$AM59)/Delta+AP59</f>
        <v>10.324</v>
      </c>
      <c r="AR59" s="113" t="n">
        <f aca="false">($AP59-$AM59)/Delta+AQ59</f>
        <v>10.728</v>
      </c>
      <c r="AS59" s="113" t="n">
        <f aca="false">($AP59-$AM59)/Delta+AR59</f>
        <v>11.132</v>
      </c>
      <c r="AT59" s="113" t="n">
        <f aca="false">($AP59-$AM59)/Delta+AS59</f>
        <v>11.536</v>
      </c>
      <c r="AU59" s="113" t="n">
        <f aca="false">($AP59-$AM59)/Delta+AT59</f>
        <v>11.94</v>
      </c>
      <c r="AV59" s="113" t="n">
        <f aca="false">($AP59-$AM59)/Delta+AU59</f>
        <v>12.344</v>
      </c>
      <c r="AW59" s="113" t="n">
        <f aca="false">($AP59-$AM59)/Delta+AV59</f>
        <v>12.748</v>
      </c>
      <c r="AX59" s="113" t="n">
        <f aca="false">($AP59-$AM59)/Delta+AW59</f>
        <v>13.152</v>
      </c>
      <c r="AY59" s="113" t="n">
        <f aca="false">($AP59-$AM59)/Delta+AX59</f>
        <v>13.556</v>
      </c>
      <c r="AZ59" s="113" t="n">
        <f aca="false">($AP59-$AM59)/Delta+AY59</f>
        <v>13.96</v>
      </c>
    </row>
    <row r="60" customFormat="false" ht="12.8" hidden="false" customHeight="false" outlineLevel="0" collapsed="false">
      <c r="A60" s="102" t="n">
        <f aca="false">(A$7-A$2)/5+A59</f>
        <v>93</v>
      </c>
      <c r="B60" s="103" t="n">
        <v>0</v>
      </c>
      <c r="C60" s="103" t="n">
        <f aca="false">(J60-B60)/8+B60</f>
        <v>1.1458</v>
      </c>
      <c r="D60" s="103" t="n">
        <f aca="false">(J60-B60)/8+C60</f>
        <v>2.2916</v>
      </c>
      <c r="E60" s="103" t="n">
        <f aca="false">(J60-B60)/8+D60</f>
        <v>3.4374</v>
      </c>
      <c r="F60" s="103" t="n">
        <f aca="false">(J60-B60)/8+E60</f>
        <v>4.5832</v>
      </c>
      <c r="G60" s="103" t="n">
        <f aca="false">(J60-B60)/8+F60</f>
        <v>5.729</v>
      </c>
      <c r="H60" s="103" t="n">
        <f aca="false">(J60-B60)/8+G60</f>
        <v>6.8748</v>
      </c>
      <c r="I60" s="103" t="n">
        <f aca="false">(J60-B60)/8+H60</f>
        <v>8.0206</v>
      </c>
      <c r="J60" s="103" t="n">
        <f aca="false">(J62-J57)/5+J59</f>
        <v>9.1664</v>
      </c>
      <c r="K60" s="103" t="n">
        <f aca="false">(O60-J60)/5+J60</f>
        <v>10.00384</v>
      </c>
      <c r="L60" s="103" t="n">
        <f aca="false">(O60-J60)/5+K60</f>
        <v>10.84128</v>
      </c>
      <c r="M60" s="103" t="n">
        <f aca="false">(O60-J60)/5+L60</f>
        <v>11.67872</v>
      </c>
      <c r="N60" s="103" t="n">
        <f aca="false">(O60-J60)/5+M60</f>
        <v>12.51616</v>
      </c>
      <c r="O60" s="103" t="n">
        <f aca="false">(O62-O57)/5+O59</f>
        <v>13.3536</v>
      </c>
      <c r="P60" s="103" t="n">
        <f aca="false">(T60-O60)/5+O60</f>
        <v>14.24256</v>
      </c>
      <c r="Q60" s="103" t="n">
        <f aca="false">(T60-O60)/5+P60</f>
        <v>15.13152</v>
      </c>
      <c r="R60" s="103" t="n">
        <f aca="false">(T60-O60)/5+Q60</f>
        <v>16.02048</v>
      </c>
      <c r="S60" s="103" t="n">
        <f aca="false">(T60-O60)/5+R60</f>
        <v>16.90944</v>
      </c>
      <c r="T60" s="103" t="n">
        <f aca="false">(T62-T57)/5+T59</f>
        <v>17.7984</v>
      </c>
      <c r="U60" s="103" t="n">
        <f aca="false">(V60+T60)/2</f>
        <v>18.38332</v>
      </c>
      <c r="V60" s="103" t="n">
        <f aca="false">(V62-V57)/5+V59</f>
        <v>18.96824</v>
      </c>
      <c r="W60" s="103" t="n">
        <f aca="false">(Y60-V60)/3+V60</f>
        <v>19.55316</v>
      </c>
      <c r="X60" s="103" t="n">
        <f aca="false">(Y60-V60)/3+W60</f>
        <v>20.13808</v>
      </c>
      <c r="Y60" s="103" t="n">
        <f aca="false">(Y62-Y57)/5+Y59</f>
        <v>20.723</v>
      </c>
      <c r="Z60" s="103" t="n">
        <f aca="false">(AD60-Y60)/5+Y60</f>
        <v>20.3976</v>
      </c>
      <c r="AA60" s="103" t="n">
        <f aca="false">(AD60-Y60)/5+Z60</f>
        <v>20.0722</v>
      </c>
      <c r="AB60" s="103" t="n">
        <f aca="false">(AD60-Y60)/5+AA60</f>
        <v>19.7468</v>
      </c>
      <c r="AC60" s="103" t="n">
        <f aca="false">(AD60-Y60)/5+AB60</f>
        <v>19.4214</v>
      </c>
      <c r="AD60" s="103" t="n">
        <f aca="false">(AD62-AD57)/5+AD59</f>
        <v>19.096</v>
      </c>
      <c r="AE60" s="103" t="n">
        <f aca="false">(AF60+AD60)/2</f>
        <v>17.510858</v>
      </c>
      <c r="AF60" s="103" t="n">
        <f aca="false">(AF62-AF57)/5+AF59</f>
        <v>15.925716</v>
      </c>
      <c r="AG60" s="103" t="n">
        <f aca="false">(AI60-AF60)/3+AF60</f>
        <v>14.340572</v>
      </c>
      <c r="AH60" s="103" t="n">
        <f aca="false">(AI60-AF60)/3+AG60</f>
        <v>12.755428</v>
      </c>
      <c r="AI60" s="103" t="n">
        <f aca="false">(AI62-AI57)/5+AI59</f>
        <v>11.170284</v>
      </c>
      <c r="AJ60" s="103" t="n">
        <f aca="false">(AJ62-AJ57)/5+AJ59</f>
        <v>9.585142</v>
      </c>
      <c r="AK60" s="103" t="n">
        <f aca="false">(AK62-AK57)/5+AK59</f>
        <v>8</v>
      </c>
      <c r="AL60" s="103" t="n">
        <f aca="false">(AM60+AK60)/2</f>
        <v>8.416</v>
      </c>
      <c r="AM60" s="103" t="n">
        <f aca="false">(AM62-AM57)/5+AM59</f>
        <v>8.832</v>
      </c>
      <c r="AN60" s="103" t="n">
        <f aca="false">(AP60-AM60)/3+AM60</f>
        <v>9.248</v>
      </c>
      <c r="AO60" s="103" t="n">
        <f aca="false">(AP60-AM60)/3+AN60</f>
        <v>9.664</v>
      </c>
      <c r="AP60" s="103" t="n">
        <f aca="false">(AP62-AP57)/5+AP59</f>
        <v>10.08</v>
      </c>
      <c r="AQ60" s="113" t="n">
        <f aca="false">($AP60-$AM60)/Delta+AP60</f>
        <v>10.496</v>
      </c>
      <c r="AR60" s="113" t="n">
        <f aca="false">($AP60-$AM60)/Delta+AQ60</f>
        <v>10.912</v>
      </c>
      <c r="AS60" s="113" t="n">
        <f aca="false">($AP60-$AM60)/Delta+AR60</f>
        <v>11.328</v>
      </c>
      <c r="AT60" s="113" t="n">
        <f aca="false">($AP60-$AM60)/Delta+AS60</f>
        <v>11.744</v>
      </c>
      <c r="AU60" s="113" t="n">
        <f aca="false">($AP60-$AM60)/Delta+AT60</f>
        <v>12.16</v>
      </c>
      <c r="AV60" s="113" t="n">
        <f aca="false">($AP60-$AM60)/Delta+AU60</f>
        <v>12.576</v>
      </c>
      <c r="AW60" s="113" t="n">
        <f aca="false">($AP60-$AM60)/Delta+AV60</f>
        <v>12.992</v>
      </c>
      <c r="AX60" s="113" t="n">
        <f aca="false">($AP60-$AM60)/Delta+AW60</f>
        <v>13.408</v>
      </c>
      <c r="AY60" s="113" t="n">
        <f aca="false">($AP60-$AM60)/Delta+AX60</f>
        <v>13.824</v>
      </c>
      <c r="AZ60" s="113" t="n">
        <f aca="false">($AP60-$AM60)/Delta+AY60</f>
        <v>14.24</v>
      </c>
    </row>
    <row r="61" customFormat="false" ht="12.8" hidden="false" customHeight="false" outlineLevel="0" collapsed="false">
      <c r="A61" s="102" t="n">
        <f aca="false">(A$7-A$2)/5+A60</f>
        <v>94</v>
      </c>
      <c r="B61" s="103" t="n">
        <v>0</v>
      </c>
      <c r="C61" s="103" t="n">
        <f aca="false">(J61-B61)/8+B61</f>
        <v>1.1384</v>
      </c>
      <c r="D61" s="103" t="n">
        <f aca="false">(J61-B61)/8+C61</f>
        <v>2.2768</v>
      </c>
      <c r="E61" s="103" t="n">
        <f aca="false">(J61-B61)/8+D61</f>
        <v>3.4152</v>
      </c>
      <c r="F61" s="103" t="n">
        <f aca="false">(J61-B61)/8+E61</f>
        <v>4.5536</v>
      </c>
      <c r="G61" s="103" t="n">
        <f aca="false">(J61-B61)/8+F61</f>
        <v>5.692</v>
      </c>
      <c r="H61" s="103" t="n">
        <f aca="false">(J61-B61)/8+G61</f>
        <v>6.8304</v>
      </c>
      <c r="I61" s="103" t="n">
        <f aca="false">(J61-B61)/8+H61</f>
        <v>7.9688</v>
      </c>
      <c r="J61" s="103" t="n">
        <f aca="false">(J62-J57)/5+J60</f>
        <v>9.1072</v>
      </c>
      <c r="K61" s="103" t="n">
        <f aca="false">(O61-J61)/5+J61</f>
        <v>9.92112</v>
      </c>
      <c r="L61" s="103" t="n">
        <f aca="false">(O61-J61)/5+K61</f>
        <v>10.73504</v>
      </c>
      <c r="M61" s="103" t="n">
        <f aca="false">(O61-J61)/5+L61</f>
        <v>11.54896</v>
      </c>
      <c r="N61" s="103" t="n">
        <f aca="false">(O61-J61)/5+M61</f>
        <v>12.36288</v>
      </c>
      <c r="O61" s="103" t="n">
        <f aca="false">(O62-O57)/5+O60</f>
        <v>13.1768</v>
      </c>
      <c r="P61" s="103" t="n">
        <f aca="false">(T61-O61)/5+O61</f>
        <v>14.12128</v>
      </c>
      <c r="Q61" s="103" t="n">
        <f aca="false">(T61-O61)/5+P61</f>
        <v>15.06576</v>
      </c>
      <c r="R61" s="103" t="n">
        <f aca="false">(T61-O61)/5+Q61</f>
        <v>16.01024</v>
      </c>
      <c r="S61" s="103" t="n">
        <f aca="false">(T61-O61)/5+R61</f>
        <v>16.95472</v>
      </c>
      <c r="T61" s="103" t="n">
        <f aca="false">(T62-T57)/5+T60</f>
        <v>17.8992</v>
      </c>
      <c r="U61" s="103" t="n">
        <f aca="false">(V61+T61)/2</f>
        <v>18.50076</v>
      </c>
      <c r="V61" s="103" t="n">
        <f aca="false">(V62-V57)/5+V60</f>
        <v>19.10232</v>
      </c>
      <c r="W61" s="103" t="n">
        <f aca="false">(Y61-V61)/3+V61</f>
        <v>19.70388</v>
      </c>
      <c r="X61" s="103" t="n">
        <f aca="false">(Y61-V61)/3+W61</f>
        <v>20.30544</v>
      </c>
      <c r="Y61" s="103" t="n">
        <f aca="false">(Y62-Y57)/5+Y60</f>
        <v>20.907</v>
      </c>
      <c r="Z61" s="103" t="n">
        <f aca="false">(AD61-Y61)/5+Y61</f>
        <v>20.584</v>
      </c>
      <c r="AA61" s="103" t="n">
        <f aca="false">(AD61-Y61)/5+Z61</f>
        <v>20.261</v>
      </c>
      <c r="AB61" s="103" t="n">
        <f aca="false">(AD61-Y61)/5+AA61</f>
        <v>19.938</v>
      </c>
      <c r="AC61" s="103" t="n">
        <f aca="false">(AD61-Y61)/5+AB61</f>
        <v>19.615</v>
      </c>
      <c r="AD61" s="103" t="n">
        <f aca="false">(AD62-AD57)/5+AD60</f>
        <v>19.292</v>
      </c>
      <c r="AE61" s="103" t="n">
        <f aca="false">(AF61+AD61)/2</f>
        <v>17.693144</v>
      </c>
      <c r="AF61" s="103" t="n">
        <f aca="false">(AF62-AF57)/5+AF60</f>
        <v>16.094288</v>
      </c>
      <c r="AG61" s="103" t="n">
        <f aca="false">(AI61-AF61)/3+AF61</f>
        <v>14.4954293333333</v>
      </c>
      <c r="AH61" s="103" t="n">
        <f aca="false">(AI61-AF61)/3+AG61</f>
        <v>12.8965706666667</v>
      </c>
      <c r="AI61" s="103" t="n">
        <f aca="false">(AI62-AI57)/5+AI60</f>
        <v>11.297712</v>
      </c>
      <c r="AJ61" s="103" t="n">
        <f aca="false">(AJ62-AJ57)/5+AJ60</f>
        <v>9.698856</v>
      </c>
      <c r="AK61" s="103" t="n">
        <f aca="false">(AK62-AK57)/5+AK60</f>
        <v>8.1</v>
      </c>
      <c r="AL61" s="103" t="n">
        <f aca="false">(AM61+AK61)/2</f>
        <v>8.528</v>
      </c>
      <c r="AM61" s="103" t="n">
        <f aca="false">(AM62-AM57)/5+AM60</f>
        <v>8.956</v>
      </c>
      <c r="AN61" s="103" t="n">
        <f aca="false">(AP61-AM61)/3+AM61</f>
        <v>9.384</v>
      </c>
      <c r="AO61" s="103" t="n">
        <f aca="false">(AP61-AM61)/3+AN61</f>
        <v>9.812</v>
      </c>
      <c r="AP61" s="103" t="n">
        <f aca="false">(AP62-AP57)/5+AP60</f>
        <v>10.24</v>
      </c>
      <c r="AQ61" s="113" t="n">
        <f aca="false">($AP61-$AM61)/Delta+AP61</f>
        <v>10.668</v>
      </c>
      <c r="AR61" s="113" t="n">
        <f aca="false">($AP61-$AM61)/Delta+AQ61</f>
        <v>11.096</v>
      </c>
      <c r="AS61" s="113" t="n">
        <f aca="false">($AP61-$AM61)/Delta+AR61</f>
        <v>11.524</v>
      </c>
      <c r="AT61" s="113" t="n">
        <f aca="false">($AP61-$AM61)/Delta+AS61</f>
        <v>11.952</v>
      </c>
      <c r="AU61" s="113" t="n">
        <f aca="false">($AP61-$AM61)/Delta+AT61</f>
        <v>12.38</v>
      </c>
      <c r="AV61" s="113" t="n">
        <f aca="false">($AP61-$AM61)/Delta+AU61</f>
        <v>12.808</v>
      </c>
      <c r="AW61" s="113" t="n">
        <f aca="false">($AP61-$AM61)/Delta+AV61</f>
        <v>13.236</v>
      </c>
      <c r="AX61" s="113" t="n">
        <f aca="false">($AP61-$AM61)/Delta+AW61</f>
        <v>13.664</v>
      </c>
      <c r="AY61" s="113" t="n">
        <f aca="false">($AP61-$AM61)/Delta+AX61</f>
        <v>14.092</v>
      </c>
      <c r="AZ61" s="113" t="n">
        <f aca="false">($AP61-$AM61)/Delta+AY61</f>
        <v>14.52</v>
      </c>
    </row>
    <row r="62" customFormat="false" ht="12.8" hidden="false" customHeight="false" outlineLevel="0" collapsed="false">
      <c r="A62" s="102" t="n">
        <f aca="false">A57+5</f>
        <v>95</v>
      </c>
      <c r="B62" s="103" t="n">
        <v>0</v>
      </c>
      <c r="C62" s="103" t="n">
        <f aca="false">(J62-B62)/8+B62</f>
        <v>1.131</v>
      </c>
      <c r="D62" s="103" t="n">
        <f aca="false">(J62-B62)/8+C62</f>
        <v>2.262</v>
      </c>
      <c r="E62" s="103" t="n">
        <f aca="false">(J62-B62)/8+D62</f>
        <v>3.393</v>
      </c>
      <c r="F62" s="103" t="n">
        <f aca="false">(J62-B62)/8+E62</f>
        <v>4.524</v>
      </c>
      <c r="G62" s="103" t="n">
        <f aca="false">(J62-B62)/8+F62</f>
        <v>5.655</v>
      </c>
      <c r="H62" s="103" t="n">
        <f aca="false">(J62-B62)/8+G62</f>
        <v>6.786</v>
      </c>
      <c r="I62" s="103" t="n">
        <f aca="false">(J62-B62)/8+H62</f>
        <v>7.917</v>
      </c>
      <c r="J62" s="112" t="n">
        <f aca="false">polar_type0!$V$6</f>
        <v>9.048</v>
      </c>
      <c r="K62" s="103" t="n">
        <f aca="false">(O62-J62)/5+J62</f>
        <v>9.8384</v>
      </c>
      <c r="L62" s="103" t="n">
        <f aca="false">(O62-J62)/5+K62</f>
        <v>10.6288</v>
      </c>
      <c r="M62" s="103" t="n">
        <f aca="false">(O62-J62)/5+L62</f>
        <v>11.4192</v>
      </c>
      <c r="N62" s="103" t="n">
        <f aca="false">(O62-J62)/5+M62</f>
        <v>12.2096</v>
      </c>
      <c r="O62" s="112" t="n">
        <f aca="false">polar_type0!$V$7</f>
        <v>13</v>
      </c>
      <c r="P62" s="103" t="n">
        <f aca="false">(T62-O62)/5+O62</f>
        <v>14</v>
      </c>
      <c r="Q62" s="103" t="n">
        <f aca="false">(T62-O62)/5+P62</f>
        <v>15</v>
      </c>
      <c r="R62" s="103" t="n">
        <f aca="false">(T62-O62)/5+Q62</f>
        <v>16</v>
      </c>
      <c r="S62" s="103" t="n">
        <f aca="false">(T62-O62)/5+R62</f>
        <v>17</v>
      </c>
      <c r="T62" s="112" t="n">
        <f aca="false">polar_type0!$V$8</f>
        <v>18</v>
      </c>
      <c r="U62" s="103" t="n">
        <f aca="false">(V62+T62)/2</f>
        <v>18.6182</v>
      </c>
      <c r="V62" s="112" t="n">
        <f aca="false">polar_type0!$V$9</f>
        <v>19.2364</v>
      </c>
      <c r="W62" s="103" t="n">
        <f aca="false">(Y62-V62)/3+V62</f>
        <v>19.8546</v>
      </c>
      <c r="X62" s="103" t="n">
        <f aca="false">(Y62-V62)/3+W62</f>
        <v>20.4728</v>
      </c>
      <c r="Y62" s="112" t="n">
        <f aca="false">polar_type0!$V$10</f>
        <v>21.091</v>
      </c>
      <c r="Z62" s="103" t="n">
        <f aca="false">(AD62-Y62)/5+Y62</f>
        <v>20.7704</v>
      </c>
      <c r="AA62" s="103" t="n">
        <f aca="false">(AD62-Y62)/5+Z62</f>
        <v>20.4498</v>
      </c>
      <c r="AB62" s="103" t="n">
        <f aca="false">(AD62-Y62)/5+AA62</f>
        <v>20.1292</v>
      </c>
      <c r="AC62" s="103" t="n">
        <f aca="false">(AD62-Y62)/5+AB62</f>
        <v>19.8086</v>
      </c>
      <c r="AD62" s="112" t="n">
        <f aca="false">polar_type0!$V$11</f>
        <v>19.488</v>
      </c>
      <c r="AE62" s="103" t="n">
        <f aca="false">(AF62+AD62)/2</f>
        <v>17.87543</v>
      </c>
      <c r="AF62" s="112" t="n">
        <f aca="false">polar_type0!$V$12</f>
        <v>16.26286</v>
      </c>
      <c r="AG62" s="103" t="n">
        <f aca="false">(AI62-AF62)/3+AF62</f>
        <v>14.6502866666667</v>
      </c>
      <c r="AH62" s="103" t="n">
        <f aca="false">(AI62-AF62)/3+AG62</f>
        <v>13.0377133333333</v>
      </c>
      <c r="AI62" s="112" t="n">
        <f aca="false">polar_type0!$V$13</f>
        <v>11.42514</v>
      </c>
      <c r="AJ62" s="112" t="n">
        <f aca="false">polar_type0!$V$14</f>
        <v>9.81257</v>
      </c>
      <c r="AK62" s="112" t="n">
        <f aca="false">polar_type0!$V$15</f>
        <v>8.2</v>
      </c>
      <c r="AL62" s="103" t="n">
        <f aca="false">(AM62+AK62)/2</f>
        <v>8.64</v>
      </c>
      <c r="AM62" s="112" t="n">
        <f aca="false">polar_type0!$V$16</f>
        <v>9.08</v>
      </c>
      <c r="AN62" s="103" t="n">
        <f aca="false">(AP62-AM62)/3+AM62</f>
        <v>9.52</v>
      </c>
      <c r="AO62" s="103" t="n">
        <f aca="false">(AP62-AM62)/3+AN62</f>
        <v>9.96</v>
      </c>
      <c r="AP62" s="112" t="n">
        <f aca="false">polar_type0!$V$17</f>
        <v>10.4</v>
      </c>
      <c r="AQ62" s="113" t="n">
        <f aca="false">($AP62-$AM62)/Delta+AP62</f>
        <v>10.84</v>
      </c>
      <c r="AR62" s="113" t="n">
        <f aca="false">($AP62-$AM62)/Delta+AQ62</f>
        <v>11.28</v>
      </c>
      <c r="AS62" s="113" t="n">
        <f aca="false">($AP62-$AM62)/Delta+AR62</f>
        <v>11.72</v>
      </c>
      <c r="AT62" s="113" t="n">
        <f aca="false">($AP62-$AM62)/Delta+AS62</f>
        <v>12.16</v>
      </c>
      <c r="AU62" s="113" t="n">
        <f aca="false">($AP62-$AM62)/Delta+AT62</f>
        <v>12.6</v>
      </c>
      <c r="AV62" s="113" t="n">
        <f aca="false">($AP62-$AM62)/Delta+AU62</f>
        <v>13.04</v>
      </c>
      <c r="AW62" s="113" t="n">
        <f aca="false">($AP62-$AM62)/Delta+AV62</f>
        <v>13.48</v>
      </c>
      <c r="AX62" s="113" t="n">
        <f aca="false">($AP62-$AM62)/Delta+AW62</f>
        <v>13.92</v>
      </c>
      <c r="AY62" s="113" t="n">
        <f aca="false">($AP62-$AM62)/Delta+AX62</f>
        <v>14.36</v>
      </c>
      <c r="AZ62" s="113" t="n">
        <f aca="false">($AP62-$AM62)/Delta+AY62</f>
        <v>14.8</v>
      </c>
    </row>
    <row r="63" customFormat="false" ht="12.8" hidden="false" customHeight="false" outlineLevel="0" collapsed="false">
      <c r="A63" s="102" t="n">
        <f aca="false">(A$7-A$2)/5+A62</f>
        <v>96</v>
      </c>
      <c r="B63" s="103" t="n">
        <v>0</v>
      </c>
      <c r="C63" s="103" t="n">
        <f aca="false">(J63-B63)/8+B63</f>
        <v>1.1246</v>
      </c>
      <c r="D63" s="103" t="n">
        <f aca="false">(J63-B63)/8+C63</f>
        <v>2.2492</v>
      </c>
      <c r="E63" s="103" t="n">
        <f aca="false">(J63-B63)/8+D63</f>
        <v>3.3738</v>
      </c>
      <c r="F63" s="103" t="n">
        <f aca="false">(J63-B63)/8+E63</f>
        <v>4.4984</v>
      </c>
      <c r="G63" s="103" t="n">
        <f aca="false">(J63-B63)/8+F63</f>
        <v>5.623</v>
      </c>
      <c r="H63" s="103" t="n">
        <f aca="false">(J63-B63)/8+G63</f>
        <v>6.7476</v>
      </c>
      <c r="I63" s="103" t="n">
        <f aca="false">(J63-B63)/8+H63</f>
        <v>7.8722</v>
      </c>
      <c r="J63" s="103" t="n">
        <f aca="false">(J67-J62)/5+J62</f>
        <v>8.9968</v>
      </c>
      <c r="K63" s="103" t="n">
        <f aca="false">(O63-J63)/5+J63</f>
        <v>9.76416</v>
      </c>
      <c r="L63" s="103" t="n">
        <f aca="false">(O63-J63)/5+K63</f>
        <v>10.53152</v>
      </c>
      <c r="M63" s="103" t="n">
        <f aca="false">(O63-J63)/5+L63</f>
        <v>11.29888</v>
      </c>
      <c r="N63" s="103" t="n">
        <f aca="false">(O63-J63)/5+M63</f>
        <v>12.06624</v>
      </c>
      <c r="O63" s="103" t="n">
        <f aca="false">(O67-O62)/5+O62</f>
        <v>12.8336</v>
      </c>
      <c r="P63" s="103" t="n">
        <f aca="false">(T63-O63)/5+O63</f>
        <v>13.84456</v>
      </c>
      <c r="Q63" s="103" t="n">
        <f aca="false">(T63-O63)/5+P63</f>
        <v>14.85552</v>
      </c>
      <c r="R63" s="103" t="n">
        <f aca="false">(T63-O63)/5+Q63</f>
        <v>15.86648</v>
      </c>
      <c r="S63" s="103" t="n">
        <f aca="false">(T63-O63)/5+R63</f>
        <v>16.87744</v>
      </c>
      <c r="T63" s="103" t="n">
        <f aca="false">(T67-T62)/5+T62</f>
        <v>17.8884</v>
      </c>
      <c r="U63" s="103" t="n">
        <f aca="false">(V63+T63)/2</f>
        <v>18.57124</v>
      </c>
      <c r="V63" s="103" t="n">
        <f aca="false">(V67-V62)/5+V62</f>
        <v>19.25408</v>
      </c>
      <c r="W63" s="103" t="n">
        <f aca="false">(Y63-V63)/3+V63</f>
        <v>19.93692</v>
      </c>
      <c r="X63" s="103" t="n">
        <f aca="false">(Y63-V63)/3+W63</f>
        <v>20.61976</v>
      </c>
      <c r="Y63" s="103" t="n">
        <f aca="false">(Y67-Y62)/5+Y62</f>
        <v>21.3026</v>
      </c>
      <c r="Z63" s="103" t="n">
        <f aca="false">(AD63-Y63)/5+Y63</f>
        <v>20.98</v>
      </c>
      <c r="AA63" s="103" t="n">
        <f aca="false">(AD63-Y63)/5+Z63</f>
        <v>20.6574</v>
      </c>
      <c r="AB63" s="103" t="n">
        <f aca="false">(AD63-Y63)/5+AA63</f>
        <v>20.3348</v>
      </c>
      <c r="AC63" s="103" t="n">
        <f aca="false">(AD63-Y63)/5+AB63</f>
        <v>20.0122</v>
      </c>
      <c r="AD63" s="103" t="n">
        <f aca="false">(AD67-AD62)/5+AD62</f>
        <v>19.6896</v>
      </c>
      <c r="AE63" s="103" t="n">
        <f aca="false">(AF63+AD63)/2</f>
        <v>18.065373</v>
      </c>
      <c r="AF63" s="103" t="n">
        <f aca="false">(AF67-AF62)/5+AF62</f>
        <v>16.441146</v>
      </c>
      <c r="AG63" s="103" t="n">
        <f aca="false">(AI63-AF63)/3+AF63</f>
        <v>14.8169153333333</v>
      </c>
      <c r="AH63" s="103" t="n">
        <f aca="false">(AI63-AF63)/3+AG63</f>
        <v>13.1926846666667</v>
      </c>
      <c r="AI63" s="103" t="n">
        <f aca="false">(AI67-AI62)/5+AI62</f>
        <v>11.568454</v>
      </c>
      <c r="AJ63" s="103" t="n">
        <f aca="false">(AJ67-AJ62)/5+AJ62</f>
        <v>9.944228</v>
      </c>
      <c r="AK63" s="103" t="n">
        <f aca="false">(AK67-AK62)/5+AK62</f>
        <v>8.32</v>
      </c>
      <c r="AL63" s="103" t="n">
        <f aca="false">(AM63+AK63)/2</f>
        <v>8.768</v>
      </c>
      <c r="AM63" s="103" t="n">
        <f aca="false">(AM67-AM62)/5+AM62</f>
        <v>9.216</v>
      </c>
      <c r="AN63" s="103" t="n">
        <f aca="false">(AP63-AM63)/3+AM63</f>
        <v>9.664</v>
      </c>
      <c r="AO63" s="103" t="n">
        <f aca="false">(AP63-AM63)/3+AN63</f>
        <v>10.112</v>
      </c>
      <c r="AP63" s="103" t="n">
        <f aca="false">(AP67-AP62)/5+AP62</f>
        <v>10.56</v>
      </c>
      <c r="AQ63" s="113" t="n">
        <f aca="false">($AP63-$AM63)/Delta+AP63</f>
        <v>11.008</v>
      </c>
      <c r="AR63" s="113" t="n">
        <f aca="false">($AP63-$AM63)/Delta+AQ63</f>
        <v>11.456</v>
      </c>
      <c r="AS63" s="113" t="n">
        <f aca="false">($AP63-$AM63)/Delta+AR63</f>
        <v>11.904</v>
      </c>
      <c r="AT63" s="113" t="n">
        <f aca="false">($AP63-$AM63)/Delta+AS63</f>
        <v>12.352</v>
      </c>
      <c r="AU63" s="113" t="n">
        <f aca="false">($AP63-$AM63)/Delta+AT63</f>
        <v>12.8</v>
      </c>
      <c r="AV63" s="113" t="n">
        <f aca="false">($AP63-$AM63)/Delta+AU63</f>
        <v>13.248</v>
      </c>
      <c r="AW63" s="113" t="n">
        <f aca="false">($AP63-$AM63)/Delta+AV63</f>
        <v>13.696</v>
      </c>
      <c r="AX63" s="113" t="n">
        <f aca="false">($AP63-$AM63)/Delta+AW63</f>
        <v>14.144</v>
      </c>
      <c r="AY63" s="113" t="n">
        <f aca="false">($AP63-$AM63)/Delta+AX63</f>
        <v>14.592</v>
      </c>
      <c r="AZ63" s="113" t="n">
        <f aca="false">($AP63-$AM63)/Delta+AY63</f>
        <v>15.04</v>
      </c>
    </row>
    <row r="64" customFormat="false" ht="12.8" hidden="false" customHeight="false" outlineLevel="0" collapsed="false">
      <c r="A64" s="102" t="n">
        <f aca="false">(A$7-A$2)/5+A63</f>
        <v>97</v>
      </c>
      <c r="B64" s="103" t="n">
        <v>0</v>
      </c>
      <c r="C64" s="103" t="n">
        <f aca="false">(J64-B64)/8+B64</f>
        <v>1.1182</v>
      </c>
      <c r="D64" s="103" t="n">
        <f aca="false">(J64-B64)/8+C64</f>
        <v>2.2364</v>
      </c>
      <c r="E64" s="103" t="n">
        <f aca="false">(J64-B64)/8+D64</f>
        <v>3.3546</v>
      </c>
      <c r="F64" s="103" t="n">
        <f aca="false">(J64-B64)/8+E64</f>
        <v>4.4728</v>
      </c>
      <c r="G64" s="103" t="n">
        <f aca="false">(J64-B64)/8+F64</f>
        <v>5.591</v>
      </c>
      <c r="H64" s="103" t="n">
        <f aca="false">(J64-B64)/8+G64</f>
        <v>6.7092</v>
      </c>
      <c r="I64" s="103" t="n">
        <f aca="false">(J64-B64)/8+H64</f>
        <v>7.8274</v>
      </c>
      <c r="J64" s="103" t="n">
        <f aca="false">(J67-J62)/5+J63</f>
        <v>8.9456</v>
      </c>
      <c r="K64" s="103" t="n">
        <f aca="false">(O64-J64)/5+J64</f>
        <v>9.68992</v>
      </c>
      <c r="L64" s="103" t="n">
        <f aca="false">(O64-J64)/5+K64</f>
        <v>10.43424</v>
      </c>
      <c r="M64" s="103" t="n">
        <f aca="false">(O64-J64)/5+L64</f>
        <v>11.17856</v>
      </c>
      <c r="N64" s="103" t="n">
        <f aca="false">(O64-J64)/5+M64</f>
        <v>11.92288</v>
      </c>
      <c r="O64" s="103" t="n">
        <f aca="false">(O67-O62)/5+O63</f>
        <v>12.6672</v>
      </c>
      <c r="P64" s="103" t="n">
        <f aca="false">(T64-O64)/5+O64</f>
        <v>13.68912</v>
      </c>
      <c r="Q64" s="103" t="n">
        <f aca="false">(T64-O64)/5+P64</f>
        <v>14.71104</v>
      </c>
      <c r="R64" s="103" t="n">
        <f aca="false">(T64-O64)/5+Q64</f>
        <v>15.73296</v>
      </c>
      <c r="S64" s="103" t="n">
        <f aca="false">(T64-O64)/5+R64</f>
        <v>16.75488</v>
      </c>
      <c r="T64" s="103" t="n">
        <f aca="false">(T67-T62)/5+T63</f>
        <v>17.7768</v>
      </c>
      <c r="U64" s="103" t="n">
        <f aca="false">(V64+T64)/2</f>
        <v>18.52428</v>
      </c>
      <c r="V64" s="103" t="n">
        <f aca="false">(V67-V62)/5+V63</f>
        <v>19.27176</v>
      </c>
      <c r="W64" s="103" t="n">
        <f aca="false">(Y64-V64)/3+V64</f>
        <v>20.01924</v>
      </c>
      <c r="X64" s="103" t="n">
        <f aca="false">(Y64-V64)/3+W64</f>
        <v>20.76672</v>
      </c>
      <c r="Y64" s="103" t="n">
        <f aca="false">(Y67-Y62)/5+Y63</f>
        <v>21.5142</v>
      </c>
      <c r="Z64" s="103" t="n">
        <f aca="false">(AD64-Y64)/5+Y64</f>
        <v>21.1896</v>
      </c>
      <c r="AA64" s="103" t="n">
        <f aca="false">(AD64-Y64)/5+Z64</f>
        <v>20.865</v>
      </c>
      <c r="AB64" s="103" t="n">
        <f aca="false">(AD64-Y64)/5+AA64</f>
        <v>20.5404</v>
      </c>
      <c r="AC64" s="103" t="n">
        <f aca="false">(AD64-Y64)/5+AB64</f>
        <v>20.2158</v>
      </c>
      <c r="AD64" s="103" t="n">
        <f aca="false">(AD67-AD62)/5+AD63</f>
        <v>19.8912</v>
      </c>
      <c r="AE64" s="103" t="n">
        <f aca="false">(AF64+AD64)/2</f>
        <v>18.255316</v>
      </c>
      <c r="AF64" s="103" t="n">
        <f aca="false">(AF67-AF62)/5+AF63</f>
        <v>16.619432</v>
      </c>
      <c r="AG64" s="103" t="n">
        <f aca="false">(AI64-AF64)/3+AF64</f>
        <v>14.983544</v>
      </c>
      <c r="AH64" s="103" t="n">
        <f aca="false">(AI64-AF64)/3+AG64</f>
        <v>13.347656</v>
      </c>
      <c r="AI64" s="103" t="n">
        <f aca="false">(AI67-AI62)/5+AI63</f>
        <v>11.711768</v>
      </c>
      <c r="AJ64" s="103" t="n">
        <f aca="false">(AJ67-AJ62)/5+AJ63</f>
        <v>10.075886</v>
      </c>
      <c r="AK64" s="103" t="n">
        <f aca="false">(AK67-AK62)/5+AK63</f>
        <v>8.44</v>
      </c>
      <c r="AL64" s="103" t="n">
        <f aca="false">(AM64+AK64)/2</f>
        <v>8.896</v>
      </c>
      <c r="AM64" s="103" t="n">
        <f aca="false">(AM67-AM62)/5+AM63</f>
        <v>9.352</v>
      </c>
      <c r="AN64" s="103" t="n">
        <f aca="false">(AP64-AM64)/3+AM64</f>
        <v>9.808</v>
      </c>
      <c r="AO64" s="103" t="n">
        <f aca="false">(AP64-AM64)/3+AN64</f>
        <v>10.264</v>
      </c>
      <c r="AP64" s="103" t="n">
        <f aca="false">(AP67-AP62)/5+AP63</f>
        <v>10.72</v>
      </c>
      <c r="AQ64" s="113" t="n">
        <f aca="false">($AP64-$AM64)/Delta+AP64</f>
        <v>11.176</v>
      </c>
      <c r="AR64" s="113" t="n">
        <f aca="false">($AP64-$AM64)/Delta+AQ64</f>
        <v>11.632</v>
      </c>
      <c r="AS64" s="113" t="n">
        <f aca="false">($AP64-$AM64)/Delta+AR64</f>
        <v>12.088</v>
      </c>
      <c r="AT64" s="113" t="n">
        <f aca="false">($AP64-$AM64)/Delta+AS64</f>
        <v>12.544</v>
      </c>
      <c r="AU64" s="113" t="n">
        <f aca="false">($AP64-$AM64)/Delta+AT64</f>
        <v>13</v>
      </c>
      <c r="AV64" s="113" t="n">
        <f aca="false">($AP64-$AM64)/Delta+AU64</f>
        <v>13.456</v>
      </c>
      <c r="AW64" s="113" t="n">
        <f aca="false">($AP64-$AM64)/Delta+AV64</f>
        <v>13.912</v>
      </c>
      <c r="AX64" s="113" t="n">
        <f aca="false">($AP64-$AM64)/Delta+AW64</f>
        <v>14.368</v>
      </c>
      <c r="AY64" s="113" t="n">
        <f aca="false">($AP64-$AM64)/Delta+AX64</f>
        <v>14.824</v>
      </c>
      <c r="AZ64" s="113" t="n">
        <f aca="false">($AP64-$AM64)/Delta+AY64</f>
        <v>15.28</v>
      </c>
    </row>
    <row r="65" customFormat="false" ht="12.8" hidden="false" customHeight="false" outlineLevel="0" collapsed="false">
      <c r="A65" s="102" t="n">
        <f aca="false">(A$7-A$2)/5+A64</f>
        <v>98</v>
      </c>
      <c r="B65" s="103" t="n">
        <v>0</v>
      </c>
      <c r="C65" s="103" t="n">
        <f aca="false">(J65-B65)/8+B65</f>
        <v>1.1118</v>
      </c>
      <c r="D65" s="103" t="n">
        <f aca="false">(J65-B65)/8+C65</f>
        <v>2.2236</v>
      </c>
      <c r="E65" s="103" t="n">
        <f aca="false">(J65-B65)/8+D65</f>
        <v>3.3354</v>
      </c>
      <c r="F65" s="103" t="n">
        <f aca="false">(J65-B65)/8+E65</f>
        <v>4.4472</v>
      </c>
      <c r="G65" s="103" t="n">
        <f aca="false">(J65-B65)/8+F65</f>
        <v>5.559</v>
      </c>
      <c r="H65" s="103" t="n">
        <f aca="false">(J65-B65)/8+G65</f>
        <v>6.6708</v>
      </c>
      <c r="I65" s="103" t="n">
        <f aca="false">(J65-B65)/8+H65</f>
        <v>7.7826</v>
      </c>
      <c r="J65" s="103" t="n">
        <f aca="false">(J67-J62)/5+J64</f>
        <v>8.8944</v>
      </c>
      <c r="K65" s="103" t="n">
        <f aca="false">(O65-J65)/5+J65</f>
        <v>9.61568</v>
      </c>
      <c r="L65" s="103" t="n">
        <f aca="false">(O65-J65)/5+K65</f>
        <v>10.33696</v>
      </c>
      <c r="M65" s="103" t="n">
        <f aca="false">(O65-J65)/5+L65</f>
        <v>11.05824</v>
      </c>
      <c r="N65" s="103" t="n">
        <f aca="false">(O65-J65)/5+M65</f>
        <v>11.77952</v>
      </c>
      <c r="O65" s="103" t="n">
        <f aca="false">(O67-O62)/5+O64</f>
        <v>12.5008</v>
      </c>
      <c r="P65" s="103" t="n">
        <f aca="false">(T65-O65)/5+O65</f>
        <v>13.53368</v>
      </c>
      <c r="Q65" s="103" t="n">
        <f aca="false">(T65-O65)/5+P65</f>
        <v>14.56656</v>
      </c>
      <c r="R65" s="103" t="n">
        <f aca="false">(T65-O65)/5+Q65</f>
        <v>15.59944</v>
      </c>
      <c r="S65" s="103" t="n">
        <f aca="false">(T65-O65)/5+R65</f>
        <v>16.63232</v>
      </c>
      <c r="T65" s="103" t="n">
        <f aca="false">(T67-T62)/5+T64</f>
        <v>17.6652</v>
      </c>
      <c r="U65" s="103" t="n">
        <f aca="false">(V65+T65)/2</f>
        <v>18.47732</v>
      </c>
      <c r="V65" s="103" t="n">
        <f aca="false">(V67-V62)/5+V64</f>
        <v>19.28944</v>
      </c>
      <c r="W65" s="103" t="n">
        <f aca="false">(Y65-V65)/3+V65</f>
        <v>20.10156</v>
      </c>
      <c r="X65" s="103" t="n">
        <f aca="false">(Y65-V65)/3+W65</f>
        <v>20.91368</v>
      </c>
      <c r="Y65" s="103" t="n">
        <f aca="false">(Y67-Y62)/5+Y64</f>
        <v>21.7258</v>
      </c>
      <c r="Z65" s="103" t="n">
        <f aca="false">(AD65-Y65)/5+Y65</f>
        <v>21.3992</v>
      </c>
      <c r="AA65" s="103" t="n">
        <f aca="false">(AD65-Y65)/5+Z65</f>
        <v>21.0726</v>
      </c>
      <c r="AB65" s="103" t="n">
        <f aca="false">(AD65-Y65)/5+AA65</f>
        <v>20.746</v>
      </c>
      <c r="AC65" s="103" t="n">
        <f aca="false">(AD65-Y65)/5+AB65</f>
        <v>20.4194</v>
      </c>
      <c r="AD65" s="103" t="n">
        <f aca="false">(AD67-AD62)/5+AD64</f>
        <v>20.0928</v>
      </c>
      <c r="AE65" s="103" t="n">
        <f aca="false">(AF65+AD65)/2</f>
        <v>18.445259</v>
      </c>
      <c r="AF65" s="103" t="n">
        <f aca="false">(AF67-AF62)/5+AF64</f>
        <v>16.797718</v>
      </c>
      <c r="AG65" s="103" t="n">
        <f aca="false">(AI65-AF65)/3+AF65</f>
        <v>15.1501726666667</v>
      </c>
      <c r="AH65" s="103" t="n">
        <f aca="false">(AI65-AF65)/3+AG65</f>
        <v>13.5026273333333</v>
      </c>
      <c r="AI65" s="103" t="n">
        <f aca="false">(AI67-AI62)/5+AI64</f>
        <v>11.855082</v>
      </c>
      <c r="AJ65" s="103" t="n">
        <f aca="false">(AJ67-AJ62)/5+AJ64</f>
        <v>10.207544</v>
      </c>
      <c r="AK65" s="103" t="n">
        <f aca="false">(AK67-AK62)/5+AK64</f>
        <v>8.56</v>
      </c>
      <c r="AL65" s="103" t="n">
        <f aca="false">(AM65+AK65)/2</f>
        <v>9.024</v>
      </c>
      <c r="AM65" s="103" t="n">
        <f aca="false">(AM67-AM62)/5+AM64</f>
        <v>9.488</v>
      </c>
      <c r="AN65" s="103" t="n">
        <f aca="false">(AP65-AM65)/3+AM65</f>
        <v>9.952</v>
      </c>
      <c r="AO65" s="103" t="n">
        <f aca="false">(AP65-AM65)/3+AN65</f>
        <v>10.416</v>
      </c>
      <c r="AP65" s="103" t="n">
        <f aca="false">(AP67-AP62)/5+AP64</f>
        <v>10.88</v>
      </c>
      <c r="AQ65" s="113" t="n">
        <f aca="false">($AP65-$AM65)/Delta+AP65</f>
        <v>11.344</v>
      </c>
      <c r="AR65" s="113" t="n">
        <f aca="false">($AP65-$AM65)/Delta+AQ65</f>
        <v>11.808</v>
      </c>
      <c r="AS65" s="113" t="n">
        <f aca="false">($AP65-$AM65)/Delta+AR65</f>
        <v>12.272</v>
      </c>
      <c r="AT65" s="113" t="n">
        <f aca="false">($AP65-$AM65)/Delta+AS65</f>
        <v>12.736</v>
      </c>
      <c r="AU65" s="113" t="n">
        <f aca="false">($AP65-$AM65)/Delta+AT65</f>
        <v>13.2</v>
      </c>
      <c r="AV65" s="113" t="n">
        <f aca="false">($AP65-$AM65)/Delta+AU65</f>
        <v>13.664</v>
      </c>
      <c r="AW65" s="113" t="n">
        <f aca="false">($AP65-$AM65)/Delta+AV65</f>
        <v>14.128</v>
      </c>
      <c r="AX65" s="113" t="n">
        <f aca="false">($AP65-$AM65)/Delta+AW65</f>
        <v>14.592</v>
      </c>
      <c r="AY65" s="113" t="n">
        <f aca="false">($AP65-$AM65)/Delta+AX65</f>
        <v>15.056</v>
      </c>
      <c r="AZ65" s="113" t="n">
        <f aca="false">($AP65-$AM65)/Delta+AY65</f>
        <v>15.52</v>
      </c>
    </row>
    <row r="66" customFormat="false" ht="12.8" hidden="false" customHeight="false" outlineLevel="0" collapsed="false">
      <c r="A66" s="102" t="n">
        <f aca="false">(A$7-A$2)/5+A65</f>
        <v>99</v>
      </c>
      <c r="B66" s="103" t="n">
        <v>0</v>
      </c>
      <c r="C66" s="103" t="n">
        <f aca="false">(J66-B66)/8+B66</f>
        <v>1.1054</v>
      </c>
      <c r="D66" s="103" t="n">
        <f aca="false">(J66-B66)/8+C66</f>
        <v>2.2108</v>
      </c>
      <c r="E66" s="103" t="n">
        <f aca="false">(J66-B66)/8+D66</f>
        <v>3.3162</v>
      </c>
      <c r="F66" s="103" t="n">
        <f aca="false">(J66-B66)/8+E66</f>
        <v>4.4216</v>
      </c>
      <c r="G66" s="103" t="n">
        <f aca="false">(J66-B66)/8+F66</f>
        <v>5.527</v>
      </c>
      <c r="H66" s="103" t="n">
        <f aca="false">(J66-B66)/8+G66</f>
        <v>6.6324</v>
      </c>
      <c r="I66" s="103" t="n">
        <f aca="false">(J66-B66)/8+H66</f>
        <v>7.7378</v>
      </c>
      <c r="J66" s="103" t="n">
        <f aca="false">(J67-J62)/5+J65</f>
        <v>8.8432</v>
      </c>
      <c r="K66" s="103" t="n">
        <f aca="false">(O66-J66)/5+J66</f>
        <v>9.54144</v>
      </c>
      <c r="L66" s="103" t="n">
        <f aca="false">(O66-J66)/5+K66</f>
        <v>10.23968</v>
      </c>
      <c r="M66" s="103" t="n">
        <f aca="false">(O66-J66)/5+L66</f>
        <v>10.93792</v>
      </c>
      <c r="N66" s="103" t="n">
        <f aca="false">(O66-J66)/5+M66</f>
        <v>11.63616</v>
      </c>
      <c r="O66" s="103" t="n">
        <f aca="false">(O67-O62)/5+O65</f>
        <v>12.3344</v>
      </c>
      <c r="P66" s="103" t="n">
        <f aca="false">(T66-O66)/5+O66</f>
        <v>13.37824</v>
      </c>
      <c r="Q66" s="103" t="n">
        <f aca="false">(T66-O66)/5+P66</f>
        <v>14.42208</v>
      </c>
      <c r="R66" s="103" t="n">
        <f aca="false">(T66-O66)/5+Q66</f>
        <v>15.46592</v>
      </c>
      <c r="S66" s="103" t="n">
        <f aca="false">(T66-O66)/5+R66</f>
        <v>16.50976</v>
      </c>
      <c r="T66" s="103" t="n">
        <f aca="false">(T67-T62)/5+T65</f>
        <v>17.5536</v>
      </c>
      <c r="U66" s="103" t="n">
        <f aca="false">(V66+T66)/2</f>
        <v>18.43036</v>
      </c>
      <c r="V66" s="103" t="n">
        <f aca="false">(V67-V62)/5+V65</f>
        <v>19.30712</v>
      </c>
      <c r="W66" s="103" t="n">
        <f aca="false">(Y66-V66)/3+V66</f>
        <v>20.18388</v>
      </c>
      <c r="X66" s="103" t="n">
        <f aca="false">(Y66-V66)/3+W66</f>
        <v>21.06064</v>
      </c>
      <c r="Y66" s="103" t="n">
        <f aca="false">(Y67-Y62)/5+Y65</f>
        <v>21.9374</v>
      </c>
      <c r="Z66" s="103" t="n">
        <f aca="false">(AD66-Y66)/5+Y66</f>
        <v>21.6088</v>
      </c>
      <c r="AA66" s="103" t="n">
        <f aca="false">(AD66-Y66)/5+Z66</f>
        <v>21.2802</v>
      </c>
      <c r="AB66" s="103" t="n">
        <f aca="false">(AD66-Y66)/5+AA66</f>
        <v>20.9516</v>
      </c>
      <c r="AC66" s="103" t="n">
        <f aca="false">(AD66-Y66)/5+AB66</f>
        <v>20.623</v>
      </c>
      <c r="AD66" s="103" t="n">
        <f aca="false">(AD67-AD62)/5+AD65</f>
        <v>20.2944</v>
      </c>
      <c r="AE66" s="103" t="n">
        <f aca="false">(AF66+AD66)/2</f>
        <v>18.635202</v>
      </c>
      <c r="AF66" s="103" t="n">
        <f aca="false">(AF67-AF62)/5+AF65</f>
        <v>16.976004</v>
      </c>
      <c r="AG66" s="103" t="n">
        <f aca="false">(AI66-AF66)/3+AF66</f>
        <v>15.3168013333333</v>
      </c>
      <c r="AH66" s="103" t="n">
        <f aca="false">(AI66-AF66)/3+AG66</f>
        <v>13.6575986666667</v>
      </c>
      <c r="AI66" s="103" t="n">
        <f aca="false">(AI67-AI62)/5+AI65</f>
        <v>11.998396</v>
      </c>
      <c r="AJ66" s="103" t="n">
        <f aca="false">(AJ67-AJ62)/5+AJ65</f>
        <v>10.339202</v>
      </c>
      <c r="AK66" s="103" t="n">
        <f aca="false">(AK67-AK62)/5+AK65</f>
        <v>8.68</v>
      </c>
      <c r="AL66" s="103" t="n">
        <f aca="false">(AM66+AK66)/2</f>
        <v>9.152</v>
      </c>
      <c r="AM66" s="103" t="n">
        <f aca="false">(AM67-AM62)/5+AM65</f>
        <v>9.624</v>
      </c>
      <c r="AN66" s="103" t="n">
        <f aca="false">(AP66-AM66)/3+AM66</f>
        <v>10.096</v>
      </c>
      <c r="AO66" s="103" t="n">
        <f aca="false">(AP66-AM66)/3+AN66</f>
        <v>10.568</v>
      </c>
      <c r="AP66" s="103" t="n">
        <f aca="false">(AP67-AP62)/5+AP65</f>
        <v>11.04</v>
      </c>
      <c r="AQ66" s="113" t="n">
        <f aca="false">($AP66-$AM66)/Delta+AP66</f>
        <v>11.512</v>
      </c>
      <c r="AR66" s="113" t="n">
        <f aca="false">($AP66-$AM66)/Delta+AQ66</f>
        <v>11.984</v>
      </c>
      <c r="AS66" s="113" t="n">
        <f aca="false">($AP66-$AM66)/Delta+AR66</f>
        <v>12.456</v>
      </c>
      <c r="AT66" s="113" t="n">
        <f aca="false">($AP66-$AM66)/Delta+AS66</f>
        <v>12.928</v>
      </c>
      <c r="AU66" s="113" t="n">
        <f aca="false">($AP66-$AM66)/Delta+AT66</f>
        <v>13.4</v>
      </c>
      <c r="AV66" s="113" t="n">
        <f aca="false">($AP66-$AM66)/Delta+AU66</f>
        <v>13.872</v>
      </c>
      <c r="AW66" s="113" t="n">
        <f aca="false">($AP66-$AM66)/Delta+AV66</f>
        <v>14.344</v>
      </c>
      <c r="AX66" s="113" t="n">
        <f aca="false">($AP66-$AM66)/Delta+AW66</f>
        <v>14.816</v>
      </c>
      <c r="AY66" s="113" t="n">
        <f aca="false">($AP66-$AM66)/Delta+AX66</f>
        <v>15.288</v>
      </c>
      <c r="AZ66" s="113" t="n">
        <f aca="false">($AP66-$AM66)/Delta+AY66</f>
        <v>15.76</v>
      </c>
    </row>
    <row r="67" customFormat="false" ht="12.8" hidden="false" customHeight="false" outlineLevel="0" collapsed="false">
      <c r="A67" s="102" t="n">
        <f aca="false">A62+5</f>
        <v>100</v>
      </c>
      <c r="B67" s="103" t="n">
        <v>0</v>
      </c>
      <c r="C67" s="103" t="n">
        <f aca="false">(J67-B67)/8+B67</f>
        <v>1.099</v>
      </c>
      <c r="D67" s="103" t="n">
        <f aca="false">(J67-B67)/8+C67</f>
        <v>2.198</v>
      </c>
      <c r="E67" s="103" t="n">
        <f aca="false">(J67-B67)/8+D67</f>
        <v>3.297</v>
      </c>
      <c r="F67" s="103" t="n">
        <f aca="false">(J67-B67)/8+E67</f>
        <v>4.396</v>
      </c>
      <c r="G67" s="103" t="n">
        <f aca="false">(J67-B67)/8+F67</f>
        <v>5.495</v>
      </c>
      <c r="H67" s="103" t="n">
        <f aca="false">(J67-B67)/8+G67</f>
        <v>6.594</v>
      </c>
      <c r="I67" s="103" t="n">
        <f aca="false">(J67-B67)/8+H67</f>
        <v>7.693</v>
      </c>
      <c r="J67" s="112" t="n">
        <f aca="false">polar_type0!$W$6</f>
        <v>8.792</v>
      </c>
      <c r="K67" s="103" t="n">
        <f aca="false">(O67-J67)/5+J67</f>
        <v>9.4672</v>
      </c>
      <c r="L67" s="103" t="n">
        <f aca="false">(O67-J67)/5+K67</f>
        <v>10.1424</v>
      </c>
      <c r="M67" s="103" t="n">
        <f aca="false">(O67-J67)/5+L67</f>
        <v>10.8176</v>
      </c>
      <c r="N67" s="103" t="n">
        <f aca="false">(O67-J67)/5+M67</f>
        <v>11.4928</v>
      </c>
      <c r="O67" s="112" t="n">
        <f aca="false">polar_type0!$W$7</f>
        <v>12.168</v>
      </c>
      <c r="P67" s="103" t="n">
        <f aca="false">(T67-O67)/5+O67</f>
        <v>13.2228</v>
      </c>
      <c r="Q67" s="103" t="n">
        <f aca="false">(T67-O67)/5+P67</f>
        <v>14.2776</v>
      </c>
      <c r="R67" s="103" t="n">
        <f aca="false">(T67-O67)/5+Q67</f>
        <v>15.3324</v>
      </c>
      <c r="S67" s="103" t="n">
        <f aca="false">(T67-O67)/5+R67</f>
        <v>16.3872</v>
      </c>
      <c r="T67" s="112" t="n">
        <f aca="false">polar_type0!$W$8</f>
        <v>17.442</v>
      </c>
      <c r="U67" s="103" t="n">
        <f aca="false">(V67+T67)/2</f>
        <v>18.3834</v>
      </c>
      <c r="V67" s="112" t="n">
        <f aca="false">polar_type0!$W$9</f>
        <v>19.3248</v>
      </c>
      <c r="W67" s="103" t="n">
        <f aca="false">(Y67-V67)/3+V67</f>
        <v>20.2662</v>
      </c>
      <c r="X67" s="103" t="n">
        <f aca="false">(Y67-V67)/3+W67</f>
        <v>21.2076</v>
      </c>
      <c r="Y67" s="112" t="n">
        <f aca="false">polar_type0!$W$10</f>
        <v>22.149</v>
      </c>
      <c r="Z67" s="103" t="n">
        <f aca="false">(AD67-Y67)/5+Y67</f>
        <v>21.8184</v>
      </c>
      <c r="AA67" s="103" t="n">
        <f aca="false">(AD67-Y67)/5+Z67</f>
        <v>21.4878</v>
      </c>
      <c r="AB67" s="103" t="n">
        <f aca="false">(AD67-Y67)/5+AA67</f>
        <v>21.1572</v>
      </c>
      <c r="AC67" s="103" t="n">
        <f aca="false">(AD67-Y67)/5+AB67</f>
        <v>20.8266</v>
      </c>
      <c r="AD67" s="112" t="n">
        <f aca="false">polar_type0!$W$11</f>
        <v>20.496</v>
      </c>
      <c r="AE67" s="103" t="n">
        <f aca="false">(AF67+AD67)/2</f>
        <v>18.825145</v>
      </c>
      <c r="AF67" s="112" t="n">
        <f aca="false">polar_type0!$W$12</f>
        <v>17.15429</v>
      </c>
      <c r="AG67" s="103" t="n">
        <f aca="false">(AI67-AF67)/3+AF67</f>
        <v>15.48343</v>
      </c>
      <c r="AH67" s="103" t="n">
        <f aca="false">(AI67-AF67)/3+AG67</f>
        <v>13.81257</v>
      </c>
      <c r="AI67" s="112" t="n">
        <f aca="false">polar_type0!$W$13</f>
        <v>12.14171</v>
      </c>
      <c r="AJ67" s="112" t="n">
        <f aca="false">polar_type0!$W$14</f>
        <v>10.47086</v>
      </c>
      <c r="AK67" s="112" t="n">
        <f aca="false">polar_type0!$W$15</f>
        <v>8.8</v>
      </c>
      <c r="AL67" s="103" t="n">
        <f aca="false">(AM67+AK67)/2</f>
        <v>9.28</v>
      </c>
      <c r="AM67" s="112" t="n">
        <f aca="false">polar_type0!$W$16</f>
        <v>9.76</v>
      </c>
      <c r="AN67" s="103" t="n">
        <f aca="false">(AP67-AM67)/3+AM67</f>
        <v>10.24</v>
      </c>
      <c r="AO67" s="103" t="n">
        <f aca="false">(AP67-AM67)/3+AN67</f>
        <v>10.72</v>
      </c>
      <c r="AP67" s="112" t="n">
        <f aca="false">polar_type0!$W$17</f>
        <v>11.2</v>
      </c>
      <c r="AQ67" s="113" t="n">
        <f aca="false">($AP67-$AM67)/Delta+AP67</f>
        <v>11.68</v>
      </c>
      <c r="AR67" s="113" t="n">
        <f aca="false">($AP67-$AM67)/Delta+AQ67</f>
        <v>12.16</v>
      </c>
      <c r="AS67" s="113" t="n">
        <f aca="false">($AP67-$AM67)/Delta+AR67</f>
        <v>12.64</v>
      </c>
      <c r="AT67" s="113" t="n">
        <f aca="false">($AP67-$AM67)/Delta+AS67</f>
        <v>13.12</v>
      </c>
      <c r="AU67" s="113" t="n">
        <f aca="false">($AP67-$AM67)/Delta+AT67</f>
        <v>13.6</v>
      </c>
      <c r="AV67" s="113" t="n">
        <f aca="false">($AP67-$AM67)/Delta+AU67</f>
        <v>14.08</v>
      </c>
      <c r="AW67" s="113" t="n">
        <f aca="false">($AP67-$AM67)/Delta+AV67</f>
        <v>14.56</v>
      </c>
      <c r="AX67" s="113" t="n">
        <f aca="false">($AP67-$AM67)/Delta+AW67</f>
        <v>15.04</v>
      </c>
      <c r="AY67" s="113" t="n">
        <f aca="false">($AP67-$AM67)/Delta+AX67</f>
        <v>15.52</v>
      </c>
      <c r="AZ67" s="113" t="n">
        <f aca="false">($AP67-$AM67)/Delta+AY67</f>
        <v>16</v>
      </c>
    </row>
    <row r="68" customFormat="false" ht="12.8" hidden="false" customHeight="false" outlineLevel="0" collapsed="false">
      <c r="A68" s="102" t="n">
        <f aca="false">(A$7-A$2)/5+A67</f>
        <v>101</v>
      </c>
      <c r="B68" s="103" t="n">
        <v>0</v>
      </c>
      <c r="C68" s="103" t="n">
        <f aca="false">(J68-B68)/8+B68</f>
        <v>1.0922</v>
      </c>
      <c r="D68" s="103" t="n">
        <f aca="false">(J68-B68)/8+C68</f>
        <v>2.1844</v>
      </c>
      <c r="E68" s="103" t="n">
        <f aca="false">(J68-B68)/8+D68</f>
        <v>3.2766</v>
      </c>
      <c r="F68" s="103" t="n">
        <f aca="false">(J68-B68)/8+E68</f>
        <v>4.3688</v>
      </c>
      <c r="G68" s="103" t="n">
        <f aca="false">(J68-B68)/8+F68</f>
        <v>5.461</v>
      </c>
      <c r="H68" s="103" t="n">
        <f aca="false">(J68-B68)/8+G68</f>
        <v>6.5532</v>
      </c>
      <c r="I68" s="103" t="n">
        <f aca="false">(J68-B68)/8+H68</f>
        <v>7.6454</v>
      </c>
      <c r="J68" s="103" t="n">
        <f aca="false">(J72-J67)/5+J67</f>
        <v>8.7376</v>
      </c>
      <c r="K68" s="103" t="n">
        <f aca="false">(O68-J68)/5+J68</f>
        <v>9.39716</v>
      </c>
      <c r="L68" s="103" t="n">
        <f aca="false">(O68-J68)/5+K68</f>
        <v>10.05672</v>
      </c>
      <c r="M68" s="103" t="n">
        <f aca="false">(O68-J68)/5+L68</f>
        <v>10.71628</v>
      </c>
      <c r="N68" s="103" t="n">
        <f aca="false">(O68-J68)/5+M68</f>
        <v>11.37584</v>
      </c>
      <c r="O68" s="103" t="n">
        <f aca="false">(O72-O67)/5+O67</f>
        <v>12.0354</v>
      </c>
      <c r="P68" s="103" t="n">
        <f aca="false">(T68-O68)/5+O68</f>
        <v>13.09512</v>
      </c>
      <c r="Q68" s="103" t="n">
        <f aca="false">(T68-O68)/5+P68</f>
        <v>14.15484</v>
      </c>
      <c r="R68" s="103" t="n">
        <f aca="false">(T68-O68)/5+Q68</f>
        <v>15.21456</v>
      </c>
      <c r="S68" s="103" t="n">
        <f aca="false">(T68-O68)/5+R68</f>
        <v>16.27428</v>
      </c>
      <c r="T68" s="103" t="n">
        <f aca="false">(T72-T67)/5+T67</f>
        <v>17.334</v>
      </c>
      <c r="U68" s="103" t="n">
        <f aca="false">(V68+T68)/2</f>
        <v>18.32552</v>
      </c>
      <c r="V68" s="103" t="n">
        <f aca="false">(V72-V67)/5+V67</f>
        <v>19.31704</v>
      </c>
      <c r="W68" s="103" t="n">
        <f aca="false">(Y68-V68)/3+V68</f>
        <v>20.30856</v>
      </c>
      <c r="X68" s="103" t="n">
        <f aca="false">(Y68-V68)/3+W68</f>
        <v>21.30008</v>
      </c>
      <c r="Y68" s="103" t="n">
        <f aca="false">(Y72-Y67)/5+Y67</f>
        <v>22.2916</v>
      </c>
      <c r="Z68" s="103" t="n">
        <f aca="false">(AD68-Y68)/5+Y68</f>
        <v>21.9728</v>
      </c>
      <c r="AA68" s="103" t="n">
        <f aca="false">(AD68-Y68)/5+Z68</f>
        <v>21.654</v>
      </c>
      <c r="AB68" s="103" t="n">
        <f aca="false">(AD68-Y68)/5+AA68</f>
        <v>21.3352</v>
      </c>
      <c r="AC68" s="103" t="n">
        <f aca="false">(AD68-Y68)/5+AB68</f>
        <v>21.0164</v>
      </c>
      <c r="AD68" s="103" t="n">
        <f aca="false">(AD72-AD67)/5+AD67</f>
        <v>20.6976</v>
      </c>
      <c r="AE68" s="103" t="n">
        <f aca="false">(AF68+AD68)/2</f>
        <v>19.01223</v>
      </c>
      <c r="AF68" s="103" t="n">
        <f aca="false">(AF72-AF67)/5+AF67</f>
        <v>17.32686</v>
      </c>
      <c r="AG68" s="103" t="n">
        <f aca="false">(AI68-AF68)/3+AF68</f>
        <v>15.6414866666667</v>
      </c>
      <c r="AH68" s="103" t="n">
        <f aca="false">(AI68-AF68)/3+AG68</f>
        <v>13.9561133333333</v>
      </c>
      <c r="AI68" s="103" t="n">
        <f aca="false">(AI72-AI67)/5+AI67</f>
        <v>12.27074</v>
      </c>
      <c r="AJ68" s="103" t="n">
        <f aca="false">(AJ72-AJ67)/5+AJ67</f>
        <v>10.585374</v>
      </c>
      <c r="AK68" s="103" t="n">
        <f aca="false">(AK72-AK67)/5+AK67</f>
        <v>8.9</v>
      </c>
      <c r="AL68" s="103" t="n">
        <f aca="false">(AM68+AK68)/2</f>
        <v>9.388</v>
      </c>
      <c r="AM68" s="103" t="n">
        <f aca="false">(AM72-AM67)/5+AM67</f>
        <v>9.876</v>
      </c>
      <c r="AN68" s="103" t="n">
        <f aca="false">(AP68-AM68)/3+AM68</f>
        <v>10.364</v>
      </c>
      <c r="AO68" s="103" t="n">
        <f aca="false">(AP68-AM68)/3+AN68</f>
        <v>10.852</v>
      </c>
      <c r="AP68" s="103" t="n">
        <f aca="false">(AP72-AP67)/5+AP67</f>
        <v>11.34</v>
      </c>
      <c r="AQ68" s="113" t="n">
        <f aca="false">($AP68-$AM68)/Delta+AP68</f>
        <v>11.828</v>
      </c>
      <c r="AR68" s="113" t="n">
        <f aca="false">($AP68-$AM68)/Delta+AQ68</f>
        <v>12.316</v>
      </c>
      <c r="AS68" s="113" t="n">
        <f aca="false">($AP68-$AM68)/Delta+AR68</f>
        <v>12.804</v>
      </c>
      <c r="AT68" s="113" t="n">
        <f aca="false">($AP68-$AM68)/Delta+AS68</f>
        <v>13.292</v>
      </c>
      <c r="AU68" s="113" t="n">
        <f aca="false">($AP68-$AM68)/Delta+AT68</f>
        <v>13.78</v>
      </c>
      <c r="AV68" s="113" t="n">
        <f aca="false">($AP68-$AM68)/Delta+AU68</f>
        <v>14.268</v>
      </c>
      <c r="AW68" s="113" t="n">
        <f aca="false">($AP68-$AM68)/Delta+AV68</f>
        <v>14.756</v>
      </c>
      <c r="AX68" s="113" t="n">
        <f aca="false">($AP68-$AM68)/Delta+AW68</f>
        <v>15.244</v>
      </c>
      <c r="AY68" s="113" t="n">
        <f aca="false">($AP68-$AM68)/Delta+AX68</f>
        <v>15.732</v>
      </c>
      <c r="AZ68" s="113" t="n">
        <f aca="false">($AP68-$AM68)/Delta+AY68</f>
        <v>16.22</v>
      </c>
    </row>
    <row r="69" customFormat="false" ht="12.8" hidden="false" customHeight="false" outlineLevel="0" collapsed="false">
      <c r="A69" s="102" t="n">
        <f aca="false">(A$7-A$2)/5+A68</f>
        <v>102</v>
      </c>
      <c r="B69" s="103" t="n">
        <v>0</v>
      </c>
      <c r="C69" s="103" t="n">
        <f aca="false">(J69-B69)/8+B69</f>
        <v>1.0854</v>
      </c>
      <c r="D69" s="103" t="n">
        <f aca="false">(J69-B69)/8+C69</f>
        <v>2.1708</v>
      </c>
      <c r="E69" s="103" t="n">
        <f aca="false">(J69-B69)/8+D69</f>
        <v>3.2562</v>
      </c>
      <c r="F69" s="103" t="n">
        <f aca="false">(J69-B69)/8+E69</f>
        <v>4.3416</v>
      </c>
      <c r="G69" s="103" t="n">
        <f aca="false">(J69-B69)/8+F69</f>
        <v>5.427</v>
      </c>
      <c r="H69" s="103" t="n">
        <f aca="false">(J69-B69)/8+G69</f>
        <v>6.5124</v>
      </c>
      <c r="I69" s="103" t="n">
        <f aca="false">(J69-B69)/8+H69</f>
        <v>7.5978</v>
      </c>
      <c r="J69" s="103" t="n">
        <f aca="false">(J72-J67)/5+J68</f>
        <v>8.6832</v>
      </c>
      <c r="K69" s="103" t="n">
        <f aca="false">(O69-J69)/5+J69</f>
        <v>9.32712</v>
      </c>
      <c r="L69" s="103" t="n">
        <f aca="false">(O69-J69)/5+K69</f>
        <v>9.97104</v>
      </c>
      <c r="M69" s="103" t="n">
        <f aca="false">(O69-J69)/5+L69</f>
        <v>10.61496</v>
      </c>
      <c r="N69" s="103" t="n">
        <f aca="false">(O69-J69)/5+M69</f>
        <v>11.25888</v>
      </c>
      <c r="O69" s="103" t="n">
        <f aca="false">(O72-O67)/5+O68</f>
        <v>11.9028</v>
      </c>
      <c r="P69" s="103" t="n">
        <f aca="false">(T69-O69)/5+O69</f>
        <v>12.96744</v>
      </c>
      <c r="Q69" s="103" t="n">
        <f aca="false">(T69-O69)/5+P69</f>
        <v>14.03208</v>
      </c>
      <c r="R69" s="103" t="n">
        <f aca="false">(T69-O69)/5+Q69</f>
        <v>15.09672</v>
      </c>
      <c r="S69" s="103" t="n">
        <f aca="false">(T69-O69)/5+R69</f>
        <v>16.16136</v>
      </c>
      <c r="T69" s="103" t="n">
        <f aca="false">(T72-T67)/5+T68</f>
        <v>17.226</v>
      </c>
      <c r="U69" s="103" t="n">
        <f aca="false">(V69+T69)/2</f>
        <v>18.26764</v>
      </c>
      <c r="V69" s="103" t="n">
        <f aca="false">(V72-V67)/5+V68</f>
        <v>19.30928</v>
      </c>
      <c r="W69" s="103" t="n">
        <f aca="false">(Y69-V69)/3+V69</f>
        <v>20.35092</v>
      </c>
      <c r="X69" s="103" t="n">
        <f aca="false">(Y69-V69)/3+W69</f>
        <v>21.39256</v>
      </c>
      <c r="Y69" s="103" t="n">
        <f aca="false">(Y72-Y67)/5+Y68</f>
        <v>22.4342</v>
      </c>
      <c r="Z69" s="103" t="n">
        <f aca="false">(AD69-Y69)/5+Y69</f>
        <v>22.1272</v>
      </c>
      <c r="AA69" s="103" t="n">
        <f aca="false">(AD69-Y69)/5+Z69</f>
        <v>21.8202</v>
      </c>
      <c r="AB69" s="103" t="n">
        <f aca="false">(AD69-Y69)/5+AA69</f>
        <v>21.5132</v>
      </c>
      <c r="AC69" s="103" t="n">
        <f aca="false">(AD69-Y69)/5+AB69</f>
        <v>21.2062</v>
      </c>
      <c r="AD69" s="103" t="n">
        <f aca="false">(AD72-AD67)/5+AD68</f>
        <v>20.8992</v>
      </c>
      <c r="AE69" s="103" t="n">
        <f aca="false">(AF69+AD69)/2</f>
        <v>19.199315</v>
      </c>
      <c r="AF69" s="103" t="n">
        <f aca="false">(AF72-AF67)/5+AF68</f>
        <v>17.49943</v>
      </c>
      <c r="AG69" s="103" t="n">
        <f aca="false">(AI69-AF69)/3+AF69</f>
        <v>15.7995433333333</v>
      </c>
      <c r="AH69" s="103" t="n">
        <f aca="false">(AI69-AF69)/3+AG69</f>
        <v>14.0996566666667</v>
      </c>
      <c r="AI69" s="103" t="n">
        <f aca="false">(AI72-AI67)/5+AI68</f>
        <v>12.39977</v>
      </c>
      <c r="AJ69" s="103" t="n">
        <f aca="false">(AJ72-AJ67)/5+AJ68</f>
        <v>10.699888</v>
      </c>
      <c r="AK69" s="103" t="n">
        <f aca="false">(AK72-AK67)/5+AK68</f>
        <v>9</v>
      </c>
      <c r="AL69" s="103" t="n">
        <f aca="false">(AM69+AK69)/2</f>
        <v>9.496</v>
      </c>
      <c r="AM69" s="103" t="n">
        <f aca="false">(AM72-AM67)/5+AM68</f>
        <v>9.992</v>
      </c>
      <c r="AN69" s="103" t="n">
        <f aca="false">(AP69-AM69)/3+AM69</f>
        <v>10.488</v>
      </c>
      <c r="AO69" s="103" t="n">
        <f aca="false">(AP69-AM69)/3+AN69</f>
        <v>10.984</v>
      </c>
      <c r="AP69" s="103" t="n">
        <f aca="false">(AP72-AP67)/5+AP68</f>
        <v>11.48</v>
      </c>
      <c r="AQ69" s="113" t="n">
        <f aca="false">($AP69-$AM69)/Delta+AP69</f>
        <v>11.976</v>
      </c>
      <c r="AR69" s="113" t="n">
        <f aca="false">($AP69-$AM69)/Delta+AQ69</f>
        <v>12.472</v>
      </c>
      <c r="AS69" s="113" t="n">
        <f aca="false">($AP69-$AM69)/Delta+AR69</f>
        <v>12.968</v>
      </c>
      <c r="AT69" s="113" t="n">
        <f aca="false">($AP69-$AM69)/Delta+AS69</f>
        <v>13.464</v>
      </c>
      <c r="AU69" s="113" t="n">
        <f aca="false">($AP69-$AM69)/Delta+AT69</f>
        <v>13.96</v>
      </c>
      <c r="AV69" s="113" t="n">
        <f aca="false">($AP69-$AM69)/Delta+AU69</f>
        <v>14.456</v>
      </c>
      <c r="AW69" s="113" t="n">
        <f aca="false">($AP69-$AM69)/Delta+AV69</f>
        <v>14.952</v>
      </c>
      <c r="AX69" s="113" t="n">
        <f aca="false">($AP69-$AM69)/Delta+AW69</f>
        <v>15.448</v>
      </c>
      <c r="AY69" s="113" t="n">
        <f aca="false">($AP69-$AM69)/Delta+AX69</f>
        <v>15.944</v>
      </c>
      <c r="AZ69" s="113" t="n">
        <f aca="false">($AP69-$AM69)/Delta+AY69</f>
        <v>16.44</v>
      </c>
    </row>
    <row r="70" customFormat="false" ht="12.8" hidden="false" customHeight="false" outlineLevel="0" collapsed="false">
      <c r="A70" s="102" t="n">
        <f aca="false">(A$7-A$2)/5+A69</f>
        <v>103</v>
      </c>
      <c r="B70" s="103" t="n">
        <v>0</v>
      </c>
      <c r="C70" s="103" t="n">
        <f aca="false">(J70-B70)/8+B70</f>
        <v>1.0786</v>
      </c>
      <c r="D70" s="103" t="n">
        <f aca="false">(J70-B70)/8+C70</f>
        <v>2.1572</v>
      </c>
      <c r="E70" s="103" t="n">
        <f aca="false">(J70-B70)/8+D70</f>
        <v>3.2358</v>
      </c>
      <c r="F70" s="103" t="n">
        <f aca="false">(J70-B70)/8+E70</f>
        <v>4.3144</v>
      </c>
      <c r="G70" s="103" t="n">
        <f aca="false">(J70-B70)/8+F70</f>
        <v>5.393</v>
      </c>
      <c r="H70" s="103" t="n">
        <f aca="false">(J70-B70)/8+G70</f>
        <v>6.4716</v>
      </c>
      <c r="I70" s="103" t="n">
        <f aca="false">(J70-B70)/8+H70</f>
        <v>7.5502</v>
      </c>
      <c r="J70" s="103" t="n">
        <f aca="false">(J72-J67)/5+J69</f>
        <v>8.6288</v>
      </c>
      <c r="K70" s="103" t="n">
        <f aca="false">(O70-J70)/5+J70</f>
        <v>9.25708</v>
      </c>
      <c r="L70" s="103" t="n">
        <f aca="false">(O70-J70)/5+K70</f>
        <v>9.88536</v>
      </c>
      <c r="M70" s="103" t="n">
        <f aca="false">(O70-J70)/5+L70</f>
        <v>10.51364</v>
      </c>
      <c r="N70" s="103" t="n">
        <f aca="false">(O70-J70)/5+M70</f>
        <v>11.14192</v>
      </c>
      <c r="O70" s="103" t="n">
        <f aca="false">(O72-O67)/5+O69</f>
        <v>11.7702</v>
      </c>
      <c r="P70" s="103" t="n">
        <f aca="false">(T70-O70)/5+O70</f>
        <v>12.83976</v>
      </c>
      <c r="Q70" s="103" t="n">
        <f aca="false">(T70-O70)/5+P70</f>
        <v>13.90932</v>
      </c>
      <c r="R70" s="103" t="n">
        <f aca="false">(T70-O70)/5+Q70</f>
        <v>14.97888</v>
      </c>
      <c r="S70" s="103" t="n">
        <f aca="false">(T70-O70)/5+R70</f>
        <v>16.04844</v>
      </c>
      <c r="T70" s="103" t="n">
        <f aca="false">(T72-T67)/5+T69</f>
        <v>17.118</v>
      </c>
      <c r="U70" s="103" t="n">
        <f aca="false">(V70+T70)/2</f>
        <v>18.20976</v>
      </c>
      <c r="V70" s="103" t="n">
        <f aca="false">(V72-V67)/5+V69</f>
        <v>19.30152</v>
      </c>
      <c r="W70" s="103" t="n">
        <f aca="false">(Y70-V70)/3+V70</f>
        <v>20.39328</v>
      </c>
      <c r="X70" s="103" t="n">
        <f aca="false">(Y70-V70)/3+W70</f>
        <v>21.48504</v>
      </c>
      <c r="Y70" s="103" t="n">
        <f aca="false">(Y72-Y67)/5+Y69</f>
        <v>22.5768</v>
      </c>
      <c r="Z70" s="103" t="n">
        <f aca="false">(AD70-Y70)/5+Y70</f>
        <v>22.2816</v>
      </c>
      <c r="AA70" s="103" t="n">
        <f aca="false">(AD70-Y70)/5+Z70</f>
        <v>21.9864</v>
      </c>
      <c r="AB70" s="103" t="n">
        <f aca="false">(AD70-Y70)/5+AA70</f>
        <v>21.6912</v>
      </c>
      <c r="AC70" s="103" t="n">
        <f aca="false">(AD70-Y70)/5+AB70</f>
        <v>21.396</v>
      </c>
      <c r="AD70" s="103" t="n">
        <f aca="false">(AD72-AD67)/5+AD69</f>
        <v>21.1008</v>
      </c>
      <c r="AE70" s="103" t="n">
        <f aca="false">(AF70+AD70)/2</f>
        <v>19.3864</v>
      </c>
      <c r="AF70" s="103" t="n">
        <f aca="false">(AF72-AF67)/5+AF69</f>
        <v>17.672</v>
      </c>
      <c r="AG70" s="103" t="n">
        <f aca="false">(AI70-AF70)/3+AF70</f>
        <v>15.9576</v>
      </c>
      <c r="AH70" s="103" t="n">
        <f aca="false">(AI70-AF70)/3+AG70</f>
        <v>14.2432</v>
      </c>
      <c r="AI70" s="103" t="n">
        <f aca="false">(AI72-AI67)/5+AI69</f>
        <v>12.5288</v>
      </c>
      <c r="AJ70" s="103" t="n">
        <f aca="false">(AJ72-AJ67)/5+AJ69</f>
        <v>10.814402</v>
      </c>
      <c r="AK70" s="103" t="n">
        <f aca="false">(AK72-AK67)/5+AK69</f>
        <v>9.1</v>
      </c>
      <c r="AL70" s="103" t="n">
        <f aca="false">(AM70+AK70)/2</f>
        <v>9.604</v>
      </c>
      <c r="AM70" s="103" t="n">
        <f aca="false">(AM72-AM67)/5+AM69</f>
        <v>10.108</v>
      </c>
      <c r="AN70" s="103" t="n">
        <f aca="false">(AP70-AM70)/3+AM70</f>
        <v>10.612</v>
      </c>
      <c r="AO70" s="103" t="n">
        <f aca="false">(AP70-AM70)/3+AN70</f>
        <v>11.116</v>
      </c>
      <c r="AP70" s="103" t="n">
        <f aca="false">(AP72-AP67)/5+AP69</f>
        <v>11.62</v>
      </c>
      <c r="AQ70" s="113" t="n">
        <f aca="false">($AP70-$AM70)/Delta+AP70</f>
        <v>12.124</v>
      </c>
      <c r="AR70" s="113" t="n">
        <f aca="false">($AP70-$AM70)/Delta+AQ70</f>
        <v>12.628</v>
      </c>
      <c r="AS70" s="113" t="n">
        <f aca="false">($AP70-$AM70)/Delta+AR70</f>
        <v>13.132</v>
      </c>
      <c r="AT70" s="113" t="n">
        <f aca="false">($AP70-$AM70)/Delta+AS70</f>
        <v>13.636</v>
      </c>
      <c r="AU70" s="113" t="n">
        <f aca="false">($AP70-$AM70)/Delta+AT70</f>
        <v>14.14</v>
      </c>
      <c r="AV70" s="113" t="n">
        <f aca="false">($AP70-$AM70)/Delta+AU70</f>
        <v>14.644</v>
      </c>
      <c r="AW70" s="113" t="n">
        <f aca="false">($AP70-$AM70)/Delta+AV70</f>
        <v>15.148</v>
      </c>
      <c r="AX70" s="113" t="n">
        <f aca="false">($AP70-$AM70)/Delta+AW70</f>
        <v>15.652</v>
      </c>
      <c r="AY70" s="113" t="n">
        <f aca="false">($AP70-$AM70)/Delta+AX70</f>
        <v>16.156</v>
      </c>
      <c r="AZ70" s="113" t="n">
        <f aca="false">($AP70-$AM70)/Delta+AY70</f>
        <v>16.66</v>
      </c>
    </row>
    <row r="71" customFormat="false" ht="12.8" hidden="false" customHeight="false" outlineLevel="0" collapsed="false">
      <c r="A71" s="102" t="n">
        <f aca="false">(A$7-A$2)/5+A70</f>
        <v>104</v>
      </c>
      <c r="B71" s="103" t="n">
        <v>0</v>
      </c>
      <c r="C71" s="103" t="n">
        <f aca="false">(J71-B71)/8+B71</f>
        <v>1.0718</v>
      </c>
      <c r="D71" s="103" t="n">
        <f aca="false">(J71-B71)/8+C71</f>
        <v>2.1436</v>
      </c>
      <c r="E71" s="103" t="n">
        <f aca="false">(J71-B71)/8+D71</f>
        <v>3.2154</v>
      </c>
      <c r="F71" s="103" t="n">
        <f aca="false">(J71-B71)/8+E71</f>
        <v>4.2872</v>
      </c>
      <c r="G71" s="103" t="n">
        <f aca="false">(J71-B71)/8+F71</f>
        <v>5.359</v>
      </c>
      <c r="H71" s="103" t="n">
        <f aca="false">(J71-B71)/8+G71</f>
        <v>6.4308</v>
      </c>
      <c r="I71" s="103" t="n">
        <f aca="false">(J71-B71)/8+H71</f>
        <v>7.5026</v>
      </c>
      <c r="J71" s="103" t="n">
        <f aca="false">(J72-J67)/5+J70</f>
        <v>8.5744</v>
      </c>
      <c r="K71" s="103" t="n">
        <f aca="false">(O71-J71)/5+J71</f>
        <v>9.18704</v>
      </c>
      <c r="L71" s="103" t="n">
        <f aca="false">(O71-J71)/5+K71</f>
        <v>9.79968</v>
      </c>
      <c r="M71" s="103" t="n">
        <f aca="false">(O71-J71)/5+L71</f>
        <v>10.41232</v>
      </c>
      <c r="N71" s="103" t="n">
        <f aca="false">(O71-J71)/5+M71</f>
        <v>11.02496</v>
      </c>
      <c r="O71" s="103" t="n">
        <f aca="false">(O72-O67)/5+O70</f>
        <v>11.6376</v>
      </c>
      <c r="P71" s="103" t="n">
        <f aca="false">(T71-O71)/5+O71</f>
        <v>12.71208</v>
      </c>
      <c r="Q71" s="103" t="n">
        <f aca="false">(T71-O71)/5+P71</f>
        <v>13.78656</v>
      </c>
      <c r="R71" s="103" t="n">
        <f aca="false">(T71-O71)/5+Q71</f>
        <v>14.86104</v>
      </c>
      <c r="S71" s="103" t="n">
        <f aca="false">(T71-O71)/5+R71</f>
        <v>15.93552</v>
      </c>
      <c r="T71" s="103" t="n">
        <f aca="false">(T72-T67)/5+T70</f>
        <v>17.01</v>
      </c>
      <c r="U71" s="103" t="n">
        <f aca="false">(V71+T71)/2</f>
        <v>18.15188</v>
      </c>
      <c r="V71" s="103" t="n">
        <f aca="false">(V72-V67)/5+V70</f>
        <v>19.29376</v>
      </c>
      <c r="W71" s="103" t="n">
        <f aca="false">(Y71-V71)/3+V71</f>
        <v>20.43564</v>
      </c>
      <c r="X71" s="103" t="n">
        <f aca="false">(Y71-V71)/3+W71</f>
        <v>21.57752</v>
      </c>
      <c r="Y71" s="103" t="n">
        <f aca="false">(Y72-Y67)/5+Y70</f>
        <v>22.7194</v>
      </c>
      <c r="Z71" s="103" t="n">
        <f aca="false">(AD71-Y71)/5+Y71</f>
        <v>22.436</v>
      </c>
      <c r="AA71" s="103" t="n">
        <f aca="false">(AD71-Y71)/5+Z71</f>
        <v>22.1526</v>
      </c>
      <c r="AB71" s="103" t="n">
        <f aca="false">(AD71-Y71)/5+AA71</f>
        <v>21.8692</v>
      </c>
      <c r="AC71" s="103" t="n">
        <f aca="false">(AD71-Y71)/5+AB71</f>
        <v>21.5858</v>
      </c>
      <c r="AD71" s="103" t="n">
        <f aca="false">(AD72-AD67)/5+AD70</f>
        <v>21.3024</v>
      </c>
      <c r="AE71" s="103" t="n">
        <f aca="false">(AF71+AD71)/2</f>
        <v>19.573485</v>
      </c>
      <c r="AF71" s="103" t="n">
        <f aca="false">(AF72-AF67)/5+AF70</f>
        <v>17.84457</v>
      </c>
      <c r="AG71" s="103" t="n">
        <f aca="false">(AI71-AF71)/3+AF71</f>
        <v>16.1156566666667</v>
      </c>
      <c r="AH71" s="103" t="n">
        <f aca="false">(AI71-AF71)/3+AG71</f>
        <v>14.3867433333333</v>
      </c>
      <c r="AI71" s="103" t="n">
        <f aca="false">(AI72-AI67)/5+AI70</f>
        <v>12.65783</v>
      </c>
      <c r="AJ71" s="103" t="n">
        <f aca="false">(AJ72-AJ67)/5+AJ70</f>
        <v>10.928916</v>
      </c>
      <c r="AK71" s="103" t="n">
        <f aca="false">(AK72-AK67)/5+AK70</f>
        <v>9.2</v>
      </c>
      <c r="AL71" s="103" t="n">
        <f aca="false">(AM71+AK71)/2</f>
        <v>9.712</v>
      </c>
      <c r="AM71" s="103" t="n">
        <f aca="false">(AM72-AM67)/5+AM70</f>
        <v>10.224</v>
      </c>
      <c r="AN71" s="103" t="n">
        <f aca="false">(AP71-AM71)/3+AM71</f>
        <v>10.736</v>
      </c>
      <c r="AO71" s="103" t="n">
        <f aca="false">(AP71-AM71)/3+AN71</f>
        <v>11.248</v>
      </c>
      <c r="AP71" s="103" t="n">
        <f aca="false">(AP72-AP67)/5+AP70</f>
        <v>11.76</v>
      </c>
      <c r="AQ71" s="113" t="n">
        <f aca="false">($AP71-$AM71)/Delta+AP71</f>
        <v>12.272</v>
      </c>
      <c r="AR71" s="113" t="n">
        <f aca="false">($AP71-$AM71)/Delta+AQ71</f>
        <v>12.784</v>
      </c>
      <c r="AS71" s="113" t="n">
        <f aca="false">($AP71-$AM71)/Delta+AR71</f>
        <v>13.296</v>
      </c>
      <c r="AT71" s="113" t="n">
        <f aca="false">($AP71-$AM71)/Delta+AS71</f>
        <v>13.808</v>
      </c>
      <c r="AU71" s="113" t="n">
        <f aca="false">($AP71-$AM71)/Delta+AT71</f>
        <v>14.32</v>
      </c>
      <c r="AV71" s="113" t="n">
        <f aca="false">($AP71-$AM71)/Delta+AU71</f>
        <v>14.832</v>
      </c>
      <c r="AW71" s="113" t="n">
        <f aca="false">($AP71-$AM71)/Delta+AV71</f>
        <v>15.344</v>
      </c>
      <c r="AX71" s="113" t="n">
        <f aca="false">($AP71-$AM71)/Delta+AW71</f>
        <v>15.856</v>
      </c>
      <c r="AY71" s="113" t="n">
        <f aca="false">($AP71-$AM71)/Delta+AX71</f>
        <v>16.368</v>
      </c>
      <c r="AZ71" s="113" t="n">
        <f aca="false">($AP71-$AM71)/Delta+AY71</f>
        <v>16.88</v>
      </c>
    </row>
    <row r="72" customFormat="false" ht="12.8" hidden="false" customHeight="false" outlineLevel="0" collapsed="false">
      <c r="A72" s="102" t="n">
        <f aca="false">A67+5</f>
        <v>105</v>
      </c>
      <c r="B72" s="103" t="n">
        <v>0</v>
      </c>
      <c r="C72" s="103" t="n">
        <f aca="false">(J72-B72)/8+B72</f>
        <v>1.065</v>
      </c>
      <c r="D72" s="103" t="n">
        <f aca="false">(J72-B72)/8+C72</f>
        <v>2.13</v>
      </c>
      <c r="E72" s="103" t="n">
        <f aca="false">(J72-B72)/8+D72</f>
        <v>3.195</v>
      </c>
      <c r="F72" s="103" t="n">
        <f aca="false">(J72-B72)/8+E72</f>
        <v>4.26</v>
      </c>
      <c r="G72" s="103" t="n">
        <f aca="false">(J72-B72)/8+F72</f>
        <v>5.325</v>
      </c>
      <c r="H72" s="103" t="n">
        <f aca="false">(J72-B72)/8+G72</f>
        <v>6.39</v>
      </c>
      <c r="I72" s="103" t="n">
        <f aca="false">(J72-B72)/8+H72</f>
        <v>7.455</v>
      </c>
      <c r="J72" s="112" t="n">
        <f aca="false">polar_type0!$X$6</f>
        <v>8.52</v>
      </c>
      <c r="K72" s="103" t="n">
        <f aca="false">(O72-J72)/5+J72</f>
        <v>9.117</v>
      </c>
      <c r="L72" s="103" t="n">
        <f aca="false">(O72-J72)/5+K72</f>
        <v>9.714</v>
      </c>
      <c r="M72" s="103" t="n">
        <f aca="false">(O72-J72)/5+L72</f>
        <v>10.311</v>
      </c>
      <c r="N72" s="103" t="n">
        <f aca="false">(O72-J72)/5+M72</f>
        <v>10.908</v>
      </c>
      <c r="O72" s="112" t="n">
        <f aca="false">polar_type0!$X$7</f>
        <v>11.505</v>
      </c>
      <c r="P72" s="103" t="n">
        <f aca="false">(T72-O72)/5+O72</f>
        <v>12.5844</v>
      </c>
      <c r="Q72" s="103" t="n">
        <f aca="false">(T72-O72)/5+P72</f>
        <v>13.6638</v>
      </c>
      <c r="R72" s="103" t="n">
        <f aca="false">(T72-O72)/5+Q72</f>
        <v>14.7432</v>
      </c>
      <c r="S72" s="103" t="n">
        <f aca="false">(T72-O72)/5+R72</f>
        <v>15.8226</v>
      </c>
      <c r="T72" s="112" t="n">
        <f aca="false">polar_type0!$X$8</f>
        <v>16.902</v>
      </c>
      <c r="U72" s="103" t="n">
        <f aca="false">(V72+T72)/2</f>
        <v>18.094</v>
      </c>
      <c r="V72" s="112" t="n">
        <f aca="false">polar_type0!$X$9</f>
        <v>19.286</v>
      </c>
      <c r="W72" s="103" t="n">
        <f aca="false">(Y72-V72)/3+V72</f>
        <v>20.478</v>
      </c>
      <c r="X72" s="103" t="n">
        <f aca="false">(Y72-V72)/3+W72</f>
        <v>21.67</v>
      </c>
      <c r="Y72" s="112" t="n">
        <f aca="false">polar_type0!$X$10</f>
        <v>22.862</v>
      </c>
      <c r="Z72" s="103" t="n">
        <f aca="false">(AD72-Y72)/5+Y72</f>
        <v>22.5904</v>
      </c>
      <c r="AA72" s="103" t="n">
        <f aca="false">(AD72-Y72)/5+Z72</f>
        <v>22.3188</v>
      </c>
      <c r="AB72" s="103" t="n">
        <f aca="false">(AD72-Y72)/5+AA72</f>
        <v>22.0472</v>
      </c>
      <c r="AC72" s="103" t="n">
        <f aca="false">(AD72-Y72)/5+AB72</f>
        <v>21.7756</v>
      </c>
      <c r="AD72" s="112" t="n">
        <f aca="false">polar_type0!$X$11</f>
        <v>21.504</v>
      </c>
      <c r="AE72" s="103" t="n">
        <f aca="false">(AF72+AD72)/2</f>
        <v>19.76057</v>
      </c>
      <c r="AF72" s="112" t="n">
        <f aca="false">polar_type0!$X$12</f>
        <v>18.01714</v>
      </c>
      <c r="AG72" s="103" t="n">
        <f aca="false">(AI72-AF72)/3+AF72</f>
        <v>16.2737133333333</v>
      </c>
      <c r="AH72" s="103" t="n">
        <f aca="false">(AI72-AF72)/3+AG72</f>
        <v>14.5302866666667</v>
      </c>
      <c r="AI72" s="112" t="n">
        <f aca="false">polar_type0!$X$13</f>
        <v>12.78686</v>
      </c>
      <c r="AJ72" s="112" t="n">
        <f aca="false">polar_type0!$X$14</f>
        <v>11.04343</v>
      </c>
      <c r="AK72" s="112" t="n">
        <f aca="false">polar_type0!$X$15</f>
        <v>9.3</v>
      </c>
      <c r="AL72" s="103" t="n">
        <f aca="false">(AM72+AK72)/2</f>
        <v>9.82</v>
      </c>
      <c r="AM72" s="112" t="n">
        <f aca="false">polar_type0!$X$16</f>
        <v>10.34</v>
      </c>
      <c r="AN72" s="103" t="n">
        <f aca="false">(AP72-AM72)/3+AM72</f>
        <v>10.86</v>
      </c>
      <c r="AO72" s="103" t="n">
        <f aca="false">(AP72-AM72)/3+AN72</f>
        <v>11.38</v>
      </c>
      <c r="AP72" s="112" t="n">
        <f aca="false">polar_type0!$X$17</f>
        <v>11.9</v>
      </c>
      <c r="AQ72" s="113" t="n">
        <f aca="false">($AP72-$AM72)/Delta+AP72</f>
        <v>12.42</v>
      </c>
      <c r="AR72" s="113" t="n">
        <f aca="false">($AP72-$AM72)/Delta+AQ72</f>
        <v>12.94</v>
      </c>
      <c r="AS72" s="113" t="n">
        <f aca="false">($AP72-$AM72)/Delta+AR72</f>
        <v>13.46</v>
      </c>
      <c r="AT72" s="113" t="n">
        <f aca="false">($AP72-$AM72)/Delta+AS72</f>
        <v>13.98</v>
      </c>
      <c r="AU72" s="113" t="n">
        <f aca="false">($AP72-$AM72)/Delta+AT72</f>
        <v>14.5</v>
      </c>
      <c r="AV72" s="113" t="n">
        <f aca="false">($AP72-$AM72)/Delta+AU72</f>
        <v>15.02</v>
      </c>
      <c r="AW72" s="113" t="n">
        <f aca="false">($AP72-$AM72)/Delta+AV72</f>
        <v>15.54</v>
      </c>
      <c r="AX72" s="113" t="n">
        <f aca="false">($AP72-$AM72)/Delta+AW72</f>
        <v>16.06</v>
      </c>
      <c r="AY72" s="113" t="n">
        <f aca="false">($AP72-$AM72)/Delta+AX72</f>
        <v>16.58</v>
      </c>
      <c r="AZ72" s="113" t="n">
        <f aca="false">($AP72-$AM72)/Delta+AY72</f>
        <v>17.1</v>
      </c>
    </row>
    <row r="73" customFormat="false" ht="12.8" hidden="false" customHeight="false" outlineLevel="0" collapsed="false">
      <c r="A73" s="102" t="n">
        <f aca="false">(A$7-A$2)/5+A72</f>
        <v>106</v>
      </c>
      <c r="B73" s="103" t="n">
        <v>0</v>
      </c>
      <c r="C73" s="103" t="n">
        <f aca="false">(J73-B73)/8+B73</f>
        <v>1.0582</v>
      </c>
      <c r="D73" s="103" t="n">
        <f aca="false">(J73-B73)/8+C73</f>
        <v>2.1164</v>
      </c>
      <c r="E73" s="103" t="n">
        <f aca="false">(J73-B73)/8+D73</f>
        <v>3.1746</v>
      </c>
      <c r="F73" s="103" t="n">
        <f aca="false">(J73-B73)/8+E73</f>
        <v>4.2328</v>
      </c>
      <c r="G73" s="103" t="n">
        <f aca="false">(J73-B73)/8+F73</f>
        <v>5.291</v>
      </c>
      <c r="H73" s="103" t="n">
        <f aca="false">(J73-B73)/8+G73</f>
        <v>6.3492</v>
      </c>
      <c r="I73" s="103" t="n">
        <f aca="false">(J73-B73)/8+H73</f>
        <v>7.4074</v>
      </c>
      <c r="J73" s="103" t="n">
        <f aca="false">(J77-J72)/5+J72</f>
        <v>8.4656</v>
      </c>
      <c r="K73" s="103" t="n">
        <f aca="false">(O73-J73)/5+J73</f>
        <v>9.04644</v>
      </c>
      <c r="L73" s="103" t="n">
        <f aca="false">(O73-J73)/5+K73</f>
        <v>9.62728</v>
      </c>
      <c r="M73" s="103" t="n">
        <f aca="false">(O73-J73)/5+L73</f>
        <v>10.20812</v>
      </c>
      <c r="N73" s="103" t="n">
        <f aca="false">(O73-J73)/5+M73</f>
        <v>10.78896</v>
      </c>
      <c r="O73" s="103" t="n">
        <f aca="false">(O77-O72)/5+O72</f>
        <v>11.3698</v>
      </c>
      <c r="P73" s="103" t="n">
        <f aca="false">(T73-O73)/5+O73</f>
        <v>12.45464</v>
      </c>
      <c r="Q73" s="103" t="n">
        <f aca="false">(T73-O73)/5+P73</f>
        <v>13.53948</v>
      </c>
      <c r="R73" s="103" t="n">
        <f aca="false">(T73-O73)/5+Q73</f>
        <v>14.62432</v>
      </c>
      <c r="S73" s="103" t="n">
        <f aca="false">(T73-O73)/5+R73</f>
        <v>15.70916</v>
      </c>
      <c r="T73" s="103" t="n">
        <f aca="false">(T77-T72)/5+T72</f>
        <v>16.794</v>
      </c>
      <c r="U73" s="103" t="n">
        <f aca="false">(V73+T73)/2</f>
        <v>18.03704</v>
      </c>
      <c r="V73" s="103" t="n">
        <f aca="false">(V77-V72)/5+V72</f>
        <v>19.28008</v>
      </c>
      <c r="W73" s="103" t="n">
        <f aca="false">(Y73-V73)/3+V73</f>
        <v>20.52312</v>
      </c>
      <c r="X73" s="103" t="n">
        <f aca="false">(Y73-V73)/3+W73</f>
        <v>21.76616</v>
      </c>
      <c r="Y73" s="103" t="n">
        <f aca="false">(Y77-Y72)/5+Y72</f>
        <v>23.0092</v>
      </c>
      <c r="Z73" s="103" t="n">
        <f aca="false">(AD73-Y73)/5+Y73</f>
        <v>22.71488</v>
      </c>
      <c r="AA73" s="103" t="n">
        <f aca="false">(AD73-Y73)/5+Z73</f>
        <v>22.42056</v>
      </c>
      <c r="AB73" s="103" t="n">
        <f aca="false">(AD73-Y73)/5+AA73</f>
        <v>22.12624</v>
      </c>
      <c r="AC73" s="103" t="n">
        <f aca="false">(AD73-Y73)/5+AB73</f>
        <v>21.83192</v>
      </c>
      <c r="AD73" s="103" t="n">
        <f aca="false">(AD77-AD72)/5+AD72</f>
        <v>21.5376</v>
      </c>
      <c r="AE73" s="103" t="n">
        <f aca="false">(AF73+AD73)/2</f>
        <v>19.803656</v>
      </c>
      <c r="AF73" s="103" t="n">
        <f aca="false">(AF77-AF72)/5+AF72</f>
        <v>18.069712</v>
      </c>
      <c r="AG73" s="103" t="n">
        <f aca="false">(AI73-AF73)/3+AF73</f>
        <v>16.3357706666667</v>
      </c>
      <c r="AH73" s="103" t="n">
        <f aca="false">(AI73-AF73)/3+AG73</f>
        <v>14.6018293333333</v>
      </c>
      <c r="AI73" s="103" t="n">
        <f aca="false">(AI77-AI72)/5+AI72</f>
        <v>12.867888</v>
      </c>
      <c r="AJ73" s="103" t="n">
        <f aca="false">(AJ77-AJ72)/5+AJ72</f>
        <v>11.133944</v>
      </c>
      <c r="AK73" s="103" t="n">
        <f aca="false">(AK77-AK72)/5+AK72</f>
        <v>9.4</v>
      </c>
      <c r="AL73" s="103" t="n">
        <f aca="false">(AM73+AK73)/2</f>
        <v>9.932</v>
      </c>
      <c r="AM73" s="103" t="n">
        <f aca="false">(AM77-AM72)/5+AM72</f>
        <v>10.464</v>
      </c>
      <c r="AN73" s="103" t="n">
        <f aca="false">(AP73-AM73)/3+AM73</f>
        <v>10.996</v>
      </c>
      <c r="AO73" s="103" t="n">
        <f aca="false">(AP73-AM73)/3+AN73</f>
        <v>11.528</v>
      </c>
      <c r="AP73" s="103" t="n">
        <f aca="false">(AP77-AP72)/5+AP72</f>
        <v>12.06</v>
      </c>
      <c r="AQ73" s="113" t="n">
        <f aca="false">($AP73-$AM73)/Delta+AP73</f>
        <v>12.592</v>
      </c>
      <c r="AR73" s="113" t="n">
        <f aca="false">($AP73-$AM73)/Delta+AQ73</f>
        <v>13.124</v>
      </c>
      <c r="AS73" s="113" t="n">
        <f aca="false">($AP73-$AM73)/Delta+AR73</f>
        <v>13.656</v>
      </c>
      <c r="AT73" s="113" t="n">
        <f aca="false">($AP73-$AM73)/Delta+AS73</f>
        <v>14.188</v>
      </c>
      <c r="AU73" s="113" t="n">
        <f aca="false">($AP73-$AM73)/Delta+AT73</f>
        <v>14.72</v>
      </c>
      <c r="AV73" s="113" t="n">
        <f aca="false">($AP73-$AM73)/Delta+AU73</f>
        <v>15.252</v>
      </c>
      <c r="AW73" s="113" t="n">
        <f aca="false">($AP73-$AM73)/Delta+AV73</f>
        <v>15.784</v>
      </c>
      <c r="AX73" s="113" t="n">
        <f aca="false">($AP73-$AM73)/Delta+AW73</f>
        <v>16.316</v>
      </c>
      <c r="AY73" s="113" t="n">
        <f aca="false">($AP73-$AM73)/Delta+AX73</f>
        <v>16.848</v>
      </c>
      <c r="AZ73" s="113" t="n">
        <f aca="false">($AP73-$AM73)/Delta+AY73</f>
        <v>17.38</v>
      </c>
    </row>
    <row r="74" customFormat="false" ht="12.8" hidden="false" customHeight="false" outlineLevel="0" collapsed="false">
      <c r="A74" s="102" t="n">
        <f aca="false">(A$7-A$2)/5+A73</f>
        <v>107</v>
      </c>
      <c r="B74" s="103" t="n">
        <v>0</v>
      </c>
      <c r="C74" s="103" t="n">
        <f aca="false">(J74-B74)/8+B74</f>
        <v>1.0514</v>
      </c>
      <c r="D74" s="103" t="n">
        <f aca="false">(J74-B74)/8+C74</f>
        <v>2.1028</v>
      </c>
      <c r="E74" s="103" t="n">
        <f aca="false">(J74-B74)/8+D74</f>
        <v>3.1542</v>
      </c>
      <c r="F74" s="103" t="n">
        <f aca="false">(J74-B74)/8+E74</f>
        <v>4.2056</v>
      </c>
      <c r="G74" s="103" t="n">
        <f aca="false">(J74-B74)/8+F74</f>
        <v>5.257</v>
      </c>
      <c r="H74" s="103" t="n">
        <f aca="false">(J74-B74)/8+G74</f>
        <v>6.3084</v>
      </c>
      <c r="I74" s="103" t="n">
        <f aca="false">(J74-B74)/8+H74</f>
        <v>7.3598</v>
      </c>
      <c r="J74" s="103" t="n">
        <f aca="false">(J77-J72)/5+J73</f>
        <v>8.4112</v>
      </c>
      <c r="K74" s="103" t="n">
        <f aca="false">(O74-J74)/5+J74</f>
        <v>8.97588</v>
      </c>
      <c r="L74" s="103" t="n">
        <f aca="false">(O74-J74)/5+K74</f>
        <v>9.54056</v>
      </c>
      <c r="M74" s="103" t="n">
        <f aca="false">(O74-J74)/5+L74</f>
        <v>10.10524</v>
      </c>
      <c r="N74" s="103" t="n">
        <f aca="false">(O74-J74)/5+M74</f>
        <v>10.66992</v>
      </c>
      <c r="O74" s="103" t="n">
        <f aca="false">(O77-O72)/5+O73</f>
        <v>11.2346</v>
      </c>
      <c r="P74" s="103" t="n">
        <f aca="false">(T74-O74)/5+O74</f>
        <v>12.32488</v>
      </c>
      <c r="Q74" s="103" t="n">
        <f aca="false">(T74-O74)/5+P74</f>
        <v>13.41516</v>
      </c>
      <c r="R74" s="103" t="n">
        <f aca="false">(T74-O74)/5+Q74</f>
        <v>14.50544</v>
      </c>
      <c r="S74" s="103" t="n">
        <f aca="false">(T74-O74)/5+R74</f>
        <v>15.59572</v>
      </c>
      <c r="T74" s="103" t="n">
        <f aca="false">(T77-T72)/5+T73</f>
        <v>16.686</v>
      </c>
      <c r="U74" s="103" t="n">
        <f aca="false">(V74+T74)/2</f>
        <v>17.98008</v>
      </c>
      <c r="V74" s="103" t="n">
        <f aca="false">(V77-V72)/5+V73</f>
        <v>19.27416</v>
      </c>
      <c r="W74" s="103" t="n">
        <f aca="false">(Y74-V74)/3+V74</f>
        <v>20.56824</v>
      </c>
      <c r="X74" s="103" t="n">
        <f aca="false">(Y74-V74)/3+W74</f>
        <v>21.86232</v>
      </c>
      <c r="Y74" s="103" t="n">
        <f aca="false">(Y77-Y72)/5+Y73</f>
        <v>23.1564</v>
      </c>
      <c r="Z74" s="103" t="n">
        <f aca="false">(AD74-Y74)/5+Y74</f>
        <v>22.83936</v>
      </c>
      <c r="AA74" s="103" t="n">
        <f aca="false">(AD74-Y74)/5+Z74</f>
        <v>22.52232</v>
      </c>
      <c r="AB74" s="103" t="n">
        <f aca="false">(AD74-Y74)/5+AA74</f>
        <v>22.20528</v>
      </c>
      <c r="AC74" s="103" t="n">
        <f aca="false">(AD74-Y74)/5+AB74</f>
        <v>21.88824</v>
      </c>
      <c r="AD74" s="103" t="n">
        <f aca="false">(AD77-AD72)/5+AD73</f>
        <v>21.5712</v>
      </c>
      <c r="AE74" s="103" t="n">
        <f aca="false">(AF74+AD74)/2</f>
        <v>19.846742</v>
      </c>
      <c r="AF74" s="103" t="n">
        <f aca="false">(AF77-AF72)/5+AF73</f>
        <v>18.122284</v>
      </c>
      <c r="AG74" s="103" t="n">
        <f aca="false">(AI74-AF74)/3+AF74</f>
        <v>16.397828</v>
      </c>
      <c r="AH74" s="103" t="n">
        <f aca="false">(AI74-AF74)/3+AG74</f>
        <v>14.673372</v>
      </c>
      <c r="AI74" s="103" t="n">
        <f aca="false">(AI77-AI72)/5+AI73</f>
        <v>12.948916</v>
      </c>
      <c r="AJ74" s="103" t="n">
        <f aca="false">(AJ77-AJ72)/5+AJ73</f>
        <v>11.224458</v>
      </c>
      <c r="AK74" s="103" t="n">
        <f aca="false">(AK77-AK72)/5+AK73</f>
        <v>9.5</v>
      </c>
      <c r="AL74" s="103" t="n">
        <f aca="false">(AM74+AK74)/2</f>
        <v>10.044</v>
      </c>
      <c r="AM74" s="103" t="n">
        <f aca="false">(AM77-AM72)/5+AM73</f>
        <v>10.588</v>
      </c>
      <c r="AN74" s="103" t="n">
        <f aca="false">(AP74-AM74)/3+AM74</f>
        <v>11.132</v>
      </c>
      <c r="AO74" s="103" t="n">
        <f aca="false">(AP74-AM74)/3+AN74</f>
        <v>11.676</v>
      </c>
      <c r="AP74" s="103" t="n">
        <f aca="false">(AP77-AP72)/5+AP73</f>
        <v>12.22</v>
      </c>
      <c r="AQ74" s="113" t="n">
        <f aca="false">($AP74-$AM74)/Delta+AP74</f>
        <v>12.764</v>
      </c>
      <c r="AR74" s="113" t="n">
        <f aca="false">($AP74-$AM74)/Delta+AQ74</f>
        <v>13.308</v>
      </c>
      <c r="AS74" s="113" t="n">
        <f aca="false">($AP74-$AM74)/Delta+AR74</f>
        <v>13.852</v>
      </c>
      <c r="AT74" s="113" t="n">
        <f aca="false">($AP74-$AM74)/Delta+AS74</f>
        <v>14.396</v>
      </c>
      <c r="AU74" s="113" t="n">
        <f aca="false">($AP74-$AM74)/Delta+AT74</f>
        <v>14.94</v>
      </c>
      <c r="AV74" s="113" t="n">
        <f aca="false">($AP74-$AM74)/Delta+AU74</f>
        <v>15.484</v>
      </c>
      <c r="AW74" s="113" t="n">
        <f aca="false">($AP74-$AM74)/Delta+AV74</f>
        <v>16.028</v>
      </c>
      <c r="AX74" s="113" t="n">
        <f aca="false">($AP74-$AM74)/Delta+AW74</f>
        <v>16.572</v>
      </c>
      <c r="AY74" s="113" t="n">
        <f aca="false">($AP74-$AM74)/Delta+AX74</f>
        <v>17.116</v>
      </c>
      <c r="AZ74" s="113" t="n">
        <f aca="false">($AP74-$AM74)/Delta+AY74</f>
        <v>17.66</v>
      </c>
    </row>
    <row r="75" customFormat="false" ht="12.8" hidden="false" customHeight="false" outlineLevel="0" collapsed="false">
      <c r="A75" s="102" t="n">
        <f aca="false">(A$7-A$2)/5+A74</f>
        <v>108</v>
      </c>
      <c r="B75" s="103" t="n">
        <v>0</v>
      </c>
      <c r="C75" s="103" t="n">
        <f aca="false">(J75-B75)/8+B75</f>
        <v>1.0446</v>
      </c>
      <c r="D75" s="103" t="n">
        <f aca="false">(J75-B75)/8+C75</f>
        <v>2.0892</v>
      </c>
      <c r="E75" s="103" t="n">
        <f aca="false">(J75-B75)/8+D75</f>
        <v>3.1338</v>
      </c>
      <c r="F75" s="103" t="n">
        <f aca="false">(J75-B75)/8+E75</f>
        <v>4.1784</v>
      </c>
      <c r="G75" s="103" t="n">
        <f aca="false">(J75-B75)/8+F75</f>
        <v>5.223</v>
      </c>
      <c r="H75" s="103" t="n">
        <f aca="false">(J75-B75)/8+G75</f>
        <v>6.2676</v>
      </c>
      <c r="I75" s="103" t="n">
        <f aca="false">(J75-B75)/8+H75</f>
        <v>7.3122</v>
      </c>
      <c r="J75" s="103" t="n">
        <f aca="false">(J77-J72)/5+J74</f>
        <v>8.3568</v>
      </c>
      <c r="K75" s="103" t="n">
        <f aca="false">(O75-J75)/5+J75</f>
        <v>8.90532</v>
      </c>
      <c r="L75" s="103" t="n">
        <f aca="false">(O75-J75)/5+K75</f>
        <v>9.45384</v>
      </c>
      <c r="M75" s="103" t="n">
        <f aca="false">(O75-J75)/5+L75</f>
        <v>10.00236</v>
      </c>
      <c r="N75" s="103" t="n">
        <f aca="false">(O75-J75)/5+M75</f>
        <v>10.55088</v>
      </c>
      <c r="O75" s="103" t="n">
        <f aca="false">(O77-O72)/5+O74</f>
        <v>11.0994</v>
      </c>
      <c r="P75" s="103" t="n">
        <f aca="false">(T75-O75)/5+O75</f>
        <v>12.19512</v>
      </c>
      <c r="Q75" s="103" t="n">
        <f aca="false">(T75-O75)/5+P75</f>
        <v>13.29084</v>
      </c>
      <c r="R75" s="103" t="n">
        <f aca="false">(T75-O75)/5+Q75</f>
        <v>14.38656</v>
      </c>
      <c r="S75" s="103" t="n">
        <f aca="false">(T75-O75)/5+R75</f>
        <v>15.48228</v>
      </c>
      <c r="T75" s="103" t="n">
        <f aca="false">(T77-T72)/5+T74</f>
        <v>16.578</v>
      </c>
      <c r="U75" s="103" t="n">
        <f aca="false">(V75+T75)/2</f>
        <v>17.92312</v>
      </c>
      <c r="V75" s="103" t="n">
        <f aca="false">(V77-V72)/5+V74</f>
        <v>19.26824</v>
      </c>
      <c r="W75" s="103" t="n">
        <f aca="false">(Y75-V75)/3+V75</f>
        <v>20.61336</v>
      </c>
      <c r="X75" s="103" t="n">
        <f aca="false">(Y75-V75)/3+W75</f>
        <v>21.95848</v>
      </c>
      <c r="Y75" s="103" t="n">
        <f aca="false">(Y77-Y72)/5+Y74</f>
        <v>23.3036</v>
      </c>
      <c r="Z75" s="103" t="n">
        <f aca="false">(AD75-Y75)/5+Y75</f>
        <v>22.96384</v>
      </c>
      <c r="AA75" s="103" t="n">
        <f aca="false">(AD75-Y75)/5+Z75</f>
        <v>22.62408</v>
      </c>
      <c r="AB75" s="103" t="n">
        <f aca="false">(AD75-Y75)/5+AA75</f>
        <v>22.28432</v>
      </c>
      <c r="AC75" s="103" t="n">
        <f aca="false">(AD75-Y75)/5+AB75</f>
        <v>21.94456</v>
      </c>
      <c r="AD75" s="103" t="n">
        <f aca="false">(AD77-AD72)/5+AD74</f>
        <v>21.6048</v>
      </c>
      <c r="AE75" s="103" t="n">
        <f aca="false">(AF75+AD75)/2</f>
        <v>19.889828</v>
      </c>
      <c r="AF75" s="103" t="n">
        <f aca="false">(AF77-AF72)/5+AF74</f>
        <v>18.174856</v>
      </c>
      <c r="AG75" s="103" t="n">
        <f aca="false">(AI75-AF75)/3+AF75</f>
        <v>16.4598853333333</v>
      </c>
      <c r="AH75" s="103" t="n">
        <f aca="false">(AI75-AF75)/3+AG75</f>
        <v>14.7449146666667</v>
      </c>
      <c r="AI75" s="103" t="n">
        <f aca="false">(AI77-AI72)/5+AI74</f>
        <v>13.029944</v>
      </c>
      <c r="AJ75" s="103" t="n">
        <f aca="false">(AJ77-AJ72)/5+AJ74</f>
        <v>11.314972</v>
      </c>
      <c r="AK75" s="103" t="n">
        <f aca="false">(AK77-AK72)/5+AK74</f>
        <v>9.6</v>
      </c>
      <c r="AL75" s="103" t="n">
        <f aca="false">(AM75+AK75)/2</f>
        <v>10.156</v>
      </c>
      <c r="AM75" s="103" t="n">
        <f aca="false">(AM77-AM72)/5+AM74</f>
        <v>10.712</v>
      </c>
      <c r="AN75" s="103" t="n">
        <f aca="false">(AP75-AM75)/3+AM75</f>
        <v>11.268</v>
      </c>
      <c r="AO75" s="103" t="n">
        <f aca="false">(AP75-AM75)/3+AN75</f>
        <v>11.824</v>
      </c>
      <c r="AP75" s="103" t="n">
        <f aca="false">(AP77-AP72)/5+AP74</f>
        <v>12.38</v>
      </c>
      <c r="AQ75" s="113" t="n">
        <f aca="false">($AP75-$AM75)/Delta+AP75</f>
        <v>12.936</v>
      </c>
      <c r="AR75" s="113" t="n">
        <f aca="false">($AP75-$AM75)/Delta+AQ75</f>
        <v>13.492</v>
      </c>
      <c r="AS75" s="113" t="n">
        <f aca="false">($AP75-$AM75)/Delta+AR75</f>
        <v>14.048</v>
      </c>
      <c r="AT75" s="113" t="n">
        <f aca="false">($AP75-$AM75)/Delta+AS75</f>
        <v>14.604</v>
      </c>
      <c r="AU75" s="113" t="n">
        <f aca="false">($AP75-$AM75)/Delta+AT75</f>
        <v>15.16</v>
      </c>
      <c r="AV75" s="113" t="n">
        <f aca="false">($AP75-$AM75)/Delta+AU75</f>
        <v>15.716</v>
      </c>
      <c r="AW75" s="113" t="n">
        <f aca="false">($AP75-$AM75)/Delta+AV75</f>
        <v>16.272</v>
      </c>
      <c r="AX75" s="113" t="n">
        <f aca="false">($AP75-$AM75)/Delta+AW75</f>
        <v>16.828</v>
      </c>
      <c r="AY75" s="113" t="n">
        <f aca="false">($AP75-$AM75)/Delta+AX75</f>
        <v>17.384</v>
      </c>
      <c r="AZ75" s="113" t="n">
        <f aca="false">($AP75-$AM75)/Delta+AY75</f>
        <v>17.94</v>
      </c>
    </row>
    <row r="76" customFormat="false" ht="12.8" hidden="false" customHeight="false" outlineLevel="0" collapsed="false">
      <c r="A76" s="102" t="n">
        <f aca="false">(A$7-A$2)/5+A75</f>
        <v>109</v>
      </c>
      <c r="B76" s="103" t="n">
        <v>0</v>
      </c>
      <c r="C76" s="103" t="n">
        <f aca="false">(J76-B76)/8+B76</f>
        <v>1.0378</v>
      </c>
      <c r="D76" s="103" t="n">
        <f aca="false">(J76-B76)/8+C76</f>
        <v>2.0756</v>
      </c>
      <c r="E76" s="103" t="n">
        <f aca="false">(J76-B76)/8+D76</f>
        <v>3.1134</v>
      </c>
      <c r="F76" s="103" t="n">
        <f aca="false">(J76-B76)/8+E76</f>
        <v>4.1512</v>
      </c>
      <c r="G76" s="103" t="n">
        <f aca="false">(J76-B76)/8+F76</f>
        <v>5.189</v>
      </c>
      <c r="H76" s="103" t="n">
        <f aca="false">(J76-B76)/8+G76</f>
        <v>6.2268</v>
      </c>
      <c r="I76" s="103" t="n">
        <f aca="false">(J76-B76)/8+H76</f>
        <v>7.2646</v>
      </c>
      <c r="J76" s="103" t="n">
        <f aca="false">(J77-J72)/5+J75</f>
        <v>8.3024</v>
      </c>
      <c r="K76" s="103" t="n">
        <f aca="false">(O76-J76)/5+J76</f>
        <v>8.83476</v>
      </c>
      <c r="L76" s="103" t="n">
        <f aca="false">(O76-J76)/5+K76</f>
        <v>9.36712</v>
      </c>
      <c r="M76" s="103" t="n">
        <f aca="false">(O76-J76)/5+L76</f>
        <v>9.89948</v>
      </c>
      <c r="N76" s="103" t="n">
        <f aca="false">(O76-J76)/5+M76</f>
        <v>10.43184</v>
      </c>
      <c r="O76" s="103" t="n">
        <f aca="false">(O77-O72)/5+O75</f>
        <v>10.9642</v>
      </c>
      <c r="P76" s="103" t="n">
        <f aca="false">(T76-O76)/5+O76</f>
        <v>12.06536</v>
      </c>
      <c r="Q76" s="103" t="n">
        <f aca="false">(T76-O76)/5+P76</f>
        <v>13.16652</v>
      </c>
      <c r="R76" s="103" t="n">
        <f aca="false">(T76-O76)/5+Q76</f>
        <v>14.26768</v>
      </c>
      <c r="S76" s="103" t="n">
        <f aca="false">(T76-O76)/5+R76</f>
        <v>15.36884</v>
      </c>
      <c r="T76" s="103" t="n">
        <f aca="false">(T77-T72)/5+T75</f>
        <v>16.47</v>
      </c>
      <c r="U76" s="103" t="n">
        <f aca="false">(V76+T76)/2</f>
        <v>17.86616</v>
      </c>
      <c r="V76" s="103" t="n">
        <f aca="false">(V77-V72)/5+V75</f>
        <v>19.26232</v>
      </c>
      <c r="W76" s="103" t="n">
        <f aca="false">(Y76-V76)/3+V76</f>
        <v>20.65848</v>
      </c>
      <c r="X76" s="103" t="n">
        <f aca="false">(Y76-V76)/3+W76</f>
        <v>22.05464</v>
      </c>
      <c r="Y76" s="103" t="n">
        <f aca="false">(Y77-Y72)/5+Y75</f>
        <v>23.4508</v>
      </c>
      <c r="Z76" s="103" t="n">
        <f aca="false">(AD76-Y76)/5+Y76</f>
        <v>23.08832</v>
      </c>
      <c r="AA76" s="103" t="n">
        <f aca="false">(AD76-Y76)/5+Z76</f>
        <v>22.72584</v>
      </c>
      <c r="AB76" s="103" t="n">
        <f aca="false">(AD76-Y76)/5+AA76</f>
        <v>22.36336</v>
      </c>
      <c r="AC76" s="103" t="n">
        <f aca="false">(AD76-Y76)/5+AB76</f>
        <v>22.00088</v>
      </c>
      <c r="AD76" s="103" t="n">
        <f aca="false">(AD77-AD72)/5+AD75</f>
        <v>21.6384</v>
      </c>
      <c r="AE76" s="103" t="n">
        <f aca="false">(AF76+AD76)/2</f>
        <v>19.932914</v>
      </c>
      <c r="AF76" s="103" t="n">
        <f aca="false">(AF77-AF72)/5+AF75</f>
        <v>18.227428</v>
      </c>
      <c r="AG76" s="103" t="n">
        <f aca="false">(AI76-AF76)/3+AF76</f>
        <v>16.5219426666667</v>
      </c>
      <c r="AH76" s="103" t="n">
        <f aca="false">(AI76-AF76)/3+AG76</f>
        <v>14.8164573333333</v>
      </c>
      <c r="AI76" s="103" t="n">
        <f aca="false">(AI77-AI72)/5+AI75</f>
        <v>13.110972</v>
      </c>
      <c r="AJ76" s="103" t="n">
        <f aca="false">(AJ77-AJ72)/5+AJ75</f>
        <v>11.405486</v>
      </c>
      <c r="AK76" s="103" t="n">
        <f aca="false">(AK77-AK72)/5+AK75</f>
        <v>9.7</v>
      </c>
      <c r="AL76" s="103" t="n">
        <f aca="false">(AM76+AK76)/2</f>
        <v>10.268</v>
      </c>
      <c r="AM76" s="103" t="n">
        <f aca="false">(AM77-AM72)/5+AM75</f>
        <v>10.836</v>
      </c>
      <c r="AN76" s="103" t="n">
        <f aca="false">(AP76-AM76)/3+AM76</f>
        <v>11.404</v>
      </c>
      <c r="AO76" s="103" t="n">
        <f aca="false">(AP76-AM76)/3+AN76</f>
        <v>11.972</v>
      </c>
      <c r="AP76" s="103" t="n">
        <f aca="false">(AP77-AP72)/5+AP75</f>
        <v>12.54</v>
      </c>
      <c r="AQ76" s="113" t="n">
        <f aca="false">($AP76-$AM76)/Delta+AP76</f>
        <v>13.108</v>
      </c>
      <c r="AR76" s="113" t="n">
        <f aca="false">($AP76-$AM76)/Delta+AQ76</f>
        <v>13.676</v>
      </c>
      <c r="AS76" s="113" t="n">
        <f aca="false">($AP76-$AM76)/Delta+AR76</f>
        <v>14.244</v>
      </c>
      <c r="AT76" s="113" t="n">
        <f aca="false">($AP76-$AM76)/Delta+AS76</f>
        <v>14.812</v>
      </c>
      <c r="AU76" s="113" t="n">
        <f aca="false">($AP76-$AM76)/Delta+AT76</f>
        <v>15.38</v>
      </c>
      <c r="AV76" s="113" t="n">
        <f aca="false">($AP76-$AM76)/Delta+AU76</f>
        <v>15.948</v>
      </c>
      <c r="AW76" s="113" t="n">
        <f aca="false">($AP76-$AM76)/Delta+AV76</f>
        <v>16.516</v>
      </c>
      <c r="AX76" s="113" t="n">
        <f aca="false">($AP76-$AM76)/Delta+AW76</f>
        <v>17.084</v>
      </c>
      <c r="AY76" s="113" t="n">
        <f aca="false">($AP76-$AM76)/Delta+AX76</f>
        <v>17.652</v>
      </c>
      <c r="AZ76" s="113" t="n">
        <f aca="false">($AP76-$AM76)/Delta+AY76</f>
        <v>18.22</v>
      </c>
    </row>
    <row r="77" customFormat="false" ht="12.8" hidden="false" customHeight="false" outlineLevel="0" collapsed="false">
      <c r="A77" s="102" t="n">
        <f aca="false">A72+5</f>
        <v>110</v>
      </c>
      <c r="B77" s="103" t="n">
        <v>0</v>
      </c>
      <c r="C77" s="103" t="n">
        <f aca="false">(J77-B77)/8+B77</f>
        <v>1.031</v>
      </c>
      <c r="D77" s="103" t="n">
        <f aca="false">(J77-B77)/8+C77</f>
        <v>2.062</v>
      </c>
      <c r="E77" s="103" t="n">
        <f aca="false">(J77-B77)/8+D77</f>
        <v>3.093</v>
      </c>
      <c r="F77" s="103" t="n">
        <f aca="false">(J77-B77)/8+E77</f>
        <v>4.124</v>
      </c>
      <c r="G77" s="103" t="n">
        <f aca="false">(J77-B77)/8+F77</f>
        <v>5.155</v>
      </c>
      <c r="H77" s="103" t="n">
        <f aca="false">(J77-B77)/8+G77</f>
        <v>6.186</v>
      </c>
      <c r="I77" s="103" t="n">
        <f aca="false">(J77-B77)/8+H77</f>
        <v>7.217</v>
      </c>
      <c r="J77" s="112" t="n">
        <f aca="false">polar_type0!$Y$6</f>
        <v>8.248</v>
      </c>
      <c r="K77" s="103" t="n">
        <f aca="false">(O77-J77)/5+J77</f>
        <v>8.7642</v>
      </c>
      <c r="L77" s="103" t="n">
        <f aca="false">(O77-J77)/5+K77</f>
        <v>9.2804</v>
      </c>
      <c r="M77" s="103" t="n">
        <f aca="false">(O77-J77)/5+L77</f>
        <v>9.7966</v>
      </c>
      <c r="N77" s="103" t="n">
        <f aca="false">(O77-J77)/5+M77</f>
        <v>10.3128</v>
      </c>
      <c r="O77" s="112" t="n">
        <f aca="false">polar_type0!$Y$7</f>
        <v>10.829</v>
      </c>
      <c r="P77" s="103" t="n">
        <f aca="false">(T77-O77)/5+O77</f>
        <v>11.9356</v>
      </c>
      <c r="Q77" s="103" t="n">
        <f aca="false">(T77-O77)/5+P77</f>
        <v>13.0422</v>
      </c>
      <c r="R77" s="103" t="n">
        <f aca="false">(T77-O77)/5+Q77</f>
        <v>14.1488</v>
      </c>
      <c r="S77" s="103" t="n">
        <f aca="false">(T77-O77)/5+R77</f>
        <v>15.2554</v>
      </c>
      <c r="T77" s="112" t="n">
        <f aca="false">polar_type0!$Y$8</f>
        <v>16.362</v>
      </c>
      <c r="U77" s="103" t="n">
        <f aca="false">(V77+T77)/2</f>
        <v>17.8092</v>
      </c>
      <c r="V77" s="112" t="n">
        <f aca="false">polar_type0!$Y$9</f>
        <v>19.2564</v>
      </c>
      <c r="W77" s="103" t="n">
        <f aca="false">(Y77-V77)/3+V77</f>
        <v>20.7036</v>
      </c>
      <c r="X77" s="103" t="n">
        <f aca="false">(Y77-V77)/3+W77</f>
        <v>22.1508</v>
      </c>
      <c r="Y77" s="112" t="n">
        <f aca="false">polar_type0!$Y$10</f>
        <v>23.598</v>
      </c>
      <c r="Z77" s="103" t="n">
        <f aca="false">(AD77-Y77)/5+Y77</f>
        <v>23.2128</v>
      </c>
      <c r="AA77" s="103" t="n">
        <f aca="false">(AD77-Y77)/5+Z77</f>
        <v>22.8276</v>
      </c>
      <c r="AB77" s="103" t="n">
        <f aca="false">(AD77-Y77)/5+AA77</f>
        <v>22.4424</v>
      </c>
      <c r="AC77" s="103" t="n">
        <f aca="false">(AD77-Y77)/5+AB77</f>
        <v>22.0572</v>
      </c>
      <c r="AD77" s="112" t="n">
        <f aca="false">polar_type0!$Y$11</f>
        <v>21.672</v>
      </c>
      <c r="AE77" s="103" t="n">
        <f aca="false">(AF77+AD77)/2</f>
        <v>19.976</v>
      </c>
      <c r="AF77" s="112" t="n">
        <f aca="false">polar_type0!$Y$12</f>
        <v>18.28</v>
      </c>
      <c r="AG77" s="103" t="n">
        <f aca="false">(AI77-AF77)/3+AF77</f>
        <v>16.584</v>
      </c>
      <c r="AH77" s="103" t="n">
        <f aca="false">(AI77-AF77)/3+AG77</f>
        <v>14.888</v>
      </c>
      <c r="AI77" s="112" t="n">
        <f aca="false">polar_type0!$Y$13</f>
        <v>13.192</v>
      </c>
      <c r="AJ77" s="112" t="n">
        <f aca="false">polar_type0!$Y$14</f>
        <v>11.496</v>
      </c>
      <c r="AK77" s="112" t="n">
        <f aca="false">polar_type0!$Y$15</f>
        <v>9.8</v>
      </c>
      <c r="AL77" s="103" t="n">
        <f aca="false">(AM77+AK77)/2</f>
        <v>10.38</v>
      </c>
      <c r="AM77" s="112" t="n">
        <f aca="false">polar_type0!$Y$16</f>
        <v>10.96</v>
      </c>
      <c r="AN77" s="103" t="n">
        <f aca="false">(AP77-AM77)/3+AM77</f>
        <v>11.54</v>
      </c>
      <c r="AO77" s="103" t="n">
        <f aca="false">(AP77-AM77)/3+AN77</f>
        <v>12.12</v>
      </c>
      <c r="AP77" s="112" t="n">
        <f aca="false">polar_type0!$Y$17</f>
        <v>12.7</v>
      </c>
      <c r="AQ77" s="113" t="n">
        <f aca="false">($AP77-$AM77)/Delta+AP77</f>
        <v>13.28</v>
      </c>
      <c r="AR77" s="113" t="n">
        <f aca="false">($AP77-$AM77)/Delta+AQ77</f>
        <v>13.86</v>
      </c>
      <c r="AS77" s="113" t="n">
        <f aca="false">($AP77-$AM77)/Delta+AR77</f>
        <v>14.44</v>
      </c>
      <c r="AT77" s="113" t="n">
        <f aca="false">($AP77-$AM77)/Delta+AS77</f>
        <v>15.02</v>
      </c>
      <c r="AU77" s="113" t="n">
        <f aca="false">($AP77-$AM77)/Delta+AT77</f>
        <v>15.6</v>
      </c>
      <c r="AV77" s="113" t="n">
        <f aca="false">($AP77-$AM77)/Delta+AU77</f>
        <v>16.18</v>
      </c>
      <c r="AW77" s="113" t="n">
        <f aca="false">($AP77-$AM77)/Delta+AV77</f>
        <v>16.76</v>
      </c>
      <c r="AX77" s="113" t="n">
        <f aca="false">($AP77-$AM77)/Delta+AW77</f>
        <v>17.34</v>
      </c>
      <c r="AY77" s="113" t="n">
        <f aca="false">($AP77-$AM77)/Delta+AX77</f>
        <v>17.92</v>
      </c>
      <c r="AZ77" s="113" t="n">
        <f aca="false">($AP77-$AM77)/Delta+AY77</f>
        <v>18.5</v>
      </c>
    </row>
    <row r="78" customFormat="false" ht="12.8" hidden="false" customHeight="false" outlineLevel="0" collapsed="false">
      <c r="A78" s="102" t="n">
        <f aca="false">(A$7-A$2)/5+A77</f>
        <v>111</v>
      </c>
      <c r="B78" s="103" t="n">
        <v>0</v>
      </c>
      <c r="C78" s="103" t="n">
        <f aca="false">(J78-B78)/8+B78</f>
        <v>1.0246</v>
      </c>
      <c r="D78" s="103" t="n">
        <f aca="false">(J78-B78)/8+C78</f>
        <v>2.0492</v>
      </c>
      <c r="E78" s="103" t="n">
        <f aca="false">(J78-B78)/8+D78</f>
        <v>3.0738</v>
      </c>
      <c r="F78" s="103" t="n">
        <f aca="false">(J78-B78)/8+E78</f>
        <v>4.0984</v>
      </c>
      <c r="G78" s="103" t="n">
        <f aca="false">(J78-B78)/8+F78</f>
        <v>5.123</v>
      </c>
      <c r="H78" s="103" t="n">
        <f aca="false">(J78-B78)/8+G78</f>
        <v>6.1476</v>
      </c>
      <c r="I78" s="103" t="n">
        <f aca="false">(J78-B78)/8+H78</f>
        <v>7.1722</v>
      </c>
      <c r="J78" s="103" t="n">
        <f aca="false">(J82-J77)/5+J77</f>
        <v>8.1968</v>
      </c>
      <c r="K78" s="103" t="n">
        <f aca="false">(O78-J78)/5+J78</f>
        <v>8.69672</v>
      </c>
      <c r="L78" s="103" t="n">
        <f aca="false">(O78-J78)/5+K78</f>
        <v>9.19664</v>
      </c>
      <c r="M78" s="103" t="n">
        <f aca="false">(O78-J78)/5+L78</f>
        <v>9.69656</v>
      </c>
      <c r="N78" s="103" t="n">
        <f aca="false">(O78-J78)/5+M78</f>
        <v>10.19648</v>
      </c>
      <c r="O78" s="103" t="n">
        <f aca="false">(O82-O77)/5+O77</f>
        <v>10.6964</v>
      </c>
      <c r="P78" s="103" t="n">
        <f aca="false">(T78-O78)/5+O78</f>
        <v>11.80792</v>
      </c>
      <c r="Q78" s="103" t="n">
        <f aca="false">(T78-O78)/5+P78</f>
        <v>12.91944</v>
      </c>
      <c r="R78" s="103" t="n">
        <f aca="false">(T78-O78)/5+Q78</f>
        <v>14.03096</v>
      </c>
      <c r="S78" s="103" t="n">
        <f aca="false">(T78-O78)/5+R78</f>
        <v>15.14248</v>
      </c>
      <c r="T78" s="103" t="n">
        <f aca="false">(T82-T77)/5+T77</f>
        <v>16.254</v>
      </c>
      <c r="U78" s="103" t="n">
        <f aca="false">(V78+T78)/2</f>
        <v>17.75224</v>
      </c>
      <c r="V78" s="103" t="n">
        <f aca="false">(V82-V77)/5+V77</f>
        <v>19.25048</v>
      </c>
      <c r="W78" s="103" t="n">
        <f aca="false">(Y78-V78)/3+V78</f>
        <v>20.74872</v>
      </c>
      <c r="X78" s="103" t="n">
        <f aca="false">(Y78-V78)/3+W78</f>
        <v>22.24696</v>
      </c>
      <c r="Y78" s="103" t="n">
        <f aca="false">(Y82-Y77)/5+Y77</f>
        <v>23.7452</v>
      </c>
      <c r="Z78" s="103" t="n">
        <f aca="false">(AD78-Y78)/5+Y78</f>
        <v>23.30592</v>
      </c>
      <c r="AA78" s="103" t="n">
        <f aca="false">(AD78-Y78)/5+Z78</f>
        <v>22.86664</v>
      </c>
      <c r="AB78" s="103" t="n">
        <f aca="false">(AD78-Y78)/5+AA78</f>
        <v>22.42736</v>
      </c>
      <c r="AC78" s="103" t="n">
        <f aca="false">(AD78-Y78)/5+AB78</f>
        <v>21.98808</v>
      </c>
      <c r="AD78" s="103" t="n">
        <f aca="false">(AD82-AD77)/5+AD77</f>
        <v>21.5488</v>
      </c>
      <c r="AE78" s="103" t="n">
        <f aca="false">(AF78+AD78)/2</f>
        <v>19.901829</v>
      </c>
      <c r="AF78" s="103" t="n">
        <f aca="false">(AF82-AF77)/5+AF77</f>
        <v>18.254858</v>
      </c>
      <c r="AG78" s="103" t="n">
        <f aca="false">(AI78-AF78)/3+AF78</f>
        <v>16.607886</v>
      </c>
      <c r="AH78" s="103" t="n">
        <f aca="false">(AI78-AF78)/3+AG78</f>
        <v>14.960914</v>
      </c>
      <c r="AI78" s="103" t="n">
        <f aca="false">(AI82-AI77)/5+AI77</f>
        <v>13.313942</v>
      </c>
      <c r="AJ78" s="103" t="n">
        <f aca="false">(AJ82-AJ77)/5+AJ77</f>
        <v>11.666972</v>
      </c>
      <c r="AK78" s="103" t="n">
        <f aca="false">(AK82-AK77)/5+AK77</f>
        <v>10.02</v>
      </c>
      <c r="AL78" s="103" t="n">
        <f aca="false">(AM78+AK78)/2</f>
        <v>10.588</v>
      </c>
      <c r="AM78" s="103" t="n">
        <f aca="false">(AM82-AM77)/5+AM77</f>
        <v>11.156</v>
      </c>
      <c r="AN78" s="103" t="n">
        <f aca="false">(AP78-AM78)/3+AM78</f>
        <v>11.724</v>
      </c>
      <c r="AO78" s="103" t="n">
        <f aca="false">(AP78-AM78)/3+AN78</f>
        <v>12.292</v>
      </c>
      <c r="AP78" s="103" t="n">
        <f aca="false">(AP82-AP77)/5+AP77</f>
        <v>12.86</v>
      </c>
      <c r="AQ78" s="113" t="n">
        <f aca="false">($AP78-$AM78)/Delta+AP78</f>
        <v>13.428</v>
      </c>
      <c r="AR78" s="113" t="n">
        <f aca="false">($AP78-$AM78)/Delta+AQ78</f>
        <v>13.996</v>
      </c>
      <c r="AS78" s="113" t="n">
        <f aca="false">($AP78-$AM78)/Delta+AR78</f>
        <v>14.564</v>
      </c>
      <c r="AT78" s="113" t="n">
        <f aca="false">($AP78-$AM78)/Delta+AS78</f>
        <v>15.132</v>
      </c>
      <c r="AU78" s="113" t="n">
        <f aca="false">($AP78-$AM78)/Delta+AT78</f>
        <v>15.7</v>
      </c>
      <c r="AV78" s="113" t="n">
        <f aca="false">($AP78-$AM78)/Delta+AU78</f>
        <v>16.268</v>
      </c>
      <c r="AW78" s="113" t="n">
        <f aca="false">($AP78-$AM78)/Delta+AV78</f>
        <v>16.836</v>
      </c>
      <c r="AX78" s="113" t="n">
        <f aca="false">($AP78-$AM78)/Delta+AW78</f>
        <v>17.404</v>
      </c>
      <c r="AY78" s="113" t="n">
        <f aca="false">($AP78-$AM78)/Delta+AX78</f>
        <v>17.972</v>
      </c>
      <c r="AZ78" s="113" t="n">
        <f aca="false">($AP78-$AM78)/Delta+AY78</f>
        <v>18.54</v>
      </c>
    </row>
    <row r="79" customFormat="false" ht="12.8" hidden="false" customHeight="false" outlineLevel="0" collapsed="false">
      <c r="A79" s="102" t="n">
        <f aca="false">(A$7-A$2)/5+A78</f>
        <v>112</v>
      </c>
      <c r="B79" s="103" t="n">
        <v>0</v>
      </c>
      <c r="C79" s="103" t="n">
        <f aca="false">(J79-B79)/8+B79</f>
        <v>1.0182</v>
      </c>
      <c r="D79" s="103" t="n">
        <f aca="false">(J79-B79)/8+C79</f>
        <v>2.0364</v>
      </c>
      <c r="E79" s="103" t="n">
        <f aca="false">(J79-B79)/8+D79</f>
        <v>3.0546</v>
      </c>
      <c r="F79" s="103" t="n">
        <f aca="false">(J79-B79)/8+E79</f>
        <v>4.0728</v>
      </c>
      <c r="G79" s="103" t="n">
        <f aca="false">(J79-B79)/8+F79</f>
        <v>5.091</v>
      </c>
      <c r="H79" s="103" t="n">
        <f aca="false">(J79-B79)/8+G79</f>
        <v>6.1092</v>
      </c>
      <c r="I79" s="103" t="n">
        <f aca="false">(J79-B79)/8+H79</f>
        <v>7.1274</v>
      </c>
      <c r="J79" s="103" t="n">
        <f aca="false">(J82-J77)/5+J78</f>
        <v>8.1456</v>
      </c>
      <c r="K79" s="103" t="n">
        <f aca="false">(O79-J79)/5+J79</f>
        <v>8.62924</v>
      </c>
      <c r="L79" s="103" t="n">
        <f aca="false">(O79-J79)/5+K79</f>
        <v>9.11288</v>
      </c>
      <c r="M79" s="103" t="n">
        <f aca="false">(O79-J79)/5+L79</f>
        <v>9.59652</v>
      </c>
      <c r="N79" s="103" t="n">
        <f aca="false">(O79-J79)/5+M79</f>
        <v>10.08016</v>
      </c>
      <c r="O79" s="103" t="n">
        <f aca="false">(O82-O77)/5+O78</f>
        <v>10.5638</v>
      </c>
      <c r="P79" s="103" t="n">
        <f aca="false">(T79-O79)/5+O79</f>
        <v>11.68024</v>
      </c>
      <c r="Q79" s="103" t="n">
        <f aca="false">(T79-O79)/5+P79</f>
        <v>12.79668</v>
      </c>
      <c r="R79" s="103" t="n">
        <f aca="false">(T79-O79)/5+Q79</f>
        <v>13.91312</v>
      </c>
      <c r="S79" s="103" t="n">
        <f aca="false">(T79-O79)/5+R79</f>
        <v>15.02956</v>
      </c>
      <c r="T79" s="103" t="n">
        <f aca="false">(T82-T77)/5+T78</f>
        <v>16.146</v>
      </c>
      <c r="U79" s="103" t="n">
        <f aca="false">(V79+T79)/2</f>
        <v>17.69528</v>
      </c>
      <c r="V79" s="103" t="n">
        <f aca="false">(V82-V77)/5+V78</f>
        <v>19.24456</v>
      </c>
      <c r="W79" s="103" t="n">
        <f aca="false">(Y79-V79)/3+V79</f>
        <v>20.79384</v>
      </c>
      <c r="X79" s="103" t="n">
        <f aca="false">(Y79-V79)/3+W79</f>
        <v>22.34312</v>
      </c>
      <c r="Y79" s="103" t="n">
        <f aca="false">(Y82-Y77)/5+Y78</f>
        <v>23.8924</v>
      </c>
      <c r="Z79" s="103" t="n">
        <f aca="false">(AD79-Y79)/5+Y79</f>
        <v>23.39904</v>
      </c>
      <c r="AA79" s="103" t="n">
        <f aca="false">(AD79-Y79)/5+Z79</f>
        <v>22.90568</v>
      </c>
      <c r="AB79" s="103" t="n">
        <f aca="false">(AD79-Y79)/5+AA79</f>
        <v>22.41232</v>
      </c>
      <c r="AC79" s="103" t="n">
        <f aca="false">(AD79-Y79)/5+AB79</f>
        <v>21.91896</v>
      </c>
      <c r="AD79" s="103" t="n">
        <f aca="false">(AD82-AD77)/5+AD78</f>
        <v>21.4256</v>
      </c>
      <c r="AE79" s="103" t="n">
        <f aca="false">(AF79+AD79)/2</f>
        <v>19.827658</v>
      </c>
      <c r="AF79" s="103" t="n">
        <f aca="false">(AF82-AF77)/5+AF78</f>
        <v>18.229716</v>
      </c>
      <c r="AG79" s="103" t="n">
        <f aca="false">(AI79-AF79)/3+AF79</f>
        <v>16.631772</v>
      </c>
      <c r="AH79" s="103" t="n">
        <f aca="false">(AI79-AF79)/3+AG79</f>
        <v>15.033828</v>
      </c>
      <c r="AI79" s="103" t="n">
        <f aca="false">(AI82-AI77)/5+AI78</f>
        <v>13.435884</v>
      </c>
      <c r="AJ79" s="103" t="n">
        <f aca="false">(AJ82-AJ77)/5+AJ78</f>
        <v>11.837944</v>
      </c>
      <c r="AK79" s="103" t="n">
        <f aca="false">(AK82-AK77)/5+AK78</f>
        <v>10.24</v>
      </c>
      <c r="AL79" s="103" t="n">
        <f aca="false">(AM79+AK79)/2</f>
        <v>10.796</v>
      </c>
      <c r="AM79" s="103" t="n">
        <f aca="false">(AM82-AM77)/5+AM78</f>
        <v>11.352</v>
      </c>
      <c r="AN79" s="103" t="n">
        <f aca="false">(AP79-AM79)/3+AM79</f>
        <v>11.908</v>
      </c>
      <c r="AO79" s="103" t="n">
        <f aca="false">(AP79-AM79)/3+AN79</f>
        <v>12.464</v>
      </c>
      <c r="AP79" s="103" t="n">
        <f aca="false">(AP82-AP77)/5+AP78</f>
        <v>13.02</v>
      </c>
      <c r="AQ79" s="113" t="n">
        <f aca="false">($AP79-$AM79)/Delta+AP79</f>
        <v>13.576</v>
      </c>
      <c r="AR79" s="113" t="n">
        <f aca="false">($AP79-$AM79)/Delta+AQ79</f>
        <v>14.132</v>
      </c>
      <c r="AS79" s="113" t="n">
        <f aca="false">($AP79-$AM79)/Delta+AR79</f>
        <v>14.688</v>
      </c>
      <c r="AT79" s="113" t="n">
        <f aca="false">($AP79-$AM79)/Delta+AS79</f>
        <v>15.244</v>
      </c>
      <c r="AU79" s="113" t="n">
        <f aca="false">($AP79-$AM79)/Delta+AT79</f>
        <v>15.8</v>
      </c>
      <c r="AV79" s="113" t="n">
        <f aca="false">($AP79-$AM79)/Delta+AU79</f>
        <v>16.356</v>
      </c>
      <c r="AW79" s="113" t="n">
        <f aca="false">($AP79-$AM79)/Delta+AV79</f>
        <v>16.912</v>
      </c>
      <c r="AX79" s="113" t="n">
        <f aca="false">($AP79-$AM79)/Delta+AW79</f>
        <v>17.468</v>
      </c>
      <c r="AY79" s="113" t="n">
        <f aca="false">($AP79-$AM79)/Delta+AX79</f>
        <v>18.024</v>
      </c>
      <c r="AZ79" s="113" t="n">
        <f aca="false">($AP79-$AM79)/Delta+AY79</f>
        <v>18.58</v>
      </c>
    </row>
    <row r="80" customFormat="false" ht="12.8" hidden="false" customHeight="false" outlineLevel="0" collapsed="false">
      <c r="A80" s="102" t="n">
        <f aca="false">(A$7-A$2)/5+A79</f>
        <v>113</v>
      </c>
      <c r="B80" s="103" t="n">
        <v>0</v>
      </c>
      <c r="C80" s="103" t="n">
        <f aca="false">(J80-B80)/8+B80</f>
        <v>1.0118</v>
      </c>
      <c r="D80" s="103" t="n">
        <f aca="false">(J80-B80)/8+C80</f>
        <v>2.0236</v>
      </c>
      <c r="E80" s="103" t="n">
        <f aca="false">(J80-B80)/8+D80</f>
        <v>3.0354</v>
      </c>
      <c r="F80" s="103" t="n">
        <f aca="false">(J80-B80)/8+E80</f>
        <v>4.0472</v>
      </c>
      <c r="G80" s="103" t="n">
        <f aca="false">(J80-B80)/8+F80</f>
        <v>5.059</v>
      </c>
      <c r="H80" s="103" t="n">
        <f aca="false">(J80-B80)/8+G80</f>
        <v>6.0708</v>
      </c>
      <c r="I80" s="103" t="n">
        <f aca="false">(J80-B80)/8+H80</f>
        <v>7.0826</v>
      </c>
      <c r="J80" s="103" t="n">
        <f aca="false">(J82-J77)/5+J79</f>
        <v>8.0944</v>
      </c>
      <c r="K80" s="103" t="n">
        <f aca="false">(O80-J80)/5+J80</f>
        <v>8.56176</v>
      </c>
      <c r="L80" s="103" t="n">
        <f aca="false">(O80-J80)/5+K80</f>
        <v>9.02912</v>
      </c>
      <c r="M80" s="103" t="n">
        <f aca="false">(O80-J80)/5+L80</f>
        <v>9.49648</v>
      </c>
      <c r="N80" s="103" t="n">
        <f aca="false">(O80-J80)/5+M80</f>
        <v>9.96384</v>
      </c>
      <c r="O80" s="103" t="n">
        <f aca="false">(O82-O77)/5+O79</f>
        <v>10.4312</v>
      </c>
      <c r="P80" s="103" t="n">
        <f aca="false">(T80-O80)/5+O80</f>
        <v>11.55256</v>
      </c>
      <c r="Q80" s="103" t="n">
        <f aca="false">(T80-O80)/5+P80</f>
        <v>12.67392</v>
      </c>
      <c r="R80" s="103" t="n">
        <f aca="false">(T80-O80)/5+Q80</f>
        <v>13.79528</v>
      </c>
      <c r="S80" s="103" t="n">
        <f aca="false">(T80-O80)/5+R80</f>
        <v>14.91664</v>
      </c>
      <c r="T80" s="103" t="n">
        <f aca="false">(T82-T77)/5+T79</f>
        <v>16.038</v>
      </c>
      <c r="U80" s="103" t="n">
        <f aca="false">(V80+T80)/2</f>
        <v>17.63832</v>
      </c>
      <c r="V80" s="103" t="n">
        <f aca="false">(V82-V77)/5+V79</f>
        <v>19.23864</v>
      </c>
      <c r="W80" s="103" t="n">
        <f aca="false">(Y80-V80)/3+V80</f>
        <v>20.83896</v>
      </c>
      <c r="X80" s="103" t="n">
        <f aca="false">(Y80-V80)/3+W80</f>
        <v>22.43928</v>
      </c>
      <c r="Y80" s="103" t="n">
        <f aca="false">(Y82-Y77)/5+Y79</f>
        <v>24.0396</v>
      </c>
      <c r="Z80" s="103" t="n">
        <f aca="false">(AD80-Y80)/5+Y80</f>
        <v>23.49216</v>
      </c>
      <c r="AA80" s="103" t="n">
        <f aca="false">(AD80-Y80)/5+Z80</f>
        <v>22.94472</v>
      </c>
      <c r="AB80" s="103" t="n">
        <f aca="false">(AD80-Y80)/5+AA80</f>
        <v>22.39728</v>
      </c>
      <c r="AC80" s="103" t="n">
        <f aca="false">(AD80-Y80)/5+AB80</f>
        <v>21.84984</v>
      </c>
      <c r="AD80" s="103" t="n">
        <f aca="false">(AD82-AD77)/5+AD79</f>
        <v>21.3024</v>
      </c>
      <c r="AE80" s="103" t="n">
        <f aca="false">(AF80+AD80)/2</f>
        <v>19.753487</v>
      </c>
      <c r="AF80" s="103" t="n">
        <f aca="false">(AF82-AF77)/5+AF79</f>
        <v>18.204574</v>
      </c>
      <c r="AG80" s="103" t="n">
        <f aca="false">(AI80-AF80)/3+AF80</f>
        <v>16.655658</v>
      </c>
      <c r="AH80" s="103" t="n">
        <f aca="false">(AI80-AF80)/3+AG80</f>
        <v>15.106742</v>
      </c>
      <c r="AI80" s="103" t="n">
        <f aca="false">(AI82-AI77)/5+AI79</f>
        <v>13.557826</v>
      </c>
      <c r="AJ80" s="103" t="n">
        <f aca="false">(AJ82-AJ77)/5+AJ79</f>
        <v>12.008916</v>
      </c>
      <c r="AK80" s="103" t="n">
        <f aca="false">(AK82-AK77)/5+AK79</f>
        <v>10.46</v>
      </c>
      <c r="AL80" s="103" t="n">
        <f aca="false">(AM80+AK80)/2</f>
        <v>11.004</v>
      </c>
      <c r="AM80" s="103" t="n">
        <f aca="false">(AM82-AM77)/5+AM79</f>
        <v>11.548</v>
      </c>
      <c r="AN80" s="103" t="n">
        <f aca="false">(AP80-AM80)/3+AM80</f>
        <v>12.092</v>
      </c>
      <c r="AO80" s="103" t="n">
        <f aca="false">(AP80-AM80)/3+AN80</f>
        <v>12.636</v>
      </c>
      <c r="AP80" s="103" t="n">
        <f aca="false">(AP82-AP77)/5+AP79</f>
        <v>13.18</v>
      </c>
      <c r="AQ80" s="113" t="n">
        <f aca="false">($AP80-$AM80)/Delta+AP80</f>
        <v>13.724</v>
      </c>
      <c r="AR80" s="113" t="n">
        <f aca="false">($AP80-$AM80)/Delta+AQ80</f>
        <v>14.268</v>
      </c>
      <c r="AS80" s="113" t="n">
        <f aca="false">($AP80-$AM80)/Delta+AR80</f>
        <v>14.812</v>
      </c>
      <c r="AT80" s="113" t="n">
        <f aca="false">($AP80-$AM80)/Delta+AS80</f>
        <v>15.356</v>
      </c>
      <c r="AU80" s="113" t="n">
        <f aca="false">($AP80-$AM80)/Delta+AT80</f>
        <v>15.9</v>
      </c>
      <c r="AV80" s="113" t="n">
        <f aca="false">($AP80-$AM80)/Delta+AU80</f>
        <v>16.444</v>
      </c>
      <c r="AW80" s="113" t="n">
        <f aca="false">($AP80-$AM80)/Delta+AV80</f>
        <v>16.988</v>
      </c>
      <c r="AX80" s="113" t="n">
        <f aca="false">($AP80-$AM80)/Delta+AW80</f>
        <v>17.532</v>
      </c>
      <c r="AY80" s="113" t="n">
        <f aca="false">($AP80-$AM80)/Delta+AX80</f>
        <v>18.076</v>
      </c>
      <c r="AZ80" s="113" t="n">
        <f aca="false">($AP80-$AM80)/Delta+AY80</f>
        <v>18.62</v>
      </c>
    </row>
    <row r="81" customFormat="false" ht="12.8" hidden="false" customHeight="false" outlineLevel="0" collapsed="false">
      <c r="A81" s="102" t="n">
        <f aca="false">(A$7-A$2)/5+A80</f>
        <v>114</v>
      </c>
      <c r="B81" s="103" t="n">
        <v>0</v>
      </c>
      <c r="C81" s="103" t="n">
        <f aca="false">(J81-B81)/8+B81</f>
        <v>1.0054</v>
      </c>
      <c r="D81" s="103" t="n">
        <f aca="false">(J81-B81)/8+C81</f>
        <v>2.0108</v>
      </c>
      <c r="E81" s="103" t="n">
        <f aca="false">(J81-B81)/8+D81</f>
        <v>3.0162</v>
      </c>
      <c r="F81" s="103" t="n">
        <f aca="false">(J81-B81)/8+E81</f>
        <v>4.0216</v>
      </c>
      <c r="G81" s="103" t="n">
        <f aca="false">(J81-B81)/8+F81</f>
        <v>5.027</v>
      </c>
      <c r="H81" s="103" t="n">
        <f aca="false">(J81-B81)/8+G81</f>
        <v>6.0324</v>
      </c>
      <c r="I81" s="103" t="n">
        <f aca="false">(J81-B81)/8+H81</f>
        <v>7.0378</v>
      </c>
      <c r="J81" s="103" t="n">
        <f aca="false">(J82-J77)/5+J80</f>
        <v>8.0432</v>
      </c>
      <c r="K81" s="103" t="n">
        <f aca="false">(O81-J81)/5+J81</f>
        <v>8.49428</v>
      </c>
      <c r="L81" s="103" t="n">
        <f aca="false">(O81-J81)/5+K81</f>
        <v>8.94536</v>
      </c>
      <c r="M81" s="103" t="n">
        <f aca="false">(O81-J81)/5+L81</f>
        <v>9.39644</v>
      </c>
      <c r="N81" s="103" t="n">
        <f aca="false">(O81-J81)/5+M81</f>
        <v>9.84752</v>
      </c>
      <c r="O81" s="103" t="n">
        <f aca="false">(O82-O77)/5+O80</f>
        <v>10.2986</v>
      </c>
      <c r="P81" s="103" t="n">
        <f aca="false">(T81-O81)/5+O81</f>
        <v>11.42488</v>
      </c>
      <c r="Q81" s="103" t="n">
        <f aca="false">(T81-O81)/5+P81</f>
        <v>12.55116</v>
      </c>
      <c r="R81" s="103" t="n">
        <f aca="false">(T81-O81)/5+Q81</f>
        <v>13.67744</v>
      </c>
      <c r="S81" s="103" t="n">
        <f aca="false">(T81-O81)/5+R81</f>
        <v>14.80372</v>
      </c>
      <c r="T81" s="103" t="n">
        <f aca="false">(T82-T77)/5+T80</f>
        <v>15.93</v>
      </c>
      <c r="U81" s="103" t="n">
        <f aca="false">(V81+T81)/2</f>
        <v>17.58136</v>
      </c>
      <c r="V81" s="103" t="n">
        <f aca="false">(V82-V77)/5+V80</f>
        <v>19.23272</v>
      </c>
      <c r="W81" s="103" t="n">
        <f aca="false">(Y81-V81)/3+V81</f>
        <v>20.88408</v>
      </c>
      <c r="X81" s="103" t="n">
        <f aca="false">(Y81-V81)/3+W81</f>
        <v>22.53544</v>
      </c>
      <c r="Y81" s="103" t="n">
        <f aca="false">(Y82-Y77)/5+Y80</f>
        <v>24.1868</v>
      </c>
      <c r="Z81" s="103" t="n">
        <f aca="false">(AD81-Y81)/5+Y81</f>
        <v>23.58528</v>
      </c>
      <c r="AA81" s="103" t="n">
        <f aca="false">(AD81-Y81)/5+Z81</f>
        <v>22.98376</v>
      </c>
      <c r="AB81" s="103" t="n">
        <f aca="false">(AD81-Y81)/5+AA81</f>
        <v>22.38224</v>
      </c>
      <c r="AC81" s="103" t="n">
        <f aca="false">(AD81-Y81)/5+AB81</f>
        <v>21.78072</v>
      </c>
      <c r="AD81" s="103" t="n">
        <f aca="false">(AD82-AD77)/5+AD80</f>
        <v>21.1792</v>
      </c>
      <c r="AE81" s="103" t="n">
        <f aca="false">(AF81+AD81)/2</f>
        <v>19.679316</v>
      </c>
      <c r="AF81" s="103" t="n">
        <f aca="false">(AF82-AF77)/5+AF80</f>
        <v>18.179432</v>
      </c>
      <c r="AG81" s="103" t="n">
        <f aca="false">(AI81-AF81)/3+AF81</f>
        <v>16.679544</v>
      </c>
      <c r="AH81" s="103" t="n">
        <f aca="false">(AI81-AF81)/3+AG81</f>
        <v>15.179656</v>
      </c>
      <c r="AI81" s="103" t="n">
        <f aca="false">(AI82-AI77)/5+AI80</f>
        <v>13.679768</v>
      </c>
      <c r="AJ81" s="103" t="n">
        <f aca="false">(AJ82-AJ77)/5+AJ80</f>
        <v>12.179888</v>
      </c>
      <c r="AK81" s="103" t="n">
        <f aca="false">(AK82-AK77)/5+AK80</f>
        <v>10.68</v>
      </c>
      <c r="AL81" s="103" t="n">
        <f aca="false">(AM81+AK81)/2</f>
        <v>11.212</v>
      </c>
      <c r="AM81" s="103" t="n">
        <f aca="false">(AM82-AM77)/5+AM80</f>
        <v>11.744</v>
      </c>
      <c r="AN81" s="103" t="n">
        <f aca="false">(AP81-AM81)/3+AM81</f>
        <v>12.276</v>
      </c>
      <c r="AO81" s="103" t="n">
        <f aca="false">(AP81-AM81)/3+AN81</f>
        <v>12.808</v>
      </c>
      <c r="AP81" s="103" t="n">
        <f aca="false">(AP82-AP77)/5+AP80</f>
        <v>13.34</v>
      </c>
      <c r="AQ81" s="113" t="n">
        <f aca="false">($AP81-$AM81)/Delta+AP81</f>
        <v>13.872</v>
      </c>
      <c r="AR81" s="113" t="n">
        <f aca="false">($AP81-$AM81)/Delta+AQ81</f>
        <v>14.404</v>
      </c>
      <c r="AS81" s="113" t="n">
        <f aca="false">($AP81-$AM81)/Delta+AR81</f>
        <v>14.936</v>
      </c>
      <c r="AT81" s="113" t="n">
        <f aca="false">($AP81-$AM81)/Delta+AS81</f>
        <v>15.468</v>
      </c>
      <c r="AU81" s="113" t="n">
        <f aca="false">($AP81-$AM81)/Delta+AT81</f>
        <v>16</v>
      </c>
      <c r="AV81" s="113" t="n">
        <f aca="false">($AP81-$AM81)/Delta+AU81</f>
        <v>16.532</v>
      </c>
      <c r="AW81" s="113" t="n">
        <f aca="false">($AP81-$AM81)/Delta+AV81</f>
        <v>17.064</v>
      </c>
      <c r="AX81" s="113" t="n">
        <f aca="false">($AP81-$AM81)/Delta+AW81</f>
        <v>17.596</v>
      </c>
      <c r="AY81" s="113" t="n">
        <f aca="false">($AP81-$AM81)/Delta+AX81</f>
        <v>18.128</v>
      </c>
      <c r="AZ81" s="113" t="n">
        <f aca="false">($AP81-$AM81)/Delta+AY81</f>
        <v>18.66</v>
      </c>
    </row>
    <row r="82" customFormat="false" ht="12.8" hidden="false" customHeight="false" outlineLevel="0" collapsed="false">
      <c r="A82" s="102" t="n">
        <f aca="false">A77+5</f>
        <v>115</v>
      </c>
      <c r="B82" s="103" t="n">
        <v>0</v>
      </c>
      <c r="C82" s="103" t="n">
        <f aca="false">(J82-B82)/8+B82</f>
        <v>0.999</v>
      </c>
      <c r="D82" s="103" t="n">
        <f aca="false">(J82-B82)/8+C82</f>
        <v>1.998</v>
      </c>
      <c r="E82" s="103" t="n">
        <f aca="false">(J82-B82)/8+D82</f>
        <v>2.997</v>
      </c>
      <c r="F82" s="103" t="n">
        <f aca="false">(J82-B82)/8+E82</f>
        <v>3.996</v>
      </c>
      <c r="G82" s="103" t="n">
        <f aca="false">(J82-B82)/8+F82</f>
        <v>4.995</v>
      </c>
      <c r="H82" s="103" t="n">
        <f aca="false">(J82-B82)/8+G82</f>
        <v>5.994</v>
      </c>
      <c r="I82" s="103" t="n">
        <f aca="false">(J82-B82)/8+H82</f>
        <v>6.993</v>
      </c>
      <c r="J82" s="112" t="n">
        <f aca="false">polar_type0!$Z$6</f>
        <v>7.992</v>
      </c>
      <c r="K82" s="103" t="n">
        <f aca="false">(O82-J82)/5+J82</f>
        <v>8.4268</v>
      </c>
      <c r="L82" s="103" t="n">
        <f aca="false">(O82-J82)/5+K82</f>
        <v>8.8616</v>
      </c>
      <c r="M82" s="103" t="n">
        <f aca="false">(O82-J82)/5+L82</f>
        <v>9.2964</v>
      </c>
      <c r="N82" s="103" t="n">
        <f aca="false">(O82-J82)/5+M82</f>
        <v>9.7312</v>
      </c>
      <c r="O82" s="112" t="n">
        <f aca="false">polar_type0!$Z$7</f>
        <v>10.166</v>
      </c>
      <c r="P82" s="103" t="n">
        <f aca="false">(T82-O82)/5+O82</f>
        <v>11.2972</v>
      </c>
      <c r="Q82" s="103" t="n">
        <f aca="false">(T82-O82)/5+P82</f>
        <v>12.4284</v>
      </c>
      <c r="R82" s="103" t="n">
        <f aca="false">(T82-O82)/5+Q82</f>
        <v>13.5596</v>
      </c>
      <c r="S82" s="103" t="n">
        <f aca="false">(T82-O82)/5+R82</f>
        <v>14.6908</v>
      </c>
      <c r="T82" s="112" t="n">
        <f aca="false">polar_type0!$Z$8</f>
        <v>15.822</v>
      </c>
      <c r="U82" s="103" t="n">
        <f aca="false">(V82+T82)/2</f>
        <v>17.5244</v>
      </c>
      <c r="V82" s="112" t="n">
        <f aca="false">polar_type0!$Z$9</f>
        <v>19.2268</v>
      </c>
      <c r="W82" s="103" t="n">
        <f aca="false">(Y82-V82)/3+V82</f>
        <v>20.9292</v>
      </c>
      <c r="X82" s="103" t="n">
        <f aca="false">(Y82-V82)/3+W82</f>
        <v>22.6316</v>
      </c>
      <c r="Y82" s="112" t="n">
        <f aca="false">polar_type0!$Z$10</f>
        <v>24.334</v>
      </c>
      <c r="Z82" s="103" t="n">
        <f aca="false">(AD82-Y82)/5+Y82</f>
        <v>23.6784</v>
      </c>
      <c r="AA82" s="103" t="n">
        <f aca="false">(AD82-Y82)/5+Z82</f>
        <v>23.0228</v>
      </c>
      <c r="AB82" s="103" t="n">
        <f aca="false">(AD82-Y82)/5+AA82</f>
        <v>22.3672</v>
      </c>
      <c r="AC82" s="103" t="n">
        <f aca="false">(AD82-Y82)/5+AB82</f>
        <v>21.7116</v>
      </c>
      <c r="AD82" s="112" t="n">
        <f aca="false">polar_type0!$Z$11</f>
        <v>21.056</v>
      </c>
      <c r="AE82" s="103" t="n">
        <f aca="false">(AF82+AD82)/2</f>
        <v>19.605145</v>
      </c>
      <c r="AF82" s="112" t="n">
        <f aca="false">polar_type0!$Z$12</f>
        <v>18.15429</v>
      </c>
      <c r="AG82" s="103" t="n">
        <f aca="false">(AI82-AF82)/3+AF82</f>
        <v>16.70343</v>
      </c>
      <c r="AH82" s="103" t="n">
        <f aca="false">(AI82-AF82)/3+AG82</f>
        <v>15.25257</v>
      </c>
      <c r="AI82" s="112" t="n">
        <f aca="false">polar_type0!$Z$13</f>
        <v>13.80171</v>
      </c>
      <c r="AJ82" s="112" t="n">
        <f aca="false">polar_type0!$Z$14</f>
        <v>12.35086</v>
      </c>
      <c r="AK82" s="112" t="n">
        <f aca="false">polar_type0!$Z$15</f>
        <v>10.9</v>
      </c>
      <c r="AL82" s="103" t="n">
        <f aca="false">(AM82+AK82)/2</f>
        <v>11.42</v>
      </c>
      <c r="AM82" s="112" t="n">
        <f aca="false">polar_type0!$Z$16</f>
        <v>11.94</v>
      </c>
      <c r="AN82" s="103" t="n">
        <f aca="false">(AP82-AM82)/3+AM82</f>
        <v>12.46</v>
      </c>
      <c r="AO82" s="103" t="n">
        <f aca="false">(AP82-AM82)/3+AN82</f>
        <v>12.98</v>
      </c>
      <c r="AP82" s="112" t="n">
        <f aca="false">polar_type0!$Z$17</f>
        <v>13.5</v>
      </c>
      <c r="AQ82" s="113" t="n">
        <f aca="false">($AP82-$AM82)/Delta+AP82</f>
        <v>14.02</v>
      </c>
      <c r="AR82" s="113" t="n">
        <f aca="false">($AP82-$AM82)/Delta+AQ82</f>
        <v>14.54</v>
      </c>
      <c r="AS82" s="113" t="n">
        <f aca="false">($AP82-$AM82)/Delta+AR82</f>
        <v>15.06</v>
      </c>
      <c r="AT82" s="113" t="n">
        <f aca="false">($AP82-$AM82)/Delta+AS82</f>
        <v>15.58</v>
      </c>
      <c r="AU82" s="113" t="n">
        <f aca="false">($AP82-$AM82)/Delta+AT82</f>
        <v>16.1</v>
      </c>
      <c r="AV82" s="113" t="n">
        <f aca="false">($AP82-$AM82)/Delta+AU82</f>
        <v>16.62</v>
      </c>
      <c r="AW82" s="113" t="n">
        <f aca="false">($AP82-$AM82)/Delta+AV82</f>
        <v>17.14</v>
      </c>
      <c r="AX82" s="113" t="n">
        <f aca="false">($AP82-$AM82)/Delta+AW82</f>
        <v>17.66</v>
      </c>
      <c r="AY82" s="113" t="n">
        <f aca="false">($AP82-$AM82)/Delta+AX82</f>
        <v>18.18</v>
      </c>
      <c r="AZ82" s="113" t="n">
        <f aca="false">($AP82-$AM82)/Delta+AY82</f>
        <v>18.7</v>
      </c>
    </row>
    <row r="83" customFormat="false" ht="12.8" hidden="false" customHeight="false" outlineLevel="0" collapsed="false">
      <c r="A83" s="102" t="n">
        <f aca="false">(A$7-A$2)/5+A82</f>
        <v>116</v>
      </c>
      <c r="B83" s="103" t="n">
        <v>0</v>
      </c>
      <c r="C83" s="103" t="n">
        <f aca="false">(J83-B83)/8+B83</f>
        <v>0.9922</v>
      </c>
      <c r="D83" s="103" t="n">
        <f aca="false">(J83-B83)/8+C83</f>
        <v>1.9844</v>
      </c>
      <c r="E83" s="103" t="n">
        <f aca="false">(J83-B83)/8+D83</f>
        <v>2.9766</v>
      </c>
      <c r="F83" s="103" t="n">
        <f aca="false">(J83-B83)/8+E83</f>
        <v>3.9688</v>
      </c>
      <c r="G83" s="103" t="n">
        <f aca="false">(J83-B83)/8+F83</f>
        <v>4.961</v>
      </c>
      <c r="H83" s="103" t="n">
        <f aca="false">(J83-B83)/8+G83</f>
        <v>5.9532</v>
      </c>
      <c r="I83" s="103" t="n">
        <f aca="false">(J83-B83)/8+H83</f>
        <v>6.9454</v>
      </c>
      <c r="J83" s="103" t="n">
        <f aca="false">(J87-J82)/5+J82</f>
        <v>7.9376</v>
      </c>
      <c r="K83" s="103" t="n">
        <f aca="false">(O83-J83)/5+J83</f>
        <v>8.35676</v>
      </c>
      <c r="L83" s="103" t="n">
        <f aca="false">(O83-J83)/5+K83</f>
        <v>8.77592</v>
      </c>
      <c r="M83" s="103" t="n">
        <f aca="false">(O83-J83)/5+L83</f>
        <v>9.19508</v>
      </c>
      <c r="N83" s="103" t="n">
        <f aca="false">(O83-J83)/5+M83</f>
        <v>9.61424</v>
      </c>
      <c r="O83" s="103" t="n">
        <f aca="false">(O87-O82)/5+O82</f>
        <v>10.0334</v>
      </c>
      <c r="P83" s="103" t="n">
        <f aca="false">(T83-O83)/5+O83</f>
        <v>11.1688</v>
      </c>
      <c r="Q83" s="103" t="n">
        <f aca="false">(T83-O83)/5+P83</f>
        <v>12.3042</v>
      </c>
      <c r="R83" s="103" t="n">
        <f aca="false">(T83-O83)/5+Q83</f>
        <v>13.4396</v>
      </c>
      <c r="S83" s="103" t="n">
        <f aca="false">(T83-O83)/5+R83</f>
        <v>14.575</v>
      </c>
      <c r="T83" s="103" t="n">
        <f aca="false">(T87-T82)/5+T82</f>
        <v>15.7104</v>
      </c>
      <c r="U83" s="103" t="n">
        <f aca="false">(V83+T83)/2</f>
        <v>17.46364</v>
      </c>
      <c r="V83" s="103" t="n">
        <f aca="false">(V87-V82)/5+V82</f>
        <v>19.21688</v>
      </c>
      <c r="W83" s="103" t="n">
        <f aca="false">(Y83-V83)/3+V83</f>
        <v>20.97012</v>
      </c>
      <c r="X83" s="103" t="n">
        <f aca="false">(Y83-V83)/3+W83</f>
        <v>22.72336</v>
      </c>
      <c r="Y83" s="103" t="n">
        <f aca="false">(Y87-Y82)/5+Y82</f>
        <v>24.4766</v>
      </c>
      <c r="Z83" s="103" t="n">
        <f aca="false">(AD83-Y83)/5+Y83</f>
        <v>23.76672</v>
      </c>
      <c r="AA83" s="103" t="n">
        <f aca="false">(AD83-Y83)/5+Z83</f>
        <v>23.05684</v>
      </c>
      <c r="AB83" s="103" t="n">
        <f aca="false">(AD83-Y83)/5+AA83</f>
        <v>22.34696</v>
      </c>
      <c r="AC83" s="103" t="n">
        <f aca="false">(AD83-Y83)/5+AB83</f>
        <v>21.63708</v>
      </c>
      <c r="AD83" s="103" t="n">
        <f aca="false">(AD87-AD82)/5+AD82</f>
        <v>20.9272</v>
      </c>
      <c r="AE83" s="103" t="n">
        <f aca="false">(AF83+AD83)/2</f>
        <v>19.511887</v>
      </c>
      <c r="AF83" s="103" t="n">
        <f aca="false">(AF87-AF82)/5+AF82</f>
        <v>18.096574</v>
      </c>
      <c r="AG83" s="103" t="n">
        <f aca="false">(AI83-AF83)/3+AF83</f>
        <v>16.681258</v>
      </c>
      <c r="AH83" s="103" t="n">
        <f aca="false">(AI83-AF83)/3+AG83</f>
        <v>15.265942</v>
      </c>
      <c r="AI83" s="103" t="n">
        <f aca="false">(AI87-AI82)/5+AI82</f>
        <v>13.850626</v>
      </c>
      <c r="AJ83" s="103" t="n">
        <f aca="false">(AJ87-AJ82)/5+AJ82</f>
        <v>12.435316</v>
      </c>
      <c r="AK83" s="103" t="n">
        <f aca="false">(AK87-AK82)/5+AK82</f>
        <v>11.02</v>
      </c>
      <c r="AL83" s="103" t="n">
        <f aca="false">(AM83+AK83)/2</f>
        <v>11.548</v>
      </c>
      <c r="AM83" s="103" t="n">
        <f aca="false">(AM87-AM82)/5+AM82</f>
        <v>12.076</v>
      </c>
      <c r="AN83" s="103" t="n">
        <f aca="false">(AP83-AM83)/3+AM83</f>
        <v>12.604</v>
      </c>
      <c r="AO83" s="103" t="n">
        <f aca="false">(AP83-AM83)/3+AN83</f>
        <v>13.132</v>
      </c>
      <c r="AP83" s="103" t="n">
        <f aca="false">(AP87-AP82)/5+AP82</f>
        <v>13.66</v>
      </c>
      <c r="AQ83" s="113" t="n">
        <f aca="false">($AP83-$AM83)/Delta+AP83</f>
        <v>14.188</v>
      </c>
      <c r="AR83" s="113" t="n">
        <f aca="false">($AP83-$AM83)/Delta+AQ83</f>
        <v>14.716</v>
      </c>
      <c r="AS83" s="113" t="n">
        <f aca="false">($AP83-$AM83)/Delta+AR83</f>
        <v>15.244</v>
      </c>
      <c r="AT83" s="113" t="n">
        <f aca="false">($AP83-$AM83)/Delta+AS83</f>
        <v>15.772</v>
      </c>
      <c r="AU83" s="113" t="n">
        <f aca="false">($AP83-$AM83)/Delta+AT83</f>
        <v>16.3</v>
      </c>
      <c r="AV83" s="113" t="n">
        <f aca="false">($AP83-$AM83)/Delta+AU83</f>
        <v>16.828</v>
      </c>
      <c r="AW83" s="113" t="n">
        <f aca="false">($AP83-$AM83)/Delta+AV83</f>
        <v>17.356</v>
      </c>
      <c r="AX83" s="113" t="n">
        <f aca="false">($AP83-$AM83)/Delta+AW83</f>
        <v>17.884</v>
      </c>
      <c r="AY83" s="113" t="n">
        <f aca="false">($AP83-$AM83)/Delta+AX83</f>
        <v>18.412</v>
      </c>
      <c r="AZ83" s="113" t="n">
        <f aca="false">($AP83-$AM83)/Delta+AY83</f>
        <v>18.94</v>
      </c>
    </row>
    <row r="84" customFormat="false" ht="12.8" hidden="false" customHeight="false" outlineLevel="0" collapsed="false">
      <c r="A84" s="102" t="n">
        <f aca="false">(A$7-A$2)/5+A83</f>
        <v>117</v>
      </c>
      <c r="B84" s="103" t="n">
        <v>0</v>
      </c>
      <c r="C84" s="103" t="n">
        <f aca="false">(J84-B84)/8+B84</f>
        <v>0.9854</v>
      </c>
      <c r="D84" s="103" t="n">
        <f aca="false">(J84-B84)/8+C84</f>
        <v>1.9708</v>
      </c>
      <c r="E84" s="103" t="n">
        <f aca="false">(J84-B84)/8+D84</f>
        <v>2.9562</v>
      </c>
      <c r="F84" s="103" t="n">
        <f aca="false">(J84-B84)/8+E84</f>
        <v>3.9416</v>
      </c>
      <c r="G84" s="103" t="n">
        <f aca="false">(J84-B84)/8+F84</f>
        <v>4.927</v>
      </c>
      <c r="H84" s="103" t="n">
        <f aca="false">(J84-B84)/8+G84</f>
        <v>5.9124</v>
      </c>
      <c r="I84" s="103" t="n">
        <f aca="false">(J84-B84)/8+H84</f>
        <v>6.8978</v>
      </c>
      <c r="J84" s="103" t="n">
        <f aca="false">(J87-J82)/5+J83</f>
        <v>7.8832</v>
      </c>
      <c r="K84" s="103" t="n">
        <f aca="false">(O84-J84)/5+J84</f>
        <v>8.28672</v>
      </c>
      <c r="L84" s="103" t="n">
        <f aca="false">(O84-J84)/5+K84</f>
        <v>8.69024</v>
      </c>
      <c r="M84" s="103" t="n">
        <f aca="false">(O84-J84)/5+L84</f>
        <v>9.09376</v>
      </c>
      <c r="N84" s="103" t="n">
        <f aca="false">(O84-J84)/5+M84</f>
        <v>9.49728</v>
      </c>
      <c r="O84" s="103" t="n">
        <f aca="false">(O87-O82)/5+O83</f>
        <v>9.9008</v>
      </c>
      <c r="P84" s="103" t="n">
        <f aca="false">(T84-O84)/5+O84</f>
        <v>11.0404</v>
      </c>
      <c r="Q84" s="103" t="n">
        <f aca="false">(T84-O84)/5+P84</f>
        <v>12.18</v>
      </c>
      <c r="R84" s="103" t="n">
        <f aca="false">(T84-O84)/5+Q84</f>
        <v>13.3196</v>
      </c>
      <c r="S84" s="103" t="n">
        <f aca="false">(T84-O84)/5+R84</f>
        <v>14.4592</v>
      </c>
      <c r="T84" s="103" t="n">
        <f aca="false">(T87-T82)/5+T83</f>
        <v>15.5988</v>
      </c>
      <c r="U84" s="103" t="n">
        <f aca="false">(V84+T84)/2</f>
        <v>17.40288</v>
      </c>
      <c r="V84" s="103" t="n">
        <f aca="false">(V87-V82)/5+V83</f>
        <v>19.20696</v>
      </c>
      <c r="W84" s="103" t="n">
        <f aca="false">(Y84-V84)/3+V84</f>
        <v>21.01104</v>
      </c>
      <c r="X84" s="103" t="n">
        <f aca="false">(Y84-V84)/3+W84</f>
        <v>22.81512</v>
      </c>
      <c r="Y84" s="103" t="n">
        <f aca="false">(Y87-Y82)/5+Y83</f>
        <v>24.6192</v>
      </c>
      <c r="Z84" s="103" t="n">
        <f aca="false">(AD84-Y84)/5+Y84</f>
        <v>23.85504</v>
      </c>
      <c r="AA84" s="103" t="n">
        <f aca="false">(AD84-Y84)/5+Z84</f>
        <v>23.09088</v>
      </c>
      <c r="AB84" s="103" t="n">
        <f aca="false">(AD84-Y84)/5+AA84</f>
        <v>22.32672</v>
      </c>
      <c r="AC84" s="103" t="n">
        <f aca="false">(AD84-Y84)/5+AB84</f>
        <v>21.56256</v>
      </c>
      <c r="AD84" s="103" t="n">
        <f aca="false">(AD87-AD82)/5+AD83</f>
        <v>20.7984</v>
      </c>
      <c r="AE84" s="103" t="n">
        <f aca="false">(AF84+AD84)/2</f>
        <v>19.418629</v>
      </c>
      <c r="AF84" s="103" t="n">
        <f aca="false">(AF87-AF82)/5+AF83</f>
        <v>18.038858</v>
      </c>
      <c r="AG84" s="103" t="n">
        <f aca="false">(AI84-AF84)/3+AF84</f>
        <v>16.659086</v>
      </c>
      <c r="AH84" s="103" t="n">
        <f aca="false">(AI84-AF84)/3+AG84</f>
        <v>15.279314</v>
      </c>
      <c r="AI84" s="103" t="n">
        <f aca="false">(AI87-AI82)/5+AI83</f>
        <v>13.899542</v>
      </c>
      <c r="AJ84" s="103" t="n">
        <f aca="false">(AJ87-AJ82)/5+AJ83</f>
        <v>12.519772</v>
      </c>
      <c r="AK84" s="103" t="n">
        <f aca="false">(AK87-AK82)/5+AK83</f>
        <v>11.14</v>
      </c>
      <c r="AL84" s="103" t="n">
        <f aca="false">(AM84+AK84)/2</f>
        <v>11.676</v>
      </c>
      <c r="AM84" s="103" t="n">
        <f aca="false">(AM87-AM82)/5+AM83</f>
        <v>12.212</v>
      </c>
      <c r="AN84" s="103" t="n">
        <f aca="false">(AP84-AM84)/3+AM84</f>
        <v>12.748</v>
      </c>
      <c r="AO84" s="103" t="n">
        <f aca="false">(AP84-AM84)/3+AN84</f>
        <v>13.284</v>
      </c>
      <c r="AP84" s="103" t="n">
        <f aca="false">(AP87-AP82)/5+AP83</f>
        <v>13.82</v>
      </c>
      <c r="AQ84" s="113" t="n">
        <f aca="false">($AP84-$AM84)/Delta+AP84</f>
        <v>14.356</v>
      </c>
      <c r="AR84" s="113" t="n">
        <f aca="false">($AP84-$AM84)/Delta+AQ84</f>
        <v>14.892</v>
      </c>
      <c r="AS84" s="113" t="n">
        <f aca="false">($AP84-$AM84)/Delta+AR84</f>
        <v>15.428</v>
      </c>
      <c r="AT84" s="113" t="n">
        <f aca="false">($AP84-$AM84)/Delta+AS84</f>
        <v>15.964</v>
      </c>
      <c r="AU84" s="113" t="n">
        <f aca="false">($AP84-$AM84)/Delta+AT84</f>
        <v>16.5</v>
      </c>
      <c r="AV84" s="113" t="n">
        <f aca="false">($AP84-$AM84)/Delta+AU84</f>
        <v>17.036</v>
      </c>
      <c r="AW84" s="113" t="n">
        <f aca="false">($AP84-$AM84)/Delta+AV84</f>
        <v>17.572</v>
      </c>
      <c r="AX84" s="113" t="n">
        <f aca="false">($AP84-$AM84)/Delta+AW84</f>
        <v>18.108</v>
      </c>
      <c r="AY84" s="113" t="n">
        <f aca="false">($AP84-$AM84)/Delta+AX84</f>
        <v>18.644</v>
      </c>
      <c r="AZ84" s="113" t="n">
        <f aca="false">($AP84-$AM84)/Delta+AY84</f>
        <v>19.18</v>
      </c>
    </row>
    <row r="85" customFormat="false" ht="12.8" hidden="false" customHeight="false" outlineLevel="0" collapsed="false">
      <c r="A85" s="102" t="n">
        <f aca="false">(A$7-A$2)/5+A84</f>
        <v>118</v>
      </c>
      <c r="B85" s="103" t="n">
        <v>0</v>
      </c>
      <c r="C85" s="103" t="n">
        <f aca="false">(J85-B85)/8+B85</f>
        <v>0.9786</v>
      </c>
      <c r="D85" s="103" t="n">
        <f aca="false">(J85-B85)/8+C85</f>
        <v>1.9572</v>
      </c>
      <c r="E85" s="103" t="n">
        <f aca="false">(J85-B85)/8+D85</f>
        <v>2.9358</v>
      </c>
      <c r="F85" s="103" t="n">
        <f aca="false">(J85-B85)/8+E85</f>
        <v>3.9144</v>
      </c>
      <c r="G85" s="103" t="n">
        <f aca="false">(J85-B85)/8+F85</f>
        <v>4.893</v>
      </c>
      <c r="H85" s="103" t="n">
        <f aca="false">(J85-B85)/8+G85</f>
        <v>5.8716</v>
      </c>
      <c r="I85" s="103" t="n">
        <f aca="false">(J85-B85)/8+H85</f>
        <v>6.8502</v>
      </c>
      <c r="J85" s="103" t="n">
        <f aca="false">(J87-J82)/5+J84</f>
        <v>7.8288</v>
      </c>
      <c r="K85" s="103" t="n">
        <f aca="false">(O85-J85)/5+J85</f>
        <v>8.21668</v>
      </c>
      <c r="L85" s="103" t="n">
        <f aca="false">(O85-J85)/5+K85</f>
        <v>8.60456</v>
      </c>
      <c r="M85" s="103" t="n">
        <f aca="false">(O85-J85)/5+L85</f>
        <v>8.99244</v>
      </c>
      <c r="N85" s="103" t="n">
        <f aca="false">(O85-J85)/5+M85</f>
        <v>9.38032</v>
      </c>
      <c r="O85" s="103" t="n">
        <f aca="false">(O87-O82)/5+O84</f>
        <v>9.7682</v>
      </c>
      <c r="P85" s="103" t="n">
        <f aca="false">(T85-O85)/5+O85</f>
        <v>10.912</v>
      </c>
      <c r="Q85" s="103" t="n">
        <f aca="false">(T85-O85)/5+P85</f>
        <v>12.0558</v>
      </c>
      <c r="R85" s="103" t="n">
        <f aca="false">(T85-O85)/5+Q85</f>
        <v>13.1996</v>
      </c>
      <c r="S85" s="103" t="n">
        <f aca="false">(T85-O85)/5+R85</f>
        <v>14.3434</v>
      </c>
      <c r="T85" s="103" t="n">
        <f aca="false">(T87-T82)/5+T84</f>
        <v>15.4872</v>
      </c>
      <c r="U85" s="103" t="n">
        <f aca="false">(V85+T85)/2</f>
        <v>17.34212</v>
      </c>
      <c r="V85" s="103" t="n">
        <f aca="false">(V87-V82)/5+V84</f>
        <v>19.19704</v>
      </c>
      <c r="W85" s="103" t="n">
        <f aca="false">(Y85-V85)/3+V85</f>
        <v>21.05196</v>
      </c>
      <c r="X85" s="103" t="n">
        <f aca="false">(Y85-V85)/3+W85</f>
        <v>22.90688</v>
      </c>
      <c r="Y85" s="103" t="n">
        <f aca="false">(Y87-Y82)/5+Y84</f>
        <v>24.7618</v>
      </c>
      <c r="Z85" s="103" t="n">
        <f aca="false">(AD85-Y85)/5+Y85</f>
        <v>23.94336</v>
      </c>
      <c r="AA85" s="103" t="n">
        <f aca="false">(AD85-Y85)/5+Z85</f>
        <v>23.12492</v>
      </c>
      <c r="AB85" s="103" t="n">
        <f aca="false">(AD85-Y85)/5+AA85</f>
        <v>22.30648</v>
      </c>
      <c r="AC85" s="103" t="n">
        <f aca="false">(AD85-Y85)/5+AB85</f>
        <v>21.48804</v>
      </c>
      <c r="AD85" s="103" t="n">
        <f aca="false">(AD87-AD82)/5+AD84</f>
        <v>20.6696</v>
      </c>
      <c r="AE85" s="103" t="n">
        <f aca="false">(AF85+AD85)/2</f>
        <v>19.325371</v>
      </c>
      <c r="AF85" s="103" t="n">
        <f aca="false">(AF87-AF82)/5+AF84</f>
        <v>17.981142</v>
      </c>
      <c r="AG85" s="103" t="n">
        <f aca="false">(AI85-AF85)/3+AF85</f>
        <v>16.636914</v>
      </c>
      <c r="AH85" s="103" t="n">
        <f aca="false">(AI85-AF85)/3+AG85</f>
        <v>15.292686</v>
      </c>
      <c r="AI85" s="103" t="n">
        <f aca="false">(AI87-AI82)/5+AI84</f>
        <v>13.948458</v>
      </c>
      <c r="AJ85" s="103" t="n">
        <f aca="false">(AJ87-AJ82)/5+AJ84</f>
        <v>12.604228</v>
      </c>
      <c r="AK85" s="103" t="n">
        <f aca="false">(AK87-AK82)/5+AK84</f>
        <v>11.26</v>
      </c>
      <c r="AL85" s="103" t="n">
        <f aca="false">(AM85+AK85)/2</f>
        <v>11.804</v>
      </c>
      <c r="AM85" s="103" t="n">
        <f aca="false">(AM87-AM82)/5+AM84</f>
        <v>12.348</v>
      </c>
      <c r="AN85" s="103" t="n">
        <f aca="false">(AP85-AM85)/3+AM85</f>
        <v>12.892</v>
      </c>
      <c r="AO85" s="103" t="n">
        <f aca="false">(AP85-AM85)/3+AN85</f>
        <v>13.436</v>
      </c>
      <c r="AP85" s="103" t="n">
        <f aca="false">(AP87-AP82)/5+AP84</f>
        <v>13.98</v>
      </c>
      <c r="AQ85" s="113" t="n">
        <f aca="false">($AP85-$AM85)/Delta+AP85</f>
        <v>14.524</v>
      </c>
      <c r="AR85" s="113" t="n">
        <f aca="false">($AP85-$AM85)/Delta+AQ85</f>
        <v>15.068</v>
      </c>
      <c r="AS85" s="113" t="n">
        <f aca="false">($AP85-$AM85)/Delta+AR85</f>
        <v>15.612</v>
      </c>
      <c r="AT85" s="113" t="n">
        <f aca="false">($AP85-$AM85)/Delta+AS85</f>
        <v>16.156</v>
      </c>
      <c r="AU85" s="113" t="n">
        <f aca="false">($AP85-$AM85)/Delta+AT85</f>
        <v>16.7</v>
      </c>
      <c r="AV85" s="113" t="n">
        <f aca="false">($AP85-$AM85)/Delta+AU85</f>
        <v>17.244</v>
      </c>
      <c r="AW85" s="113" t="n">
        <f aca="false">($AP85-$AM85)/Delta+AV85</f>
        <v>17.788</v>
      </c>
      <c r="AX85" s="113" t="n">
        <f aca="false">($AP85-$AM85)/Delta+AW85</f>
        <v>18.332</v>
      </c>
      <c r="AY85" s="113" t="n">
        <f aca="false">($AP85-$AM85)/Delta+AX85</f>
        <v>18.876</v>
      </c>
      <c r="AZ85" s="113" t="n">
        <f aca="false">($AP85-$AM85)/Delta+AY85</f>
        <v>19.42</v>
      </c>
    </row>
    <row r="86" customFormat="false" ht="12.8" hidden="false" customHeight="false" outlineLevel="0" collapsed="false">
      <c r="A86" s="102" t="n">
        <f aca="false">(A$7-A$2)/5+A85</f>
        <v>119</v>
      </c>
      <c r="B86" s="103" t="n">
        <v>0</v>
      </c>
      <c r="C86" s="103" t="n">
        <f aca="false">(J86-B86)/8+B86</f>
        <v>0.9718</v>
      </c>
      <c r="D86" s="103" t="n">
        <f aca="false">(J86-B86)/8+C86</f>
        <v>1.9436</v>
      </c>
      <c r="E86" s="103" t="n">
        <f aca="false">(J86-B86)/8+D86</f>
        <v>2.9154</v>
      </c>
      <c r="F86" s="103" t="n">
        <f aca="false">(J86-B86)/8+E86</f>
        <v>3.8872</v>
      </c>
      <c r="G86" s="103" t="n">
        <f aca="false">(J86-B86)/8+F86</f>
        <v>4.859</v>
      </c>
      <c r="H86" s="103" t="n">
        <f aca="false">(J86-B86)/8+G86</f>
        <v>5.8308</v>
      </c>
      <c r="I86" s="103" t="n">
        <f aca="false">(J86-B86)/8+H86</f>
        <v>6.8026</v>
      </c>
      <c r="J86" s="103" t="n">
        <f aca="false">(J87-J82)/5+J85</f>
        <v>7.7744</v>
      </c>
      <c r="K86" s="103" t="n">
        <f aca="false">(O86-J86)/5+J86</f>
        <v>8.14664</v>
      </c>
      <c r="L86" s="103" t="n">
        <f aca="false">(O86-J86)/5+K86</f>
        <v>8.51888</v>
      </c>
      <c r="M86" s="103" t="n">
        <f aca="false">(O86-J86)/5+L86</f>
        <v>8.89112</v>
      </c>
      <c r="N86" s="103" t="n">
        <f aca="false">(O86-J86)/5+M86</f>
        <v>9.26336</v>
      </c>
      <c r="O86" s="103" t="n">
        <f aca="false">(O87-O82)/5+O85</f>
        <v>9.6356</v>
      </c>
      <c r="P86" s="103" t="n">
        <f aca="false">(T86-O86)/5+O86</f>
        <v>10.7836</v>
      </c>
      <c r="Q86" s="103" t="n">
        <f aca="false">(T86-O86)/5+P86</f>
        <v>11.9316</v>
      </c>
      <c r="R86" s="103" t="n">
        <f aca="false">(T86-O86)/5+Q86</f>
        <v>13.0796</v>
      </c>
      <c r="S86" s="103" t="n">
        <f aca="false">(T86-O86)/5+R86</f>
        <v>14.2276</v>
      </c>
      <c r="T86" s="103" t="n">
        <f aca="false">(T87-T82)/5+T85</f>
        <v>15.3756</v>
      </c>
      <c r="U86" s="103" t="n">
        <f aca="false">(V86+T86)/2</f>
        <v>17.28136</v>
      </c>
      <c r="V86" s="103" t="n">
        <f aca="false">(V87-V82)/5+V85</f>
        <v>19.18712</v>
      </c>
      <c r="W86" s="103" t="n">
        <f aca="false">(Y86-V86)/3+V86</f>
        <v>21.09288</v>
      </c>
      <c r="X86" s="103" t="n">
        <f aca="false">(Y86-V86)/3+W86</f>
        <v>22.99864</v>
      </c>
      <c r="Y86" s="103" t="n">
        <f aca="false">(Y87-Y82)/5+Y85</f>
        <v>24.9044</v>
      </c>
      <c r="Z86" s="103" t="n">
        <f aca="false">(AD86-Y86)/5+Y86</f>
        <v>24.03168</v>
      </c>
      <c r="AA86" s="103" t="n">
        <f aca="false">(AD86-Y86)/5+Z86</f>
        <v>23.15896</v>
      </c>
      <c r="AB86" s="103" t="n">
        <f aca="false">(AD86-Y86)/5+AA86</f>
        <v>22.28624</v>
      </c>
      <c r="AC86" s="103" t="n">
        <f aca="false">(AD86-Y86)/5+AB86</f>
        <v>21.41352</v>
      </c>
      <c r="AD86" s="103" t="n">
        <f aca="false">(AD87-AD82)/5+AD85</f>
        <v>20.5408</v>
      </c>
      <c r="AE86" s="103" t="n">
        <f aca="false">(AF86+AD86)/2</f>
        <v>19.232113</v>
      </c>
      <c r="AF86" s="103" t="n">
        <f aca="false">(AF87-AF82)/5+AF85</f>
        <v>17.923426</v>
      </c>
      <c r="AG86" s="103" t="n">
        <f aca="false">(AI86-AF86)/3+AF86</f>
        <v>16.614742</v>
      </c>
      <c r="AH86" s="103" t="n">
        <f aca="false">(AI86-AF86)/3+AG86</f>
        <v>15.306058</v>
      </c>
      <c r="AI86" s="103" t="n">
        <f aca="false">(AI87-AI82)/5+AI85</f>
        <v>13.997374</v>
      </c>
      <c r="AJ86" s="103" t="n">
        <f aca="false">(AJ87-AJ82)/5+AJ85</f>
        <v>12.688684</v>
      </c>
      <c r="AK86" s="103" t="n">
        <f aca="false">(AK87-AK82)/5+AK85</f>
        <v>11.38</v>
      </c>
      <c r="AL86" s="103" t="n">
        <f aca="false">(AM86+AK86)/2</f>
        <v>11.932</v>
      </c>
      <c r="AM86" s="103" t="n">
        <f aca="false">(AM87-AM82)/5+AM85</f>
        <v>12.484</v>
      </c>
      <c r="AN86" s="103" t="n">
        <f aca="false">(AP86-AM86)/3+AM86</f>
        <v>13.036</v>
      </c>
      <c r="AO86" s="103" t="n">
        <f aca="false">(AP86-AM86)/3+AN86</f>
        <v>13.588</v>
      </c>
      <c r="AP86" s="103" t="n">
        <f aca="false">(AP87-AP82)/5+AP85</f>
        <v>14.14</v>
      </c>
      <c r="AQ86" s="113" t="n">
        <f aca="false">($AP86-$AM86)/Delta+AP86</f>
        <v>14.692</v>
      </c>
      <c r="AR86" s="113" t="n">
        <f aca="false">($AP86-$AM86)/Delta+AQ86</f>
        <v>15.244</v>
      </c>
      <c r="AS86" s="113" t="n">
        <f aca="false">($AP86-$AM86)/Delta+AR86</f>
        <v>15.796</v>
      </c>
      <c r="AT86" s="113" t="n">
        <f aca="false">($AP86-$AM86)/Delta+AS86</f>
        <v>16.348</v>
      </c>
      <c r="AU86" s="113" t="n">
        <f aca="false">($AP86-$AM86)/Delta+AT86</f>
        <v>16.9</v>
      </c>
      <c r="AV86" s="113" t="n">
        <f aca="false">($AP86-$AM86)/Delta+AU86</f>
        <v>17.452</v>
      </c>
      <c r="AW86" s="113" t="n">
        <f aca="false">($AP86-$AM86)/Delta+AV86</f>
        <v>18.004</v>
      </c>
      <c r="AX86" s="113" t="n">
        <f aca="false">($AP86-$AM86)/Delta+AW86</f>
        <v>18.556</v>
      </c>
      <c r="AY86" s="113" t="n">
        <f aca="false">($AP86-$AM86)/Delta+AX86</f>
        <v>19.108</v>
      </c>
      <c r="AZ86" s="113" t="n">
        <f aca="false">($AP86-$AM86)/Delta+AY86</f>
        <v>19.66</v>
      </c>
    </row>
    <row r="87" customFormat="false" ht="12.8" hidden="false" customHeight="false" outlineLevel="0" collapsed="false">
      <c r="A87" s="102" t="n">
        <f aca="false">A82+5</f>
        <v>120</v>
      </c>
      <c r="B87" s="103" t="n">
        <v>0</v>
      </c>
      <c r="C87" s="103" t="n">
        <f aca="false">(J87-B87)/8+B87</f>
        <v>0.965</v>
      </c>
      <c r="D87" s="103" t="n">
        <f aca="false">(J87-B87)/8+C87</f>
        <v>1.93</v>
      </c>
      <c r="E87" s="103" t="n">
        <f aca="false">(J87-B87)/8+D87</f>
        <v>2.895</v>
      </c>
      <c r="F87" s="103" t="n">
        <f aca="false">(J87-B87)/8+E87</f>
        <v>3.86</v>
      </c>
      <c r="G87" s="103" t="n">
        <f aca="false">(J87-B87)/8+F87</f>
        <v>4.825</v>
      </c>
      <c r="H87" s="103" t="n">
        <f aca="false">(J87-B87)/8+G87</f>
        <v>5.79</v>
      </c>
      <c r="I87" s="103" t="n">
        <f aca="false">(J87-B87)/8+H87</f>
        <v>6.755</v>
      </c>
      <c r="J87" s="112" t="n">
        <f aca="false">polar_type0!$AA$6</f>
        <v>7.72</v>
      </c>
      <c r="K87" s="103" t="n">
        <f aca="false">(O87-J87)/5+J87</f>
        <v>8.0766</v>
      </c>
      <c r="L87" s="103" t="n">
        <f aca="false">(O87-J87)/5+K87</f>
        <v>8.4332</v>
      </c>
      <c r="M87" s="103" t="n">
        <f aca="false">(O87-J87)/5+L87</f>
        <v>8.7898</v>
      </c>
      <c r="N87" s="103" t="n">
        <f aca="false">(O87-J87)/5+M87</f>
        <v>9.1464</v>
      </c>
      <c r="O87" s="112" t="n">
        <f aca="false">polar_type0!$AA$7</f>
        <v>9.503</v>
      </c>
      <c r="P87" s="103" t="n">
        <f aca="false">(T87-O87)/5+O87</f>
        <v>10.6552</v>
      </c>
      <c r="Q87" s="103" t="n">
        <f aca="false">(T87-O87)/5+P87</f>
        <v>11.8074</v>
      </c>
      <c r="R87" s="103" t="n">
        <f aca="false">(T87-O87)/5+Q87</f>
        <v>12.9596</v>
      </c>
      <c r="S87" s="103" t="n">
        <f aca="false">(T87-O87)/5+R87</f>
        <v>14.1118</v>
      </c>
      <c r="T87" s="112" t="n">
        <f aca="false">polar_type0!$AA$8</f>
        <v>15.264</v>
      </c>
      <c r="U87" s="103" t="n">
        <f aca="false">(V87+T87)/2</f>
        <v>17.2206</v>
      </c>
      <c r="V87" s="112" t="n">
        <f aca="false">polar_type0!$AA$9</f>
        <v>19.1772</v>
      </c>
      <c r="W87" s="103" t="n">
        <f aca="false">(Y87-V87)/3+V87</f>
        <v>21.1338</v>
      </c>
      <c r="X87" s="103" t="n">
        <f aca="false">(Y87-V87)/3+W87</f>
        <v>23.0904</v>
      </c>
      <c r="Y87" s="112" t="n">
        <f aca="false">polar_type0!$AA$10</f>
        <v>25.047</v>
      </c>
      <c r="Z87" s="103" t="n">
        <f aca="false">(AD87-Y87)/5+Y87</f>
        <v>24.12</v>
      </c>
      <c r="AA87" s="103" t="n">
        <f aca="false">(AD87-Y87)/5+Z87</f>
        <v>23.193</v>
      </c>
      <c r="AB87" s="103" t="n">
        <f aca="false">(AD87-Y87)/5+AA87</f>
        <v>22.266</v>
      </c>
      <c r="AC87" s="103" t="n">
        <f aca="false">(AD87-Y87)/5+AB87</f>
        <v>21.339</v>
      </c>
      <c r="AD87" s="112" t="n">
        <f aca="false">polar_type0!$AA$11</f>
        <v>20.412</v>
      </c>
      <c r="AE87" s="103" t="n">
        <f aca="false">(AF87+AD87)/2</f>
        <v>19.138855</v>
      </c>
      <c r="AF87" s="112" t="n">
        <f aca="false">polar_type0!$AA$12</f>
        <v>17.86571</v>
      </c>
      <c r="AG87" s="103" t="n">
        <f aca="false">(AI87-AF87)/3+AF87</f>
        <v>16.59257</v>
      </c>
      <c r="AH87" s="103" t="n">
        <f aca="false">(AI87-AF87)/3+AG87</f>
        <v>15.31943</v>
      </c>
      <c r="AI87" s="112" t="n">
        <f aca="false">polar_type0!$AA$13</f>
        <v>14.04629</v>
      </c>
      <c r="AJ87" s="112" t="n">
        <f aca="false">polar_type0!$AA$14</f>
        <v>12.77314</v>
      </c>
      <c r="AK87" s="112" t="n">
        <f aca="false">polar_type0!$AA$15</f>
        <v>11.5</v>
      </c>
      <c r="AL87" s="103" t="n">
        <f aca="false">(AM87+AK87)/2</f>
        <v>12.06</v>
      </c>
      <c r="AM87" s="112" t="n">
        <f aca="false">polar_type0!$AA$16</f>
        <v>12.62</v>
      </c>
      <c r="AN87" s="103" t="n">
        <f aca="false">(AP87-AM87)/3+AM87</f>
        <v>13.18</v>
      </c>
      <c r="AO87" s="103" t="n">
        <f aca="false">(AP87-AM87)/3+AN87</f>
        <v>13.74</v>
      </c>
      <c r="AP87" s="112" t="n">
        <f aca="false">polar_type0!$AA$17</f>
        <v>14.3</v>
      </c>
      <c r="AQ87" s="113" t="n">
        <f aca="false">($AP87-$AM87)/Delta+AP87</f>
        <v>14.86</v>
      </c>
      <c r="AR87" s="113" t="n">
        <f aca="false">($AP87-$AM87)/Delta+AQ87</f>
        <v>15.42</v>
      </c>
      <c r="AS87" s="113" t="n">
        <f aca="false">($AP87-$AM87)/Delta+AR87</f>
        <v>15.98</v>
      </c>
      <c r="AT87" s="113" t="n">
        <f aca="false">($AP87-$AM87)/Delta+AS87</f>
        <v>16.54</v>
      </c>
      <c r="AU87" s="113" t="n">
        <f aca="false">($AP87-$AM87)/Delta+AT87</f>
        <v>17.1</v>
      </c>
      <c r="AV87" s="113" t="n">
        <f aca="false">($AP87-$AM87)/Delta+AU87</f>
        <v>17.66</v>
      </c>
      <c r="AW87" s="113" t="n">
        <f aca="false">($AP87-$AM87)/Delta+AV87</f>
        <v>18.22</v>
      </c>
      <c r="AX87" s="113" t="n">
        <f aca="false">($AP87-$AM87)/Delta+AW87</f>
        <v>18.78</v>
      </c>
      <c r="AY87" s="113" t="n">
        <f aca="false">($AP87-$AM87)/Delta+AX87</f>
        <v>19.34</v>
      </c>
      <c r="AZ87" s="113" t="n">
        <f aca="false">($AP87-$AM87)/Delta+AY87</f>
        <v>19.9</v>
      </c>
    </row>
    <row r="88" customFormat="false" ht="12.8" hidden="false" customHeight="false" outlineLevel="0" collapsed="false">
      <c r="A88" s="102" t="n">
        <f aca="false">(A$7-A$2)/5+A87</f>
        <v>121</v>
      </c>
      <c r="B88" s="103" t="n">
        <v>0</v>
      </c>
      <c r="C88" s="103" t="n">
        <f aca="false">(J88-B88)/8+B88</f>
        <v>0.9582</v>
      </c>
      <c r="D88" s="103" t="n">
        <f aca="false">(J88-B88)/8+C88</f>
        <v>1.9164</v>
      </c>
      <c r="E88" s="103" t="n">
        <f aca="false">(J88-B88)/8+D88</f>
        <v>2.8746</v>
      </c>
      <c r="F88" s="103" t="n">
        <f aca="false">(J88-B88)/8+E88</f>
        <v>3.8328</v>
      </c>
      <c r="G88" s="103" t="n">
        <f aca="false">(J88-B88)/8+F88</f>
        <v>4.791</v>
      </c>
      <c r="H88" s="103" t="n">
        <f aca="false">(J88-B88)/8+G88</f>
        <v>5.7492</v>
      </c>
      <c r="I88" s="103" t="n">
        <f aca="false">(J88-B88)/8+H88</f>
        <v>6.7074</v>
      </c>
      <c r="J88" s="103" t="n">
        <f aca="false">(J92-J87)/5+J87</f>
        <v>7.6656</v>
      </c>
      <c r="K88" s="103" t="n">
        <f aca="false">(O88-J88)/5+J88</f>
        <v>8.00604</v>
      </c>
      <c r="L88" s="103" t="n">
        <f aca="false">(O88-J88)/5+K88</f>
        <v>8.34648</v>
      </c>
      <c r="M88" s="103" t="n">
        <f aca="false">(O88-J88)/5+L88</f>
        <v>8.68692</v>
      </c>
      <c r="N88" s="103" t="n">
        <f aca="false">(O88-J88)/5+M88</f>
        <v>9.02736</v>
      </c>
      <c r="O88" s="103" t="n">
        <f aca="false">(O92-O87)/5+O87</f>
        <v>9.3678</v>
      </c>
      <c r="P88" s="103" t="n">
        <f aca="false">(T88-O88)/5+O88</f>
        <v>10.52544</v>
      </c>
      <c r="Q88" s="103" t="n">
        <f aca="false">(T88-O88)/5+P88</f>
        <v>11.68308</v>
      </c>
      <c r="R88" s="103" t="n">
        <f aca="false">(T88-O88)/5+Q88</f>
        <v>12.84072</v>
      </c>
      <c r="S88" s="103" t="n">
        <f aca="false">(T88-O88)/5+R88</f>
        <v>13.99836</v>
      </c>
      <c r="T88" s="103" t="n">
        <f aca="false">(T92-T87)/5+T87</f>
        <v>15.156</v>
      </c>
      <c r="U88" s="103" t="n">
        <f aca="false">(V88+T88)/2</f>
        <v>17.16364</v>
      </c>
      <c r="V88" s="103" t="n">
        <f aca="false">(V92-V87)/5+V87</f>
        <v>19.17128</v>
      </c>
      <c r="W88" s="103" t="n">
        <f aca="false">(Y88-V88)/3+V88</f>
        <v>21.17892</v>
      </c>
      <c r="X88" s="103" t="n">
        <f aca="false">(Y88-V88)/3+W88</f>
        <v>23.18656</v>
      </c>
      <c r="Y88" s="103" t="n">
        <f aca="false">(Y92-Y87)/5+Y87</f>
        <v>25.1942</v>
      </c>
      <c r="Z88" s="103" t="n">
        <f aca="false">(AD88-Y88)/5+Y88</f>
        <v>24.21312</v>
      </c>
      <c r="AA88" s="103" t="n">
        <f aca="false">(AD88-Y88)/5+Z88</f>
        <v>23.23204</v>
      </c>
      <c r="AB88" s="103" t="n">
        <f aca="false">(AD88-Y88)/5+AA88</f>
        <v>22.25096</v>
      </c>
      <c r="AC88" s="103" t="n">
        <f aca="false">(AD88-Y88)/5+AB88</f>
        <v>21.26988</v>
      </c>
      <c r="AD88" s="103" t="n">
        <f aca="false">(AD92-AD87)/5+AD87</f>
        <v>20.2888</v>
      </c>
      <c r="AE88" s="103" t="n">
        <f aca="false">(AF88+AD88)/2</f>
        <v>19.047541</v>
      </c>
      <c r="AF88" s="103" t="n">
        <f aca="false">(AF92-AF87)/5+AF87</f>
        <v>17.806282</v>
      </c>
      <c r="AG88" s="103" t="n">
        <f aca="false">(AI88-AF88)/3+AF88</f>
        <v>16.5650273333333</v>
      </c>
      <c r="AH88" s="103" t="n">
        <f aca="false">(AI88-AF88)/3+AG88</f>
        <v>15.3237726666667</v>
      </c>
      <c r="AI88" s="103" t="n">
        <f aca="false">(AI92-AI87)/5+AI87</f>
        <v>14.082518</v>
      </c>
      <c r="AJ88" s="103" t="n">
        <f aca="false">(AJ92-AJ87)/5+AJ87</f>
        <v>12.841254</v>
      </c>
      <c r="AK88" s="103" t="n">
        <f aca="false">(AK92-AK87)/5+AK87</f>
        <v>11.6</v>
      </c>
      <c r="AL88" s="103" t="n">
        <f aca="false">(AM88+AK88)/2</f>
        <v>12.16</v>
      </c>
      <c r="AM88" s="103" t="n">
        <f aca="false">(AM92-AM87)/5+AM87</f>
        <v>12.72</v>
      </c>
      <c r="AN88" s="103" t="n">
        <f aca="false">(AP88-AM88)/3+AM88</f>
        <v>13.28</v>
      </c>
      <c r="AO88" s="103" t="n">
        <f aca="false">(AP88-AM88)/3+AN88</f>
        <v>13.84</v>
      </c>
      <c r="AP88" s="103" t="n">
        <f aca="false">(AP92-AP87)/5+AP87</f>
        <v>14.4</v>
      </c>
      <c r="AQ88" s="113" t="n">
        <f aca="false">($AP88-$AM88)/Delta+AP88</f>
        <v>14.96</v>
      </c>
      <c r="AR88" s="113" t="n">
        <f aca="false">($AP88-$AM88)/Delta+AQ88</f>
        <v>15.52</v>
      </c>
      <c r="AS88" s="113" t="n">
        <f aca="false">($AP88-$AM88)/Delta+AR88</f>
        <v>16.08</v>
      </c>
      <c r="AT88" s="113" t="n">
        <f aca="false">($AP88-$AM88)/Delta+AS88</f>
        <v>16.64</v>
      </c>
      <c r="AU88" s="113" t="n">
        <f aca="false">($AP88-$AM88)/Delta+AT88</f>
        <v>17.2</v>
      </c>
      <c r="AV88" s="113" t="n">
        <f aca="false">($AP88-$AM88)/Delta+AU88</f>
        <v>17.76</v>
      </c>
      <c r="AW88" s="113" t="n">
        <f aca="false">($AP88-$AM88)/Delta+AV88</f>
        <v>18.32</v>
      </c>
      <c r="AX88" s="113" t="n">
        <f aca="false">($AP88-$AM88)/Delta+AW88</f>
        <v>18.88</v>
      </c>
      <c r="AY88" s="113" t="n">
        <f aca="false">($AP88-$AM88)/Delta+AX88</f>
        <v>19.44</v>
      </c>
      <c r="AZ88" s="113" t="n">
        <f aca="false">($AP88-$AM88)/Delta+AY88</f>
        <v>20</v>
      </c>
    </row>
    <row r="89" customFormat="false" ht="12.8" hidden="false" customHeight="false" outlineLevel="0" collapsed="false">
      <c r="A89" s="102" t="n">
        <f aca="false">(A$7-A$2)/5+A88</f>
        <v>122</v>
      </c>
      <c r="B89" s="103" t="n">
        <v>0</v>
      </c>
      <c r="C89" s="103" t="n">
        <f aca="false">(J89-B89)/8+B89</f>
        <v>0.9514</v>
      </c>
      <c r="D89" s="103" t="n">
        <f aca="false">(J89-B89)/8+C89</f>
        <v>1.9028</v>
      </c>
      <c r="E89" s="103" t="n">
        <f aca="false">(J89-B89)/8+D89</f>
        <v>2.8542</v>
      </c>
      <c r="F89" s="103" t="n">
        <f aca="false">(J89-B89)/8+E89</f>
        <v>3.8056</v>
      </c>
      <c r="G89" s="103" t="n">
        <f aca="false">(J89-B89)/8+F89</f>
        <v>4.757</v>
      </c>
      <c r="H89" s="103" t="n">
        <f aca="false">(J89-B89)/8+G89</f>
        <v>5.7084</v>
      </c>
      <c r="I89" s="103" t="n">
        <f aca="false">(J89-B89)/8+H89</f>
        <v>6.6598</v>
      </c>
      <c r="J89" s="103" t="n">
        <f aca="false">(J92-J87)/5+J88</f>
        <v>7.6112</v>
      </c>
      <c r="K89" s="103" t="n">
        <f aca="false">(O89-J89)/5+J89</f>
        <v>7.93548</v>
      </c>
      <c r="L89" s="103" t="n">
        <f aca="false">(O89-J89)/5+K89</f>
        <v>8.25976</v>
      </c>
      <c r="M89" s="103" t="n">
        <f aca="false">(O89-J89)/5+L89</f>
        <v>8.58404</v>
      </c>
      <c r="N89" s="103" t="n">
        <f aca="false">(O89-J89)/5+M89</f>
        <v>8.90832</v>
      </c>
      <c r="O89" s="103" t="n">
        <f aca="false">(O92-O87)/5+O88</f>
        <v>9.2326</v>
      </c>
      <c r="P89" s="103" t="n">
        <f aca="false">(T89-O89)/5+O89</f>
        <v>10.39568</v>
      </c>
      <c r="Q89" s="103" t="n">
        <f aca="false">(T89-O89)/5+P89</f>
        <v>11.55876</v>
      </c>
      <c r="R89" s="103" t="n">
        <f aca="false">(T89-O89)/5+Q89</f>
        <v>12.72184</v>
      </c>
      <c r="S89" s="103" t="n">
        <f aca="false">(T89-O89)/5+R89</f>
        <v>13.88492</v>
      </c>
      <c r="T89" s="103" t="n">
        <f aca="false">(T92-T87)/5+T88</f>
        <v>15.048</v>
      </c>
      <c r="U89" s="103" t="n">
        <f aca="false">(V89+T89)/2</f>
        <v>17.10668</v>
      </c>
      <c r="V89" s="103" t="n">
        <f aca="false">(V92-V87)/5+V88</f>
        <v>19.16536</v>
      </c>
      <c r="W89" s="103" t="n">
        <f aca="false">(Y89-V89)/3+V89</f>
        <v>21.22404</v>
      </c>
      <c r="X89" s="103" t="n">
        <f aca="false">(Y89-V89)/3+W89</f>
        <v>23.28272</v>
      </c>
      <c r="Y89" s="103" t="n">
        <f aca="false">(Y92-Y87)/5+Y88</f>
        <v>25.3414</v>
      </c>
      <c r="Z89" s="103" t="n">
        <f aca="false">(AD89-Y89)/5+Y89</f>
        <v>24.30624</v>
      </c>
      <c r="AA89" s="103" t="n">
        <f aca="false">(AD89-Y89)/5+Z89</f>
        <v>23.27108</v>
      </c>
      <c r="AB89" s="103" t="n">
        <f aca="false">(AD89-Y89)/5+AA89</f>
        <v>22.23592</v>
      </c>
      <c r="AC89" s="103" t="n">
        <f aca="false">(AD89-Y89)/5+AB89</f>
        <v>21.20076</v>
      </c>
      <c r="AD89" s="103" t="n">
        <f aca="false">(AD92-AD87)/5+AD88</f>
        <v>20.1656</v>
      </c>
      <c r="AE89" s="103" t="n">
        <f aca="false">(AF89+AD89)/2</f>
        <v>18.956227</v>
      </c>
      <c r="AF89" s="103" t="n">
        <f aca="false">(AF92-AF87)/5+AF88</f>
        <v>17.746854</v>
      </c>
      <c r="AG89" s="103" t="n">
        <f aca="false">(AI89-AF89)/3+AF89</f>
        <v>16.5374846666667</v>
      </c>
      <c r="AH89" s="103" t="n">
        <f aca="false">(AI89-AF89)/3+AG89</f>
        <v>15.3281153333333</v>
      </c>
      <c r="AI89" s="103" t="n">
        <f aca="false">(AI92-AI87)/5+AI88</f>
        <v>14.118746</v>
      </c>
      <c r="AJ89" s="103" t="n">
        <f aca="false">(AJ92-AJ87)/5+AJ88</f>
        <v>12.909368</v>
      </c>
      <c r="AK89" s="103" t="n">
        <f aca="false">(AK92-AK87)/5+AK88</f>
        <v>11.7</v>
      </c>
      <c r="AL89" s="103" t="n">
        <f aca="false">(AM89+AK89)/2</f>
        <v>12.26</v>
      </c>
      <c r="AM89" s="103" t="n">
        <f aca="false">(AM92-AM87)/5+AM88</f>
        <v>12.82</v>
      </c>
      <c r="AN89" s="103" t="n">
        <f aca="false">(AP89-AM89)/3+AM89</f>
        <v>13.38</v>
      </c>
      <c r="AO89" s="103" t="n">
        <f aca="false">(AP89-AM89)/3+AN89</f>
        <v>13.94</v>
      </c>
      <c r="AP89" s="103" t="n">
        <f aca="false">(AP92-AP87)/5+AP88</f>
        <v>14.5</v>
      </c>
      <c r="AQ89" s="113" t="n">
        <f aca="false">($AP89-$AM89)/Delta+AP89</f>
        <v>15.06</v>
      </c>
      <c r="AR89" s="113" t="n">
        <f aca="false">($AP89-$AM89)/Delta+AQ89</f>
        <v>15.62</v>
      </c>
      <c r="AS89" s="113" t="n">
        <f aca="false">($AP89-$AM89)/Delta+AR89</f>
        <v>16.18</v>
      </c>
      <c r="AT89" s="113" t="n">
        <f aca="false">($AP89-$AM89)/Delta+AS89</f>
        <v>16.74</v>
      </c>
      <c r="AU89" s="113" t="n">
        <f aca="false">($AP89-$AM89)/Delta+AT89</f>
        <v>17.3</v>
      </c>
      <c r="AV89" s="113" t="n">
        <f aca="false">($AP89-$AM89)/Delta+AU89</f>
        <v>17.86</v>
      </c>
      <c r="AW89" s="113" t="n">
        <f aca="false">($AP89-$AM89)/Delta+AV89</f>
        <v>18.42</v>
      </c>
      <c r="AX89" s="113" t="n">
        <f aca="false">($AP89-$AM89)/Delta+AW89</f>
        <v>18.98</v>
      </c>
      <c r="AY89" s="113" t="n">
        <f aca="false">($AP89-$AM89)/Delta+AX89</f>
        <v>19.54</v>
      </c>
      <c r="AZ89" s="113" t="n">
        <f aca="false">($AP89-$AM89)/Delta+AY89</f>
        <v>20.1</v>
      </c>
    </row>
    <row r="90" customFormat="false" ht="12.8" hidden="false" customHeight="false" outlineLevel="0" collapsed="false">
      <c r="A90" s="102" t="n">
        <f aca="false">(A$7-A$2)/5+A89</f>
        <v>123</v>
      </c>
      <c r="B90" s="103" t="n">
        <v>0</v>
      </c>
      <c r="C90" s="103" t="n">
        <f aca="false">(J90-B90)/8+B90</f>
        <v>0.9446</v>
      </c>
      <c r="D90" s="103" t="n">
        <f aca="false">(J90-B90)/8+C90</f>
        <v>1.8892</v>
      </c>
      <c r="E90" s="103" t="n">
        <f aca="false">(J90-B90)/8+D90</f>
        <v>2.8338</v>
      </c>
      <c r="F90" s="103" t="n">
        <f aca="false">(J90-B90)/8+E90</f>
        <v>3.7784</v>
      </c>
      <c r="G90" s="103" t="n">
        <f aca="false">(J90-B90)/8+F90</f>
        <v>4.723</v>
      </c>
      <c r="H90" s="103" t="n">
        <f aca="false">(J90-B90)/8+G90</f>
        <v>5.6676</v>
      </c>
      <c r="I90" s="103" t="n">
        <f aca="false">(J90-B90)/8+H90</f>
        <v>6.6122</v>
      </c>
      <c r="J90" s="103" t="n">
        <f aca="false">(J92-J87)/5+J89</f>
        <v>7.5568</v>
      </c>
      <c r="K90" s="103" t="n">
        <f aca="false">(O90-J90)/5+J90</f>
        <v>7.86492</v>
      </c>
      <c r="L90" s="103" t="n">
        <f aca="false">(O90-J90)/5+K90</f>
        <v>8.17304</v>
      </c>
      <c r="M90" s="103" t="n">
        <f aca="false">(O90-J90)/5+L90</f>
        <v>8.48116</v>
      </c>
      <c r="N90" s="103" t="n">
        <f aca="false">(O90-J90)/5+M90</f>
        <v>8.78928</v>
      </c>
      <c r="O90" s="103" t="n">
        <f aca="false">(O92-O87)/5+O89</f>
        <v>9.0974</v>
      </c>
      <c r="P90" s="103" t="n">
        <f aca="false">(T90-O90)/5+O90</f>
        <v>10.26592</v>
      </c>
      <c r="Q90" s="103" t="n">
        <f aca="false">(T90-O90)/5+P90</f>
        <v>11.43444</v>
      </c>
      <c r="R90" s="103" t="n">
        <f aca="false">(T90-O90)/5+Q90</f>
        <v>12.60296</v>
      </c>
      <c r="S90" s="103" t="n">
        <f aca="false">(T90-O90)/5+R90</f>
        <v>13.77148</v>
      </c>
      <c r="T90" s="103" t="n">
        <f aca="false">(T92-T87)/5+T89</f>
        <v>14.94</v>
      </c>
      <c r="U90" s="103" t="n">
        <f aca="false">(V90+T90)/2</f>
        <v>17.04972</v>
      </c>
      <c r="V90" s="103" t="n">
        <f aca="false">(V92-V87)/5+V89</f>
        <v>19.15944</v>
      </c>
      <c r="W90" s="103" t="n">
        <f aca="false">(Y90-V90)/3+V90</f>
        <v>21.26916</v>
      </c>
      <c r="X90" s="103" t="n">
        <f aca="false">(Y90-V90)/3+W90</f>
        <v>23.37888</v>
      </c>
      <c r="Y90" s="103" t="n">
        <f aca="false">(Y92-Y87)/5+Y89</f>
        <v>25.4886</v>
      </c>
      <c r="Z90" s="103" t="n">
        <f aca="false">(AD90-Y90)/5+Y90</f>
        <v>24.39936</v>
      </c>
      <c r="AA90" s="103" t="n">
        <f aca="false">(AD90-Y90)/5+Z90</f>
        <v>23.31012</v>
      </c>
      <c r="AB90" s="103" t="n">
        <f aca="false">(AD90-Y90)/5+AA90</f>
        <v>22.22088</v>
      </c>
      <c r="AC90" s="103" t="n">
        <f aca="false">(AD90-Y90)/5+AB90</f>
        <v>21.13164</v>
      </c>
      <c r="AD90" s="103" t="n">
        <f aca="false">(AD92-AD87)/5+AD89</f>
        <v>20.0424</v>
      </c>
      <c r="AE90" s="103" t="n">
        <f aca="false">(AF90+AD90)/2</f>
        <v>18.864913</v>
      </c>
      <c r="AF90" s="103" t="n">
        <f aca="false">(AF92-AF87)/5+AF89</f>
        <v>17.687426</v>
      </c>
      <c r="AG90" s="103" t="n">
        <f aca="false">(AI90-AF90)/3+AF90</f>
        <v>16.509942</v>
      </c>
      <c r="AH90" s="103" t="n">
        <f aca="false">(AI90-AF90)/3+AG90</f>
        <v>15.332458</v>
      </c>
      <c r="AI90" s="103" t="n">
        <f aca="false">(AI92-AI87)/5+AI89</f>
        <v>14.154974</v>
      </c>
      <c r="AJ90" s="103" t="n">
        <f aca="false">(AJ92-AJ87)/5+AJ89</f>
        <v>12.977482</v>
      </c>
      <c r="AK90" s="103" t="n">
        <f aca="false">(AK92-AK87)/5+AK89</f>
        <v>11.8</v>
      </c>
      <c r="AL90" s="103" t="n">
        <f aca="false">(AM90+AK90)/2</f>
        <v>12.36</v>
      </c>
      <c r="AM90" s="103" t="n">
        <f aca="false">(AM92-AM87)/5+AM89</f>
        <v>12.92</v>
      </c>
      <c r="AN90" s="103" t="n">
        <f aca="false">(AP90-AM90)/3+AM90</f>
        <v>13.48</v>
      </c>
      <c r="AO90" s="103" t="n">
        <f aca="false">(AP90-AM90)/3+AN90</f>
        <v>14.04</v>
      </c>
      <c r="AP90" s="103" t="n">
        <f aca="false">(AP92-AP87)/5+AP89</f>
        <v>14.6</v>
      </c>
      <c r="AQ90" s="113" t="n">
        <f aca="false">($AP90-$AM90)/Delta+AP90</f>
        <v>15.16</v>
      </c>
      <c r="AR90" s="113" t="n">
        <f aca="false">($AP90-$AM90)/Delta+AQ90</f>
        <v>15.72</v>
      </c>
      <c r="AS90" s="113" t="n">
        <f aca="false">($AP90-$AM90)/Delta+AR90</f>
        <v>16.28</v>
      </c>
      <c r="AT90" s="113" t="n">
        <f aca="false">($AP90-$AM90)/Delta+AS90</f>
        <v>16.84</v>
      </c>
      <c r="AU90" s="113" t="n">
        <f aca="false">($AP90-$AM90)/Delta+AT90</f>
        <v>17.4</v>
      </c>
      <c r="AV90" s="113" t="n">
        <f aca="false">($AP90-$AM90)/Delta+AU90</f>
        <v>17.96</v>
      </c>
      <c r="AW90" s="113" t="n">
        <f aca="false">($AP90-$AM90)/Delta+AV90</f>
        <v>18.52</v>
      </c>
      <c r="AX90" s="113" t="n">
        <f aca="false">($AP90-$AM90)/Delta+AW90</f>
        <v>19.08</v>
      </c>
      <c r="AY90" s="113" t="n">
        <f aca="false">($AP90-$AM90)/Delta+AX90</f>
        <v>19.64</v>
      </c>
      <c r="AZ90" s="113" t="n">
        <f aca="false">($AP90-$AM90)/Delta+AY90</f>
        <v>20.2</v>
      </c>
    </row>
    <row r="91" customFormat="false" ht="12.8" hidden="false" customHeight="false" outlineLevel="0" collapsed="false">
      <c r="A91" s="102" t="n">
        <f aca="false">(A$7-A$2)/5+A90</f>
        <v>124</v>
      </c>
      <c r="B91" s="103" t="n">
        <v>0</v>
      </c>
      <c r="C91" s="103" t="n">
        <f aca="false">(J91-B91)/8+B91</f>
        <v>0.9378</v>
      </c>
      <c r="D91" s="103" t="n">
        <f aca="false">(J91-B91)/8+C91</f>
        <v>1.8756</v>
      </c>
      <c r="E91" s="103" t="n">
        <f aca="false">(J91-B91)/8+D91</f>
        <v>2.8134</v>
      </c>
      <c r="F91" s="103" t="n">
        <f aca="false">(J91-B91)/8+E91</f>
        <v>3.7512</v>
      </c>
      <c r="G91" s="103" t="n">
        <f aca="false">(J91-B91)/8+F91</f>
        <v>4.689</v>
      </c>
      <c r="H91" s="103" t="n">
        <f aca="false">(J91-B91)/8+G91</f>
        <v>5.6268</v>
      </c>
      <c r="I91" s="103" t="n">
        <f aca="false">(J91-B91)/8+H91</f>
        <v>6.5646</v>
      </c>
      <c r="J91" s="103" t="n">
        <f aca="false">(J92-J87)/5+J90</f>
        <v>7.5024</v>
      </c>
      <c r="K91" s="103" t="n">
        <f aca="false">(O91-J91)/5+J91</f>
        <v>7.79436</v>
      </c>
      <c r="L91" s="103" t="n">
        <f aca="false">(O91-J91)/5+K91</f>
        <v>8.08632</v>
      </c>
      <c r="M91" s="103" t="n">
        <f aca="false">(O91-J91)/5+L91</f>
        <v>8.37828</v>
      </c>
      <c r="N91" s="103" t="n">
        <f aca="false">(O91-J91)/5+M91</f>
        <v>8.67024</v>
      </c>
      <c r="O91" s="103" t="n">
        <f aca="false">(O92-O87)/5+O90</f>
        <v>8.9622</v>
      </c>
      <c r="P91" s="103" t="n">
        <f aca="false">(T91-O91)/5+O91</f>
        <v>10.13616</v>
      </c>
      <c r="Q91" s="103" t="n">
        <f aca="false">(T91-O91)/5+P91</f>
        <v>11.31012</v>
      </c>
      <c r="R91" s="103" t="n">
        <f aca="false">(T91-O91)/5+Q91</f>
        <v>12.48408</v>
      </c>
      <c r="S91" s="103" t="n">
        <f aca="false">(T91-O91)/5+R91</f>
        <v>13.65804</v>
      </c>
      <c r="T91" s="103" t="n">
        <f aca="false">(T92-T87)/5+T90</f>
        <v>14.832</v>
      </c>
      <c r="U91" s="103" t="n">
        <f aca="false">(V91+T91)/2</f>
        <v>16.99276</v>
      </c>
      <c r="V91" s="103" t="n">
        <f aca="false">(V92-V87)/5+V90</f>
        <v>19.15352</v>
      </c>
      <c r="W91" s="103" t="n">
        <f aca="false">(Y91-V91)/3+V91</f>
        <v>21.31428</v>
      </c>
      <c r="X91" s="103" t="n">
        <f aca="false">(Y91-V91)/3+W91</f>
        <v>23.47504</v>
      </c>
      <c r="Y91" s="103" t="n">
        <f aca="false">(Y92-Y87)/5+Y90</f>
        <v>25.6358</v>
      </c>
      <c r="Z91" s="103" t="n">
        <f aca="false">(AD91-Y91)/5+Y91</f>
        <v>24.49248</v>
      </c>
      <c r="AA91" s="103" t="n">
        <f aca="false">(AD91-Y91)/5+Z91</f>
        <v>23.34916</v>
      </c>
      <c r="AB91" s="103" t="n">
        <f aca="false">(AD91-Y91)/5+AA91</f>
        <v>22.20584</v>
      </c>
      <c r="AC91" s="103" t="n">
        <f aca="false">(AD91-Y91)/5+AB91</f>
        <v>21.06252</v>
      </c>
      <c r="AD91" s="103" t="n">
        <f aca="false">(AD92-AD87)/5+AD90</f>
        <v>19.9192</v>
      </c>
      <c r="AE91" s="103" t="n">
        <f aca="false">(AF91+AD91)/2</f>
        <v>18.773599</v>
      </c>
      <c r="AF91" s="103" t="n">
        <f aca="false">(AF92-AF87)/5+AF90</f>
        <v>17.627998</v>
      </c>
      <c r="AG91" s="103" t="n">
        <f aca="false">(AI91-AF91)/3+AF91</f>
        <v>16.4823993333333</v>
      </c>
      <c r="AH91" s="103" t="n">
        <f aca="false">(AI91-AF91)/3+AG91</f>
        <v>15.3368006666667</v>
      </c>
      <c r="AI91" s="103" t="n">
        <f aca="false">(AI92-AI87)/5+AI90</f>
        <v>14.191202</v>
      </c>
      <c r="AJ91" s="103" t="n">
        <f aca="false">(AJ92-AJ87)/5+AJ90</f>
        <v>13.045596</v>
      </c>
      <c r="AK91" s="103" t="n">
        <f aca="false">(AK92-AK87)/5+AK90</f>
        <v>11.9</v>
      </c>
      <c r="AL91" s="103" t="n">
        <f aca="false">(AM91+AK91)/2</f>
        <v>12.46</v>
      </c>
      <c r="AM91" s="103" t="n">
        <f aca="false">(AM92-AM87)/5+AM90</f>
        <v>13.02</v>
      </c>
      <c r="AN91" s="103" t="n">
        <f aca="false">(AP91-AM91)/3+AM91</f>
        <v>13.58</v>
      </c>
      <c r="AO91" s="103" t="n">
        <f aca="false">(AP91-AM91)/3+AN91</f>
        <v>14.14</v>
      </c>
      <c r="AP91" s="103" t="n">
        <f aca="false">(AP92-AP87)/5+AP90</f>
        <v>14.7</v>
      </c>
      <c r="AQ91" s="113" t="n">
        <f aca="false">($AP91-$AM91)/Delta+AP91</f>
        <v>15.26</v>
      </c>
      <c r="AR91" s="113" t="n">
        <f aca="false">($AP91-$AM91)/Delta+AQ91</f>
        <v>15.82</v>
      </c>
      <c r="AS91" s="113" t="n">
        <f aca="false">($AP91-$AM91)/Delta+AR91</f>
        <v>16.38</v>
      </c>
      <c r="AT91" s="113" t="n">
        <f aca="false">($AP91-$AM91)/Delta+AS91</f>
        <v>16.94</v>
      </c>
      <c r="AU91" s="113" t="n">
        <f aca="false">($AP91-$AM91)/Delta+AT91</f>
        <v>17.5</v>
      </c>
      <c r="AV91" s="113" t="n">
        <f aca="false">($AP91-$AM91)/Delta+AU91</f>
        <v>18.06</v>
      </c>
      <c r="AW91" s="113" t="n">
        <f aca="false">($AP91-$AM91)/Delta+AV91</f>
        <v>18.62</v>
      </c>
      <c r="AX91" s="113" t="n">
        <f aca="false">($AP91-$AM91)/Delta+AW91</f>
        <v>19.18</v>
      </c>
      <c r="AY91" s="113" t="n">
        <f aca="false">($AP91-$AM91)/Delta+AX91</f>
        <v>19.74</v>
      </c>
      <c r="AZ91" s="113" t="n">
        <f aca="false">($AP91-$AM91)/Delta+AY91</f>
        <v>20.3</v>
      </c>
    </row>
    <row r="92" customFormat="false" ht="12.8" hidden="false" customHeight="false" outlineLevel="0" collapsed="false">
      <c r="A92" s="102" t="n">
        <f aca="false">A87+5</f>
        <v>125</v>
      </c>
      <c r="B92" s="103" t="n">
        <v>0</v>
      </c>
      <c r="C92" s="103" t="n">
        <f aca="false">(J92-B92)/8+B92</f>
        <v>0.931</v>
      </c>
      <c r="D92" s="103" t="n">
        <f aca="false">(J92-B92)/8+C92</f>
        <v>1.862</v>
      </c>
      <c r="E92" s="103" t="n">
        <f aca="false">(J92-B92)/8+D92</f>
        <v>2.793</v>
      </c>
      <c r="F92" s="103" t="n">
        <f aca="false">(J92-B92)/8+E92</f>
        <v>3.724</v>
      </c>
      <c r="G92" s="103" t="n">
        <f aca="false">(J92-B92)/8+F92</f>
        <v>4.655</v>
      </c>
      <c r="H92" s="103" t="n">
        <f aca="false">(J92-B92)/8+G92</f>
        <v>5.586</v>
      </c>
      <c r="I92" s="103" t="n">
        <f aca="false">(J92-B92)/8+H92</f>
        <v>6.517</v>
      </c>
      <c r="J92" s="112" t="n">
        <f aca="false">polar_type0!$AB$6</f>
        <v>7.448</v>
      </c>
      <c r="K92" s="103" t="n">
        <f aca="false">(O92-J92)/5+J92</f>
        <v>7.7238</v>
      </c>
      <c r="L92" s="103" t="n">
        <f aca="false">(O92-J92)/5+K92</f>
        <v>7.9996</v>
      </c>
      <c r="M92" s="103" t="n">
        <f aca="false">(O92-J92)/5+L92</f>
        <v>8.2754</v>
      </c>
      <c r="N92" s="103" t="n">
        <f aca="false">(O92-J92)/5+M92</f>
        <v>8.5512</v>
      </c>
      <c r="O92" s="112" t="n">
        <f aca="false">polar_type0!$AB$7</f>
        <v>8.827</v>
      </c>
      <c r="P92" s="103" t="n">
        <f aca="false">(T92-O92)/5+O92</f>
        <v>10.0064</v>
      </c>
      <c r="Q92" s="103" t="n">
        <f aca="false">(T92-O92)/5+P92</f>
        <v>11.1858</v>
      </c>
      <c r="R92" s="103" t="n">
        <f aca="false">(T92-O92)/5+Q92</f>
        <v>12.3652</v>
      </c>
      <c r="S92" s="103" t="n">
        <f aca="false">(T92-O92)/5+R92</f>
        <v>13.5446</v>
      </c>
      <c r="T92" s="112" t="n">
        <f aca="false">polar_type0!$AB$8</f>
        <v>14.724</v>
      </c>
      <c r="U92" s="103" t="n">
        <f aca="false">(V92+T92)/2</f>
        <v>16.9358</v>
      </c>
      <c r="V92" s="112" t="n">
        <f aca="false">polar_type0!$AB$9</f>
        <v>19.1476</v>
      </c>
      <c r="W92" s="103" t="n">
        <f aca="false">(Y92-V92)/3+V92</f>
        <v>21.3594</v>
      </c>
      <c r="X92" s="103" t="n">
        <f aca="false">(Y92-V92)/3+W92</f>
        <v>23.5712</v>
      </c>
      <c r="Y92" s="112" t="n">
        <f aca="false">polar_type0!$AB$10</f>
        <v>25.783</v>
      </c>
      <c r="Z92" s="103" t="n">
        <f aca="false">(AD92-Y92)/5+Y92</f>
        <v>24.5856</v>
      </c>
      <c r="AA92" s="103" t="n">
        <f aca="false">(AD92-Y92)/5+Z92</f>
        <v>23.3882</v>
      </c>
      <c r="AB92" s="103" t="n">
        <f aca="false">(AD92-Y92)/5+AA92</f>
        <v>22.1908</v>
      </c>
      <c r="AC92" s="103" t="n">
        <f aca="false">(AD92-Y92)/5+AB92</f>
        <v>20.9934</v>
      </c>
      <c r="AD92" s="112" t="n">
        <f aca="false">polar_type0!$AB$11</f>
        <v>19.796</v>
      </c>
      <c r="AE92" s="103" t="n">
        <f aca="false">(AF92+AD92)/2</f>
        <v>18.682285</v>
      </c>
      <c r="AF92" s="112" t="n">
        <f aca="false">polar_type0!$AB$12</f>
        <v>17.56857</v>
      </c>
      <c r="AG92" s="103" t="n">
        <f aca="false">(AI92-AF92)/3+AF92</f>
        <v>16.4548566666667</v>
      </c>
      <c r="AH92" s="103" t="n">
        <f aca="false">(AI92-AF92)/3+AG92</f>
        <v>15.3411433333333</v>
      </c>
      <c r="AI92" s="112" t="n">
        <f aca="false">polar_type0!$AB$13</f>
        <v>14.22743</v>
      </c>
      <c r="AJ92" s="112" t="n">
        <f aca="false">polar_type0!$AB$14</f>
        <v>13.11371</v>
      </c>
      <c r="AK92" s="112" t="n">
        <f aca="false">polar_type0!$AB$15</f>
        <v>12</v>
      </c>
      <c r="AL92" s="103" t="n">
        <f aca="false">(AM92+AK92)/2</f>
        <v>12.56</v>
      </c>
      <c r="AM92" s="112" t="n">
        <f aca="false">polar_type0!$AB$16</f>
        <v>13.12</v>
      </c>
      <c r="AN92" s="103" t="n">
        <f aca="false">(AP92-AM92)/3+AM92</f>
        <v>13.68</v>
      </c>
      <c r="AO92" s="103" t="n">
        <f aca="false">(AP92-AM92)/3+AN92</f>
        <v>14.24</v>
      </c>
      <c r="AP92" s="112" t="n">
        <f aca="false">polar_type0!$AB$17</f>
        <v>14.8</v>
      </c>
      <c r="AQ92" s="113" t="n">
        <f aca="false">($AP92-$AM92)/Delta+AP92</f>
        <v>15.36</v>
      </c>
      <c r="AR92" s="113" t="n">
        <f aca="false">($AP92-$AM92)/Delta+AQ92</f>
        <v>15.92</v>
      </c>
      <c r="AS92" s="113" t="n">
        <f aca="false">($AP92-$AM92)/Delta+AR92</f>
        <v>16.48</v>
      </c>
      <c r="AT92" s="113" t="n">
        <f aca="false">($AP92-$AM92)/Delta+AS92</f>
        <v>17.04</v>
      </c>
      <c r="AU92" s="113" t="n">
        <f aca="false">($AP92-$AM92)/Delta+AT92</f>
        <v>17.6</v>
      </c>
      <c r="AV92" s="113" t="n">
        <f aca="false">($AP92-$AM92)/Delta+AU92</f>
        <v>18.16</v>
      </c>
      <c r="AW92" s="113" t="n">
        <f aca="false">($AP92-$AM92)/Delta+AV92</f>
        <v>18.72</v>
      </c>
      <c r="AX92" s="113" t="n">
        <f aca="false">($AP92-$AM92)/Delta+AW92</f>
        <v>19.28</v>
      </c>
      <c r="AY92" s="113" t="n">
        <f aca="false">($AP92-$AM92)/Delta+AX92</f>
        <v>19.84</v>
      </c>
      <c r="AZ92" s="113" t="n">
        <f aca="false">($AP92-$AM92)/Delta+AY92</f>
        <v>20.4</v>
      </c>
    </row>
    <row r="93" customFormat="false" ht="12.8" hidden="false" customHeight="false" outlineLevel="0" collapsed="false">
      <c r="A93" s="102" t="n">
        <f aca="false">(A$7-A$2)/5+A92</f>
        <v>126</v>
      </c>
      <c r="B93" s="103" t="n">
        <v>0</v>
      </c>
      <c r="C93" s="103" t="n">
        <f aca="false">(J93-B93)/8+B93</f>
        <v>0.9154</v>
      </c>
      <c r="D93" s="103" t="n">
        <f aca="false">(J93-B93)/8+C93</f>
        <v>1.8308</v>
      </c>
      <c r="E93" s="103" t="n">
        <f aca="false">(J93-B93)/8+D93</f>
        <v>2.7462</v>
      </c>
      <c r="F93" s="103" t="n">
        <f aca="false">(J93-B93)/8+E93</f>
        <v>3.6616</v>
      </c>
      <c r="G93" s="103" t="n">
        <f aca="false">(J93-B93)/8+F93</f>
        <v>4.577</v>
      </c>
      <c r="H93" s="103" t="n">
        <f aca="false">(J93-B93)/8+G93</f>
        <v>5.4924</v>
      </c>
      <c r="I93" s="103" t="n">
        <f aca="false">(J93-B93)/8+H93</f>
        <v>6.4078</v>
      </c>
      <c r="J93" s="103" t="n">
        <f aca="false">(J97-J92)/5+J92</f>
        <v>7.3232</v>
      </c>
      <c r="K93" s="103" t="n">
        <f aca="false">(O93-J93)/5+J93</f>
        <v>7.60472</v>
      </c>
      <c r="L93" s="103" t="n">
        <f aca="false">(O93-J93)/5+K93</f>
        <v>7.88624</v>
      </c>
      <c r="M93" s="103" t="n">
        <f aca="false">(O93-J93)/5+L93</f>
        <v>8.16776</v>
      </c>
      <c r="N93" s="103" t="n">
        <f aca="false">(O93-J93)/5+M93</f>
        <v>8.44928</v>
      </c>
      <c r="O93" s="103" t="n">
        <f aca="false">(O97-O92)/5+O92</f>
        <v>8.7308</v>
      </c>
      <c r="P93" s="103" t="n">
        <f aca="false">(T93-O93)/5+O93</f>
        <v>9.90784</v>
      </c>
      <c r="Q93" s="103" t="n">
        <f aca="false">(T93-O93)/5+P93</f>
        <v>11.08488</v>
      </c>
      <c r="R93" s="103" t="n">
        <f aca="false">(T93-O93)/5+Q93</f>
        <v>12.26192</v>
      </c>
      <c r="S93" s="103" t="n">
        <f aca="false">(T93-O93)/5+R93</f>
        <v>13.43896</v>
      </c>
      <c r="T93" s="103" t="n">
        <f aca="false">(T97-T92)/5+T92</f>
        <v>14.616</v>
      </c>
      <c r="U93" s="103" t="n">
        <f aca="false">(V93+T93)/2</f>
        <v>16.87792</v>
      </c>
      <c r="V93" s="103" t="n">
        <f aca="false">(V97-V92)/5+V92</f>
        <v>19.13984</v>
      </c>
      <c r="W93" s="103" t="n">
        <f aca="false">(Y93-V93)/3+V93</f>
        <v>21.40176</v>
      </c>
      <c r="X93" s="103" t="n">
        <f aca="false">(Y93-V93)/3+W93</f>
        <v>23.66368</v>
      </c>
      <c r="Y93" s="103" t="n">
        <f aca="false">(Y97-Y92)/5+Y92</f>
        <v>25.9256</v>
      </c>
      <c r="Z93" s="103" t="n">
        <f aca="false">(AD93-Y93)/5+Y93</f>
        <v>24.67392</v>
      </c>
      <c r="AA93" s="103" t="n">
        <f aca="false">(AD93-Y93)/5+Z93</f>
        <v>23.42224</v>
      </c>
      <c r="AB93" s="103" t="n">
        <f aca="false">(AD93-Y93)/5+AA93</f>
        <v>22.17056</v>
      </c>
      <c r="AC93" s="103" t="n">
        <f aca="false">(AD93-Y93)/5+AB93</f>
        <v>20.91888</v>
      </c>
      <c r="AD93" s="103" t="n">
        <f aca="false">(AD97-AD92)/5+AD92</f>
        <v>19.6672</v>
      </c>
      <c r="AE93" s="103" t="n">
        <f aca="false">(AF93+AD93)/2</f>
        <v>18.589028</v>
      </c>
      <c r="AF93" s="103" t="n">
        <f aca="false">(AF97-AF92)/5+AF92</f>
        <v>17.510856</v>
      </c>
      <c r="AG93" s="103" t="n">
        <f aca="false">(AI93-AF93)/3+AF93</f>
        <v>16.4326853333333</v>
      </c>
      <c r="AH93" s="103" t="n">
        <f aca="false">(AI93-AF93)/3+AG93</f>
        <v>15.3545146666667</v>
      </c>
      <c r="AI93" s="103" t="n">
        <f aca="false">(AI97-AI92)/5+AI92</f>
        <v>14.276344</v>
      </c>
      <c r="AJ93" s="103" t="n">
        <f aca="false">(AJ97-AJ92)/5+AJ92</f>
        <v>13.198168</v>
      </c>
      <c r="AK93" s="103" t="n">
        <f aca="false">(AK97-AK92)/5+AK92</f>
        <v>12.12</v>
      </c>
      <c r="AL93" s="103" t="n">
        <f aca="false">(AM93+AK93)/2</f>
        <v>12.68</v>
      </c>
      <c r="AM93" s="103" t="n">
        <f aca="false">(AM97-AM92)/5+AM92</f>
        <v>13.24</v>
      </c>
      <c r="AN93" s="103" t="n">
        <f aca="false">(AP93-AM93)/3+AM93</f>
        <v>13.8</v>
      </c>
      <c r="AO93" s="103" t="n">
        <f aca="false">(AP93-AM93)/3+AN93</f>
        <v>14.36</v>
      </c>
      <c r="AP93" s="103" t="n">
        <f aca="false">(AP97-AP92)/5+AP92</f>
        <v>14.92</v>
      </c>
      <c r="AQ93" s="113" t="n">
        <f aca="false">($AP93-$AM93)/Delta+AP93</f>
        <v>15.48</v>
      </c>
      <c r="AR93" s="113" t="n">
        <f aca="false">($AP93-$AM93)/Delta+AQ93</f>
        <v>16.04</v>
      </c>
      <c r="AS93" s="113" t="n">
        <f aca="false">($AP93-$AM93)/Delta+AR93</f>
        <v>16.6</v>
      </c>
      <c r="AT93" s="113" t="n">
        <f aca="false">($AP93-$AM93)/Delta+AS93</f>
        <v>17.16</v>
      </c>
      <c r="AU93" s="113" t="n">
        <f aca="false">($AP93-$AM93)/Delta+AT93</f>
        <v>17.72</v>
      </c>
      <c r="AV93" s="113" t="n">
        <f aca="false">($AP93-$AM93)/Delta+AU93</f>
        <v>18.28</v>
      </c>
      <c r="AW93" s="113" t="n">
        <f aca="false">($AP93-$AM93)/Delta+AV93</f>
        <v>18.84</v>
      </c>
      <c r="AX93" s="113" t="n">
        <f aca="false">($AP93-$AM93)/Delta+AW93</f>
        <v>19.4</v>
      </c>
      <c r="AY93" s="113" t="n">
        <f aca="false">($AP93-$AM93)/Delta+AX93</f>
        <v>19.96</v>
      </c>
      <c r="AZ93" s="113" t="n">
        <f aca="false">($AP93-$AM93)/Delta+AY93</f>
        <v>20.52</v>
      </c>
    </row>
    <row r="94" customFormat="false" ht="12.8" hidden="false" customHeight="false" outlineLevel="0" collapsed="false">
      <c r="A94" s="102" t="n">
        <f aca="false">(A$7-A$2)/5+A93</f>
        <v>127</v>
      </c>
      <c r="B94" s="103" t="n">
        <v>0</v>
      </c>
      <c r="C94" s="103" t="n">
        <f aca="false">(J94-B94)/8+B94</f>
        <v>0.8998</v>
      </c>
      <c r="D94" s="103" t="n">
        <f aca="false">(J94-B94)/8+C94</f>
        <v>1.7996</v>
      </c>
      <c r="E94" s="103" t="n">
        <f aca="false">(J94-B94)/8+D94</f>
        <v>2.6994</v>
      </c>
      <c r="F94" s="103" t="n">
        <f aca="false">(J94-B94)/8+E94</f>
        <v>3.5992</v>
      </c>
      <c r="G94" s="103" t="n">
        <f aca="false">(J94-B94)/8+F94</f>
        <v>4.499</v>
      </c>
      <c r="H94" s="103" t="n">
        <f aca="false">(J94-B94)/8+G94</f>
        <v>5.3988</v>
      </c>
      <c r="I94" s="103" t="n">
        <f aca="false">(J94-B94)/8+H94</f>
        <v>6.2986</v>
      </c>
      <c r="J94" s="103" t="n">
        <f aca="false">(J97-J92)/5+J93</f>
        <v>7.1984</v>
      </c>
      <c r="K94" s="103" t="n">
        <f aca="false">(O94-J94)/5+J94</f>
        <v>7.48564</v>
      </c>
      <c r="L94" s="103" t="n">
        <f aca="false">(O94-J94)/5+K94</f>
        <v>7.77288</v>
      </c>
      <c r="M94" s="103" t="n">
        <f aca="false">(O94-J94)/5+L94</f>
        <v>8.06012</v>
      </c>
      <c r="N94" s="103" t="n">
        <f aca="false">(O94-J94)/5+M94</f>
        <v>8.34736</v>
      </c>
      <c r="O94" s="103" t="n">
        <f aca="false">(O97-O92)/5+O93</f>
        <v>8.6346</v>
      </c>
      <c r="P94" s="103" t="n">
        <f aca="false">(T94-O94)/5+O94</f>
        <v>9.80928</v>
      </c>
      <c r="Q94" s="103" t="n">
        <f aca="false">(T94-O94)/5+P94</f>
        <v>10.98396</v>
      </c>
      <c r="R94" s="103" t="n">
        <f aca="false">(T94-O94)/5+Q94</f>
        <v>12.15864</v>
      </c>
      <c r="S94" s="103" t="n">
        <f aca="false">(T94-O94)/5+R94</f>
        <v>13.33332</v>
      </c>
      <c r="T94" s="103" t="n">
        <f aca="false">(T97-T92)/5+T93</f>
        <v>14.508</v>
      </c>
      <c r="U94" s="103" t="n">
        <f aca="false">(V94+T94)/2</f>
        <v>16.82004</v>
      </c>
      <c r="V94" s="103" t="n">
        <f aca="false">(V97-V92)/5+V93</f>
        <v>19.13208</v>
      </c>
      <c r="W94" s="103" t="n">
        <f aca="false">(Y94-V94)/3+V94</f>
        <v>21.44412</v>
      </c>
      <c r="X94" s="103" t="n">
        <f aca="false">(Y94-V94)/3+W94</f>
        <v>23.75616</v>
      </c>
      <c r="Y94" s="103" t="n">
        <f aca="false">(Y97-Y92)/5+Y93</f>
        <v>26.0682</v>
      </c>
      <c r="Z94" s="103" t="n">
        <f aca="false">(AD94-Y94)/5+Y94</f>
        <v>24.76224</v>
      </c>
      <c r="AA94" s="103" t="n">
        <f aca="false">(AD94-Y94)/5+Z94</f>
        <v>23.45628</v>
      </c>
      <c r="AB94" s="103" t="n">
        <f aca="false">(AD94-Y94)/5+AA94</f>
        <v>22.15032</v>
      </c>
      <c r="AC94" s="103" t="n">
        <f aca="false">(AD94-Y94)/5+AB94</f>
        <v>20.84436</v>
      </c>
      <c r="AD94" s="103" t="n">
        <f aca="false">(AD97-AD92)/5+AD93</f>
        <v>19.5384</v>
      </c>
      <c r="AE94" s="103" t="n">
        <f aca="false">(AF94+AD94)/2</f>
        <v>18.495771</v>
      </c>
      <c r="AF94" s="103" t="n">
        <f aca="false">(AF97-AF92)/5+AF93</f>
        <v>17.453142</v>
      </c>
      <c r="AG94" s="103" t="n">
        <f aca="false">(AI94-AF94)/3+AF94</f>
        <v>16.410514</v>
      </c>
      <c r="AH94" s="103" t="n">
        <f aca="false">(AI94-AF94)/3+AG94</f>
        <v>15.367886</v>
      </c>
      <c r="AI94" s="103" t="n">
        <f aca="false">(AI97-AI92)/5+AI93</f>
        <v>14.325258</v>
      </c>
      <c r="AJ94" s="103" t="n">
        <f aca="false">(AJ97-AJ92)/5+AJ93</f>
        <v>13.282626</v>
      </c>
      <c r="AK94" s="103" t="n">
        <f aca="false">(AK97-AK92)/5+AK93</f>
        <v>12.24</v>
      </c>
      <c r="AL94" s="103" t="n">
        <f aca="false">(AM94+AK94)/2</f>
        <v>12.8</v>
      </c>
      <c r="AM94" s="103" t="n">
        <f aca="false">(AM97-AM92)/5+AM93</f>
        <v>13.36</v>
      </c>
      <c r="AN94" s="103" t="n">
        <f aca="false">(AP94-AM94)/3+AM94</f>
        <v>13.92</v>
      </c>
      <c r="AO94" s="103" t="n">
        <f aca="false">(AP94-AM94)/3+AN94</f>
        <v>14.48</v>
      </c>
      <c r="AP94" s="103" t="n">
        <f aca="false">(AP97-AP92)/5+AP93</f>
        <v>15.04</v>
      </c>
      <c r="AQ94" s="113" t="n">
        <f aca="false">($AP94-$AM94)/Delta+AP94</f>
        <v>15.6</v>
      </c>
      <c r="AR94" s="113" t="n">
        <f aca="false">($AP94-$AM94)/Delta+AQ94</f>
        <v>16.16</v>
      </c>
      <c r="AS94" s="113" t="n">
        <f aca="false">($AP94-$AM94)/Delta+AR94</f>
        <v>16.72</v>
      </c>
      <c r="AT94" s="113" t="n">
        <f aca="false">($AP94-$AM94)/Delta+AS94</f>
        <v>17.28</v>
      </c>
      <c r="AU94" s="113" t="n">
        <f aca="false">($AP94-$AM94)/Delta+AT94</f>
        <v>17.84</v>
      </c>
      <c r="AV94" s="113" t="n">
        <f aca="false">($AP94-$AM94)/Delta+AU94</f>
        <v>18.4</v>
      </c>
      <c r="AW94" s="113" t="n">
        <f aca="false">($AP94-$AM94)/Delta+AV94</f>
        <v>18.96</v>
      </c>
      <c r="AX94" s="113" t="n">
        <f aca="false">($AP94-$AM94)/Delta+AW94</f>
        <v>19.52</v>
      </c>
      <c r="AY94" s="113" t="n">
        <f aca="false">($AP94-$AM94)/Delta+AX94</f>
        <v>20.08</v>
      </c>
      <c r="AZ94" s="113" t="n">
        <f aca="false">($AP94-$AM94)/Delta+AY94</f>
        <v>20.64</v>
      </c>
    </row>
    <row r="95" customFormat="false" ht="12.8" hidden="false" customHeight="false" outlineLevel="0" collapsed="false">
      <c r="A95" s="102" t="n">
        <f aca="false">(A$7-A$2)/5+A94</f>
        <v>128</v>
      </c>
      <c r="B95" s="103" t="n">
        <v>0</v>
      </c>
      <c r="C95" s="103" t="n">
        <f aca="false">(J95-B95)/8+B95</f>
        <v>0.8842</v>
      </c>
      <c r="D95" s="103" t="n">
        <f aca="false">(J95-B95)/8+C95</f>
        <v>1.7684</v>
      </c>
      <c r="E95" s="103" t="n">
        <f aca="false">(J95-B95)/8+D95</f>
        <v>2.6526</v>
      </c>
      <c r="F95" s="103" t="n">
        <f aca="false">(J95-B95)/8+E95</f>
        <v>3.5368</v>
      </c>
      <c r="G95" s="103" t="n">
        <f aca="false">(J95-B95)/8+F95</f>
        <v>4.421</v>
      </c>
      <c r="H95" s="103" t="n">
        <f aca="false">(J95-B95)/8+G95</f>
        <v>5.3052</v>
      </c>
      <c r="I95" s="103" t="n">
        <f aca="false">(J95-B95)/8+H95</f>
        <v>6.1894</v>
      </c>
      <c r="J95" s="103" t="n">
        <f aca="false">(J97-J92)/5+J94</f>
        <v>7.0736</v>
      </c>
      <c r="K95" s="103" t="n">
        <f aca="false">(O95-J95)/5+J95</f>
        <v>7.36656</v>
      </c>
      <c r="L95" s="103" t="n">
        <f aca="false">(O95-J95)/5+K95</f>
        <v>7.65952</v>
      </c>
      <c r="M95" s="103" t="n">
        <f aca="false">(O95-J95)/5+L95</f>
        <v>7.95248</v>
      </c>
      <c r="N95" s="103" t="n">
        <f aca="false">(O95-J95)/5+M95</f>
        <v>8.24544</v>
      </c>
      <c r="O95" s="103" t="n">
        <f aca="false">(O97-O92)/5+O94</f>
        <v>8.5384</v>
      </c>
      <c r="P95" s="103" t="n">
        <f aca="false">(T95-O95)/5+O95</f>
        <v>9.71072</v>
      </c>
      <c r="Q95" s="103" t="n">
        <f aca="false">(T95-O95)/5+P95</f>
        <v>10.88304</v>
      </c>
      <c r="R95" s="103" t="n">
        <f aca="false">(T95-O95)/5+Q95</f>
        <v>12.05536</v>
      </c>
      <c r="S95" s="103" t="n">
        <f aca="false">(T95-O95)/5+R95</f>
        <v>13.22768</v>
      </c>
      <c r="T95" s="103" t="n">
        <f aca="false">(T97-T92)/5+T94</f>
        <v>14.4</v>
      </c>
      <c r="U95" s="103" t="n">
        <f aca="false">(V95+T95)/2</f>
        <v>16.76216</v>
      </c>
      <c r="V95" s="103" t="n">
        <f aca="false">(V97-V92)/5+V94</f>
        <v>19.12432</v>
      </c>
      <c r="W95" s="103" t="n">
        <f aca="false">(Y95-V95)/3+V95</f>
        <v>21.48648</v>
      </c>
      <c r="X95" s="103" t="n">
        <f aca="false">(Y95-V95)/3+W95</f>
        <v>23.84864</v>
      </c>
      <c r="Y95" s="103" t="n">
        <f aca="false">(Y97-Y92)/5+Y94</f>
        <v>26.2108</v>
      </c>
      <c r="Z95" s="103" t="n">
        <f aca="false">(AD95-Y95)/5+Y95</f>
        <v>24.85056</v>
      </c>
      <c r="AA95" s="103" t="n">
        <f aca="false">(AD95-Y95)/5+Z95</f>
        <v>23.49032</v>
      </c>
      <c r="AB95" s="103" t="n">
        <f aca="false">(AD95-Y95)/5+AA95</f>
        <v>22.13008</v>
      </c>
      <c r="AC95" s="103" t="n">
        <f aca="false">(AD95-Y95)/5+AB95</f>
        <v>20.76984</v>
      </c>
      <c r="AD95" s="103" t="n">
        <f aca="false">(AD97-AD92)/5+AD94</f>
        <v>19.4096</v>
      </c>
      <c r="AE95" s="103" t="n">
        <f aca="false">(AF95+AD95)/2</f>
        <v>18.402514</v>
      </c>
      <c r="AF95" s="103" t="n">
        <f aca="false">(AF97-AF92)/5+AF94</f>
        <v>17.395428</v>
      </c>
      <c r="AG95" s="103" t="n">
        <f aca="false">(AI95-AF95)/3+AF95</f>
        <v>16.3883426666667</v>
      </c>
      <c r="AH95" s="103" t="n">
        <f aca="false">(AI95-AF95)/3+AG95</f>
        <v>15.3812573333333</v>
      </c>
      <c r="AI95" s="103" t="n">
        <f aca="false">(AI97-AI92)/5+AI94</f>
        <v>14.374172</v>
      </c>
      <c r="AJ95" s="103" t="n">
        <f aca="false">(AJ97-AJ92)/5+AJ94</f>
        <v>13.367084</v>
      </c>
      <c r="AK95" s="103" t="n">
        <f aca="false">(AK97-AK92)/5+AK94</f>
        <v>12.36</v>
      </c>
      <c r="AL95" s="103" t="n">
        <f aca="false">(AM95+AK95)/2</f>
        <v>12.92</v>
      </c>
      <c r="AM95" s="103" t="n">
        <f aca="false">(AM97-AM92)/5+AM94</f>
        <v>13.48</v>
      </c>
      <c r="AN95" s="103" t="n">
        <f aca="false">(AP95-AM95)/3+AM95</f>
        <v>14.04</v>
      </c>
      <c r="AO95" s="103" t="n">
        <f aca="false">(AP95-AM95)/3+AN95</f>
        <v>14.6</v>
      </c>
      <c r="AP95" s="103" t="n">
        <f aca="false">(AP97-AP92)/5+AP94</f>
        <v>15.16</v>
      </c>
      <c r="AQ95" s="113" t="n">
        <f aca="false">($AP95-$AM95)/Delta+AP95</f>
        <v>15.72</v>
      </c>
      <c r="AR95" s="113" t="n">
        <f aca="false">($AP95-$AM95)/Delta+AQ95</f>
        <v>16.28</v>
      </c>
      <c r="AS95" s="113" t="n">
        <f aca="false">($AP95-$AM95)/Delta+AR95</f>
        <v>16.84</v>
      </c>
      <c r="AT95" s="113" t="n">
        <f aca="false">($AP95-$AM95)/Delta+AS95</f>
        <v>17.4</v>
      </c>
      <c r="AU95" s="113" t="n">
        <f aca="false">($AP95-$AM95)/Delta+AT95</f>
        <v>17.96</v>
      </c>
      <c r="AV95" s="113" t="n">
        <f aca="false">($AP95-$AM95)/Delta+AU95</f>
        <v>18.52</v>
      </c>
      <c r="AW95" s="113" t="n">
        <f aca="false">($AP95-$AM95)/Delta+AV95</f>
        <v>19.08</v>
      </c>
      <c r="AX95" s="113" t="n">
        <f aca="false">($AP95-$AM95)/Delta+AW95</f>
        <v>19.64</v>
      </c>
      <c r="AY95" s="113" t="n">
        <f aca="false">($AP95-$AM95)/Delta+AX95</f>
        <v>20.2</v>
      </c>
      <c r="AZ95" s="113" t="n">
        <f aca="false">($AP95-$AM95)/Delta+AY95</f>
        <v>20.76</v>
      </c>
    </row>
    <row r="96" customFormat="false" ht="12.8" hidden="false" customHeight="false" outlineLevel="0" collapsed="false">
      <c r="A96" s="102" t="n">
        <f aca="false">(A$7-A$2)/5+A95</f>
        <v>129</v>
      </c>
      <c r="B96" s="103" t="n">
        <v>0</v>
      </c>
      <c r="C96" s="103" t="n">
        <f aca="false">(J96-B96)/8+B96</f>
        <v>0.8686</v>
      </c>
      <c r="D96" s="103" t="n">
        <f aca="false">(J96-B96)/8+C96</f>
        <v>1.7372</v>
      </c>
      <c r="E96" s="103" t="n">
        <f aca="false">(J96-B96)/8+D96</f>
        <v>2.6058</v>
      </c>
      <c r="F96" s="103" t="n">
        <f aca="false">(J96-B96)/8+E96</f>
        <v>3.4744</v>
      </c>
      <c r="G96" s="103" t="n">
        <f aca="false">(J96-B96)/8+F96</f>
        <v>4.343</v>
      </c>
      <c r="H96" s="103" t="n">
        <f aca="false">(J96-B96)/8+G96</f>
        <v>5.2116</v>
      </c>
      <c r="I96" s="103" t="n">
        <f aca="false">(J96-B96)/8+H96</f>
        <v>6.0802</v>
      </c>
      <c r="J96" s="103" t="n">
        <f aca="false">(J97-J92)/5+J95</f>
        <v>6.9488</v>
      </c>
      <c r="K96" s="103" t="n">
        <f aca="false">(O96-J96)/5+J96</f>
        <v>7.24748</v>
      </c>
      <c r="L96" s="103" t="n">
        <f aca="false">(O96-J96)/5+K96</f>
        <v>7.54616</v>
      </c>
      <c r="M96" s="103" t="n">
        <f aca="false">(O96-J96)/5+L96</f>
        <v>7.84484</v>
      </c>
      <c r="N96" s="103" t="n">
        <f aca="false">(O96-J96)/5+M96</f>
        <v>8.14352</v>
      </c>
      <c r="O96" s="103" t="n">
        <f aca="false">(O97-O92)/5+O95</f>
        <v>8.4422</v>
      </c>
      <c r="P96" s="103" t="n">
        <f aca="false">(T96-O96)/5+O96</f>
        <v>9.61216</v>
      </c>
      <c r="Q96" s="103" t="n">
        <f aca="false">(T96-O96)/5+P96</f>
        <v>10.78212</v>
      </c>
      <c r="R96" s="103" t="n">
        <f aca="false">(T96-O96)/5+Q96</f>
        <v>11.95208</v>
      </c>
      <c r="S96" s="103" t="n">
        <f aca="false">(T96-O96)/5+R96</f>
        <v>13.12204</v>
      </c>
      <c r="T96" s="103" t="n">
        <f aca="false">(T97-T92)/5+T95</f>
        <v>14.292</v>
      </c>
      <c r="U96" s="103" t="n">
        <f aca="false">(V96+T96)/2</f>
        <v>16.70428</v>
      </c>
      <c r="V96" s="103" t="n">
        <f aca="false">(V97-V92)/5+V95</f>
        <v>19.11656</v>
      </c>
      <c r="W96" s="103" t="n">
        <f aca="false">(Y96-V96)/3+V96</f>
        <v>21.52884</v>
      </c>
      <c r="X96" s="103" t="n">
        <f aca="false">(Y96-V96)/3+W96</f>
        <v>23.94112</v>
      </c>
      <c r="Y96" s="103" t="n">
        <f aca="false">(Y97-Y92)/5+Y95</f>
        <v>26.3534</v>
      </c>
      <c r="Z96" s="103" t="n">
        <f aca="false">(AD96-Y96)/5+Y96</f>
        <v>24.93888</v>
      </c>
      <c r="AA96" s="103" t="n">
        <f aca="false">(AD96-Y96)/5+Z96</f>
        <v>23.52436</v>
      </c>
      <c r="AB96" s="103" t="n">
        <f aca="false">(AD96-Y96)/5+AA96</f>
        <v>22.10984</v>
      </c>
      <c r="AC96" s="103" t="n">
        <f aca="false">(AD96-Y96)/5+AB96</f>
        <v>20.69532</v>
      </c>
      <c r="AD96" s="103" t="n">
        <f aca="false">(AD97-AD92)/5+AD95</f>
        <v>19.2808</v>
      </c>
      <c r="AE96" s="103" t="n">
        <f aca="false">(AF96+AD96)/2</f>
        <v>18.309257</v>
      </c>
      <c r="AF96" s="103" t="n">
        <f aca="false">(AF97-AF92)/5+AF95</f>
        <v>17.337714</v>
      </c>
      <c r="AG96" s="103" t="n">
        <f aca="false">(AI96-AF96)/3+AF96</f>
        <v>16.3661713333333</v>
      </c>
      <c r="AH96" s="103" t="n">
        <f aca="false">(AI96-AF96)/3+AG96</f>
        <v>15.3946286666667</v>
      </c>
      <c r="AI96" s="103" t="n">
        <f aca="false">(AI97-AI92)/5+AI95</f>
        <v>14.423086</v>
      </c>
      <c r="AJ96" s="103" t="n">
        <f aca="false">(AJ97-AJ92)/5+AJ95</f>
        <v>13.451542</v>
      </c>
      <c r="AK96" s="103" t="n">
        <f aca="false">(AK97-AK92)/5+AK95</f>
        <v>12.48</v>
      </c>
      <c r="AL96" s="103" t="n">
        <f aca="false">(AM96+AK96)/2</f>
        <v>13.04</v>
      </c>
      <c r="AM96" s="103" t="n">
        <f aca="false">(AM97-AM92)/5+AM95</f>
        <v>13.6</v>
      </c>
      <c r="AN96" s="103" t="n">
        <f aca="false">(AP96-AM96)/3+AM96</f>
        <v>14.16</v>
      </c>
      <c r="AO96" s="103" t="n">
        <f aca="false">(AP96-AM96)/3+AN96</f>
        <v>14.72</v>
      </c>
      <c r="AP96" s="103" t="n">
        <f aca="false">(AP97-AP92)/5+AP95</f>
        <v>15.28</v>
      </c>
      <c r="AQ96" s="113" t="n">
        <f aca="false">($AP96-$AM96)/Delta+AP96</f>
        <v>15.84</v>
      </c>
      <c r="AR96" s="113" t="n">
        <f aca="false">($AP96-$AM96)/Delta+AQ96</f>
        <v>16.4</v>
      </c>
      <c r="AS96" s="113" t="n">
        <f aca="false">($AP96-$AM96)/Delta+AR96</f>
        <v>16.96</v>
      </c>
      <c r="AT96" s="113" t="n">
        <f aca="false">($AP96-$AM96)/Delta+AS96</f>
        <v>17.52</v>
      </c>
      <c r="AU96" s="113" t="n">
        <f aca="false">($AP96-$AM96)/Delta+AT96</f>
        <v>18.08</v>
      </c>
      <c r="AV96" s="113" t="n">
        <f aca="false">($AP96-$AM96)/Delta+AU96</f>
        <v>18.64</v>
      </c>
      <c r="AW96" s="113" t="n">
        <f aca="false">($AP96-$AM96)/Delta+AV96</f>
        <v>19.2</v>
      </c>
      <c r="AX96" s="113" t="n">
        <f aca="false">($AP96-$AM96)/Delta+AW96</f>
        <v>19.76</v>
      </c>
      <c r="AY96" s="113" t="n">
        <f aca="false">($AP96-$AM96)/Delta+AX96</f>
        <v>20.32</v>
      </c>
      <c r="AZ96" s="113" t="n">
        <f aca="false">($AP96-$AM96)/Delta+AY96</f>
        <v>20.88</v>
      </c>
    </row>
    <row r="97" customFormat="false" ht="12.8" hidden="false" customHeight="false" outlineLevel="0" collapsed="false">
      <c r="A97" s="102" t="n">
        <f aca="false">A92+5</f>
        <v>130</v>
      </c>
      <c r="B97" s="103" t="n">
        <v>0</v>
      </c>
      <c r="C97" s="103" t="n">
        <f aca="false">(J97-B97)/8+B97</f>
        <v>0.853</v>
      </c>
      <c r="D97" s="103" t="n">
        <f aca="false">(J97-B97)/8+C97</f>
        <v>1.706</v>
      </c>
      <c r="E97" s="103" t="n">
        <f aca="false">(J97-B97)/8+D97</f>
        <v>2.559</v>
      </c>
      <c r="F97" s="103" t="n">
        <f aca="false">(J97-B97)/8+E97</f>
        <v>3.412</v>
      </c>
      <c r="G97" s="103" t="n">
        <f aca="false">(J97-B97)/8+F97</f>
        <v>4.265</v>
      </c>
      <c r="H97" s="103" t="n">
        <f aca="false">(J97-B97)/8+G97</f>
        <v>5.118</v>
      </c>
      <c r="I97" s="103" t="n">
        <f aca="false">(J97-B97)/8+H97</f>
        <v>5.971</v>
      </c>
      <c r="J97" s="112" t="n">
        <f aca="false">polar_type0!$AC$6</f>
        <v>6.824</v>
      </c>
      <c r="K97" s="103" t="n">
        <f aca="false">(O97-J97)/5+J97</f>
        <v>7.1284</v>
      </c>
      <c r="L97" s="103" t="n">
        <f aca="false">(O97-J97)/5+K97</f>
        <v>7.4328</v>
      </c>
      <c r="M97" s="103" t="n">
        <f aca="false">(O97-J97)/5+L97</f>
        <v>7.7372</v>
      </c>
      <c r="N97" s="103" t="n">
        <f aca="false">(O97-J97)/5+M97</f>
        <v>8.0416</v>
      </c>
      <c r="O97" s="112" t="n">
        <f aca="false">polar_type0!$AC$7</f>
        <v>8.346</v>
      </c>
      <c r="P97" s="103" t="n">
        <f aca="false">(T97-O97)/5+O97</f>
        <v>9.5136</v>
      </c>
      <c r="Q97" s="103" t="n">
        <f aca="false">(T97-O97)/5+P97</f>
        <v>10.6812</v>
      </c>
      <c r="R97" s="103" t="n">
        <f aca="false">(T97-O97)/5+Q97</f>
        <v>11.8488</v>
      </c>
      <c r="S97" s="103" t="n">
        <f aca="false">(T97-O97)/5+R97</f>
        <v>13.0164</v>
      </c>
      <c r="T97" s="112" t="n">
        <f aca="false">polar_type0!$AC$8</f>
        <v>14.184</v>
      </c>
      <c r="U97" s="103" t="n">
        <f aca="false">(V97+T97)/2</f>
        <v>16.6464</v>
      </c>
      <c r="V97" s="112" t="n">
        <f aca="false">polar_type0!$AC$9</f>
        <v>19.1088</v>
      </c>
      <c r="W97" s="103" t="n">
        <f aca="false">(Y97-V97)/3+V97</f>
        <v>21.5712</v>
      </c>
      <c r="X97" s="103" t="n">
        <f aca="false">(Y97-V97)/3+W97</f>
        <v>24.0336</v>
      </c>
      <c r="Y97" s="112" t="n">
        <f aca="false">polar_type0!$AC$10</f>
        <v>26.496</v>
      </c>
      <c r="Z97" s="103" t="n">
        <f aca="false">(AD97-Y97)/5+Y97</f>
        <v>25.0272</v>
      </c>
      <c r="AA97" s="103" t="n">
        <f aca="false">(AD97-Y97)/5+Z97</f>
        <v>23.5584</v>
      </c>
      <c r="AB97" s="103" t="n">
        <f aca="false">(AD97-Y97)/5+AA97</f>
        <v>22.0896</v>
      </c>
      <c r="AC97" s="103" t="n">
        <f aca="false">(AD97-Y97)/5+AB97</f>
        <v>20.6208</v>
      </c>
      <c r="AD97" s="112" t="n">
        <f aca="false">polar_type0!$AC$11</f>
        <v>19.152</v>
      </c>
      <c r="AE97" s="103" t="n">
        <f aca="false">(AF97+AD97)/2</f>
        <v>18.216</v>
      </c>
      <c r="AF97" s="112" t="n">
        <f aca="false">polar_type0!$AC$12</f>
        <v>17.28</v>
      </c>
      <c r="AG97" s="103" t="n">
        <f aca="false">(AI97-AF97)/3+AF97</f>
        <v>16.344</v>
      </c>
      <c r="AH97" s="103" t="n">
        <f aca="false">(AI97-AF97)/3+AG97</f>
        <v>15.408</v>
      </c>
      <c r="AI97" s="112" t="n">
        <f aca="false">polar_type0!$AC$13</f>
        <v>14.472</v>
      </c>
      <c r="AJ97" s="112" t="n">
        <f aca="false">polar_type0!$AC$14</f>
        <v>13.536</v>
      </c>
      <c r="AK97" s="112" t="n">
        <f aca="false">polar_type0!$AC$15</f>
        <v>12.6</v>
      </c>
      <c r="AL97" s="103" t="n">
        <f aca="false">(AM97+AK97)/2</f>
        <v>13.16</v>
      </c>
      <c r="AM97" s="112" t="n">
        <f aca="false">polar_type0!$AC$16</f>
        <v>13.72</v>
      </c>
      <c r="AN97" s="103" t="n">
        <f aca="false">(AP97-AM97)/3+AM97</f>
        <v>14.28</v>
      </c>
      <c r="AO97" s="103" t="n">
        <f aca="false">(AP97-AM97)/3+AN97</f>
        <v>14.84</v>
      </c>
      <c r="AP97" s="112" t="n">
        <f aca="false">polar_type0!$AC$17</f>
        <v>15.4</v>
      </c>
      <c r="AQ97" s="113" t="n">
        <f aca="false">($AP97-$AM97)/Delta+AP97</f>
        <v>15.96</v>
      </c>
      <c r="AR97" s="113" t="n">
        <f aca="false">($AP97-$AM97)/Delta+AQ97</f>
        <v>16.52</v>
      </c>
      <c r="AS97" s="113" t="n">
        <f aca="false">($AP97-$AM97)/Delta+AR97</f>
        <v>17.08</v>
      </c>
      <c r="AT97" s="113" t="n">
        <f aca="false">($AP97-$AM97)/Delta+AS97</f>
        <v>17.64</v>
      </c>
      <c r="AU97" s="113" t="n">
        <f aca="false">($AP97-$AM97)/Delta+AT97</f>
        <v>18.2</v>
      </c>
      <c r="AV97" s="113" t="n">
        <f aca="false">($AP97-$AM97)/Delta+AU97</f>
        <v>18.76</v>
      </c>
      <c r="AW97" s="113" t="n">
        <f aca="false">($AP97-$AM97)/Delta+AV97</f>
        <v>19.32</v>
      </c>
      <c r="AX97" s="113" t="n">
        <f aca="false">($AP97-$AM97)/Delta+AW97</f>
        <v>19.88</v>
      </c>
      <c r="AY97" s="113" t="n">
        <f aca="false">($AP97-$AM97)/Delta+AX97</f>
        <v>20.44</v>
      </c>
      <c r="AZ97" s="113" t="n">
        <f aca="false">($AP97-$AM97)/Delta+AY97</f>
        <v>21</v>
      </c>
    </row>
    <row r="98" customFormat="false" ht="12.8" hidden="false" customHeight="false" outlineLevel="0" collapsed="false">
      <c r="A98" s="102" t="n">
        <f aca="false">(A$7-A$2)/5+A97</f>
        <v>131</v>
      </c>
      <c r="B98" s="103" t="n">
        <v>0</v>
      </c>
      <c r="C98" s="103" t="n">
        <f aca="false">(J98-B98)/8+B98</f>
        <v>0.8436</v>
      </c>
      <c r="D98" s="103" t="n">
        <f aca="false">(J98-B98)/8+C98</f>
        <v>1.6872</v>
      </c>
      <c r="E98" s="103" t="n">
        <f aca="false">(J98-B98)/8+D98</f>
        <v>2.5308</v>
      </c>
      <c r="F98" s="103" t="n">
        <f aca="false">(J98-B98)/8+E98</f>
        <v>3.3744</v>
      </c>
      <c r="G98" s="103" t="n">
        <f aca="false">(J98-B98)/8+F98</f>
        <v>4.218</v>
      </c>
      <c r="H98" s="103" t="n">
        <f aca="false">(J98-B98)/8+G98</f>
        <v>5.0616</v>
      </c>
      <c r="I98" s="103" t="n">
        <f aca="false">(J98-B98)/8+H98</f>
        <v>5.9052</v>
      </c>
      <c r="J98" s="103" t="n">
        <f aca="false">(J102-J97)/5+J97</f>
        <v>6.7488</v>
      </c>
      <c r="K98" s="103" t="n">
        <f aca="false">(O98-J98)/5+J98</f>
        <v>7.05628</v>
      </c>
      <c r="L98" s="103" t="n">
        <f aca="false">(O98-J98)/5+K98</f>
        <v>7.36376</v>
      </c>
      <c r="M98" s="103" t="n">
        <f aca="false">(O98-J98)/5+L98</f>
        <v>7.67124</v>
      </c>
      <c r="N98" s="103" t="n">
        <f aca="false">(O98-J98)/5+M98</f>
        <v>7.97872</v>
      </c>
      <c r="O98" s="103" t="n">
        <f aca="false">(O102-O97)/5+O97</f>
        <v>8.2862</v>
      </c>
      <c r="P98" s="103" t="n">
        <f aca="false">(T98-O98)/5+O98</f>
        <v>9.44416</v>
      </c>
      <c r="Q98" s="103" t="n">
        <f aca="false">(T98-O98)/5+P98</f>
        <v>10.60212</v>
      </c>
      <c r="R98" s="103" t="n">
        <f aca="false">(T98-O98)/5+Q98</f>
        <v>11.76008</v>
      </c>
      <c r="S98" s="103" t="n">
        <f aca="false">(T98-O98)/5+R98</f>
        <v>12.91804</v>
      </c>
      <c r="T98" s="103" t="n">
        <f aca="false">(T102-T97)/5+T97</f>
        <v>14.076</v>
      </c>
      <c r="U98" s="103" t="n">
        <f aca="false">(V98+T98)/2</f>
        <v>16.50756</v>
      </c>
      <c r="V98" s="103" t="n">
        <f aca="false">(V102-V97)/5+V97</f>
        <v>18.93912</v>
      </c>
      <c r="W98" s="103" t="n">
        <f aca="false">(Y98-V98)/3+V98</f>
        <v>21.37068</v>
      </c>
      <c r="X98" s="103" t="n">
        <f aca="false">(Y98-V98)/3+W98</f>
        <v>23.80224</v>
      </c>
      <c r="Y98" s="103" t="n">
        <f aca="false">(Y102-Y97)/5+Y97</f>
        <v>26.2338</v>
      </c>
      <c r="Z98" s="103" t="n">
        <f aca="false">(AD98-Y98)/5+Y98</f>
        <v>24.7928</v>
      </c>
      <c r="AA98" s="103" t="n">
        <f aca="false">(AD98-Y98)/5+Z98</f>
        <v>23.3518</v>
      </c>
      <c r="AB98" s="103" t="n">
        <f aca="false">(AD98-Y98)/5+AA98</f>
        <v>21.9108</v>
      </c>
      <c r="AC98" s="103" t="n">
        <f aca="false">(AD98-Y98)/5+AB98</f>
        <v>20.4698</v>
      </c>
      <c r="AD98" s="103" t="n">
        <f aca="false">(AD102-AD97)/5+AD97</f>
        <v>19.0288</v>
      </c>
      <c r="AE98" s="103" t="n">
        <f aca="false">(AF98+AD98)/2</f>
        <v>18.124686</v>
      </c>
      <c r="AF98" s="103" t="n">
        <f aca="false">(AF102-AF97)/5+AF97</f>
        <v>17.220572</v>
      </c>
      <c r="AG98" s="103" t="n">
        <f aca="false">(AI98-AF98)/3+AF98</f>
        <v>16.3164573333333</v>
      </c>
      <c r="AH98" s="103" t="n">
        <f aca="false">(AI98-AF98)/3+AG98</f>
        <v>15.4123426666667</v>
      </c>
      <c r="AI98" s="103" t="n">
        <f aca="false">(AI102-AI97)/5+AI97</f>
        <v>14.508228</v>
      </c>
      <c r="AJ98" s="103" t="n">
        <f aca="false">(AJ102-AJ97)/5+AJ97</f>
        <v>13.604114</v>
      </c>
      <c r="AK98" s="103" t="n">
        <f aca="false">(AK102-AK97)/5+AK97</f>
        <v>12.7</v>
      </c>
      <c r="AL98" s="103" t="n">
        <f aca="false">(AM98+AK98)/2</f>
        <v>13.264</v>
      </c>
      <c r="AM98" s="103" t="n">
        <f aca="false">(AM102-AM97)/5+AM97</f>
        <v>13.828</v>
      </c>
      <c r="AN98" s="103" t="n">
        <f aca="false">(AP98-AM98)/3+AM98</f>
        <v>14.392</v>
      </c>
      <c r="AO98" s="103" t="n">
        <f aca="false">(AP98-AM98)/3+AN98</f>
        <v>14.956</v>
      </c>
      <c r="AP98" s="103" t="n">
        <f aca="false">(AP102-AP97)/5+AP97</f>
        <v>15.52</v>
      </c>
      <c r="AQ98" s="113" t="n">
        <f aca="false">($AP98-$AM98)/Delta+AP98</f>
        <v>16.084</v>
      </c>
      <c r="AR98" s="113" t="n">
        <f aca="false">($AP98-$AM98)/Delta+AQ98</f>
        <v>16.648</v>
      </c>
      <c r="AS98" s="113" t="n">
        <f aca="false">($AP98-$AM98)/Delta+AR98</f>
        <v>17.212</v>
      </c>
      <c r="AT98" s="113" t="n">
        <f aca="false">($AP98-$AM98)/Delta+AS98</f>
        <v>17.776</v>
      </c>
      <c r="AU98" s="113" t="n">
        <f aca="false">($AP98-$AM98)/Delta+AT98</f>
        <v>18.34</v>
      </c>
      <c r="AV98" s="113" t="n">
        <f aca="false">($AP98-$AM98)/Delta+AU98</f>
        <v>18.904</v>
      </c>
      <c r="AW98" s="113" t="n">
        <f aca="false">($AP98-$AM98)/Delta+AV98</f>
        <v>19.468</v>
      </c>
      <c r="AX98" s="113" t="n">
        <f aca="false">($AP98-$AM98)/Delta+AW98</f>
        <v>20.032</v>
      </c>
      <c r="AY98" s="113" t="n">
        <f aca="false">($AP98-$AM98)/Delta+AX98</f>
        <v>20.596</v>
      </c>
      <c r="AZ98" s="113" t="n">
        <f aca="false">($AP98-$AM98)/Delta+AY98</f>
        <v>21.16</v>
      </c>
    </row>
    <row r="99" customFormat="false" ht="12.8" hidden="false" customHeight="false" outlineLevel="0" collapsed="false">
      <c r="A99" s="102" t="n">
        <f aca="false">(A$7-A$2)/5+A98</f>
        <v>132</v>
      </c>
      <c r="B99" s="103" t="n">
        <v>0</v>
      </c>
      <c r="C99" s="103" t="n">
        <f aca="false">(J99-B99)/8+B99</f>
        <v>0.8342</v>
      </c>
      <c r="D99" s="103" t="n">
        <f aca="false">(J99-B99)/8+C99</f>
        <v>1.6684</v>
      </c>
      <c r="E99" s="103" t="n">
        <f aca="false">(J99-B99)/8+D99</f>
        <v>2.5026</v>
      </c>
      <c r="F99" s="103" t="n">
        <f aca="false">(J99-B99)/8+E99</f>
        <v>3.3368</v>
      </c>
      <c r="G99" s="103" t="n">
        <f aca="false">(J99-B99)/8+F99</f>
        <v>4.171</v>
      </c>
      <c r="H99" s="103" t="n">
        <f aca="false">(J99-B99)/8+G99</f>
        <v>5.0052</v>
      </c>
      <c r="I99" s="103" t="n">
        <f aca="false">(J99-B99)/8+H99</f>
        <v>5.8394</v>
      </c>
      <c r="J99" s="103" t="n">
        <f aca="false">(J102-J97)/5+J98</f>
        <v>6.6736</v>
      </c>
      <c r="K99" s="103" t="n">
        <f aca="false">(O99-J99)/5+J99</f>
        <v>6.98416</v>
      </c>
      <c r="L99" s="103" t="n">
        <f aca="false">(O99-J99)/5+K99</f>
        <v>7.29472</v>
      </c>
      <c r="M99" s="103" t="n">
        <f aca="false">(O99-J99)/5+L99</f>
        <v>7.60528</v>
      </c>
      <c r="N99" s="103" t="n">
        <f aca="false">(O99-J99)/5+M99</f>
        <v>7.91584</v>
      </c>
      <c r="O99" s="103" t="n">
        <f aca="false">(O102-O97)/5+O98</f>
        <v>8.2264</v>
      </c>
      <c r="P99" s="103" t="n">
        <f aca="false">(T99-O99)/5+O99</f>
        <v>9.37472</v>
      </c>
      <c r="Q99" s="103" t="n">
        <f aca="false">(T99-O99)/5+P99</f>
        <v>10.52304</v>
      </c>
      <c r="R99" s="103" t="n">
        <f aca="false">(T99-O99)/5+Q99</f>
        <v>11.67136</v>
      </c>
      <c r="S99" s="103" t="n">
        <f aca="false">(T99-O99)/5+R99</f>
        <v>12.81968</v>
      </c>
      <c r="T99" s="103" t="n">
        <f aca="false">(T102-T97)/5+T98</f>
        <v>13.968</v>
      </c>
      <c r="U99" s="103" t="n">
        <f aca="false">(V99+T99)/2</f>
        <v>16.36872</v>
      </c>
      <c r="V99" s="103" t="n">
        <f aca="false">(V102-V97)/5+V98</f>
        <v>18.76944</v>
      </c>
      <c r="W99" s="103" t="n">
        <f aca="false">(Y99-V99)/3+V99</f>
        <v>21.17016</v>
      </c>
      <c r="X99" s="103" t="n">
        <f aca="false">(Y99-V99)/3+W99</f>
        <v>23.57088</v>
      </c>
      <c r="Y99" s="103" t="n">
        <f aca="false">(Y102-Y97)/5+Y98</f>
        <v>25.9716</v>
      </c>
      <c r="Z99" s="103" t="n">
        <f aca="false">(AD99-Y99)/5+Y99</f>
        <v>24.5584</v>
      </c>
      <c r="AA99" s="103" t="n">
        <f aca="false">(AD99-Y99)/5+Z99</f>
        <v>23.1452</v>
      </c>
      <c r="AB99" s="103" t="n">
        <f aca="false">(AD99-Y99)/5+AA99</f>
        <v>21.732</v>
      </c>
      <c r="AC99" s="103" t="n">
        <f aca="false">(AD99-Y99)/5+AB99</f>
        <v>20.3188</v>
      </c>
      <c r="AD99" s="103" t="n">
        <f aca="false">(AD102-AD97)/5+AD98</f>
        <v>18.9056</v>
      </c>
      <c r="AE99" s="103" t="n">
        <f aca="false">(AF99+AD99)/2</f>
        <v>18.033372</v>
      </c>
      <c r="AF99" s="103" t="n">
        <f aca="false">(AF102-AF97)/5+AF98</f>
        <v>17.161144</v>
      </c>
      <c r="AG99" s="103" t="n">
        <f aca="false">(AI99-AF99)/3+AF99</f>
        <v>16.2889146666667</v>
      </c>
      <c r="AH99" s="103" t="n">
        <f aca="false">(AI99-AF99)/3+AG99</f>
        <v>15.4166853333333</v>
      </c>
      <c r="AI99" s="103" t="n">
        <f aca="false">(AI102-AI97)/5+AI98</f>
        <v>14.544456</v>
      </c>
      <c r="AJ99" s="103" t="n">
        <f aca="false">(AJ102-AJ97)/5+AJ98</f>
        <v>13.672228</v>
      </c>
      <c r="AK99" s="103" t="n">
        <f aca="false">(AK102-AK97)/5+AK98</f>
        <v>12.8</v>
      </c>
      <c r="AL99" s="103" t="n">
        <f aca="false">(AM99+AK99)/2</f>
        <v>13.368</v>
      </c>
      <c r="AM99" s="103" t="n">
        <f aca="false">(AM102-AM97)/5+AM98</f>
        <v>13.936</v>
      </c>
      <c r="AN99" s="103" t="n">
        <f aca="false">(AP99-AM99)/3+AM99</f>
        <v>14.504</v>
      </c>
      <c r="AO99" s="103" t="n">
        <f aca="false">(AP99-AM99)/3+AN99</f>
        <v>15.072</v>
      </c>
      <c r="AP99" s="103" t="n">
        <f aca="false">(AP102-AP97)/5+AP98</f>
        <v>15.64</v>
      </c>
      <c r="AQ99" s="113" t="n">
        <f aca="false">($AP99-$AM99)/Delta+AP99</f>
        <v>16.208</v>
      </c>
      <c r="AR99" s="113" t="n">
        <f aca="false">($AP99-$AM99)/Delta+AQ99</f>
        <v>16.776</v>
      </c>
      <c r="AS99" s="113" t="n">
        <f aca="false">($AP99-$AM99)/Delta+AR99</f>
        <v>17.344</v>
      </c>
      <c r="AT99" s="113" t="n">
        <f aca="false">($AP99-$AM99)/Delta+AS99</f>
        <v>17.912</v>
      </c>
      <c r="AU99" s="113" t="n">
        <f aca="false">($AP99-$AM99)/Delta+AT99</f>
        <v>18.48</v>
      </c>
      <c r="AV99" s="113" t="n">
        <f aca="false">($AP99-$AM99)/Delta+AU99</f>
        <v>19.048</v>
      </c>
      <c r="AW99" s="113" t="n">
        <f aca="false">($AP99-$AM99)/Delta+AV99</f>
        <v>19.616</v>
      </c>
      <c r="AX99" s="113" t="n">
        <f aca="false">($AP99-$AM99)/Delta+AW99</f>
        <v>20.184</v>
      </c>
      <c r="AY99" s="113" t="n">
        <f aca="false">($AP99-$AM99)/Delta+AX99</f>
        <v>20.752</v>
      </c>
      <c r="AZ99" s="113" t="n">
        <f aca="false">($AP99-$AM99)/Delta+AY99</f>
        <v>21.32</v>
      </c>
    </row>
    <row r="100" customFormat="false" ht="12.8" hidden="false" customHeight="false" outlineLevel="0" collapsed="false">
      <c r="A100" s="102" t="n">
        <f aca="false">(A$7-A$2)/5+A99</f>
        <v>133</v>
      </c>
      <c r="B100" s="103" t="n">
        <v>0</v>
      </c>
      <c r="C100" s="103" t="n">
        <f aca="false">(J100-B100)/8+B100</f>
        <v>0.8248</v>
      </c>
      <c r="D100" s="103" t="n">
        <f aca="false">(J100-B100)/8+C100</f>
        <v>1.6496</v>
      </c>
      <c r="E100" s="103" t="n">
        <f aca="false">(J100-B100)/8+D100</f>
        <v>2.4744</v>
      </c>
      <c r="F100" s="103" t="n">
        <f aca="false">(J100-B100)/8+E100</f>
        <v>3.2992</v>
      </c>
      <c r="G100" s="103" t="n">
        <f aca="false">(J100-B100)/8+F100</f>
        <v>4.124</v>
      </c>
      <c r="H100" s="103" t="n">
        <f aca="false">(J100-B100)/8+G100</f>
        <v>4.9488</v>
      </c>
      <c r="I100" s="103" t="n">
        <f aca="false">(J100-B100)/8+H100</f>
        <v>5.7736</v>
      </c>
      <c r="J100" s="103" t="n">
        <f aca="false">(J102-J97)/5+J99</f>
        <v>6.5984</v>
      </c>
      <c r="K100" s="103" t="n">
        <f aca="false">(O100-J100)/5+J100</f>
        <v>6.91204</v>
      </c>
      <c r="L100" s="103" t="n">
        <f aca="false">(O100-J100)/5+K100</f>
        <v>7.22568</v>
      </c>
      <c r="M100" s="103" t="n">
        <f aca="false">(O100-J100)/5+L100</f>
        <v>7.53932</v>
      </c>
      <c r="N100" s="103" t="n">
        <f aca="false">(O100-J100)/5+M100</f>
        <v>7.85296</v>
      </c>
      <c r="O100" s="103" t="n">
        <f aca="false">(O102-O97)/5+O99</f>
        <v>8.1666</v>
      </c>
      <c r="P100" s="103" t="n">
        <f aca="false">(T100-O100)/5+O100</f>
        <v>9.30528</v>
      </c>
      <c r="Q100" s="103" t="n">
        <f aca="false">(T100-O100)/5+P100</f>
        <v>10.44396</v>
      </c>
      <c r="R100" s="103" t="n">
        <f aca="false">(T100-O100)/5+Q100</f>
        <v>11.58264</v>
      </c>
      <c r="S100" s="103" t="n">
        <f aca="false">(T100-O100)/5+R100</f>
        <v>12.72132</v>
      </c>
      <c r="T100" s="103" t="n">
        <f aca="false">(T102-T97)/5+T99</f>
        <v>13.86</v>
      </c>
      <c r="U100" s="103" t="n">
        <f aca="false">(V100+T100)/2</f>
        <v>16.22988</v>
      </c>
      <c r="V100" s="103" t="n">
        <f aca="false">(V102-V97)/5+V99</f>
        <v>18.59976</v>
      </c>
      <c r="W100" s="103" t="n">
        <f aca="false">(Y100-V100)/3+V100</f>
        <v>20.96964</v>
      </c>
      <c r="X100" s="103" t="n">
        <f aca="false">(Y100-V100)/3+W100</f>
        <v>23.33952</v>
      </c>
      <c r="Y100" s="103" t="n">
        <f aca="false">(Y102-Y97)/5+Y99</f>
        <v>25.7094</v>
      </c>
      <c r="Z100" s="103" t="n">
        <f aca="false">(AD100-Y100)/5+Y100</f>
        <v>24.324</v>
      </c>
      <c r="AA100" s="103" t="n">
        <f aca="false">(AD100-Y100)/5+Z100</f>
        <v>22.9386</v>
      </c>
      <c r="AB100" s="103" t="n">
        <f aca="false">(AD100-Y100)/5+AA100</f>
        <v>21.5532</v>
      </c>
      <c r="AC100" s="103" t="n">
        <f aca="false">(AD100-Y100)/5+AB100</f>
        <v>20.1678</v>
      </c>
      <c r="AD100" s="103" t="n">
        <f aca="false">(AD102-AD97)/5+AD99</f>
        <v>18.7824</v>
      </c>
      <c r="AE100" s="103" t="n">
        <f aca="false">(AF100+AD100)/2</f>
        <v>17.942058</v>
      </c>
      <c r="AF100" s="103" t="n">
        <f aca="false">(AF102-AF97)/5+AF99</f>
        <v>17.101716</v>
      </c>
      <c r="AG100" s="103" t="n">
        <f aca="false">(AI100-AF100)/3+AF100</f>
        <v>16.261372</v>
      </c>
      <c r="AH100" s="103" t="n">
        <f aca="false">(AI100-AF100)/3+AG100</f>
        <v>15.421028</v>
      </c>
      <c r="AI100" s="103" t="n">
        <f aca="false">(AI102-AI97)/5+AI99</f>
        <v>14.580684</v>
      </c>
      <c r="AJ100" s="103" t="n">
        <f aca="false">(AJ102-AJ97)/5+AJ99</f>
        <v>13.740342</v>
      </c>
      <c r="AK100" s="103" t="n">
        <f aca="false">(AK102-AK97)/5+AK99</f>
        <v>12.9</v>
      </c>
      <c r="AL100" s="103" t="n">
        <f aca="false">(AM100+AK100)/2</f>
        <v>13.472</v>
      </c>
      <c r="AM100" s="103" t="n">
        <f aca="false">(AM102-AM97)/5+AM99</f>
        <v>14.044</v>
      </c>
      <c r="AN100" s="103" t="n">
        <f aca="false">(AP100-AM100)/3+AM100</f>
        <v>14.616</v>
      </c>
      <c r="AO100" s="103" t="n">
        <f aca="false">(AP100-AM100)/3+AN100</f>
        <v>15.188</v>
      </c>
      <c r="AP100" s="103" t="n">
        <f aca="false">(AP102-AP97)/5+AP99</f>
        <v>15.76</v>
      </c>
      <c r="AQ100" s="113" t="n">
        <f aca="false">($AP100-$AM100)/Delta+AP100</f>
        <v>16.332</v>
      </c>
      <c r="AR100" s="113" t="n">
        <f aca="false">($AP100-$AM100)/Delta+AQ100</f>
        <v>16.904</v>
      </c>
      <c r="AS100" s="113" t="n">
        <f aca="false">($AP100-$AM100)/Delta+AR100</f>
        <v>17.476</v>
      </c>
      <c r="AT100" s="113" t="n">
        <f aca="false">($AP100-$AM100)/Delta+AS100</f>
        <v>18.048</v>
      </c>
      <c r="AU100" s="113" t="n">
        <f aca="false">($AP100-$AM100)/Delta+AT100</f>
        <v>18.62</v>
      </c>
      <c r="AV100" s="113" t="n">
        <f aca="false">($AP100-$AM100)/Delta+AU100</f>
        <v>19.192</v>
      </c>
      <c r="AW100" s="113" t="n">
        <f aca="false">($AP100-$AM100)/Delta+AV100</f>
        <v>19.764</v>
      </c>
      <c r="AX100" s="113" t="n">
        <f aca="false">($AP100-$AM100)/Delta+AW100</f>
        <v>20.336</v>
      </c>
      <c r="AY100" s="113" t="n">
        <f aca="false">($AP100-$AM100)/Delta+AX100</f>
        <v>20.908</v>
      </c>
      <c r="AZ100" s="113" t="n">
        <f aca="false">($AP100-$AM100)/Delta+AY100</f>
        <v>21.48</v>
      </c>
    </row>
    <row r="101" customFormat="false" ht="12.8" hidden="false" customHeight="false" outlineLevel="0" collapsed="false">
      <c r="A101" s="102" t="n">
        <f aca="false">(A$7-A$2)/5+A100</f>
        <v>134</v>
      </c>
      <c r="B101" s="103" t="n">
        <v>0</v>
      </c>
      <c r="C101" s="103" t="n">
        <f aca="false">(J101-B101)/8+B101</f>
        <v>0.8154</v>
      </c>
      <c r="D101" s="103" t="n">
        <f aca="false">(J101-B101)/8+C101</f>
        <v>1.6308</v>
      </c>
      <c r="E101" s="103" t="n">
        <f aca="false">(J101-B101)/8+D101</f>
        <v>2.4462</v>
      </c>
      <c r="F101" s="103" t="n">
        <f aca="false">(J101-B101)/8+E101</f>
        <v>3.2616</v>
      </c>
      <c r="G101" s="103" t="n">
        <f aca="false">(J101-B101)/8+F101</f>
        <v>4.077</v>
      </c>
      <c r="H101" s="103" t="n">
        <f aca="false">(J101-B101)/8+G101</f>
        <v>4.8924</v>
      </c>
      <c r="I101" s="103" t="n">
        <f aca="false">(J101-B101)/8+H101</f>
        <v>5.7078</v>
      </c>
      <c r="J101" s="103" t="n">
        <f aca="false">(J102-J97)/5+J100</f>
        <v>6.5232</v>
      </c>
      <c r="K101" s="103" t="n">
        <f aca="false">(O101-J101)/5+J101</f>
        <v>6.83992</v>
      </c>
      <c r="L101" s="103" t="n">
        <f aca="false">(O101-J101)/5+K101</f>
        <v>7.15664</v>
      </c>
      <c r="M101" s="103" t="n">
        <f aca="false">(O101-J101)/5+L101</f>
        <v>7.47336</v>
      </c>
      <c r="N101" s="103" t="n">
        <f aca="false">(O101-J101)/5+M101</f>
        <v>7.79008</v>
      </c>
      <c r="O101" s="103" t="n">
        <f aca="false">(O102-O97)/5+O100</f>
        <v>8.1068</v>
      </c>
      <c r="P101" s="103" t="n">
        <f aca="false">(T101-O101)/5+O101</f>
        <v>9.23584</v>
      </c>
      <c r="Q101" s="103" t="n">
        <f aca="false">(T101-O101)/5+P101</f>
        <v>10.36488</v>
      </c>
      <c r="R101" s="103" t="n">
        <f aca="false">(T101-O101)/5+Q101</f>
        <v>11.49392</v>
      </c>
      <c r="S101" s="103" t="n">
        <f aca="false">(T101-O101)/5+R101</f>
        <v>12.62296</v>
      </c>
      <c r="T101" s="103" t="n">
        <f aca="false">(T102-T97)/5+T100</f>
        <v>13.752</v>
      </c>
      <c r="U101" s="103" t="n">
        <f aca="false">(V101+T101)/2</f>
        <v>16.09104</v>
      </c>
      <c r="V101" s="103" t="n">
        <f aca="false">(V102-V97)/5+V100</f>
        <v>18.43008</v>
      </c>
      <c r="W101" s="103" t="n">
        <f aca="false">(Y101-V101)/3+V101</f>
        <v>20.76912</v>
      </c>
      <c r="X101" s="103" t="n">
        <f aca="false">(Y101-V101)/3+W101</f>
        <v>23.10816</v>
      </c>
      <c r="Y101" s="103" t="n">
        <f aca="false">(Y102-Y97)/5+Y100</f>
        <v>25.4472</v>
      </c>
      <c r="Z101" s="103" t="n">
        <f aca="false">(AD101-Y101)/5+Y101</f>
        <v>24.0896</v>
      </c>
      <c r="AA101" s="103" t="n">
        <f aca="false">(AD101-Y101)/5+Z101</f>
        <v>22.732</v>
      </c>
      <c r="AB101" s="103" t="n">
        <f aca="false">(AD101-Y101)/5+AA101</f>
        <v>21.3744</v>
      </c>
      <c r="AC101" s="103" t="n">
        <f aca="false">(AD101-Y101)/5+AB101</f>
        <v>20.0168</v>
      </c>
      <c r="AD101" s="103" t="n">
        <f aca="false">(AD102-AD97)/5+AD100</f>
        <v>18.6592</v>
      </c>
      <c r="AE101" s="103" t="n">
        <f aca="false">(AF101+AD101)/2</f>
        <v>17.850744</v>
      </c>
      <c r="AF101" s="103" t="n">
        <f aca="false">(AF102-AF97)/5+AF100</f>
        <v>17.042288</v>
      </c>
      <c r="AG101" s="103" t="n">
        <f aca="false">(AI101-AF101)/3+AF101</f>
        <v>16.2338293333333</v>
      </c>
      <c r="AH101" s="103" t="n">
        <f aca="false">(AI101-AF101)/3+AG101</f>
        <v>15.4253706666667</v>
      </c>
      <c r="AI101" s="103" t="n">
        <f aca="false">(AI102-AI97)/5+AI100</f>
        <v>14.616912</v>
      </c>
      <c r="AJ101" s="103" t="n">
        <f aca="false">(AJ102-AJ97)/5+AJ100</f>
        <v>13.808456</v>
      </c>
      <c r="AK101" s="103" t="n">
        <f aca="false">(AK102-AK97)/5+AK100</f>
        <v>13</v>
      </c>
      <c r="AL101" s="103" t="n">
        <f aca="false">(AM101+AK101)/2</f>
        <v>13.576</v>
      </c>
      <c r="AM101" s="103" t="n">
        <f aca="false">(AM102-AM97)/5+AM100</f>
        <v>14.152</v>
      </c>
      <c r="AN101" s="103" t="n">
        <f aca="false">(AP101-AM101)/3+AM101</f>
        <v>14.728</v>
      </c>
      <c r="AO101" s="103" t="n">
        <f aca="false">(AP101-AM101)/3+AN101</f>
        <v>15.304</v>
      </c>
      <c r="AP101" s="103" t="n">
        <f aca="false">(AP102-AP97)/5+AP100</f>
        <v>15.88</v>
      </c>
      <c r="AQ101" s="113" t="n">
        <f aca="false">($AP101-$AM101)/Delta+AP101</f>
        <v>16.456</v>
      </c>
      <c r="AR101" s="113" t="n">
        <f aca="false">($AP101-$AM101)/Delta+AQ101</f>
        <v>17.032</v>
      </c>
      <c r="AS101" s="113" t="n">
        <f aca="false">($AP101-$AM101)/Delta+AR101</f>
        <v>17.608</v>
      </c>
      <c r="AT101" s="113" t="n">
        <f aca="false">($AP101-$AM101)/Delta+AS101</f>
        <v>18.184</v>
      </c>
      <c r="AU101" s="113" t="n">
        <f aca="false">($AP101-$AM101)/Delta+AT101</f>
        <v>18.76</v>
      </c>
      <c r="AV101" s="113" t="n">
        <f aca="false">($AP101-$AM101)/Delta+AU101</f>
        <v>19.336</v>
      </c>
      <c r="AW101" s="113" t="n">
        <f aca="false">($AP101-$AM101)/Delta+AV101</f>
        <v>19.912</v>
      </c>
      <c r="AX101" s="113" t="n">
        <f aca="false">($AP101-$AM101)/Delta+AW101</f>
        <v>20.488</v>
      </c>
      <c r="AY101" s="113" t="n">
        <f aca="false">($AP101-$AM101)/Delta+AX101</f>
        <v>21.064</v>
      </c>
      <c r="AZ101" s="113" t="n">
        <f aca="false">($AP101-$AM101)/Delta+AY101</f>
        <v>21.64</v>
      </c>
    </row>
    <row r="102" customFormat="false" ht="12.8" hidden="false" customHeight="false" outlineLevel="0" collapsed="false">
      <c r="A102" s="102" t="n">
        <f aca="false">A97+5</f>
        <v>135</v>
      </c>
      <c r="B102" s="103" t="n">
        <v>0</v>
      </c>
      <c r="C102" s="103" t="n">
        <f aca="false">(J102-B102)/8+B102</f>
        <v>0.806</v>
      </c>
      <c r="D102" s="103" t="n">
        <f aca="false">(J102-B102)/8+C102</f>
        <v>1.612</v>
      </c>
      <c r="E102" s="103" t="n">
        <f aca="false">(J102-B102)/8+D102</f>
        <v>2.418</v>
      </c>
      <c r="F102" s="103" t="n">
        <f aca="false">(J102-B102)/8+E102</f>
        <v>3.224</v>
      </c>
      <c r="G102" s="103" t="n">
        <f aca="false">(J102-B102)/8+F102</f>
        <v>4.03</v>
      </c>
      <c r="H102" s="103" t="n">
        <f aca="false">(J102-B102)/8+G102</f>
        <v>4.836</v>
      </c>
      <c r="I102" s="103" t="n">
        <f aca="false">(J102-B102)/8+H102</f>
        <v>5.642</v>
      </c>
      <c r="J102" s="112" t="n">
        <f aca="false">polar_type0!$AD$6</f>
        <v>6.448</v>
      </c>
      <c r="K102" s="103" t="n">
        <f aca="false">(O102-J102)/5+J102</f>
        <v>6.7678</v>
      </c>
      <c r="L102" s="103" t="n">
        <f aca="false">(O102-J102)/5+K102</f>
        <v>7.0876</v>
      </c>
      <c r="M102" s="103" t="n">
        <f aca="false">(O102-J102)/5+L102</f>
        <v>7.4074</v>
      </c>
      <c r="N102" s="103" t="n">
        <f aca="false">(O102-J102)/5+M102</f>
        <v>7.7272</v>
      </c>
      <c r="O102" s="112" t="n">
        <f aca="false">polar_type0!$AD$7</f>
        <v>8.047</v>
      </c>
      <c r="P102" s="103" t="n">
        <f aca="false">(T102-O102)/5+O102</f>
        <v>9.1664</v>
      </c>
      <c r="Q102" s="103" t="n">
        <f aca="false">(T102-O102)/5+P102</f>
        <v>10.2858</v>
      </c>
      <c r="R102" s="103" t="n">
        <f aca="false">(T102-O102)/5+Q102</f>
        <v>11.4052</v>
      </c>
      <c r="S102" s="103" t="n">
        <f aca="false">(T102-O102)/5+R102</f>
        <v>12.5246</v>
      </c>
      <c r="T102" s="112" t="n">
        <f aca="false">polar_type0!$AD$8</f>
        <v>13.644</v>
      </c>
      <c r="U102" s="103" t="n">
        <f aca="false">(V102+T102)/2</f>
        <v>15.9522</v>
      </c>
      <c r="V102" s="112" t="n">
        <f aca="false">polar_type0!$AD$9</f>
        <v>18.2604</v>
      </c>
      <c r="W102" s="103" t="n">
        <f aca="false">(Y102-V102)/3+V102</f>
        <v>20.5686</v>
      </c>
      <c r="X102" s="103" t="n">
        <f aca="false">(Y102-V102)/3+W102</f>
        <v>22.8768</v>
      </c>
      <c r="Y102" s="112" t="n">
        <f aca="false">polar_type0!$AD$10</f>
        <v>25.185</v>
      </c>
      <c r="Z102" s="103" t="n">
        <f aca="false">(AD102-Y102)/5+Y102</f>
        <v>23.8552</v>
      </c>
      <c r="AA102" s="103" t="n">
        <f aca="false">(AD102-Y102)/5+Z102</f>
        <v>22.5254</v>
      </c>
      <c r="AB102" s="103" t="n">
        <f aca="false">(AD102-Y102)/5+AA102</f>
        <v>21.1956</v>
      </c>
      <c r="AC102" s="103" t="n">
        <f aca="false">(AD102-Y102)/5+AB102</f>
        <v>19.8658</v>
      </c>
      <c r="AD102" s="112" t="n">
        <f aca="false">polar_type0!$AD$11</f>
        <v>18.536</v>
      </c>
      <c r="AE102" s="103" t="n">
        <f aca="false">(AF102+AD102)/2</f>
        <v>17.75943</v>
      </c>
      <c r="AF102" s="112" t="n">
        <f aca="false">polar_type0!$AD$12</f>
        <v>16.98286</v>
      </c>
      <c r="AG102" s="103" t="n">
        <f aca="false">(AI102-AF102)/3+AF102</f>
        <v>16.2062866666667</v>
      </c>
      <c r="AH102" s="103" t="n">
        <f aca="false">(AI102-AF102)/3+AG102</f>
        <v>15.4297133333333</v>
      </c>
      <c r="AI102" s="112" t="n">
        <f aca="false">polar_type0!$AD$13</f>
        <v>14.65314</v>
      </c>
      <c r="AJ102" s="112" t="n">
        <f aca="false">polar_type0!$AD$14</f>
        <v>13.87657</v>
      </c>
      <c r="AK102" s="112" t="n">
        <f aca="false">polar_type0!$AD$15</f>
        <v>13.1</v>
      </c>
      <c r="AL102" s="103" t="n">
        <f aca="false">(AM102+AK102)/2</f>
        <v>13.68</v>
      </c>
      <c r="AM102" s="112" t="n">
        <f aca="false">polar_type0!$AD$16</f>
        <v>14.26</v>
      </c>
      <c r="AN102" s="103" t="n">
        <f aca="false">(AP102-AM102)/3+AM102</f>
        <v>14.84</v>
      </c>
      <c r="AO102" s="103" t="n">
        <f aca="false">(AP102-AM102)/3+AN102</f>
        <v>15.42</v>
      </c>
      <c r="AP102" s="112" t="n">
        <f aca="false">polar_type0!$AD$17</f>
        <v>16</v>
      </c>
      <c r="AQ102" s="113" t="n">
        <f aca="false">($AP102-$AM102)/Delta+AP102</f>
        <v>16.58</v>
      </c>
      <c r="AR102" s="113" t="n">
        <f aca="false">($AP102-$AM102)/Delta+AQ102</f>
        <v>17.16</v>
      </c>
      <c r="AS102" s="113" t="n">
        <f aca="false">($AP102-$AM102)/Delta+AR102</f>
        <v>17.74</v>
      </c>
      <c r="AT102" s="113" t="n">
        <f aca="false">($AP102-$AM102)/Delta+AS102</f>
        <v>18.32</v>
      </c>
      <c r="AU102" s="113" t="n">
        <f aca="false">($AP102-$AM102)/Delta+AT102</f>
        <v>18.9</v>
      </c>
      <c r="AV102" s="113" t="n">
        <f aca="false">($AP102-$AM102)/Delta+AU102</f>
        <v>19.48</v>
      </c>
      <c r="AW102" s="113" t="n">
        <f aca="false">($AP102-$AM102)/Delta+AV102</f>
        <v>20.06</v>
      </c>
      <c r="AX102" s="113" t="n">
        <f aca="false">($AP102-$AM102)/Delta+AW102</f>
        <v>20.64</v>
      </c>
      <c r="AY102" s="113" t="n">
        <f aca="false">($AP102-$AM102)/Delta+AX102</f>
        <v>21.22</v>
      </c>
      <c r="AZ102" s="113" t="n">
        <f aca="false">($AP102-$AM102)/Delta+AY102</f>
        <v>21.8</v>
      </c>
    </row>
    <row r="103" customFormat="false" ht="12.8" hidden="false" customHeight="false" outlineLevel="0" collapsed="false">
      <c r="A103" s="102" t="n">
        <f aca="false">(A$7-A$2)/5+A102</f>
        <v>136</v>
      </c>
      <c r="B103" s="103" t="n">
        <v>0</v>
      </c>
      <c r="C103" s="103" t="n">
        <f aca="false">(J103-B103)/8+B103</f>
        <v>0.7968</v>
      </c>
      <c r="D103" s="103" t="n">
        <f aca="false">(J103-B103)/8+C103</f>
        <v>1.5936</v>
      </c>
      <c r="E103" s="103" t="n">
        <f aca="false">(J103-B103)/8+D103</f>
        <v>2.3904</v>
      </c>
      <c r="F103" s="103" t="n">
        <f aca="false">(J103-B103)/8+E103</f>
        <v>3.1872</v>
      </c>
      <c r="G103" s="103" t="n">
        <f aca="false">(J103-B103)/8+F103</f>
        <v>3.984</v>
      </c>
      <c r="H103" s="103" t="n">
        <f aca="false">(J103-B103)/8+G103</f>
        <v>4.7808</v>
      </c>
      <c r="I103" s="103" t="n">
        <f aca="false">(J103-B103)/8+H103</f>
        <v>5.5776</v>
      </c>
      <c r="J103" s="103" t="n">
        <f aca="false">(J107-J102)/5+J102</f>
        <v>6.3744</v>
      </c>
      <c r="K103" s="103" t="n">
        <f aca="false">(O103-J103)/5+J103</f>
        <v>6.69696</v>
      </c>
      <c r="L103" s="103" t="n">
        <f aca="false">(O103-J103)/5+K103</f>
        <v>7.01952</v>
      </c>
      <c r="M103" s="103" t="n">
        <f aca="false">(O103-J103)/5+L103</f>
        <v>7.34208</v>
      </c>
      <c r="N103" s="103" t="n">
        <f aca="false">(O103-J103)/5+M103</f>
        <v>7.66464</v>
      </c>
      <c r="O103" s="103" t="n">
        <f aca="false">(O107-O102)/5+O102</f>
        <v>7.9872</v>
      </c>
      <c r="P103" s="103" t="n">
        <f aca="false">(T103-O103)/5+O103</f>
        <v>9.09624</v>
      </c>
      <c r="Q103" s="103" t="n">
        <f aca="false">(T103-O103)/5+P103</f>
        <v>10.20528</v>
      </c>
      <c r="R103" s="103" t="n">
        <f aca="false">(T103-O103)/5+Q103</f>
        <v>11.31432</v>
      </c>
      <c r="S103" s="103" t="n">
        <f aca="false">(T103-O103)/5+R103</f>
        <v>12.42336</v>
      </c>
      <c r="T103" s="103" t="n">
        <f aca="false">(T107-T102)/5+T102</f>
        <v>13.5324</v>
      </c>
      <c r="U103" s="103" t="n">
        <f aca="false">(V103+T103)/2</f>
        <v>15.80772</v>
      </c>
      <c r="V103" s="103" t="n">
        <f aca="false">(V107-V102)/5+V102</f>
        <v>18.08304</v>
      </c>
      <c r="W103" s="103" t="n">
        <f aca="false">(Y103-V103)/3+V103</f>
        <v>20.35836</v>
      </c>
      <c r="X103" s="103" t="n">
        <f aca="false">(Y103-V103)/3+W103</f>
        <v>22.63368</v>
      </c>
      <c r="Y103" s="103" t="n">
        <f aca="false">(Y107-Y102)/5+Y102</f>
        <v>24.909</v>
      </c>
      <c r="Z103" s="103" t="n">
        <f aca="false">(AD103-Y103)/5+Y103</f>
        <v>23.60864</v>
      </c>
      <c r="AA103" s="103" t="n">
        <f aca="false">(AD103-Y103)/5+Z103</f>
        <v>22.30828</v>
      </c>
      <c r="AB103" s="103" t="n">
        <f aca="false">(AD103-Y103)/5+AA103</f>
        <v>21.00792</v>
      </c>
      <c r="AC103" s="103" t="n">
        <f aca="false">(AD103-Y103)/5+AB103</f>
        <v>19.70756</v>
      </c>
      <c r="AD103" s="103" t="n">
        <f aca="false">(AD107-AD102)/5+AD102</f>
        <v>18.4072</v>
      </c>
      <c r="AE103" s="103" t="n">
        <f aca="false">(AF103+AD103)/2</f>
        <v>17.666173</v>
      </c>
      <c r="AF103" s="103" t="n">
        <f aca="false">(AF107-AF102)/5+AF102</f>
        <v>16.925146</v>
      </c>
      <c r="AG103" s="103" t="n">
        <f aca="false">(AI103-AF103)/3+AF103</f>
        <v>16.1841153333333</v>
      </c>
      <c r="AH103" s="103" t="n">
        <f aca="false">(AI103-AF103)/3+AG103</f>
        <v>15.4430846666667</v>
      </c>
      <c r="AI103" s="103" t="n">
        <f aca="false">(AI107-AI102)/5+AI102</f>
        <v>14.702054</v>
      </c>
      <c r="AJ103" s="103" t="n">
        <f aca="false">(AJ107-AJ102)/5+AJ102</f>
        <v>13.961028</v>
      </c>
      <c r="AK103" s="103" t="n">
        <f aca="false">(AK107-AK102)/5+AK102</f>
        <v>13.22</v>
      </c>
      <c r="AL103" s="103" t="n">
        <f aca="false">(AM103+AK103)/2</f>
        <v>13.8</v>
      </c>
      <c r="AM103" s="103" t="n">
        <f aca="false">(AM107-AM102)/5+AM102</f>
        <v>14.38</v>
      </c>
      <c r="AN103" s="103" t="n">
        <f aca="false">(AP103-AM103)/3+AM103</f>
        <v>14.96</v>
      </c>
      <c r="AO103" s="103" t="n">
        <f aca="false">(AP103-AM103)/3+AN103</f>
        <v>15.54</v>
      </c>
      <c r="AP103" s="103" t="n">
        <f aca="false">(AP107-AP102)/5+AP102</f>
        <v>16.12</v>
      </c>
      <c r="AQ103" s="113" t="n">
        <f aca="false">($AP103-$AM103)/Delta+AP103</f>
        <v>16.7</v>
      </c>
      <c r="AR103" s="113" t="n">
        <f aca="false">($AP103-$AM103)/Delta+AQ103</f>
        <v>17.28</v>
      </c>
      <c r="AS103" s="113" t="n">
        <f aca="false">($AP103-$AM103)/Delta+AR103</f>
        <v>17.86</v>
      </c>
      <c r="AT103" s="113" t="n">
        <f aca="false">($AP103-$AM103)/Delta+AS103</f>
        <v>18.44</v>
      </c>
      <c r="AU103" s="113" t="n">
        <f aca="false">($AP103-$AM103)/Delta+AT103</f>
        <v>19.02</v>
      </c>
      <c r="AV103" s="113" t="n">
        <f aca="false">($AP103-$AM103)/Delta+AU103</f>
        <v>19.6</v>
      </c>
      <c r="AW103" s="113" t="n">
        <f aca="false">($AP103-$AM103)/Delta+AV103</f>
        <v>20.18</v>
      </c>
      <c r="AX103" s="113" t="n">
        <f aca="false">($AP103-$AM103)/Delta+AW103</f>
        <v>20.76</v>
      </c>
      <c r="AY103" s="113" t="n">
        <f aca="false">($AP103-$AM103)/Delta+AX103</f>
        <v>21.34</v>
      </c>
      <c r="AZ103" s="113" t="n">
        <f aca="false">($AP103-$AM103)/Delta+AY103</f>
        <v>21.92</v>
      </c>
    </row>
    <row r="104" customFormat="false" ht="12.8" hidden="false" customHeight="false" outlineLevel="0" collapsed="false">
      <c r="A104" s="102" t="n">
        <f aca="false">(A$7-A$2)/5+A103</f>
        <v>137</v>
      </c>
      <c r="B104" s="103" t="n">
        <v>0</v>
      </c>
      <c r="C104" s="103" t="n">
        <f aca="false">(J104-B104)/8+B104</f>
        <v>0.7876</v>
      </c>
      <c r="D104" s="103" t="n">
        <f aca="false">(J104-B104)/8+C104</f>
        <v>1.5752</v>
      </c>
      <c r="E104" s="103" t="n">
        <f aca="false">(J104-B104)/8+D104</f>
        <v>2.3628</v>
      </c>
      <c r="F104" s="103" t="n">
        <f aca="false">(J104-B104)/8+E104</f>
        <v>3.1504</v>
      </c>
      <c r="G104" s="103" t="n">
        <f aca="false">(J104-B104)/8+F104</f>
        <v>3.938</v>
      </c>
      <c r="H104" s="103" t="n">
        <f aca="false">(J104-B104)/8+G104</f>
        <v>4.7256</v>
      </c>
      <c r="I104" s="103" t="n">
        <f aca="false">(J104-B104)/8+H104</f>
        <v>5.5132</v>
      </c>
      <c r="J104" s="103" t="n">
        <f aca="false">(J107-J102)/5+J103</f>
        <v>6.3008</v>
      </c>
      <c r="K104" s="103" t="n">
        <f aca="false">(O104-J104)/5+J104</f>
        <v>6.62612</v>
      </c>
      <c r="L104" s="103" t="n">
        <f aca="false">(O104-J104)/5+K104</f>
        <v>6.95144</v>
      </c>
      <c r="M104" s="103" t="n">
        <f aca="false">(O104-J104)/5+L104</f>
        <v>7.27676</v>
      </c>
      <c r="N104" s="103" t="n">
        <f aca="false">(O104-J104)/5+M104</f>
        <v>7.60208</v>
      </c>
      <c r="O104" s="103" t="n">
        <f aca="false">(O107-O102)/5+O103</f>
        <v>7.9274</v>
      </c>
      <c r="P104" s="103" t="n">
        <f aca="false">(T104-O104)/5+O104</f>
        <v>9.02608</v>
      </c>
      <c r="Q104" s="103" t="n">
        <f aca="false">(T104-O104)/5+P104</f>
        <v>10.12476</v>
      </c>
      <c r="R104" s="103" t="n">
        <f aca="false">(T104-O104)/5+Q104</f>
        <v>11.22344</v>
      </c>
      <c r="S104" s="103" t="n">
        <f aca="false">(T104-O104)/5+R104</f>
        <v>12.32212</v>
      </c>
      <c r="T104" s="103" t="n">
        <f aca="false">(T107-T102)/5+T103</f>
        <v>13.4208</v>
      </c>
      <c r="U104" s="103" t="n">
        <f aca="false">(V104+T104)/2</f>
        <v>15.66324</v>
      </c>
      <c r="V104" s="103" t="n">
        <f aca="false">(V107-V102)/5+V103</f>
        <v>17.90568</v>
      </c>
      <c r="W104" s="103" t="n">
        <f aca="false">(Y104-V104)/3+V104</f>
        <v>20.14812</v>
      </c>
      <c r="X104" s="103" t="n">
        <f aca="false">(Y104-V104)/3+W104</f>
        <v>22.39056</v>
      </c>
      <c r="Y104" s="103" t="n">
        <f aca="false">(Y107-Y102)/5+Y103</f>
        <v>24.633</v>
      </c>
      <c r="Z104" s="103" t="n">
        <f aca="false">(AD104-Y104)/5+Y104</f>
        <v>23.36208</v>
      </c>
      <c r="AA104" s="103" t="n">
        <f aca="false">(AD104-Y104)/5+Z104</f>
        <v>22.09116</v>
      </c>
      <c r="AB104" s="103" t="n">
        <f aca="false">(AD104-Y104)/5+AA104</f>
        <v>20.82024</v>
      </c>
      <c r="AC104" s="103" t="n">
        <f aca="false">(AD104-Y104)/5+AB104</f>
        <v>19.54932</v>
      </c>
      <c r="AD104" s="103" t="n">
        <f aca="false">(AD107-AD102)/5+AD103</f>
        <v>18.2784</v>
      </c>
      <c r="AE104" s="103" t="n">
        <f aca="false">(AF104+AD104)/2</f>
        <v>17.572916</v>
      </c>
      <c r="AF104" s="103" t="n">
        <f aca="false">(AF107-AF102)/5+AF103</f>
        <v>16.867432</v>
      </c>
      <c r="AG104" s="103" t="n">
        <f aca="false">(AI104-AF104)/3+AF104</f>
        <v>16.161944</v>
      </c>
      <c r="AH104" s="103" t="n">
        <f aca="false">(AI104-AF104)/3+AG104</f>
        <v>15.456456</v>
      </c>
      <c r="AI104" s="103" t="n">
        <f aca="false">(AI107-AI102)/5+AI103</f>
        <v>14.750968</v>
      </c>
      <c r="AJ104" s="103" t="n">
        <f aca="false">(AJ107-AJ102)/5+AJ103</f>
        <v>14.045486</v>
      </c>
      <c r="AK104" s="103" t="n">
        <f aca="false">(AK107-AK102)/5+AK103</f>
        <v>13.34</v>
      </c>
      <c r="AL104" s="103" t="n">
        <f aca="false">(AM104+AK104)/2</f>
        <v>13.92</v>
      </c>
      <c r="AM104" s="103" t="n">
        <f aca="false">(AM107-AM102)/5+AM103</f>
        <v>14.5</v>
      </c>
      <c r="AN104" s="103" t="n">
        <f aca="false">(AP104-AM104)/3+AM104</f>
        <v>15.08</v>
      </c>
      <c r="AO104" s="103" t="n">
        <f aca="false">(AP104-AM104)/3+AN104</f>
        <v>15.66</v>
      </c>
      <c r="AP104" s="103" t="n">
        <f aca="false">(AP107-AP102)/5+AP103</f>
        <v>16.24</v>
      </c>
      <c r="AQ104" s="113" t="n">
        <f aca="false">($AP104-$AM104)/Delta+AP104</f>
        <v>16.82</v>
      </c>
      <c r="AR104" s="113" t="n">
        <f aca="false">($AP104-$AM104)/Delta+AQ104</f>
        <v>17.4</v>
      </c>
      <c r="AS104" s="113" t="n">
        <f aca="false">($AP104-$AM104)/Delta+AR104</f>
        <v>17.98</v>
      </c>
      <c r="AT104" s="113" t="n">
        <f aca="false">($AP104-$AM104)/Delta+AS104</f>
        <v>18.56</v>
      </c>
      <c r="AU104" s="113" t="n">
        <f aca="false">($AP104-$AM104)/Delta+AT104</f>
        <v>19.14</v>
      </c>
      <c r="AV104" s="113" t="n">
        <f aca="false">($AP104-$AM104)/Delta+AU104</f>
        <v>19.72</v>
      </c>
      <c r="AW104" s="113" t="n">
        <f aca="false">($AP104-$AM104)/Delta+AV104</f>
        <v>20.3</v>
      </c>
      <c r="AX104" s="113" t="n">
        <f aca="false">($AP104-$AM104)/Delta+AW104</f>
        <v>20.88</v>
      </c>
      <c r="AY104" s="113" t="n">
        <f aca="false">($AP104-$AM104)/Delta+AX104</f>
        <v>21.46</v>
      </c>
      <c r="AZ104" s="113" t="n">
        <f aca="false">($AP104-$AM104)/Delta+AY104</f>
        <v>22.04</v>
      </c>
    </row>
    <row r="105" customFormat="false" ht="12.8" hidden="false" customHeight="false" outlineLevel="0" collapsed="false">
      <c r="A105" s="102" t="n">
        <f aca="false">(A$7-A$2)/5+A104</f>
        <v>138</v>
      </c>
      <c r="B105" s="103" t="n">
        <v>0</v>
      </c>
      <c r="C105" s="103" t="n">
        <f aca="false">(J105-B105)/8+B105</f>
        <v>0.7784</v>
      </c>
      <c r="D105" s="103" t="n">
        <f aca="false">(J105-B105)/8+C105</f>
        <v>1.5568</v>
      </c>
      <c r="E105" s="103" t="n">
        <f aca="false">(J105-B105)/8+D105</f>
        <v>2.3352</v>
      </c>
      <c r="F105" s="103" t="n">
        <f aca="false">(J105-B105)/8+E105</f>
        <v>3.1136</v>
      </c>
      <c r="G105" s="103" t="n">
        <f aca="false">(J105-B105)/8+F105</f>
        <v>3.892</v>
      </c>
      <c r="H105" s="103" t="n">
        <f aca="false">(J105-B105)/8+G105</f>
        <v>4.6704</v>
      </c>
      <c r="I105" s="103" t="n">
        <f aca="false">(J105-B105)/8+H105</f>
        <v>5.4488</v>
      </c>
      <c r="J105" s="103" t="n">
        <f aca="false">(J107-J102)/5+J104</f>
        <v>6.2272</v>
      </c>
      <c r="K105" s="103" t="n">
        <f aca="false">(O105-J105)/5+J105</f>
        <v>6.55528</v>
      </c>
      <c r="L105" s="103" t="n">
        <f aca="false">(O105-J105)/5+K105</f>
        <v>6.88336</v>
      </c>
      <c r="M105" s="103" t="n">
        <f aca="false">(O105-J105)/5+L105</f>
        <v>7.21144</v>
      </c>
      <c r="N105" s="103" t="n">
        <f aca="false">(O105-J105)/5+M105</f>
        <v>7.53952</v>
      </c>
      <c r="O105" s="103" t="n">
        <f aca="false">(O107-O102)/5+O104</f>
        <v>7.8676</v>
      </c>
      <c r="P105" s="103" t="n">
        <f aca="false">(T105-O105)/5+O105</f>
        <v>8.95592</v>
      </c>
      <c r="Q105" s="103" t="n">
        <f aca="false">(T105-O105)/5+P105</f>
        <v>10.04424</v>
      </c>
      <c r="R105" s="103" t="n">
        <f aca="false">(T105-O105)/5+Q105</f>
        <v>11.13256</v>
      </c>
      <c r="S105" s="103" t="n">
        <f aca="false">(T105-O105)/5+R105</f>
        <v>12.22088</v>
      </c>
      <c r="T105" s="103" t="n">
        <f aca="false">(T107-T102)/5+T104</f>
        <v>13.3092</v>
      </c>
      <c r="U105" s="103" t="n">
        <f aca="false">(V105+T105)/2</f>
        <v>15.51876</v>
      </c>
      <c r="V105" s="103" t="n">
        <f aca="false">(V107-V102)/5+V104</f>
        <v>17.72832</v>
      </c>
      <c r="W105" s="103" t="n">
        <f aca="false">(Y105-V105)/3+V105</f>
        <v>19.93788</v>
      </c>
      <c r="X105" s="103" t="n">
        <f aca="false">(Y105-V105)/3+W105</f>
        <v>22.14744</v>
      </c>
      <c r="Y105" s="103" t="n">
        <f aca="false">(Y107-Y102)/5+Y104</f>
        <v>24.357</v>
      </c>
      <c r="Z105" s="103" t="n">
        <f aca="false">(AD105-Y105)/5+Y105</f>
        <v>23.11552</v>
      </c>
      <c r="AA105" s="103" t="n">
        <f aca="false">(AD105-Y105)/5+Z105</f>
        <v>21.87404</v>
      </c>
      <c r="AB105" s="103" t="n">
        <f aca="false">(AD105-Y105)/5+AA105</f>
        <v>20.63256</v>
      </c>
      <c r="AC105" s="103" t="n">
        <f aca="false">(AD105-Y105)/5+AB105</f>
        <v>19.39108</v>
      </c>
      <c r="AD105" s="103" t="n">
        <f aca="false">(AD107-AD102)/5+AD104</f>
        <v>18.1496</v>
      </c>
      <c r="AE105" s="103" t="n">
        <f aca="false">(AF105+AD105)/2</f>
        <v>17.479659</v>
      </c>
      <c r="AF105" s="103" t="n">
        <f aca="false">(AF107-AF102)/5+AF104</f>
        <v>16.809718</v>
      </c>
      <c r="AG105" s="103" t="n">
        <f aca="false">(AI105-AF105)/3+AF105</f>
        <v>16.1397726666667</v>
      </c>
      <c r="AH105" s="103" t="n">
        <f aca="false">(AI105-AF105)/3+AG105</f>
        <v>15.4698273333333</v>
      </c>
      <c r="AI105" s="103" t="n">
        <f aca="false">(AI107-AI102)/5+AI104</f>
        <v>14.799882</v>
      </c>
      <c r="AJ105" s="103" t="n">
        <f aca="false">(AJ107-AJ102)/5+AJ104</f>
        <v>14.129944</v>
      </c>
      <c r="AK105" s="103" t="n">
        <f aca="false">(AK107-AK102)/5+AK104</f>
        <v>13.46</v>
      </c>
      <c r="AL105" s="103" t="n">
        <f aca="false">(AM105+AK105)/2</f>
        <v>14.04</v>
      </c>
      <c r="AM105" s="103" t="n">
        <f aca="false">(AM107-AM102)/5+AM104</f>
        <v>14.62</v>
      </c>
      <c r="AN105" s="103" t="n">
        <f aca="false">(AP105-AM105)/3+AM105</f>
        <v>15.2</v>
      </c>
      <c r="AO105" s="103" t="n">
        <f aca="false">(AP105-AM105)/3+AN105</f>
        <v>15.78</v>
      </c>
      <c r="AP105" s="103" t="n">
        <f aca="false">(AP107-AP102)/5+AP104</f>
        <v>16.36</v>
      </c>
      <c r="AQ105" s="113" t="n">
        <f aca="false">($AP105-$AM105)/Delta+AP105</f>
        <v>16.94</v>
      </c>
      <c r="AR105" s="113" t="n">
        <f aca="false">($AP105-$AM105)/Delta+AQ105</f>
        <v>17.52</v>
      </c>
      <c r="AS105" s="113" t="n">
        <f aca="false">($AP105-$AM105)/Delta+AR105</f>
        <v>18.1</v>
      </c>
      <c r="AT105" s="113" t="n">
        <f aca="false">($AP105-$AM105)/Delta+AS105</f>
        <v>18.68</v>
      </c>
      <c r="AU105" s="113" t="n">
        <f aca="false">($AP105-$AM105)/Delta+AT105</f>
        <v>19.26</v>
      </c>
      <c r="AV105" s="113" t="n">
        <f aca="false">($AP105-$AM105)/Delta+AU105</f>
        <v>19.84</v>
      </c>
      <c r="AW105" s="113" t="n">
        <f aca="false">($AP105-$AM105)/Delta+AV105</f>
        <v>20.42</v>
      </c>
      <c r="AX105" s="113" t="n">
        <f aca="false">($AP105-$AM105)/Delta+AW105</f>
        <v>21</v>
      </c>
      <c r="AY105" s="113" t="n">
        <f aca="false">($AP105-$AM105)/Delta+AX105</f>
        <v>21.58</v>
      </c>
      <c r="AZ105" s="113" t="n">
        <f aca="false">($AP105-$AM105)/Delta+AY105</f>
        <v>22.16</v>
      </c>
    </row>
    <row r="106" customFormat="false" ht="12.8" hidden="false" customHeight="false" outlineLevel="0" collapsed="false">
      <c r="A106" s="102" t="n">
        <f aca="false">(A$7-A$2)/5+A105</f>
        <v>139</v>
      </c>
      <c r="B106" s="103" t="n">
        <v>0</v>
      </c>
      <c r="C106" s="103" t="n">
        <f aca="false">(J106-B106)/8+B106</f>
        <v>0.7692</v>
      </c>
      <c r="D106" s="103" t="n">
        <f aca="false">(J106-B106)/8+C106</f>
        <v>1.5384</v>
      </c>
      <c r="E106" s="103" t="n">
        <f aca="false">(J106-B106)/8+D106</f>
        <v>2.3076</v>
      </c>
      <c r="F106" s="103" t="n">
        <f aca="false">(J106-B106)/8+E106</f>
        <v>3.0768</v>
      </c>
      <c r="G106" s="103" t="n">
        <f aca="false">(J106-B106)/8+F106</f>
        <v>3.846</v>
      </c>
      <c r="H106" s="103" t="n">
        <f aca="false">(J106-B106)/8+G106</f>
        <v>4.6152</v>
      </c>
      <c r="I106" s="103" t="n">
        <f aca="false">(J106-B106)/8+H106</f>
        <v>5.3844</v>
      </c>
      <c r="J106" s="103" t="n">
        <f aca="false">(J107-J102)/5+J105</f>
        <v>6.1536</v>
      </c>
      <c r="K106" s="103" t="n">
        <f aca="false">(O106-J106)/5+J106</f>
        <v>6.48444</v>
      </c>
      <c r="L106" s="103" t="n">
        <f aca="false">(O106-J106)/5+K106</f>
        <v>6.81528</v>
      </c>
      <c r="M106" s="103" t="n">
        <f aca="false">(O106-J106)/5+L106</f>
        <v>7.14612</v>
      </c>
      <c r="N106" s="103" t="n">
        <f aca="false">(O106-J106)/5+M106</f>
        <v>7.47696</v>
      </c>
      <c r="O106" s="103" t="n">
        <f aca="false">(O107-O102)/5+O105</f>
        <v>7.8078</v>
      </c>
      <c r="P106" s="103" t="n">
        <f aca="false">(T106-O106)/5+O106</f>
        <v>8.88576</v>
      </c>
      <c r="Q106" s="103" t="n">
        <f aca="false">(T106-O106)/5+P106</f>
        <v>9.96372</v>
      </c>
      <c r="R106" s="103" t="n">
        <f aca="false">(T106-O106)/5+Q106</f>
        <v>11.04168</v>
      </c>
      <c r="S106" s="103" t="n">
        <f aca="false">(T106-O106)/5+R106</f>
        <v>12.11964</v>
      </c>
      <c r="T106" s="103" t="n">
        <f aca="false">(T107-T102)/5+T105</f>
        <v>13.1976</v>
      </c>
      <c r="U106" s="103" t="n">
        <f aca="false">(V106+T106)/2</f>
        <v>15.37428</v>
      </c>
      <c r="V106" s="103" t="n">
        <f aca="false">(V107-V102)/5+V105</f>
        <v>17.55096</v>
      </c>
      <c r="W106" s="103" t="n">
        <f aca="false">(Y106-V106)/3+V106</f>
        <v>19.72764</v>
      </c>
      <c r="X106" s="103" t="n">
        <f aca="false">(Y106-V106)/3+W106</f>
        <v>21.90432</v>
      </c>
      <c r="Y106" s="103" t="n">
        <f aca="false">(Y107-Y102)/5+Y105</f>
        <v>24.081</v>
      </c>
      <c r="Z106" s="103" t="n">
        <f aca="false">(AD106-Y106)/5+Y106</f>
        <v>22.86896</v>
      </c>
      <c r="AA106" s="103" t="n">
        <f aca="false">(AD106-Y106)/5+Z106</f>
        <v>21.65692</v>
      </c>
      <c r="AB106" s="103" t="n">
        <f aca="false">(AD106-Y106)/5+AA106</f>
        <v>20.44488</v>
      </c>
      <c r="AC106" s="103" t="n">
        <f aca="false">(AD106-Y106)/5+AB106</f>
        <v>19.23284</v>
      </c>
      <c r="AD106" s="103" t="n">
        <f aca="false">(AD107-AD102)/5+AD105</f>
        <v>18.0208</v>
      </c>
      <c r="AE106" s="103" t="n">
        <f aca="false">(AF106+AD106)/2</f>
        <v>17.386402</v>
      </c>
      <c r="AF106" s="103" t="n">
        <f aca="false">(AF107-AF102)/5+AF105</f>
        <v>16.752004</v>
      </c>
      <c r="AG106" s="103" t="n">
        <f aca="false">(AI106-AF106)/3+AF106</f>
        <v>16.1176013333333</v>
      </c>
      <c r="AH106" s="103" t="n">
        <f aca="false">(AI106-AF106)/3+AG106</f>
        <v>15.4831986666667</v>
      </c>
      <c r="AI106" s="103" t="n">
        <f aca="false">(AI107-AI102)/5+AI105</f>
        <v>14.848796</v>
      </c>
      <c r="AJ106" s="103" t="n">
        <f aca="false">(AJ107-AJ102)/5+AJ105</f>
        <v>14.214402</v>
      </c>
      <c r="AK106" s="103" t="n">
        <f aca="false">(AK107-AK102)/5+AK105</f>
        <v>13.58</v>
      </c>
      <c r="AL106" s="103" t="n">
        <f aca="false">(AM106+AK106)/2</f>
        <v>14.16</v>
      </c>
      <c r="AM106" s="103" t="n">
        <f aca="false">(AM107-AM102)/5+AM105</f>
        <v>14.74</v>
      </c>
      <c r="AN106" s="103" t="n">
        <f aca="false">(AP106-AM106)/3+AM106</f>
        <v>15.32</v>
      </c>
      <c r="AO106" s="103" t="n">
        <f aca="false">(AP106-AM106)/3+AN106</f>
        <v>15.9</v>
      </c>
      <c r="AP106" s="103" t="n">
        <f aca="false">(AP107-AP102)/5+AP105</f>
        <v>16.48</v>
      </c>
      <c r="AQ106" s="113" t="n">
        <f aca="false">($AP106-$AM106)/Delta+AP106</f>
        <v>17.06</v>
      </c>
      <c r="AR106" s="113" t="n">
        <f aca="false">($AP106-$AM106)/Delta+AQ106</f>
        <v>17.64</v>
      </c>
      <c r="AS106" s="113" t="n">
        <f aca="false">($AP106-$AM106)/Delta+AR106</f>
        <v>18.22</v>
      </c>
      <c r="AT106" s="113" t="n">
        <f aca="false">($AP106-$AM106)/Delta+AS106</f>
        <v>18.8</v>
      </c>
      <c r="AU106" s="113" t="n">
        <f aca="false">($AP106-$AM106)/Delta+AT106</f>
        <v>19.38</v>
      </c>
      <c r="AV106" s="113" t="n">
        <f aca="false">($AP106-$AM106)/Delta+AU106</f>
        <v>19.96</v>
      </c>
      <c r="AW106" s="113" t="n">
        <f aca="false">($AP106-$AM106)/Delta+AV106</f>
        <v>20.54</v>
      </c>
      <c r="AX106" s="113" t="n">
        <f aca="false">($AP106-$AM106)/Delta+AW106</f>
        <v>21.12</v>
      </c>
      <c r="AY106" s="113" t="n">
        <f aca="false">($AP106-$AM106)/Delta+AX106</f>
        <v>21.7</v>
      </c>
      <c r="AZ106" s="113" t="n">
        <f aca="false">($AP106-$AM106)/Delta+AY106</f>
        <v>22.28</v>
      </c>
    </row>
    <row r="107" customFormat="false" ht="12.8" hidden="false" customHeight="false" outlineLevel="0" collapsed="false">
      <c r="A107" s="102" t="n">
        <f aca="false">A102+5</f>
        <v>140</v>
      </c>
      <c r="B107" s="103" t="n">
        <v>0</v>
      </c>
      <c r="C107" s="103" t="n">
        <f aca="false">(J107-B107)/8+B107</f>
        <v>0.76</v>
      </c>
      <c r="D107" s="103" t="n">
        <f aca="false">(J107-B107)/8+C107</f>
        <v>1.52</v>
      </c>
      <c r="E107" s="103" t="n">
        <f aca="false">(J107-B107)/8+D107</f>
        <v>2.28</v>
      </c>
      <c r="F107" s="103" t="n">
        <f aca="false">(J107-B107)/8+E107</f>
        <v>3.04</v>
      </c>
      <c r="G107" s="103" t="n">
        <f aca="false">(J107-B107)/8+F107</f>
        <v>3.8</v>
      </c>
      <c r="H107" s="103" t="n">
        <f aca="false">(J107-B107)/8+G107</f>
        <v>4.56</v>
      </c>
      <c r="I107" s="103" t="n">
        <f aca="false">(J107-B107)/8+H107</f>
        <v>5.32</v>
      </c>
      <c r="J107" s="112" t="n">
        <f aca="false">polar_type0!$AE$6</f>
        <v>6.08</v>
      </c>
      <c r="K107" s="103" t="n">
        <f aca="false">(O107-J107)/5+J107</f>
        <v>6.4136</v>
      </c>
      <c r="L107" s="103" t="n">
        <f aca="false">(O107-J107)/5+K107</f>
        <v>6.7472</v>
      </c>
      <c r="M107" s="103" t="n">
        <f aca="false">(O107-J107)/5+L107</f>
        <v>7.0808</v>
      </c>
      <c r="N107" s="103" t="n">
        <f aca="false">(O107-J107)/5+M107</f>
        <v>7.4144</v>
      </c>
      <c r="O107" s="112" t="n">
        <f aca="false">polar_type0!$AE$7</f>
        <v>7.748</v>
      </c>
      <c r="P107" s="103" t="n">
        <f aca="false">(T107-O107)/5+O107</f>
        <v>8.8156</v>
      </c>
      <c r="Q107" s="103" t="n">
        <f aca="false">(T107-O107)/5+P107</f>
        <v>9.8832</v>
      </c>
      <c r="R107" s="103" t="n">
        <f aca="false">(T107-O107)/5+Q107</f>
        <v>10.9508</v>
      </c>
      <c r="S107" s="103" t="n">
        <f aca="false">(T107-O107)/5+R107</f>
        <v>12.0184</v>
      </c>
      <c r="T107" s="112" t="n">
        <f aca="false">polar_type0!$AE$8</f>
        <v>13.086</v>
      </c>
      <c r="U107" s="103" t="n">
        <f aca="false">(V107+T107)/2</f>
        <v>15.2298</v>
      </c>
      <c r="V107" s="112" t="n">
        <f aca="false">polar_type0!$AE$9</f>
        <v>17.3736</v>
      </c>
      <c r="W107" s="103" t="n">
        <f aca="false">(Y107-V107)/3+V107</f>
        <v>19.5174</v>
      </c>
      <c r="X107" s="103" t="n">
        <f aca="false">(Y107-V107)/3+W107</f>
        <v>21.6612</v>
      </c>
      <c r="Y107" s="112" t="n">
        <f aca="false">polar_type0!$AE$10</f>
        <v>23.805</v>
      </c>
      <c r="Z107" s="103" t="n">
        <f aca="false">(AD107-Y107)/5+Y107</f>
        <v>22.6224</v>
      </c>
      <c r="AA107" s="103" t="n">
        <f aca="false">(AD107-Y107)/5+Z107</f>
        <v>21.4398</v>
      </c>
      <c r="AB107" s="103" t="n">
        <f aca="false">(AD107-Y107)/5+AA107</f>
        <v>20.2572</v>
      </c>
      <c r="AC107" s="103" t="n">
        <f aca="false">(AD107-Y107)/5+AB107</f>
        <v>19.0746</v>
      </c>
      <c r="AD107" s="112" t="n">
        <f aca="false">polar_type0!$AE$11</f>
        <v>17.892</v>
      </c>
      <c r="AE107" s="103" t="n">
        <f aca="false">(AF107+AD107)/2</f>
        <v>17.293145</v>
      </c>
      <c r="AF107" s="112" t="n">
        <f aca="false">polar_type0!$AE$12</f>
        <v>16.69429</v>
      </c>
      <c r="AG107" s="103" t="n">
        <f aca="false">(AI107-AF107)/3+AF107</f>
        <v>16.09543</v>
      </c>
      <c r="AH107" s="103" t="n">
        <f aca="false">(AI107-AF107)/3+AG107</f>
        <v>15.49657</v>
      </c>
      <c r="AI107" s="112" t="n">
        <f aca="false">polar_type0!$AE$13</f>
        <v>14.89771</v>
      </c>
      <c r="AJ107" s="112" t="n">
        <f aca="false">polar_type0!$AE$14</f>
        <v>14.29886</v>
      </c>
      <c r="AK107" s="112" t="n">
        <f aca="false">polar_type0!$AE$15</f>
        <v>13.7</v>
      </c>
      <c r="AL107" s="103" t="n">
        <f aca="false">(AM107+AK107)/2</f>
        <v>14.28</v>
      </c>
      <c r="AM107" s="112" t="n">
        <f aca="false">polar_type0!$AE$16</f>
        <v>14.86</v>
      </c>
      <c r="AN107" s="103" t="n">
        <f aca="false">(AP107-AM107)/3+AM107</f>
        <v>15.44</v>
      </c>
      <c r="AO107" s="103" t="n">
        <f aca="false">(AP107-AM107)/3+AN107</f>
        <v>16.02</v>
      </c>
      <c r="AP107" s="112" t="n">
        <f aca="false">polar_type0!$AE$17</f>
        <v>16.6</v>
      </c>
      <c r="AQ107" s="113" t="n">
        <f aca="false">($AP107-$AM107)/Delta+AP107</f>
        <v>17.18</v>
      </c>
      <c r="AR107" s="113" t="n">
        <f aca="false">($AP107-$AM107)/Delta+AQ107</f>
        <v>17.76</v>
      </c>
      <c r="AS107" s="113" t="n">
        <f aca="false">($AP107-$AM107)/Delta+AR107</f>
        <v>18.34</v>
      </c>
      <c r="AT107" s="113" t="n">
        <f aca="false">($AP107-$AM107)/Delta+AS107</f>
        <v>18.92</v>
      </c>
      <c r="AU107" s="113" t="n">
        <f aca="false">($AP107-$AM107)/Delta+AT107</f>
        <v>19.5</v>
      </c>
      <c r="AV107" s="113" t="n">
        <f aca="false">($AP107-$AM107)/Delta+AU107</f>
        <v>20.08</v>
      </c>
      <c r="AW107" s="113" t="n">
        <f aca="false">($AP107-$AM107)/Delta+AV107</f>
        <v>20.66</v>
      </c>
      <c r="AX107" s="113" t="n">
        <f aca="false">($AP107-$AM107)/Delta+AW107</f>
        <v>21.24</v>
      </c>
      <c r="AY107" s="113" t="n">
        <f aca="false">($AP107-$AM107)/Delta+AX107</f>
        <v>21.82</v>
      </c>
      <c r="AZ107" s="113" t="n">
        <f aca="false">($AP107-$AM107)/Delta+AY107</f>
        <v>22.4</v>
      </c>
    </row>
    <row r="108" customFormat="false" ht="12.8" hidden="false" customHeight="false" outlineLevel="0" collapsed="false">
      <c r="A108" s="102" t="n">
        <f aca="false">(A$7-A$2)/5+A107</f>
        <v>141</v>
      </c>
      <c r="B108" s="103" t="n">
        <v>0</v>
      </c>
      <c r="C108" s="103" t="n">
        <f aca="false">(J108-B108)/8+B108</f>
        <v>0.7508</v>
      </c>
      <c r="D108" s="103" t="n">
        <f aca="false">(J108-B108)/8+C108</f>
        <v>1.5016</v>
      </c>
      <c r="E108" s="103" t="n">
        <f aca="false">(J108-B108)/8+D108</f>
        <v>2.2524</v>
      </c>
      <c r="F108" s="103" t="n">
        <f aca="false">(J108-B108)/8+E108</f>
        <v>3.0032</v>
      </c>
      <c r="G108" s="103" t="n">
        <f aca="false">(J108-B108)/8+F108</f>
        <v>3.754</v>
      </c>
      <c r="H108" s="103" t="n">
        <f aca="false">(J108-B108)/8+G108</f>
        <v>4.5048</v>
      </c>
      <c r="I108" s="103" t="n">
        <f aca="false">(J108-B108)/8+H108</f>
        <v>5.2556</v>
      </c>
      <c r="J108" s="103" t="n">
        <f aca="false">(J112-J107)/5+J107</f>
        <v>6.0064</v>
      </c>
      <c r="K108" s="103" t="n">
        <f aca="false">(O108-J108)/5+J108</f>
        <v>6.34276</v>
      </c>
      <c r="L108" s="103" t="n">
        <f aca="false">(O108-J108)/5+K108</f>
        <v>6.67912</v>
      </c>
      <c r="M108" s="103" t="n">
        <f aca="false">(O108-J108)/5+L108</f>
        <v>7.01548</v>
      </c>
      <c r="N108" s="103" t="n">
        <f aca="false">(O108-J108)/5+M108</f>
        <v>7.35184</v>
      </c>
      <c r="O108" s="103" t="n">
        <f aca="false">(O112-O107)/5+O107</f>
        <v>7.6882</v>
      </c>
      <c r="P108" s="103" t="n">
        <f aca="false">(T108-O108)/5+O108</f>
        <v>8.74616</v>
      </c>
      <c r="Q108" s="103" t="n">
        <f aca="false">(T108-O108)/5+P108</f>
        <v>9.80412</v>
      </c>
      <c r="R108" s="103" t="n">
        <f aca="false">(T108-O108)/5+Q108</f>
        <v>10.86208</v>
      </c>
      <c r="S108" s="103" t="n">
        <f aca="false">(T108-O108)/5+R108</f>
        <v>11.92004</v>
      </c>
      <c r="T108" s="103" t="n">
        <f aca="false">(T112-T107)/5+T107</f>
        <v>12.978</v>
      </c>
      <c r="U108" s="103" t="n">
        <f aca="false">(V108+T108)/2</f>
        <v>15.08728</v>
      </c>
      <c r="V108" s="103" t="n">
        <f aca="false">(V112-V107)/5+V107</f>
        <v>17.19656</v>
      </c>
      <c r="W108" s="103" t="n">
        <f aca="false">(Y108-V108)/3+V108</f>
        <v>19.30584</v>
      </c>
      <c r="X108" s="103" t="n">
        <f aca="false">(Y108-V108)/3+W108</f>
        <v>21.41512</v>
      </c>
      <c r="Y108" s="103" t="n">
        <f aca="false">(Y112-Y107)/5+Y107</f>
        <v>23.5244</v>
      </c>
      <c r="Z108" s="103" t="n">
        <f aca="false">(AD108-Y108)/5+Y108</f>
        <v>22.37216</v>
      </c>
      <c r="AA108" s="103" t="n">
        <f aca="false">(AD108-Y108)/5+Z108</f>
        <v>21.21992</v>
      </c>
      <c r="AB108" s="103" t="n">
        <f aca="false">(AD108-Y108)/5+AA108</f>
        <v>20.06768</v>
      </c>
      <c r="AC108" s="103" t="n">
        <f aca="false">(AD108-Y108)/5+AB108</f>
        <v>18.91544</v>
      </c>
      <c r="AD108" s="103" t="n">
        <f aca="false">(AD112-AD107)/5+AD107</f>
        <v>17.7632</v>
      </c>
      <c r="AE108" s="103" t="n">
        <f aca="false">(AF108+AD108)/2</f>
        <v>17.211316</v>
      </c>
      <c r="AF108" s="103" t="n">
        <f aca="false">(AF112-AF107)/5+AF107</f>
        <v>16.659432</v>
      </c>
      <c r="AG108" s="103" t="n">
        <f aca="false">(AI108-AF108)/3+AF108</f>
        <v>16.107544</v>
      </c>
      <c r="AH108" s="103" t="n">
        <f aca="false">(AI108-AF108)/3+AG108</f>
        <v>15.555656</v>
      </c>
      <c r="AI108" s="103" t="n">
        <f aca="false">(AI112-AI107)/5+AI107</f>
        <v>15.003768</v>
      </c>
      <c r="AJ108" s="103" t="n">
        <f aca="false">(AJ112-AJ107)/5+AJ107</f>
        <v>14.451888</v>
      </c>
      <c r="AK108" s="103" t="n">
        <f aca="false">(AK112-AK107)/5+AK107</f>
        <v>13.9</v>
      </c>
      <c r="AL108" s="103" t="n">
        <f aca="false">(AM108+AK108)/2</f>
        <v>14.464</v>
      </c>
      <c r="AM108" s="103" t="n">
        <f aca="false">(AM112-AM107)/5+AM107</f>
        <v>15.028</v>
      </c>
      <c r="AN108" s="103" t="n">
        <f aca="false">(AP108-AM108)/3+AM108</f>
        <v>15.592</v>
      </c>
      <c r="AO108" s="103" t="n">
        <f aca="false">(AP108-AM108)/3+AN108</f>
        <v>16.156</v>
      </c>
      <c r="AP108" s="103" t="n">
        <f aca="false">(AP112-AP107)/5+AP107</f>
        <v>16.72</v>
      </c>
      <c r="AQ108" s="113" t="n">
        <f aca="false">($AP108-$AM108)/Delta+AP108</f>
        <v>17.284</v>
      </c>
      <c r="AR108" s="113" t="n">
        <f aca="false">($AP108-$AM108)/Delta+AQ108</f>
        <v>17.848</v>
      </c>
      <c r="AS108" s="113" t="n">
        <f aca="false">($AP108-$AM108)/Delta+AR108</f>
        <v>18.412</v>
      </c>
      <c r="AT108" s="113" t="n">
        <f aca="false">($AP108-$AM108)/Delta+AS108</f>
        <v>18.976</v>
      </c>
      <c r="AU108" s="113" t="n">
        <f aca="false">($AP108-$AM108)/Delta+AT108</f>
        <v>19.54</v>
      </c>
      <c r="AV108" s="113" t="n">
        <f aca="false">($AP108-$AM108)/Delta+AU108</f>
        <v>20.104</v>
      </c>
      <c r="AW108" s="113" t="n">
        <f aca="false">($AP108-$AM108)/Delta+AV108</f>
        <v>20.668</v>
      </c>
      <c r="AX108" s="113" t="n">
        <f aca="false">($AP108-$AM108)/Delta+AW108</f>
        <v>21.232</v>
      </c>
      <c r="AY108" s="113" t="n">
        <f aca="false">($AP108-$AM108)/Delta+AX108</f>
        <v>21.796</v>
      </c>
      <c r="AZ108" s="113" t="n">
        <f aca="false">($AP108-$AM108)/Delta+AY108</f>
        <v>22.36</v>
      </c>
    </row>
    <row r="109" customFormat="false" ht="12.8" hidden="false" customHeight="false" outlineLevel="0" collapsed="false">
      <c r="A109" s="102" t="n">
        <f aca="false">(A$7-A$2)/5+A108</f>
        <v>142</v>
      </c>
      <c r="B109" s="103" t="n">
        <v>0</v>
      </c>
      <c r="C109" s="103" t="n">
        <f aca="false">(J109-B109)/8+B109</f>
        <v>0.7416</v>
      </c>
      <c r="D109" s="103" t="n">
        <f aca="false">(J109-B109)/8+C109</f>
        <v>1.4832</v>
      </c>
      <c r="E109" s="103" t="n">
        <f aca="false">(J109-B109)/8+D109</f>
        <v>2.2248</v>
      </c>
      <c r="F109" s="103" t="n">
        <f aca="false">(J109-B109)/8+E109</f>
        <v>2.9664</v>
      </c>
      <c r="G109" s="103" t="n">
        <f aca="false">(J109-B109)/8+F109</f>
        <v>3.708</v>
      </c>
      <c r="H109" s="103" t="n">
        <f aca="false">(J109-B109)/8+G109</f>
        <v>4.4496</v>
      </c>
      <c r="I109" s="103" t="n">
        <f aca="false">(J109-B109)/8+H109</f>
        <v>5.1912</v>
      </c>
      <c r="J109" s="103" t="n">
        <f aca="false">(J112-J107)/5+J108</f>
        <v>5.9328</v>
      </c>
      <c r="K109" s="103" t="n">
        <f aca="false">(O109-J109)/5+J109</f>
        <v>6.27192</v>
      </c>
      <c r="L109" s="103" t="n">
        <f aca="false">(O109-J109)/5+K109</f>
        <v>6.61104</v>
      </c>
      <c r="M109" s="103" t="n">
        <f aca="false">(O109-J109)/5+L109</f>
        <v>6.95016</v>
      </c>
      <c r="N109" s="103" t="n">
        <f aca="false">(O109-J109)/5+M109</f>
        <v>7.28928</v>
      </c>
      <c r="O109" s="103" t="n">
        <f aca="false">(O112-O107)/5+O108</f>
        <v>7.6284</v>
      </c>
      <c r="P109" s="103" t="n">
        <f aca="false">(T109-O109)/5+O109</f>
        <v>8.67672</v>
      </c>
      <c r="Q109" s="103" t="n">
        <f aca="false">(T109-O109)/5+P109</f>
        <v>9.72504</v>
      </c>
      <c r="R109" s="103" t="n">
        <f aca="false">(T109-O109)/5+Q109</f>
        <v>10.77336</v>
      </c>
      <c r="S109" s="103" t="n">
        <f aca="false">(T109-O109)/5+R109</f>
        <v>11.82168</v>
      </c>
      <c r="T109" s="103" t="n">
        <f aca="false">(T112-T107)/5+T108</f>
        <v>12.87</v>
      </c>
      <c r="U109" s="103" t="n">
        <f aca="false">(V109+T109)/2</f>
        <v>14.94476</v>
      </c>
      <c r="V109" s="103" t="n">
        <f aca="false">(V112-V107)/5+V108</f>
        <v>17.01952</v>
      </c>
      <c r="W109" s="103" t="n">
        <f aca="false">(Y109-V109)/3+V109</f>
        <v>19.09428</v>
      </c>
      <c r="X109" s="103" t="n">
        <f aca="false">(Y109-V109)/3+W109</f>
        <v>21.16904</v>
      </c>
      <c r="Y109" s="103" t="n">
        <f aca="false">(Y112-Y107)/5+Y108</f>
        <v>23.2438</v>
      </c>
      <c r="Z109" s="103" t="n">
        <f aca="false">(AD109-Y109)/5+Y109</f>
        <v>22.12192</v>
      </c>
      <c r="AA109" s="103" t="n">
        <f aca="false">(AD109-Y109)/5+Z109</f>
        <v>21.00004</v>
      </c>
      <c r="AB109" s="103" t="n">
        <f aca="false">(AD109-Y109)/5+AA109</f>
        <v>19.87816</v>
      </c>
      <c r="AC109" s="103" t="n">
        <f aca="false">(AD109-Y109)/5+AB109</f>
        <v>18.75628</v>
      </c>
      <c r="AD109" s="103" t="n">
        <f aca="false">(AD112-AD107)/5+AD108</f>
        <v>17.6344</v>
      </c>
      <c r="AE109" s="103" t="n">
        <f aca="false">(AF109+AD109)/2</f>
        <v>17.129487</v>
      </c>
      <c r="AF109" s="103" t="n">
        <f aca="false">(AF112-AF107)/5+AF108</f>
        <v>16.624574</v>
      </c>
      <c r="AG109" s="103" t="n">
        <f aca="false">(AI109-AF109)/3+AF109</f>
        <v>16.119658</v>
      </c>
      <c r="AH109" s="103" t="n">
        <f aca="false">(AI109-AF109)/3+AG109</f>
        <v>15.614742</v>
      </c>
      <c r="AI109" s="103" t="n">
        <f aca="false">(AI112-AI107)/5+AI108</f>
        <v>15.109826</v>
      </c>
      <c r="AJ109" s="103" t="n">
        <f aca="false">(AJ112-AJ107)/5+AJ108</f>
        <v>14.604916</v>
      </c>
      <c r="AK109" s="103" t="n">
        <f aca="false">(AK112-AK107)/5+AK108</f>
        <v>14.1</v>
      </c>
      <c r="AL109" s="103" t="n">
        <f aca="false">(AM109+AK109)/2</f>
        <v>14.648</v>
      </c>
      <c r="AM109" s="103" t="n">
        <f aca="false">(AM112-AM107)/5+AM108</f>
        <v>15.196</v>
      </c>
      <c r="AN109" s="103" t="n">
        <f aca="false">(AP109-AM109)/3+AM109</f>
        <v>15.744</v>
      </c>
      <c r="AO109" s="103" t="n">
        <f aca="false">(AP109-AM109)/3+AN109</f>
        <v>16.292</v>
      </c>
      <c r="AP109" s="103" t="n">
        <f aca="false">(AP112-AP107)/5+AP108</f>
        <v>16.84</v>
      </c>
      <c r="AQ109" s="113" t="n">
        <f aca="false">($AP109-$AM109)/Delta+AP109</f>
        <v>17.388</v>
      </c>
      <c r="AR109" s="113" t="n">
        <f aca="false">($AP109-$AM109)/Delta+AQ109</f>
        <v>17.936</v>
      </c>
      <c r="AS109" s="113" t="n">
        <f aca="false">($AP109-$AM109)/Delta+AR109</f>
        <v>18.484</v>
      </c>
      <c r="AT109" s="113" t="n">
        <f aca="false">($AP109-$AM109)/Delta+AS109</f>
        <v>19.032</v>
      </c>
      <c r="AU109" s="113" t="n">
        <f aca="false">($AP109-$AM109)/Delta+AT109</f>
        <v>19.58</v>
      </c>
      <c r="AV109" s="113" t="n">
        <f aca="false">($AP109-$AM109)/Delta+AU109</f>
        <v>20.128</v>
      </c>
      <c r="AW109" s="113" t="n">
        <f aca="false">($AP109-$AM109)/Delta+AV109</f>
        <v>20.676</v>
      </c>
      <c r="AX109" s="113" t="n">
        <f aca="false">($AP109-$AM109)/Delta+AW109</f>
        <v>21.224</v>
      </c>
      <c r="AY109" s="113" t="n">
        <f aca="false">($AP109-$AM109)/Delta+AX109</f>
        <v>21.772</v>
      </c>
      <c r="AZ109" s="113" t="n">
        <f aca="false">($AP109-$AM109)/Delta+AY109</f>
        <v>22.32</v>
      </c>
    </row>
    <row r="110" customFormat="false" ht="12.8" hidden="false" customHeight="false" outlineLevel="0" collapsed="false">
      <c r="A110" s="102" t="n">
        <f aca="false">(A$7-A$2)/5+A109</f>
        <v>143</v>
      </c>
      <c r="B110" s="103" t="n">
        <v>0</v>
      </c>
      <c r="C110" s="103" t="n">
        <f aca="false">(J110-B110)/8+B110</f>
        <v>0.7324</v>
      </c>
      <c r="D110" s="103" t="n">
        <f aca="false">(J110-B110)/8+C110</f>
        <v>1.4648</v>
      </c>
      <c r="E110" s="103" t="n">
        <f aca="false">(J110-B110)/8+D110</f>
        <v>2.1972</v>
      </c>
      <c r="F110" s="103" t="n">
        <f aca="false">(J110-B110)/8+E110</f>
        <v>2.9296</v>
      </c>
      <c r="G110" s="103" t="n">
        <f aca="false">(J110-B110)/8+F110</f>
        <v>3.662</v>
      </c>
      <c r="H110" s="103" t="n">
        <f aca="false">(J110-B110)/8+G110</f>
        <v>4.3944</v>
      </c>
      <c r="I110" s="103" t="n">
        <f aca="false">(J110-B110)/8+H110</f>
        <v>5.1268</v>
      </c>
      <c r="J110" s="103" t="n">
        <f aca="false">(J112-J107)/5+J109</f>
        <v>5.8592</v>
      </c>
      <c r="K110" s="103" t="n">
        <f aca="false">(O110-J110)/5+J110</f>
        <v>6.20108</v>
      </c>
      <c r="L110" s="103" t="n">
        <f aca="false">(O110-J110)/5+K110</f>
        <v>6.54296</v>
      </c>
      <c r="M110" s="103" t="n">
        <f aca="false">(O110-J110)/5+L110</f>
        <v>6.88484</v>
      </c>
      <c r="N110" s="103" t="n">
        <f aca="false">(O110-J110)/5+M110</f>
        <v>7.22672</v>
      </c>
      <c r="O110" s="103" t="n">
        <f aca="false">(O112-O107)/5+O109</f>
        <v>7.5686</v>
      </c>
      <c r="P110" s="103" t="n">
        <f aca="false">(T110-O110)/5+O110</f>
        <v>8.60728</v>
      </c>
      <c r="Q110" s="103" t="n">
        <f aca="false">(T110-O110)/5+P110</f>
        <v>9.64596</v>
      </c>
      <c r="R110" s="103" t="n">
        <f aca="false">(T110-O110)/5+Q110</f>
        <v>10.68464</v>
      </c>
      <c r="S110" s="103" t="n">
        <f aca="false">(T110-O110)/5+R110</f>
        <v>11.72332</v>
      </c>
      <c r="T110" s="103" t="n">
        <f aca="false">(T112-T107)/5+T109</f>
        <v>12.762</v>
      </c>
      <c r="U110" s="103" t="n">
        <f aca="false">(V110+T110)/2</f>
        <v>14.80224</v>
      </c>
      <c r="V110" s="103" t="n">
        <f aca="false">(V112-V107)/5+V109</f>
        <v>16.84248</v>
      </c>
      <c r="W110" s="103" t="n">
        <f aca="false">(Y110-V110)/3+V110</f>
        <v>18.88272</v>
      </c>
      <c r="X110" s="103" t="n">
        <f aca="false">(Y110-V110)/3+W110</f>
        <v>20.92296</v>
      </c>
      <c r="Y110" s="103" t="n">
        <f aca="false">(Y112-Y107)/5+Y109</f>
        <v>22.9632</v>
      </c>
      <c r="Z110" s="103" t="n">
        <f aca="false">(AD110-Y110)/5+Y110</f>
        <v>21.87168</v>
      </c>
      <c r="AA110" s="103" t="n">
        <f aca="false">(AD110-Y110)/5+Z110</f>
        <v>20.78016</v>
      </c>
      <c r="AB110" s="103" t="n">
        <f aca="false">(AD110-Y110)/5+AA110</f>
        <v>19.68864</v>
      </c>
      <c r="AC110" s="103" t="n">
        <f aca="false">(AD110-Y110)/5+AB110</f>
        <v>18.59712</v>
      </c>
      <c r="AD110" s="103" t="n">
        <f aca="false">(AD112-AD107)/5+AD109</f>
        <v>17.5056</v>
      </c>
      <c r="AE110" s="103" t="n">
        <f aca="false">(AF110+AD110)/2</f>
        <v>17.047658</v>
      </c>
      <c r="AF110" s="103" t="n">
        <f aca="false">(AF112-AF107)/5+AF109</f>
        <v>16.589716</v>
      </c>
      <c r="AG110" s="103" t="n">
        <f aca="false">(AI110-AF110)/3+AF110</f>
        <v>16.131772</v>
      </c>
      <c r="AH110" s="103" t="n">
        <f aca="false">(AI110-AF110)/3+AG110</f>
        <v>15.673828</v>
      </c>
      <c r="AI110" s="103" t="n">
        <f aca="false">(AI112-AI107)/5+AI109</f>
        <v>15.215884</v>
      </c>
      <c r="AJ110" s="103" t="n">
        <f aca="false">(AJ112-AJ107)/5+AJ109</f>
        <v>14.757944</v>
      </c>
      <c r="AK110" s="103" t="n">
        <f aca="false">(AK112-AK107)/5+AK109</f>
        <v>14.3</v>
      </c>
      <c r="AL110" s="103" t="n">
        <f aca="false">(AM110+AK110)/2</f>
        <v>14.832</v>
      </c>
      <c r="AM110" s="103" t="n">
        <f aca="false">(AM112-AM107)/5+AM109</f>
        <v>15.364</v>
      </c>
      <c r="AN110" s="103" t="n">
        <f aca="false">(AP110-AM110)/3+AM110</f>
        <v>15.896</v>
      </c>
      <c r="AO110" s="103" t="n">
        <f aca="false">(AP110-AM110)/3+AN110</f>
        <v>16.428</v>
      </c>
      <c r="AP110" s="103" t="n">
        <f aca="false">(AP112-AP107)/5+AP109</f>
        <v>16.96</v>
      </c>
      <c r="AQ110" s="113" t="n">
        <f aca="false">($AP110-$AM110)/Delta+AP110</f>
        <v>17.492</v>
      </c>
      <c r="AR110" s="113" t="n">
        <f aca="false">($AP110-$AM110)/Delta+AQ110</f>
        <v>18.024</v>
      </c>
      <c r="AS110" s="113" t="n">
        <f aca="false">($AP110-$AM110)/Delta+AR110</f>
        <v>18.556</v>
      </c>
      <c r="AT110" s="113" t="n">
        <f aca="false">($AP110-$AM110)/Delta+AS110</f>
        <v>19.088</v>
      </c>
      <c r="AU110" s="113" t="n">
        <f aca="false">($AP110-$AM110)/Delta+AT110</f>
        <v>19.62</v>
      </c>
      <c r="AV110" s="113" t="n">
        <f aca="false">($AP110-$AM110)/Delta+AU110</f>
        <v>20.152</v>
      </c>
      <c r="AW110" s="113" t="n">
        <f aca="false">($AP110-$AM110)/Delta+AV110</f>
        <v>20.684</v>
      </c>
      <c r="AX110" s="113" t="n">
        <f aca="false">($AP110-$AM110)/Delta+AW110</f>
        <v>21.216</v>
      </c>
      <c r="AY110" s="113" t="n">
        <f aca="false">($AP110-$AM110)/Delta+AX110</f>
        <v>21.748</v>
      </c>
      <c r="AZ110" s="113" t="n">
        <f aca="false">($AP110-$AM110)/Delta+AY110</f>
        <v>22.28</v>
      </c>
    </row>
    <row r="111" customFormat="false" ht="12.8" hidden="false" customHeight="false" outlineLevel="0" collapsed="false">
      <c r="A111" s="102" t="n">
        <f aca="false">(A$7-A$2)/5+A110</f>
        <v>144</v>
      </c>
      <c r="B111" s="103" t="n">
        <v>0</v>
      </c>
      <c r="C111" s="103" t="n">
        <f aca="false">(J111-B111)/8+B111</f>
        <v>0.7232</v>
      </c>
      <c r="D111" s="103" t="n">
        <f aca="false">(J111-B111)/8+C111</f>
        <v>1.4464</v>
      </c>
      <c r="E111" s="103" t="n">
        <f aca="false">(J111-B111)/8+D111</f>
        <v>2.1696</v>
      </c>
      <c r="F111" s="103" t="n">
        <f aca="false">(J111-B111)/8+E111</f>
        <v>2.8928</v>
      </c>
      <c r="G111" s="103" t="n">
        <f aca="false">(J111-B111)/8+F111</f>
        <v>3.616</v>
      </c>
      <c r="H111" s="103" t="n">
        <f aca="false">(J111-B111)/8+G111</f>
        <v>4.3392</v>
      </c>
      <c r="I111" s="103" t="n">
        <f aca="false">(J111-B111)/8+H111</f>
        <v>5.0624</v>
      </c>
      <c r="J111" s="103" t="n">
        <f aca="false">(J112-J107)/5+J110</f>
        <v>5.7856</v>
      </c>
      <c r="K111" s="103" t="n">
        <f aca="false">(O111-J111)/5+J111</f>
        <v>6.13024</v>
      </c>
      <c r="L111" s="103" t="n">
        <f aca="false">(O111-J111)/5+K111</f>
        <v>6.47488</v>
      </c>
      <c r="M111" s="103" t="n">
        <f aca="false">(O111-J111)/5+L111</f>
        <v>6.81952</v>
      </c>
      <c r="N111" s="103" t="n">
        <f aca="false">(O111-J111)/5+M111</f>
        <v>7.16416</v>
      </c>
      <c r="O111" s="103" t="n">
        <f aca="false">(O112-O107)/5+O110</f>
        <v>7.5088</v>
      </c>
      <c r="P111" s="103" t="n">
        <f aca="false">(T111-O111)/5+O111</f>
        <v>8.53784</v>
      </c>
      <c r="Q111" s="103" t="n">
        <f aca="false">(T111-O111)/5+P111</f>
        <v>9.56688</v>
      </c>
      <c r="R111" s="103" t="n">
        <f aca="false">(T111-O111)/5+Q111</f>
        <v>10.59592</v>
      </c>
      <c r="S111" s="103" t="n">
        <f aca="false">(T111-O111)/5+R111</f>
        <v>11.62496</v>
      </c>
      <c r="T111" s="103" t="n">
        <f aca="false">(T112-T107)/5+T110</f>
        <v>12.654</v>
      </c>
      <c r="U111" s="103" t="n">
        <f aca="false">(V111+T111)/2</f>
        <v>14.65972</v>
      </c>
      <c r="V111" s="103" t="n">
        <f aca="false">(V112-V107)/5+V110</f>
        <v>16.66544</v>
      </c>
      <c r="W111" s="103" t="n">
        <f aca="false">(Y111-V111)/3+V111</f>
        <v>18.67116</v>
      </c>
      <c r="X111" s="103" t="n">
        <f aca="false">(Y111-V111)/3+W111</f>
        <v>20.67688</v>
      </c>
      <c r="Y111" s="103" t="n">
        <f aca="false">(Y112-Y107)/5+Y110</f>
        <v>22.6826</v>
      </c>
      <c r="Z111" s="103" t="n">
        <f aca="false">(AD111-Y111)/5+Y111</f>
        <v>21.62144</v>
      </c>
      <c r="AA111" s="103" t="n">
        <f aca="false">(AD111-Y111)/5+Z111</f>
        <v>20.56028</v>
      </c>
      <c r="AB111" s="103" t="n">
        <f aca="false">(AD111-Y111)/5+AA111</f>
        <v>19.49912</v>
      </c>
      <c r="AC111" s="103" t="n">
        <f aca="false">(AD111-Y111)/5+AB111</f>
        <v>18.43796</v>
      </c>
      <c r="AD111" s="103" t="n">
        <f aca="false">(AD112-AD107)/5+AD110</f>
        <v>17.3768</v>
      </c>
      <c r="AE111" s="103" t="n">
        <f aca="false">(AF111+AD111)/2</f>
        <v>16.965829</v>
      </c>
      <c r="AF111" s="103" t="n">
        <f aca="false">(AF112-AF107)/5+AF110</f>
        <v>16.554858</v>
      </c>
      <c r="AG111" s="103" t="n">
        <f aca="false">(AI111-AF111)/3+AF111</f>
        <v>16.143886</v>
      </c>
      <c r="AH111" s="103" t="n">
        <f aca="false">(AI111-AF111)/3+AG111</f>
        <v>15.732914</v>
      </c>
      <c r="AI111" s="103" t="n">
        <f aca="false">(AI112-AI107)/5+AI110</f>
        <v>15.321942</v>
      </c>
      <c r="AJ111" s="103" t="n">
        <f aca="false">(AJ112-AJ107)/5+AJ110</f>
        <v>14.910972</v>
      </c>
      <c r="AK111" s="103" t="n">
        <f aca="false">(AK112-AK107)/5+AK110</f>
        <v>14.5</v>
      </c>
      <c r="AL111" s="103" t="n">
        <f aca="false">(AM111+AK111)/2</f>
        <v>15.016</v>
      </c>
      <c r="AM111" s="103" t="n">
        <f aca="false">(AM112-AM107)/5+AM110</f>
        <v>15.532</v>
      </c>
      <c r="AN111" s="103" t="n">
        <f aca="false">(AP111-AM111)/3+AM111</f>
        <v>16.048</v>
      </c>
      <c r="AO111" s="103" t="n">
        <f aca="false">(AP111-AM111)/3+AN111</f>
        <v>16.564</v>
      </c>
      <c r="AP111" s="103" t="n">
        <f aca="false">(AP112-AP107)/5+AP110</f>
        <v>17.08</v>
      </c>
      <c r="AQ111" s="113" t="n">
        <f aca="false">($AP111-$AM111)/Delta+AP111</f>
        <v>17.596</v>
      </c>
      <c r="AR111" s="113" t="n">
        <f aca="false">($AP111-$AM111)/Delta+AQ111</f>
        <v>18.112</v>
      </c>
      <c r="AS111" s="113" t="n">
        <f aca="false">($AP111-$AM111)/Delta+AR111</f>
        <v>18.628</v>
      </c>
      <c r="AT111" s="113" t="n">
        <f aca="false">($AP111-$AM111)/Delta+AS111</f>
        <v>19.144</v>
      </c>
      <c r="AU111" s="113" t="n">
        <f aca="false">($AP111-$AM111)/Delta+AT111</f>
        <v>19.66</v>
      </c>
      <c r="AV111" s="113" t="n">
        <f aca="false">($AP111-$AM111)/Delta+AU111</f>
        <v>20.176</v>
      </c>
      <c r="AW111" s="113" t="n">
        <f aca="false">($AP111-$AM111)/Delta+AV111</f>
        <v>20.692</v>
      </c>
      <c r="AX111" s="113" t="n">
        <f aca="false">($AP111-$AM111)/Delta+AW111</f>
        <v>21.208</v>
      </c>
      <c r="AY111" s="113" t="n">
        <f aca="false">($AP111-$AM111)/Delta+AX111</f>
        <v>21.724</v>
      </c>
      <c r="AZ111" s="113" t="n">
        <f aca="false">($AP111-$AM111)/Delta+AY111</f>
        <v>22.24</v>
      </c>
    </row>
    <row r="112" customFormat="false" ht="12.8" hidden="false" customHeight="false" outlineLevel="0" collapsed="false">
      <c r="A112" s="102" t="n">
        <f aca="false">A107+5</f>
        <v>145</v>
      </c>
      <c r="B112" s="103" t="n">
        <v>0</v>
      </c>
      <c r="C112" s="103" t="n">
        <f aca="false">(J112-B112)/8+B112</f>
        <v>0.714</v>
      </c>
      <c r="D112" s="103" t="n">
        <f aca="false">(J112-B112)/8+C112</f>
        <v>1.428</v>
      </c>
      <c r="E112" s="103" t="n">
        <f aca="false">(J112-B112)/8+D112</f>
        <v>2.142</v>
      </c>
      <c r="F112" s="103" t="n">
        <f aca="false">(J112-B112)/8+E112</f>
        <v>2.856</v>
      </c>
      <c r="G112" s="103" t="n">
        <f aca="false">(J112-B112)/8+F112</f>
        <v>3.57</v>
      </c>
      <c r="H112" s="103" t="n">
        <f aca="false">(J112-B112)/8+G112</f>
        <v>4.284</v>
      </c>
      <c r="I112" s="103" t="n">
        <f aca="false">(J112-B112)/8+H112</f>
        <v>4.998</v>
      </c>
      <c r="J112" s="112" t="n">
        <f aca="false">polar_type0!$AF$6</f>
        <v>5.712</v>
      </c>
      <c r="K112" s="103" t="n">
        <f aca="false">(O112-J112)/5+J112</f>
        <v>6.0594</v>
      </c>
      <c r="L112" s="103" t="n">
        <f aca="false">(O112-J112)/5+K112</f>
        <v>6.4068</v>
      </c>
      <c r="M112" s="103" t="n">
        <f aca="false">(O112-J112)/5+L112</f>
        <v>6.7542</v>
      </c>
      <c r="N112" s="103" t="n">
        <f aca="false">(O112-J112)/5+M112</f>
        <v>7.1016</v>
      </c>
      <c r="O112" s="112" t="n">
        <f aca="false">polar_type0!$AF$7</f>
        <v>7.449</v>
      </c>
      <c r="P112" s="103" t="n">
        <f aca="false">(T112-O112)/5+O112</f>
        <v>8.4684</v>
      </c>
      <c r="Q112" s="103" t="n">
        <f aca="false">(T112-O112)/5+P112</f>
        <v>9.4878</v>
      </c>
      <c r="R112" s="103" t="n">
        <f aca="false">(T112-O112)/5+Q112</f>
        <v>10.5072</v>
      </c>
      <c r="S112" s="103" t="n">
        <f aca="false">(T112-O112)/5+R112</f>
        <v>11.5266</v>
      </c>
      <c r="T112" s="112" t="n">
        <f aca="false">polar_type0!$AF$8</f>
        <v>12.546</v>
      </c>
      <c r="U112" s="103" t="n">
        <f aca="false">(V112+T112)/2</f>
        <v>14.5172</v>
      </c>
      <c r="V112" s="112" t="n">
        <f aca="false">polar_type0!$AF$9</f>
        <v>16.4884</v>
      </c>
      <c r="W112" s="103" t="n">
        <f aca="false">(Y112-V112)/3+V112</f>
        <v>18.4596</v>
      </c>
      <c r="X112" s="103" t="n">
        <f aca="false">(Y112-V112)/3+W112</f>
        <v>20.4308</v>
      </c>
      <c r="Y112" s="112" t="n">
        <f aca="false">polar_type0!$AF$10</f>
        <v>22.402</v>
      </c>
      <c r="Z112" s="103" t="n">
        <f aca="false">(AD112-Y112)/5+Y112</f>
        <v>21.3712</v>
      </c>
      <c r="AA112" s="103" t="n">
        <f aca="false">(AD112-Y112)/5+Z112</f>
        <v>20.3404</v>
      </c>
      <c r="AB112" s="103" t="n">
        <f aca="false">(AD112-Y112)/5+AA112</f>
        <v>19.3096</v>
      </c>
      <c r="AC112" s="103" t="n">
        <f aca="false">(AD112-Y112)/5+AB112</f>
        <v>18.2788</v>
      </c>
      <c r="AD112" s="112" t="n">
        <f aca="false">polar_type0!$AF$11</f>
        <v>17.248</v>
      </c>
      <c r="AE112" s="103" t="n">
        <f aca="false">(AF112+AD112)/2</f>
        <v>16.884</v>
      </c>
      <c r="AF112" s="112" t="n">
        <f aca="false">polar_type0!$AF$12</f>
        <v>16.52</v>
      </c>
      <c r="AG112" s="103" t="n">
        <f aca="false">(AI112-AF112)/3+AF112</f>
        <v>16.156</v>
      </c>
      <c r="AH112" s="103" t="n">
        <f aca="false">(AI112-AF112)/3+AG112</f>
        <v>15.792</v>
      </c>
      <c r="AI112" s="112" t="n">
        <f aca="false">polar_type0!$AF$13</f>
        <v>15.428</v>
      </c>
      <c r="AJ112" s="112" t="n">
        <f aca="false">polar_type0!$AF$14</f>
        <v>15.064</v>
      </c>
      <c r="AK112" s="112" t="n">
        <f aca="false">polar_type0!$AF$15</f>
        <v>14.7</v>
      </c>
      <c r="AL112" s="103" t="n">
        <f aca="false">(AM112+AK112)/2</f>
        <v>15.2</v>
      </c>
      <c r="AM112" s="112" t="n">
        <f aca="false">polar_type0!$AF$16</f>
        <v>15.7</v>
      </c>
      <c r="AN112" s="103" t="n">
        <f aca="false">(AP112-AM112)/3+AM112</f>
        <v>16.2</v>
      </c>
      <c r="AO112" s="103" t="n">
        <f aca="false">(AP112-AM112)/3+AN112</f>
        <v>16.7</v>
      </c>
      <c r="AP112" s="112" t="n">
        <f aca="false">polar_type0!$AF$17</f>
        <v>17.2</v>
      </c>
      <c r="AQ112" s="113" t="n">
        <f aca="false">($AP112-$AM112)/Delta+AP112</f>
        <v>17.7</v>
      </c>
      <c r="AR112" s="113" t="n">
        <f aca="false">($AP112-$AM112)/Delta+AQ112</f>
        <v>18.2</v>
      </c>
      <c r="AS112" s="113" t="n">
        <f aca="false">($AP112-$AM112)/Delta+AR112</f>
        <v>18.7</v>
      </c>
      <c r="AT112" s="113" t="n">
        <f aca="false">($AP112-$AM112)/Delta+AS112</f>
        <v>19.2</v>
      </c>
      <c r="AU112" s="113" t="n">
        <f aca="false">($AP112-$AM112)/Delta+AT112</f>
        <v>19.7</v>
      </c>
      <c r="AV112" s="113" t="n">
        <f aca="false">($AP112-$AM112)/Delta+AU112</f>
        <v>20.2</v>
      </c>
      <c r="AW112" s="113" t="n">
        <f aca="false">($AP112-$AM112)/Delta+AV112</f>
        <v>20.7</v>
      </c>
      <c r="AX112" s="113" t="n">
        <f aca="false">($AP112-$AM112)/Delta+AW112</f>
        <v>21.2</v>
      </c>
      <c r="AY112" s="113" t="n">
        <f aca="false">($AP112-$AM112)/Delta+AX112</f>
        <v>21.7</v>
      </c>
      <c r="AZ112" s="113" t="n">
        <f aca="false">($AP112-$AM112)/Delta+AY112</f>
        <v>22.2</v>
      </c>
    </row>
    <row r="113" customFormat="false" ht="12.8" hidden="false" customHeight="false" outlineLevel="0" collapsed="false">
      <c r="A113" s="102" t="n">
        <f aca="false">(A$7-A$2)/5+A112</f>
        <v>146</v>
      </c>
      <c r="B113" s="103" t="n">
        <v>0</v>
      </c>
      <c r="C113" s="103" t="n">
        <f aca="false">(J113-B113)/8+B113</f>
        <v>0.7048</v>
      </c>
      <c r="D113" s="103" t="n">
        <f aca="false">(J113-B113)/8+C113</f>
        <v>1.4096</v>
      </c>
      <c r="E113" s="103" t="n">
        <f aca="false">(J113-B113)/8+D113</f>
        <v>2.1144</v>
      </c>
      <c r="F113" s="103" t="n">
        <f aca="false">(J113-B113)/8+E113</f>
        <v>2.8192</v>
      </c>
      <c r="G113" s="103" t="n">
        <f aca="false">(J113-B113)/8+F113</f>
        <v>3.524</v>
      </c>
      <c r="H113" s="103" t="n">
        <f aca="false">(J113-B113)/8+G113</f>
        <v>4.2288</v>
      </c>
      <c r="I113" s="103" t="n">
        <f aca="false">(J113-B113)/8+H113</f>
        <v>4.9336</v>
      </c>
      <c r="J113" s="103" t="n">
        <f aca="false">(J117-J112)/5+J112</f>
        <v>5.6384</v>
      </c>
      <c r="K113" s="103" t="n">
        <f aca="false">(O113-J113)/5+J113</f>
        <v>5.98856</v>
      </c>
      <c r="L113" s="103" t="n">
        <f aca="false">(O113-J113)/5+K113</f>
        <v>6.33872</v>
      </c>
      <c r="M113" s="103" t="n">
        <f aca="false">(O113-J113)/5+L113</f>
        <v>6.68888</v>
      </c>
      <c r="N113" s="103" t="n">
        <f aca="false">(O113-J113)/5+M113</f>
        <v>7.03904</v>
      </c>
      <c r="O113" s="103" t="n">
        <f aca="false">(O117-O112)/5+O112</f>
        <v>7.3892</v>
      </c>
      <c r="P113" s="103" t="n">
        <f aca="false">(T113-O113)/5+O113</f>
        <v>8.39896</v>
      </c>
      <c r="Q113" s="103" t="n">
        <f aca="false">(T113-O113)/5+P113</f>
        <v>9.40872</v>
      </c>
      <c r="R113" s="103" t="n">
        <f aca="false">(T113-O113)/5+Q113</f>
        <v>10.41848</v>
      </c>
      <c r="S113" s="103" t="n">
        <f aca="false">(T113-O113)/5+R113</f>
        <v>11.42824</v>
      </c>
      <c r="T113" s="103" t="n">
        <f aca="false">(T117-T112)/5+T112</f>
        <v>12.438</v>
      </c>
      <c r="U113" s="103" t="n">
        <f aca="false">(V113+T113)/2</f>
        <v>14.3756</v>
      </c>
      <c r="V113" s="103" t="n">
        <f aca="false">(V117-V112)/5+V112</f>
        <v>16.3132</v>
      </c>
      <c r="W113" s="103" t="n">
        <f aca="false">(Y113-V113)/3+V113</f>
        <v>18.2508</v>
      </c>
      <c r="X113" s="103" t="n">
        <f aca="false">(Y113-V113)/3+W113</f>
        <v>20.1884</v>
      </c>
      <c r="Y113" s="103" t="n">
        <f aca="false">(Y117-Y112)/5+Y112</f>
        <v>22.126</v>
      </c>
      <c r="Z113" s="103" t="n">
        <f aca="false">(AD113-Y113)/5+Y113</f>
        <v>21.12576</v>
      </c>
      <c r="AA113" s="103" t="n">
        <f aca="false">(AD113-Y113)/5+Z113</f>
        <v>20.12552</v>
      </c>
      <c r="AB113" s="103" t="n">
        <f aca="false">(AD113-Y113)/5+AA113</f>
        <v>19.12528</v>
      </c>
      <c r="AC113" s="103" t="n">
        <f aca="false">(AD113-Y113)/5+AB113</f>
        <v>18.12504</v>
      </c>
      <c r="AD113" s="103" t="n">
        <f aca="false">(AD117-AD112)/5+AD112</f>
        <v>17.1248</v>
      </c>
      <c r="AE113" s="103" t="n">
        <f aca="false">(AF113+AD113)/2</f>
        <v>16.809829</v>
      </c>
      <c r="AF113" s="103" t="n">
        <f aca="false">(AF117-AF112)/5+AF112</f>
        <v>16.494858</v>
      </c>
      <c r="AG113" s="103" t="n">
        <f aca="false">(AI113-AF113)/3+AF113</f>
        <v>16.179886</v>
      </c>
      <c r="AH113" s="103" t="n">
        <f aca="false">(AI113-AF113)/3+AG113</f>
        <v>15.864914</v>
      </c>
      <c r="AI113" s="103" t="n">
        <f aca="false">(AI117-AI112)/5+AI112</f>
        <v>15.549942</v>
      </c>
      <c r="AJ113" s="103" t="n">
        <f aca="false">(AJ117-AJ112)/5+AJ112</f>
        <v>15.234972</v>
      </c>
      <c r="AK113" s="103" t="n">
        <f aca="false">(AK117-AK112)/5+AK112</f>
        <v>14.92</v>
      </c>
      <c r="AL113" s="103" t="n">
        <f aca="false">(AM113+AK113)/2</f>
        <v>15.392</v>
      </c>
      <c r="AM113" s="103" t="n">
        <f aca="false">(AM117-AM112)/5+AM112</f>
        <v>15.864</v>
      </c>
      <c r="AN113" s="103" t="n">
        <f aca="false">(AP113-AM113)/3+AM113</f>
        <v>16.336</v>
      </c>
      <c r="AO113" s="103" t="n">
        <f aca="false">(AP113-AM113)/3+AN113</f>
        <v>16.808</v>
      </c>
      <c r="AP113" s="103" t="n">
        <f aca="false">(AP117-AP112)/5+AP112</f>
        <v>17.28</v>
      </c>
      <c r="AQ113" s="113" t="n">
        <f aca="false">($AP113-$AM113)/Delta+AP113</f>
        <v>17.752</v>
      </c>
      <c r="AR113" s="113" t="n">
        <f aca="false">($AP113-$AM113)/Delta+AQ113</f>
        <v>18.224</v>
      </c>
      <c r="AS113" s="113" t="n">
        <f aca="false">($AP113-$AM113)/Delta+AR113</f>
        <v>18.696</v>
      </c>
      <c r="AT113" s="113" t="n">
        <f aca="false">($AP113-$AM113)/Delta+AS113</f>
        <v>19.168</v>
      </c>
      <c r="AU113" s="113" t="n">
        <f aca="false">($AP113-$AM113)/Delta+AT113</f>
        <v>19.64</v>
      </c>
      <c r="AV113" s="113" t="n">
        <f aca="false">($AP113-$AM113)/Delta+AU113</f>
        <v>20.112</v>
      </c>
      <c r="AW113" s="113" t="n">
        <f aca="false">($AP113-$AM113)/Delta+AV113</f>
        <v>20.584</v>
      </c>
      <c r="AX113" s="113" t="n">
        <f aca="false">($AP113-$AM113)/Delta+AW113</f>
        <v>21.056</v>
      </c>
      <c r="AY113" s="113" t="n">
        <f aca="false">($AP113-$AM113)/Delta+AX113</f>
        <v>21.528</v>
      </c>
      <c r="AZ113" s="113" t="n">
        <f aca="false">($AP113-$AM113)/Delta+AY113</f>
        <v>22</v>
      </c>
    </row>
    <row r="114" customFormat="false" ht="12.8" hidden="false" customHeight="false" outlineLevel="0" collapsed="false">
      <c r="A114" s="102" t="n">
        <f aca="false">(A$7-A$2)/5+A113</f>
        <v>147</v>
      </c>
      <c r="B114" s="103" t="n">
        <v>0</v>
      </c>
      <c r="C114" s="103" t="n">
        <f aca="false">(J114-B114)/8+B114</f>
        <v>0.6956</v>
      </c>
      <c r="D114" s="103" t="n">
        <f aca="false">(J114-B114)/8+C114</f>
        <v>1.3912</v>
      </c>
      <c r="E114" s="103" t="n">
        <f aca="false">(J114-B114)/8+D114</f>
        <v>2.0868</v>
      </c>
      <c r="F114" s="103" t="n">
        <f aca="false">(J114-B114)/8+E114</f>
        <v>2.7824</v>
      </c>
      <c r="G114" s="103" t="n">
        <f aca="false">(J114-B114)/8+F114</f>
        <v>3.478</v>
      </c>
      <c r="H114" s="103" t="n">
        <f aca="false">(J114-B114)/8+G114</f>
        <v>4.1736</v>
      </c>
      <c r="I114" s="103" t="n">
        <f aca="false">(J114-B114)/8+H114</f>
        <v>4.8692</v>
      </c>
      <c r="J114" s="103" t="n">
        <f aca="false">(J117-J112)/5+J113</f>
        <v>5.5648</v>
      </c>
      <c r="K114" s="103" t="n">
        <f aca="false">(O114-J114)/5+J114</f>
        <v>5.91772</v>
      </c>
      <c r="L114" s="103" t="n">
        <f aca="false">(O114-J114)/5+K114</f>
        <v>6.27064</v>
      </c>
      <c r="M114" s="103" t="n">
        <f aca="false">(O114-J114)/5+L114</f>
        <v>6.62356</v>
      </c>
      <c r="N114" s="103" t="n">
        <f aca="false">(O114-J114)/5+M114</f>
        <v>6.97648</v>
      </c>
      <c r="O114" s="103" t="n">
        <f aca="false">(O117-O112)/5+O113</f>
        <v>7.3294</v>
      </c>
      <c r="P114" s="103" t="n">
        <f aca="false">(T114-O114)/5+O114</f>
        <v>8.32952</v>
      </c>
      <c r="Q114" s="103" t="n">
        <f aca="false">(T114-O114)/5+P114</f>
        <v>9.32964</v>
      </c>
      <c r="R114" s="103" t="n">
        <f aca="false">(T114-O114)/5+Q114</f>
        <v>10.32976</v>
      </c>
      <c r="S114" s="103" t="n">
        <f aca="false">(T114-O114)/5+R114</f>
        <v>11.32988</v>
      </c>
      <c r="T114" s="103" t="n">
        <f aca="false">(T117-T112)/5+T113</f>
        <v>12.33</v>
      </c>
      <c r="U114" s="103" t="n">
        <f aca="false">(V114+T114)/2</f>
        <v>14.234</v>
      </c>
      <c r="V114" s="103" t="n">
        <f aca="false">(V117-V112)/5+V113</f>
        <v>16.138</v>
      </c>
      <c r="W114" s="103" t="n">
        <f aca="false">(Y114-V114)/3+V114</f>
        <v>18.042</v>
      </c>
      <c r="X114" s="103" t="n">
        <f aca="false">(Y114-V114)/3+W114</f>
        <v>19.946</v>
      </c>
      <c r="Y114" s="103" t="n">
        <f aca="false">(Y117-Y112)/5+Y113</f>
        <v>21.85</v>
      </c>
      <c r="Z114" s="103" t="n">
        <f aca="false">(AD114-Y114)/5+Y114</f>
        <v>20.88032</v>
      </c>
      <c r="AA114" s="103" t="n">
        <f aca="false">(AD114-Y114)/5+Z114</f>
        <v>19.91064</v>
      </c>
      <c r="AB114" s="103" t="n">
        <f aca="false">(AD114-Y114)/5+AA114</f>
        <v>18.94096</v>
      </c>
      <c r="AC114" s="103" t="n">
        <f aca="false">(AD114-Y114)/5+AB114</f>
        <v>17.97128</v>
      </c>
      <c r="AD114" s="103" t="n">
        <f aca="false">(AD117-AD112)/5+AD113</f>
        <v>17.0016</v>
      </c>
      <c r="AE114" s="103" t="n">
        <f aca="false">(AF114+AD114)/2</f>
        <v>16.735658</v>
      </c>
      <c r="AF114" s="103" t="n">
        <f aca="false">(AF117-AF112)/5+AF113</f>
        <v>16.469716</v>
      </c>
      <c r="AG114" s="103" t="n">
        <f aca="false">(AI114-AF114)/3+AF114</f>
        <v>16.203772</v>
      </c>
      <c r="AH114" s="103" t="n">
        <f aca="false">(AI114-AF114)/3+AG114</f>
        <v>15.937828</v>
      </c>
      <c r="AI114" s="103" t="n">
        <f aca="false">(AI117-AI112)/5+AI113</f>
        <v>15.671884</v>
      </c>
      <c r="AJ114" s="103" t="n">
        <f aca="false">(AJ117-AJ112)/5+AJ113</f>
        <v>15.405944</v>
      </c>
      <c r="AK114" s="103" t="n">
        <f aca="false">(AK117-AK112)/5+AK113</f>
        <v>15.14</v>
      </c>
      <c r="AL114" s="103" t="n">
        <f aca="false">(AM114+AK114)/2</f>
        <v>15.584</v>
      </c>
      <c r="AM114" s="103" t="n">
        <f aca="false">(AM117-AM112)/5+AM113</f>
        <v>16.028</v>
      </c>
      <c r="AN114" s="103" t="n">
        <f aca="false">(AP114-AM114)/3+AM114</f>
        <v>16.472</v>
      </c>
      <c r="AO114" s="103" t="n">
        <f aca="false">(AP114-AM114)/3+AN114</f>
        <v>16.916</v>
      </c>
      <c r="AP114" s="103" t="n">
        <f aca="false">(AP117-AP112)/5+AP113</f>
        <v>17.36</v>
      </c>
      <c r="AQ114" s="113" t="n">
        <f aca="false">($AP114-$AM114)/Delta+AP114</f>
        <v>17.804</v>
      </c>
      <c r="AR114" s="113" t="n">
        <f aca="false">($AP114-$AM114)/Delta+AQ114</f>
        <v>18.248</v>
      </c>
      <c r="AS114" s="113" t="n">
        <f aca="false">($AP114-$AM114)/Delta+AR114</f>
        <v>18.692</v>
      </c>
      <c r="AT114" s="113" t="n">
        <f aca="false">($AP114-$AM114)/Delta+AS114</f>
        <v>19.136</v>
      </c>
      <c r="AU114" s="113" t="n">
        <f aca="false">($AP114-$AM114)/Delta+AT114</f>
        <v>19.58</v>
      </c>
      <c r="AV114" s="113" t="n">
        <f aca="false">($AP114-$AM114)/Delta+AU114</f>
        <v>20.024</v>
      </c>
      <c r="AW114" s="113" t="n">
        <f aca="false">($AP114-$AM114)/Delta+AV114</f>
        <v>20.468</v>
      </c>
      <c r="AX114" s="113" t="n">
        <f aca="false">($AP114-$AM114)/Delta+AW114</f>
        <v>20.912</v>
      </c>
      <c r="AY114" s="113" t="n">
        <f aca="false">($AP114-$AM114)/Delta+AX114</f>
        <v>21.356</v>
      </c>
      <c r="AZ114" s="113" t="n">
        <f aca="false">($AP114-$AM114)/Delta+AY114</f>
        <v>21.8</v>
      </c>
    </row>
    <row r="115" customFormat="false" ht="12.8" hidden="false" customHeight="false" outlineLevel="0" collapsed="false">
      <c r="A115" s="102" t="n">
        <f aca="false">(A$7-A$2)/5+A114</f>
        <v>148</v>
      </c>
      <c r="B115" s="103" t="n">
        <v>0</v>
      </c>
      <c r="C115" s="103" t="n">
        <f aca="false">(J115-B115)/8+B115</f>
        <v>0.6864</v>
      </c>
      <c r="D115" s="103" t="n">
        <f aca="false">(J115-B115)/8+C115</f>
        <v>1.3728</v>
      </c>
      <c r="E115" s="103" t="n">
        <f aca="false">(J115-B115)/8+D115</f>
        <v>2.0592</v>
      </c>
      <c r="F115" s="103" t="n">
        <f aca="false">(J115-B115)/8+E115</f>
        <v>2.7456</v>
      </c>
      <c r="G115" s="103" t="n">
        <f aca="false">(J115-B115)/8+F115</f>
        <v>3.432</v>
      </c>
      <c r="H115" s="103" t="n">
        <f aca="false">(J115-B115)/8+G115</f>
        <v>4.1184</v>
      </c>
      <c r="I115" s="103" t="n">
        <f aca="false">(J115-B115)/8+H115</f>
        <v>4.8048</v>
      </c>
      <c r="J115" s="103" t="n">
        <f aca="false">(J117-J112)/5+J114</f>
        <v>5.4912</v>
      </c>
      <c r="K115" s="103" t="n">
        <f aca="false">(O115-J115)/5+J115</f>
        <v>5.84688</v>
      </c>
      <c r="L115" s="103" t="n">
        <f aca="false">(O115-J115)/5+K115</f>
        <v>6.20256</v>
      </c>
      <c r="M115" s="103" t="n">
        <f aca="false">(O115-J115)/5+L115</f>
        <v>6.55824</v>
      </c>
      <c r="N115" s="103" t="n">
        <f aca="false">(O115-J115)/5+M115</f>
        <v>6.91392</v>
      </c>
      <c r="O115" s="103" t="n">
        <f aca="false">(O117-O112)/5+O114</f>
        <v>7.2696</v>
      </c>
      <c r="P115" s="103" t="n">
        <f aca="false">(T115-O115)/5+O115</f>
        <v>8.26008</v>
      </c>
      <c r="Q115" s="103" t="n">
        <f aca="false">(T115-O115)/5+P115</f>
        <v>9.25056</v>
      </c>
      <c r="R115" s="103" t="n">
        <f aca="false">(T115-O115)/5+Q115</f>
        <v>10.24104</v>
      </c>
      <c r="S115" s="103" t="n">
        <f aca="false">(T115-O115)/5+R115</f>
        <v>11.23152</v>
      </c>
      <c r="T115" s="103" t="n">
        <f aca="false">(T117-T112)/5+T114</f>
        <v>12.222</v>
      </c>
      <c r="U115" s="103" t="n">
        <f aca="false">(V115+T115)/2</f>
        <v>14.0924</v>
      </c>
      <c r="V115" s="103" t="n">
        <f aca="false">(V117-V112)/5+V114</f>
        <v>15.9628</v>
      </c>
      <c r="W115" s="103" t="n">
        <f aca="false">(Y115-V115)/3+V115</f>
        <v>17.8332</v>
      </c>
      <c r="X115" s="103" t="n">
        <f aca="false">(Y115-V115)/3+W115</f>
        <v>19.7036</v>
      </c>
      <c r="Y115" s="103" t="n">
        <f aca="false">(Y117-Y112)/5+Y114</f>
        <v>21.574</v>
      </c>
      <c r="Z115" s="103" t="n">
        <f aca="false">(AD115-Y115)/5+Y115</f>
        <v>20.63488</v>
      </c>
      <c r="AA115" s="103" t="n">
        <f aca="false">(AD115-Y115)/5+Z115</f>
        <v>19.69576</v>
      </c>
      <c r="AB115" s="103" t="n">
        <f aca="false">(AD115-Y115)/5+AA115</f>
        <v>18.75664</v>
      </c>
      <c r="AC115" s="103" t="n">
        <f aca="false">(AD115-Y115)/5+AB115</f>
        <v>17.81752</v>
      </c>
      <c r="AD115" s="103" t="n">
        <f aca="false">(AD117-AD112)/5+AD114</f>
        <v>16.8784</v>
      </c>
      <c r="AE115" s="103" t="n">
        <f aca="false">(AF115+AD115)/2</f>
        <v>16.661487</v>
      </c>
      <c r="AF115" s="103" t="n">
        <f aca="false">(AF117-AF112)/5+AF114</f>
        <v>16.444574</v>
      </c>
      <c r="AG115" s="103" t="n">
        <f aca="false">(AI115-AF115)/3+AF115</f>
        <v>16.227658</v>
      </c>
      <c r="AH115" s="103" t="n">
        <f aca="false">(AI115-AF115)/3+AG115</f>
        <v>16.010742</v>
      </c>
      <c r="AI115" s="103" t="n">
        <f aca="false">(AI117-AI112)/5+AI114</f>
        <v>15.793826</v>
      </c>
      <c r="AJ115" s="103" t="n">
        <f aca="false">(AJ117-AJ112)/5+AJ114</f>
        <v>15.576916</v>
      </c>
      <c r="AK115" s="103" t="n">
        <f aca="false">(AK117-AK112)/5+AK114</f>
        <v>15.36</v>
      </c>
      <c r="AL115" s="103" t="n">
        <f aca="false">(AM115+AK115)/2</f>
        <v>15.776</v>
      </c>
      <c r="AM115" s="103" t="n">
        <f aca="false">(AM117-AM112)/5+AM114</f>
        <v>16.192</v>
      </c>
      <c r="AN115" s="103" t="n">
        <f aca="false">(AP115-AM115)/3+AM115</f>
        <v>16.608</v>
      </c>
      <c r="AO115" s="103" t="n">
        <f aca="false">(AP115-AM115)/3+AN115</f>
        <v>17.024</v>
      </c>
      <c r="AP115" s="103" t="n">
        <f aca="false">(AP117-AP112)/5+AP114</f>
        <v>17.44</v>
      </c>
      <c r="AQ115" s="113" t="n">
        <f aca="false">($AP115-$AM115)/Delta+AP115</f>
        <v>17.856</v>
      </c>
      <c r="AR115" s="113" t="n">
        <f aca="false">($AP115-$AM115)/Delta+AQ115</f>
        <v>18.272</v>
      </c>
      <c r="AS115" s="113" t="n">
        <f aca="false">($AP115-$AM115)/Delta+AR115</f>
        <v>18.688</v>
      </c>
      <c r="AT115" s="113" t="n">
        <f aca="false">($AP115-$AM115)/Delta+AS115</f>
        <v>19.104</v>
      </c>
      <c r="AU115" s="113" t="n">
        <f aca="false">($AP115-$AM115)/Delta+AT115</f>
        <v>19.52</v>
      </c>
      <c r="AV115" s="113" t="n">
        <f aca="false">($AP115-$AM115)/Delta+AU115</f>
        <v>19.936</v>
      </c>
      <c r="AW115" s="113" t="n">
        <f aca="false">($AP115-$AM115)/Delta+AV115</f>
        <v>20.352</v>
      </c>
      <c r="AX115" s="113" t="n">
        <f aca="false">($AP115-$AM115)/Delta+AW115</f>
        <v>20.768</v>
      </c>
      <c r="AY115" s="113" t="n">
        <f aca="false">($AP115-$AM115)/Delta+AX115</f>
        <v>21.184</v>
      </c>
      <c r="AZ115" s="113" t="n">
        <f aca="false">($AP115-$AM115)/Delta+AY115</f>
        <v>21.6</v>
      </c>
    </row>
    <row r="116" customFormat="false" ht="12.8" hidden="false" customHeight="false" outlineLevel="0" collapsed="false">
      <c r="A116" s="102" t="n">
        <f aca="false">(A$7-A$2)/5+A115</f>
        <v>149</v>
      </c>
      <c r="B116" s="103" t="n">
        <v>0</v>
      </c>
      <c r="C116" s="103" t="n">
        <f aca="false">(J116-B116)/8+B116</f>
        <v>0.6772</v>
      </c>
      <c r="D116" s="103" t="n">
        <f aca="false">(J116-B116)/8+C116</f>
        <v>1.3544</v>
      </c>
      <c r="E116" s="103" t="n">
        <f aca="false">(J116-B116)/8+D116</f>
        <v>2.0316</v>
      </c>
      <c r="F116" s="103" t="n">
        <f aca="false">(J116-B116)/8+E116</f>
        <v>2.7088</v>
      </c>
      <c r="G116" s="103" t="n">
        <f aca="false">(J116-B116)/8+F116</f>
        <v>3.386</v>
      </c>
      <c r="H116" s="103" t="n">
        <f aca="false">(J116-B116)/8+G116</f>
        <v>4.0632</v>
      </c>
      <c r="I116" s="103" t="n">
        <f aca="false">(J116-B116)/8+H116</f>
        <v>4.7404</v>
      </c>
      <c r="J116" s="103" t="n">
        <f aca="false">(J117-J112)/5+J115</f>
        <v>5.4176</v>
      </c>
      <c r="K116" s="103" t="n">
        <f aca="false">(O116-J116)/5+J116</f>
        <v>5.77604</v>
      </c>
      <c r="L116" s="103" t="n">
        <f aca="false">(O116-J116)/5+K116</f>
        <v>6.13448</v>
      </c>
      <c r="M116" s="103" t="n">
        <f aca="false">(O116-J116)/5+L116</f>
        <v>6.49292</v>
      </c>
      <c r="N116" s="103" t="n">
        <f aca="false">(O116-J116)/5+M116</f>
        <v>6.85136</v>
      </c>
      <c r="O116" s="103" t="n">
        <f aca="false">(O117-O112)/5+O115</f>
        <v>7.2098</v>
      </c>
      <c r="P116" s="103" t="n">
        <f aca="false">(T116-O116)/5+O116</f>
        <v>8.19064</v>
      </c>
      <c r="Q116" s="103" t="n">
        <f aca="false">(T116-O116)/5+P116</f>
        <v>9.17148</v>
      </c>
      <c r="R116" s="103" t="n">
        <f aca="false">(T116-O116)/5+Q116</f>
        <v>10.15232</v>
      </c>
      <c r="S116" s="103" t="n">
        <f aca="false">(T116-O116)/5+R116</f>
        <v>11.13316</v>
      </c>
      <c r="T116" s="103" t="n">
        <f aca="false">(T117-T112)/5+T115</f>
        <v>12.114</v>
      </c>
      <c r="U116" s="103" t="n">
        <f aca="false">(V116+T116)/2</f>
        <v>13.9508</v>
      </c>
      <c r="V116" s="103" t="n">
        <f aca="false">(V117-V112)/5+V115</f>
        <v>15.7876</v>
      </c>
      <c r="W116" s="103" t="n">
        <f aca="false">(Y116-V116)/3+V116</f>
        <v>17.6244</v>
      </c>
      <c r="X116" s="103" t="n">
        <f aca="false">(Y116-V116)/3+W116</f>
        <v>19.4612</v>
      </c>
      <c r="Y116" s="103" t="n">
        <f aca="false">(Y117-Y112)/5+Y115</f>
        <v>21.298</v>
      </c>
      <c r="Z116" s="103" t="n">
        <f aca="false">(AD116-Y116)/5+Y116</f>
        <v>20.38944</v>
      </c>
      <c r="AA116" s="103" t="n">
        <f aca="false">(AD116-Y116)/5+Z116</f>
        <v>19.48088</v>
      </c>
      <c r="AB116" s="103" t="n">
        <f aca="false">(AD116-Y116)/5+AA116</f>
        <v>18.57232</v>
      </c>
      <c r="AC116" s="103" t="n">
        <f aca="false">(AD116-Y116)/5+AB116</f>
        <v>17.66376</v>
      </c>
      <c r="AD116" s="103" t="n">
        <f aca="false">(AD117-AD112)/5+AD115</f>
        <v>16.7552</v>
      </c>
      <c r="AE116" s="103" t="n">
        <f aca="false">(AF116+AD116)/2</f>
        <v>16.587316</v>
      </c>
      <c r="AF116" s="103" t="n">
        <f aca="false">(AF117-AF112)/5+AF115</f>
        <v>16.419432</v>
      </c>
      <c r="AG116" s="103" t="n">
        <f aca="false">(AI116-AF116)/3+AF116</f>
        <v>16.251544</v>
      </c>
      <c r="AH116" s="103" t="n">
        <f aca="false">(AI116-AF116)/3+AG116</f>
        <v>16.083656</v>
      </c>
      <c r="AI116" s="103" t="n">
        <f aca="false">(AI117-AI112)/5+AI115</f>
        <v>15.915768</v>
      </c>
      <c r="AJ116" s="103" t="n">
        <f aca="false">(AJ117-AJ112)/5+AJ115</f>
        <v>15.747888</v>
      </c>
      <c r="AK116" s="103" t="n">
        <f aca="false">(AK117-AK112)/5+AK115</f>
        <v>15.58</v>
      </c>
      <c r="AL116" s="103" t="n">
        <f aca="false">(AM116+AK116)/2</f>
        <v>15.968</v>
      </c>
      <c r="AM116" s="103" t="n">
        <f aca="false">(AM117-AM112)/5+AM115</f>
        <v>16.356</v>
      </c>
      <c r="AN116" s="103" t="n">
        <f aca="false">(AP116-AM116)/3+AM116</f>
        <v>16.744</v>
      </c>
      <c r="AO116" s="103" t="n">
        <f aca="false">(AP116-AM116)/3+AN116</f>
        <v>17.132</v>
      </c>
      <c r="AP116" s="103" t="n">
        <f aca="false">(AP117-AP112)/5+AP115</f>
        <v>17.52</v>
      </c>
      <c r="AQ116" s="113" t="n">
        <f aca="false">($AP116-$AM116)/Delta+AP116</f>
        <v>17.908</v>
      </c>
      <c r="AR116" s="113" t="n">
        <f aca="false">($AP116-$AM116)/Delta+AQ116</f>
        <v>18.296</v>
      </c>
      <c r="AS116" s="113" t="n">
        <f aca="false">($AP116-$AM116)/Delta+AR116</f>
        <v>18.684</v>
      </c>
      <c r="AT116" s="113" t="n">
        <f aca="false">($AP116-$AM116)/Delta+AS116</f>
        <v>19.072</v>
      </c>
      <c r="AU116" s="113" t="n">
        <f aca="false">($AP116-$AM116)/Delta+AT116</f>
        <v>19.46</v>
      </c>
      <c r="AV116" s="113" t="n">
        <f aca="false">($AP116-$AM116)/Delta+AU116</f>
        <v>19.848</v>
      </c>
      <c r="AW116" s="113" t="n">
        <f aca="false">($AP116-$AM116)/Delta+AV116</f>
        <v>20.236</v>
      </c>
      <c r="AX116" s="113" t="n">
        <f aca="false">($AP116-$AM116)/Delta+AW116</f>
        <v>20.624</v>
      </c>
      <c r="AY116" s="113" t="n">
        <f aca="false">($AP116-$AM116)/Delta+AX116</f>
        <v>21.012</v>
      </c>
      <c r="AZ116" s="113" t="n">
        <f aca="false">($AP116-$AM116)/Delta+AY116</f>
        <v>21.4</v>
      </c>
    </row>
    <row r="117" customFormat="false" ht="12.8" hidden="false" customHeight="false" outlineLevel="0" collapsed="false">
      <c r="A117" s="102" t="n">
        <f aca="false">A112+5</f>
        <v>150</v>
      </c>
      <c r="B117" s="103" t="n">
        <v>0</v>
      </c>
      <c r="C117" s="103" t="n">
        <f aca="false">(J117-B117)/8+B117</f>
        <v>0.668</v>
      </c>
      <c r="D117" s="103" t="n">
        <f aca="false">(J117-B117)/8+C117</f>
        <v>1.336</v>
      </c>
      <c r="E117" s="103" t="n">
        <f aca="false">(J117-B117)/8+D117</f>
        <v>2.004</v>
      </c>
      <c r="F117" s="103" t="n">
        <f aca="false">(J117-B117)/8+E117</f>
        <v>2.672</v>
      </c>
      <c r="G117" s="103" t="n">
        <f aca="false">(J117-B117)/8+F117</f>
        <v>3.34</v>
      </c>
      <c r="H117" s="103" t="n">
        <f aca="false">(J117-B117)/8+G117</f>
        <v>4.008</v>
      </c>
      <c r="I117" s="103" t="n">
        <f aca="false">(J117-B117)/8+H117</f>
        <v>4.676</v>
      </c>
      <c r="J117" s="112" t="n">
        <f aca="false">polar_type0!$AG$6</f>
        <v>5.344</v>
      </c>
      <c r="K117" s="103" t="n">
        <f aca="false">(O117-J117)/5+J117</f>
        <v>5.7052</v>
      </c>
      <c r="L117" s="103" t="n">
        <f aca="false">(O117-J117)/5+K117</f>
        <v>6.0664</v>
      </c>
      <c r="M117" s="103" t="n">
        <f aca="false">(O117-J117)/5+L117</f>
        <v>6.4276</v>
      </c>
      <c r="N117" s="103" t="n">
        <f aca="false">(O117-J117)/5+M117</f>
        <v>6.7888</v>
      </c>
      <c r="O117" s="112" t="n">
        <f aca="false">polar_type0!$AG$7</f>
        <v>7.15</v>
      </c>
      <c r="P117" s="103" t="n">
        <f aca="false">(T117-O117)/5+O117</f>
        <v>8.1212</v>
      </c>
      <c r="Q117" s="103" t="n">
        <f aca="false">(T117-O117)/5+P117</f>
        <v>9.0924</v>
      </c>
      <c r="R117" s="103" t="n">
        <f aca="false">(T117-O117)/5+Q117</f>
        <v>10.0636</v>
      </c>
      <c r="S117" s="103" t="n">
        <f aca="false">(T117-O117)/5+R117</f>
        <v>11.0348</v>
      </c>
      <c r="T117" s="112" t="n">
        <f aca="false">polar_type0!$AG$8</f>
        <v>12.006</v>
      </c>
      <c r="U117" s="103" t="n">
        <f aca="false">(V117+T117)/2</f>
        <v>13.8092</v>
      </c>
      <c r="V117" s="112" t="n">
        <f aca="false">polar_type0!$AG$9</f>
        <v>15.6124</v>
      </c>
      <c r="W117" s="103" t="n">
        <f aca="false">(Y117-V117)/3+V117</f>
        <v>17.4156</v>
      </c>
      <c r="X117" s="103" t="n">
        <f aca="false">(Y117-V117)/3+W117</f>
        <v>19.2188</v>
      </c>
      <c r="Y117" s="112" t="n">
        <f aca="false">polar_type0!$AG$10</f>
        <v>21.022</v>
      </c>
      <c r="Z117" s="103" t="n">
        <f aca="false">(AD117-Y117)/5+Y117</f>
        <v>20.144</v>
      </c>
      <c r="AA117" s="103" t="n">
        <f aca="false">(AD117-Y117)/5+Z117</f>
        <v>19.266</v>
      </c>
      <c r="AB117" s="103" t="n">
        <f aca="false">(AD117-Y117)/5+AA117</f>
        <v>18.388</v>
      </c>
      <c r="AC117" s="103" t="n">
        <f aca="false">(AD117-Y117)/5+AB117</f>
        <v>17.51</v>
      </c>
      <c r="AD117" s="112" t="n">
        <f aca="false">polar_type0!$AG$11</f>
        <v>16.632</v>
      </c>
      <c r="AE117" s="103" t="n">
        <f aca="false">(AF117+AD117)/2</f>
        <v>16.513145</v>
      </c>
      <c r="AF117" s="112" t="n">
        <f aca="false">polar_type0!$AG$12</f>
        <v>16.39429</v>
      </c>
      <c r="AG117" s="103" t="n">
        <f aca="false">(AI117-AF117)/3+AF117</f>
        <v>16.27543</v>
      </c>
      <c r="AH117" s="103" t="n">
        <f aca="false">(AI117-AF117)/3+AG117</f>
        <v>16.15657</v>
      </c>
      <c r="AI117" s="112" t="n">
        <f aca="false">polar_type0!$AG$13</f>
        <v>16.03771</v>
      </c>
      <c r="AJ117" s="112" t="n">
        <f aca="false">polar_type0!$AG$14</f>
        <v>15.91886</v>
      </c>
      <c r="AK117" s="112" t="n">
        <f aca="false">polar_type0!$AG$15</f>
        <v>15.8</v>
      </c>
      <c r="AL117" s="103" t="n">
        <f aca="false">(AM117+AK117)/2</f>
        <v>16.16</v>
      </c>
      <c r="AM117" s="112" t="n">
        <f aca="false">polar_type0!$AG$16</f>
        <v>16.52</v>
      </c>
      <c r="AN117" s="103" t="n">
        <f aca="false">(AP117-AM117)/3+AM117</f>
        <v>16.88</v>
      </c>
      <c r="AO117" s="103" t="n">
        <f aca="false">(AP117-AM117)/3+AN117</f>
        <v>17.24</v>
      </c>
      <c r="AP117" s="112" t="n">
        <f aca="false">polar_type0!$AG$17</f>
        <v>17.6</v>
      </c>
      <c r="AQ117" s="113" t="n">
        <f aca="false">($AP117-$AM117)/Delta+AP117</f>
        <v>17.96</v>
      </c>
      <c r="AR117" s="113" t="n">
        <f aca="false">($AP117-$AM117)/Delta+AQ117</f>
        <v>18.32</v>
      </c>
      <c r="AS117" s="113" t="n">
        <f aca="false">($AP117-$AM117)/Delta+AR117</f>
        <v>18.68</v>
      </c>
      <c r="AT117" s="113" t="n">
        <f aca="false">($AP117-$AM117)/Delta+AS117</f>
        <v>19.04</v>
      </c>
      <c r="AU117" s="113" t="n">
        <f aca="false">($AP117-$AM117)/Delta+AT117</f>
        <v>19.4</v>
      </c>
      <c r="AV117" s="113" t="n">
        <f aca="false">($AP117-$AM117)/Delta+AU117</f>
        <v>19.76</v>
      </c>
      <c r="AW117" s="113" t="n">
        <f aca="false">($AP117-$AM117)/Delta+AV117</f>
        <v>20.12</v>
      </c>
      <c r="AX117" s="113" t="n">
        <f aca="false">($AP117-$AM117)/Delta+AW117</f>
        <v>20.48</v>
      </c>
      <c r="AY117" s="113" t="n">
        <f aca="false">($AP117-$AM117)/Delta+AX117</f>
        <v>20.84</v>
      </c>
      <c r="AZ117" s="113" t="n">
        <f aca="false">($AP117-$AM117)/Delta+AY117</f>
        <v>21.2</v>
      </c>
    </row>
    <row r="118" customFormat="false" ht="12.8" hidden="false" customHeight="false" outlineLevel="0" collapsed="false">
      <c r="A118" s="102" t="n">
        <f aca="false">(A$7-A$2)/5+A117</f>
        <v>151</v>
      </c>
      <c r="B118" s="103" t="n">
        <v>0</v>
      </c>
      <c r="C118" s="103" t="n">
        <f aca="false">(J118-B118)/8+B118</f>
        <v>0.6586</v>
      </c>
      <c r="D118" s="103" t="n">
        <f aca="false">(J118-B118)/8+C118</f>
        <v>1.3172</v>
      </c>
      <c r="E118" s="103" t="n">
        <f aca="false">(J118-B118)/8+D118</f>
        <v>1.9758</v>
      </c>
      <c r="F118" s="103" t="n">
        <f aca="false">(J118-B118)/8+E118</f>
        <v>2.6344</v>
      </c>
      <c r="G118" s="103" t="n">
        <f aca="false">(J118-B118)/8+F118</f>
        <v>3.293</v>
      </c>
      <c r="H118" s="103" t="n">
        <f aca="false">(J118-B118)/8+G118</f>
        <v>3.9516</v>
      </c>
      <c r="I118" s="103" t="n">
        <f aca="false">(J118-B118)/8+H118</f>
        <v>4.6102</v>
      </c>
      <c r="J118" s="103" t="n">
        <f aca="false">(J122-J117)/5+J117</f>
        <v>5.2688</v>
      </c>
      <c r="K118" s="103" t="n">
        <f aca="false">(O118-J118)/5+J118</f>
        <v>5.63308</v>
      </c>
      <c r="L118" s="103" t="n">
        <f aca="false">(O118-J118)/5+K118</f>
        <v>5.99736</v>
      </c>
      <c r="M118" s="103" t="n">
        <f aca="false">(O118-J118)/5+L118</f>
        <v>6.36164</v>
      </c>
      <c r="N118" s="103" t="n">
        <f aca="false">(O118-J118)/5+M118</f>
        <v>6.72592</v>
      </c>
      <c r="O118" s="103" t="n">
        <f aca="false">(O122-O117)/5+O117</f>
        <v>7.0902</v>
      </c>
      <c r="P118" s="103" t="n">
        <f aca="false">(T118-O118)/5+O118</f>
        <v>8.05176</v>
      </c>
      <c r="Q118" s="103" t="n">
        <f aca="false">(T118-O118)/5+P118</f>
        <v>9.01332</v>
      </c>
      <c r="R118" s="103" t="n">
        <f aca="false">(T118-O118)/5+Q118</f>
        <v>9.97488</v>
      </c>
      <c r="S118" s="103" t="n">
        <f aca="false">(T118-O118)/5+R118</f>
        <v>10.93644</v>
      </c>
      <c r="T118" s="103" t="n">
        <f aca="false">(T122-T117)/5+T117</f>
        <v>11.898</v>
      </c>
      <c r="U118" s="103" t="n">
        <f aca="false">(V118+T118)/2</f>
        <v>13.66116</v>
      </c>
      <c r="V118" s="103" t="n">
        <f aca="false">(V122-V117)/5+V117</f>
        <v>15.42432</v>
      </c>
      <c r="W118" s="103" t="n">
        <f aca="false">(Y118-V118)/3+V118</f>
        <v>17.18748</v>
      </c>
      <c r="X118" s="103" t="n">
        <f aca="false">(Y118-V118)/3+W118</f>
        <v>18.95064</v>
      </c>
      <c r="Y118" s="103" t="n">
        <f aca="false">(Y122-Y117)/5+Y117</f>
        <v>20.7138</v>
      </c>
      <c r="Z118" s="103" t="n">
        <f aca="false">(AD118-Y118)/5+Y118</f>
        <v>19.85264</v>
      </c>
      <c r="AA118" s="103" t="n">
        <f aca="false">(AD118-Y118)/5+Z118</f>
        <v>18.99148</v>
      </c>
      <c r="AB118" s="103" t="n">
        <f aca="false">(AD118-Y118)/5+AA118</f>
        <v>18.13032</v>
      </c>
      <c r="AC118" s="103" t="n">
        <f aca="false">(AD118-Y118)/5+AB118</f>
        <v>17.26916</v>
      </c>
      <c r="AD118" s="103" t="n">
        <f aca="false">(AD122-AD117)/5+AD117</f>
        <v>16.408</v>
      </c>
      <c r="AE118" s="103" t="n">
        <f aca="false">(AF118+AD118)/2</f>
        <v>16.349716</v>
      </c>
      <c r="AF118" s="103" t="n">
        <f aca="false">(AF122-AF117)/5+AF117</f>
        <v>16.291432</v>
      </c>
      <c r="AG118" s="103" t="n">
        <f aca="false">(AI118-AF118)/3+AF118</f>
        <v>16.233144</v>
      </c>
      <c r="AH118" s="103" t="n">
        <f aca="false">(AI118-AF118)/3+AG118</f>
        <v>16.174856</v>
      </c>
      <c r="AI118" s="103" t="n">
        <f aca="false">(AI122-AI117)/5+AI117</f>
        <v>16.116568</v>
      </c>
      <c r="AJ118" s="103" t="n">
        <f aca="false">(AJ122-AJ117)/5+AJ117</f>
        <v>16.058288</v>
      </c>
      <c r="AK118" s="103" t="n">
        <f aca="false">(AK122-AK117)/5+AK117</f>
        <v>16</v>
      </c>
      <c r="AL118" s="103" t="n">
        <f aca="false">(AM118+AK118)/2</f>
        <v>16.296</v>
      </c>
      <c r="AM118" s="103" t="n">
        <f aca="false">(AM122-AM117)/5+AM117</f>
        <v>16.592</v>
      </c>
      <c r="AN118" s="103" t="n">
        <f aca="false">(AP118-AM118)/3+AM118</f>
        <v>16.888</v>
      </c>
      <c r="AO118" s="103" t="n">
        <f aca="false">(AP118-AM118)/3+AN118</f>
        <v>17.184</v>
      </c>
      <c r="AP118" s="103" t="n">
        <f aca="false">(AP122-AP117)/5+AP117</f>
        <v>17.48</v>
      </c>
      <c r="AQ118" s="113" t="n">
        <f aca="false">($AP118-$AM118)/Delta+AP118</f>
        <v>17.776</v>
      </c>
      <c r="AR118" s="113" t="n">
        <f aca="false">($AP118-$AM118)/Delta+AQ118</f>
        <v>18.072</v>
      </c>
      <c r="AS118" s="113" t="n">
        <f aca="false">($AP118-$AM118)/Delta+AR118</f>
        <v>18.368</v>
      </c>
      <c r="AT118" s="113" t="n">
        <f aca="false">($AP118-$AM118)/Delta+AS118</f>
        <v>18.664</v>
      </c>
      <c r="AU118" s="113" t="n">
        <f aca="false">($AP118-$AM118)/Delta+AT118</f>
        <v>18.96</v>
      </c>
      <c r="AV118" s="113" t="n">
        <f aca="false">($AP118-$AM118)/Delta+AU118</f>
        <v>19.256</v>
      </c>
      <c r="AW118" s="113" t="n">
        <f aca="false">($AP118-$AM118)/Delta+AV118</f>
        <v>19.552</v>
      </c>
      <c r="AX118" s="113" t="n">
        <f aca="false">($AP118-$AM118)/Delta+AW118</f>
        <v>19.848</v>
      </c>
      <c r="AY118" s="113" t="n">
        <f aca="false">($AP118-$AM118)/Delta+AX118</f>
        <v>20.144</v>
      </c>
      <c r="AZ118" s="113" t="n">
        <f aca="false">($AP118-$AM118)/Delta+AY118</f>
        <v>20.44</v>
      </c>
    </row>
    <row r="119" customFormat="false" ht="12.8" hidden="false" customHeight="false" outlineLevel="0" collapsed="false">
      <c r="A119" s="102" t="n">
        <f aca="false">(A$7-A$2)/5+A118</f>
        <v>152</v>
      </c>
      <c r="B119" s="103" t="n">
        <v>0</v>
      </c>
      <c r="C119" s="103" t="n">
        <f aca="false">(J119-B119)/8+B119</f>
        <v>0.6492</v>
      </c>
      <c r="D119" s="103" t="n">
        <f aca="false">(J119-B119)/8+C119</f>
        <v>1.2984</v>
      </c>
      <c r="E119" s="103" t="n">
        <f aca="false">(J119-B119)/8+D119</f>
        <v>1.9476</v>
      </c>
      <c r="F119" s="103" t="n">
        <f aca="false">(J119-B119)/8+E119</f>
        <v>2.5968</v>
      </c>
      <c r="G119" s="103" t="n">
        <f aca="false">(J119-B119)/8+F119</f>
        <v>3.246</v>
      </c>
      <c r="H119" s="103" t="n">
        <f aca="false">(J119-B119)/8+G119</f>
        <v>3.8952</v>
      </c>
      <c r="I119" s="103" t="n">
        <f aca="false">(J119-B119)/8+H119</f>
        <v>4.5444</v>
      </c>
      <c r="J119" s="103" t="n">
        <f aca="false">(J122-J117)/5+J118</f>
        <v>5.1936</v>
      </c>
      <c r="K119" s="103" t="n">
        <f aca="false">(O119-J119)/5+J119</f>
        <v>5.56096</v>
      </c>
      <c r="L119" s="103" t="n">
        <f aca="false">(O119-J119)/5+K119</f>
        <v>5.92832</v>
      </c>
      <c r="M119" s="103" t="n">
        <f aca="false">(O119-J119)/5+L119</f>
        <v>6.29568</v>
      </c>
      <c r="N119" s="103" t="n">
        <f aca="false">(O119-J119)/5+M119</f>
        <v>6.66304</v>
      </c>
      <c r="O119" s="103" t="n">
        <f aca="false">(O122-O117)/5+O118</f>
        <v>7.0304</v>
      </c>
      <c r="P119" s="103" t="n">
        <f aca="false">(T119-O119)/5+O119</f>
        <v>7.98232</v>
      </c>
      <c r="Q119" s="103" t="n">
        <f aca="false">(T119-O119)/5+P119</f>
        <v>8.93424</v>
      </c>
      <c r="R119" s="103" t="n">
        <f aca="false">(T119-O119)/5+Q119</f>
        <v>9.88616</v>
      </c>
      <c r="S119" s="103" t="n">
        <f aca="false">(T119-O119)/5+R119</f>
        <v>10.83808</v>
      </c>
      <c r="T119" s="103" t="n">
        <f aca="false">(T122-T117)/5+T118</f>
        <v>11.79</v>
      </c>
      <c r="U119" s="103" t="n">
        <f aca="false">(V119+T119)/2</f>
        <v>13.51312</v>
      </c>
      <c r="V119" s="103" t="n">
        <f aca="false">(V122-V117)/5+V118</f>
        <v>15.23624</v>
      </c>
      <c r="W119" s="103" t="n">
        <f aca="false">(Y119-V119)/3+V119</f>
        <v>16.95936</v>
      </c>
      <c r="X119" s="103" t="n">
        <f aca="false">(Y119-V119)/3+W119</f>
        <v>18.68248</v>
      </c>
      <c r="Y119" s="103" t="n">
        <f aca="false">(Y122-Y117)/5+Y118</f>
        <v>20.4056</v>
      </c>
      <c r="Z119" s="103" t="n">
        <f aca="false">(AD119-Y119)/5+Y119</f>
        <v>19.56128</v>
      </c>
      <c r="AA119" s="103" t="n">
        <f aca="false">(AD119-Y119)/5+Z119</f>
        <v>18.71696</v>
      </c>
      <c r="AB119" s="103" t="n">
        <f aca="false">(AD119-Y119)/5+AA119</f>
        <v>17.87264</v>
      </c>
      <c r="AC119" s="103" t="n">
        <f aca="false">(AD119-Y119)/5+AB119</f>
        <v>17.02832</v>
      </c>
      <c r="AD119" s="103" t="n">
        <f aca="false">(AD122-AD117)/5+AD118</f>
        <v>16.184</v>
      </c>
      <c r="AE119" s="103" t="n">
        <f aca="false">(AF119+AD119)/2</f>
        <v>16.186287</v>
      </c>
      <c r="AF119" s="103" t="n">
        <f aca="false">(AF122-AF117)/5+AF118</f>
        <v>16.188574</v>
      </c>
      <c r="AG119" s="103" t="n">
        <f aca="false">(AI119-AF119)/3+AF119</f>
        <v>16.190858</v>
      </c>
      <c r="AH119" s="103" t="n">
        <f aca="false">(AI119-AF119)/3+AG119</f>
        <v>16.193142</v>
      </c>
      <c r="AI119" s="103" t="n">
        <f aca="false">(AI122-AI117)/5+AI118</f>
        <v>16.195426</v>
      </c>
      <c r="AJ119" s="103" t="n">
        <f aca="false">(AJ122-AJ117)/5+AJ118</f>
        <v>16.197716</v>
      </c>
      <c r="AK119" s="103" t="n">
        <f aca="false">(AK122-AK117)/5+AK118</f>
        <v>16.2</v>
      </c>
      <c r="AL119" s="103" t="n">
        <f aca="false">(AM119+AK119)/2</f>
        <v>16.432</v>
      </c>
      <c r="AM119" s="103" t="n">
        <f aca="false">(AM122-AM117)/5+AM118</f>
        <v>16.664</v>
      </c>
      <c r="AN119" s="103" t="n">
        <f aca="false">(AP119-AM119)/3+AM119</f>
        <v>16.896</v>
      </c>
      <c r="AO119" s="103" t="n">
        <f aca="false">(AP119-AM119)/3+AN119</f>
        <v>17.128</v>
      </c>
      <c r="AP119" s="103" t="n">
        <f aca="false">(AP122-AP117)/5+AP118</f>
        <v>17.36</v>
      </c>
      <c r="AQ119" s="113" t="n">
        <f aca="false">($AP119-$AM119)/Delta+AP119</f>
        <v>17.592</v>
      </c>
      <c r="AR119" s="113" t="n">
        <f aca="false">($AP119-$AM119)/Delta+AQ119</f>
        <v>17.824</v>
      </c>
      <c r="AS119" s="113" t="n">
        <f aca="false">($AP119-$AM119)/Delta+AR119</f>
        <v>18.056</v>
      </c>
      <c r="AT119" s="113" t="n">
        <f aca="false">($AP119-$AM119)/Delta+AS119</f>
        <v>18.288</v>
      </c>
      <c r="AU119" s="113" t="n">
        <f aca="false">($AP119-$AM119)/Delta+AT119</f>
        <v>18.52</v>
      </c>
      <c r="AV119" s="113" t="n">
        <f aca="false">($AP119-$AM119)/Delta+AU119</f>
        <v>18.752</v>
      </c>
      <c r="AW119" s="113" t="n">
        <f aca="false">($AP119-$AM119)/Delta+AV119</f>
        <v>18.984</v>
      </c>
      <c r="AX119" s="113" t="n">
        <f aca="false">($AP119-$AM119)/Delta+AW119</f>
        <v>19.216</v>
      </c>
      <c r="AY119" s="113" t="n">
        <f aca="false">($AP119-$AM119)/Delta+AX119</f>
        <v>19.448</v>
      </c>
      <c r="AZ119" s="113" t="n">
        <f aca="false">($AP119-$AM119)/Delta+AY119</f>
        <v>19.68</v>
      </c>
    </row>
    <row r="120" customFormat="false" ht="12.8" hidden="false" customHeight="false" outlineLevel="0" collapsed="false">
      <c r="A120" s="102" t="n">
        <f aca="false">(A$7-A$2)/5+A119</f>
        <v>153</v>
      </c>
      <c r="B120" s="103" t="n">
        <v>0</v>
      </c>
      <c r="C120" s="103" t="n">
        <f aca="false">(J120-B120)/8+B120</f>
        <v>0.6398</v>
      </c>
      <c r="D120" s="103" t="n">
        <f aca="false">(J120-B120)/8+C120</f>
        <v>1.2796</v>
      </c>
      <c r="E120" s="103" t="n">
        <f aca="false">(J120-B120)/8+D120</f>
        <v>1.9194</v>
      </c>
      <c r="F120" s="103" t="n">
        <f aca="false">(J120-B120)/8+E120</f>
        <v>2.5592</v>
      </c>
      <c r="G120" s="103" t="n">
        <f aca="false">(J120-B120)/8+F120</f>
        <v>3.199</v>
      </c>
      <c r="H120" s="103" t="n">
        <f aca="false">(J120-B120)/8+G120</f>
        <v>3.8388</v>
      </c>
      <c r="I120" s="103" t="n">
        <f aca="false">(J120-B120)/8+H120</f>
        <v>4.4786</v>
      </c>
      <c r="J120" s="103" t="n">
        <f aca="false">(J122-J117)/5+J119</f>
        <v>5.1184</v>
      </c>
      <c r="K120" s="103" t="n">
        <f aca="false">(O120-J120)/5+J120</f>
        <v>5.48884</v>
      </c>
      <c r="L120" s="103" t="n">
        <f aca="false">(O120-J120)/5+K120</f>
        <v>5.85928</v>
      </c>
      <c r="M120" s="103" t="n">
        <f aca="false">(O120-J120)/5+L120</f>
        <v>6.22972</v>
      </c>
      <c r="N120" s="103" t="n">
        <f aca="false">(O120-J120)/5+M120</f>
        <v>6.60016</v>
      </c>
      <c r="O120" s="103" t="n">
        <f aca="false">(O122-O117)/5+O119</f>
        <v>6.9706</v>
      </c>
      <c r="P120" s="103" t="n">
        <f aca="false">(T120-O120)/5+O120</f>
        <v>7.91288</v>
      </c>
      <c r="Q120" s="103" t="n">
        <f aca="false">(T120-O120)/5+P120</f>
        <v>8.85516</v>
      </c>
      <c r="R120" s="103" t="n">
        <f aca="false">(T120-O120)/5+Q120</f>
        <v>9.79744</v>
      </c>
      <c r="S120" s="103" t="n">
        <f aca="false">(T120-O120)/5+R120</f>
        <v>10.73972</v>
      </c>
      <c r="T120" s="103" t="n">
        <f aca="false">(T122-T117)/5+T119</f>
        <v>11.682</v>
      </c>
      <c r="U120" s="103" t="n">
        <f aca="false">(V120+T120)/2</f>
        <v>13.36508</v>
      </c>
      <c r="V120" s="103" t="n">
        <f aca="false">(V122-V117)/5+V119</f>
        <v>15.04816</v>
      </c>
      <c r="W120" s="103" t="n">
        <f aca="false">(Y120-V120)/3+V120</f>
        <v>16.73124</v>
      </c>
      <c r="X120" s="103" t="n">
        <f aca="false">(Y120-V120)/3+W120</f>
        <v>18.41432</v>
      </c>
      <c r="Y120" s="103" t="n">
        <f aca="false">(Y122-Y117)/5+Y119</f>
        <v>20.0974</v>
      </c>
      <c r="Z120" s="103" t="n">
        <f aca="false">(AD120-Y120)/5+Y120</f>
        <v>19.26992</v>
      </c>
      <c r="AA120" s="103" t="n">
        <f aca="false">(AD120-Y120)/5+Z120</f>
        <v>18.44244</v>
      </c>
      <c r="AB120" s="103" t="n">
        <f aca="false">(AD120-Y120)/5+AA120</f>
        <v>17.61496</v>
      </c>
      <c r="AC120" s="103" t="n">
        <f aca="false">(AD120-Y120)/5+AB120</f>
        <v>16.78748</v>
      </c>
      <c r="AD120" s="103" t="n">
        <f aca="false">(AD122-AD117)/5+AD119</f>
        <v>15.96</v>
      </c>
      <c r="AE120" s="103" t="n">
        <f aca="false">(AF120+AD120)/2</f>
        <v>16.022858</v>
      </c>
      <c r="AF120" s="103" t="n">
        <f aca="false">(AF122-AF117)/5+AF119</f>
        <v>16.085716</v>
      </c>
      <c r="AG120" s="103" t="n">
        <f aca="false">(AI120-AF120)/3+AF120</f>
        <v>16.148572</v>
      </c>
      <c r="AH120" s="103" t="n">
        <f aca="false">(AI120-AF120)/3+AG120</f>
        <v>16.211428</v>
      </c>
      <c r="AI120" s="103" t="n">
        <f aca="false">(AI122-AI117)/5+AI119</f>
        <v>16.274284</v>
      </c>
      <c r="AJ120" s="103" t="n">
        <f aca="false">(AJ122-AJ117)/5+AJ119</f>
        <v>16.337144</v>
      </c>
      <c r="AK120" s="103" t="n">
        <f aca="false">(AK122-AK117)/5+AK119</f>
        <v>16.4</v>
      </c>
      <c r="AL120" s="103" t="n">
        <f aca="false">(AM120+AK120)/2</f>
        <v>16.568</v>
      </c>
      <c r="AM120" s="103" t="n">
        <f aca="false">(AM122-AM117)/5+AM119</f>
        <v>16.736</v>
      </c>
      <c r="AN120" s="103" t="n">
        <f aca="false">(AP120-AM120)/3+AM120</f>
        <v>16.904</v>
      </c>
      <c r="AO120" s="103" t="n">
        <f aca="false">(AP120-AM120)/3+AN120</f>
        <v>17.072</v>
      </c>
      <c r="AP120" s="103" t="n">
        <f aca="false">(AP122-AP117)/5+AP119</f>
        <v>17.24</v>
      </c>
      <c r="AQ120" s="113" t="n">
        <f aca="false">($AP120-$AM120)/Delta+AP120</f>
        <v>17.408</v>
      </c>
      <c r="AR120" s="113" t="n">
        <f aca="false">($AP120-$AM120)/Delta+AQ120</f>
        <v>17.576</v>
      </c>
      <c r="AS120" s="113" t="n">
        <f aca="false">($AP120-$AM120)/Delta+AR120</f>
        <v>17.744</v>
      </c>
      <c r="AT120" s="113" t="n">
        <f aca="false">($AP120-$AM120)/Delta+AS120</f>
        <v>17.912</v>
      </c>
      <c r="AU120" s="113" t="n">
        <f aca="false">($AP120-$AM120)/Delta+AT120</f>
        <v>18.08</v>
      </c>
      <c r="AV120" s="113" t="n">
        <f aca="false">($AP120-$AM120)/Delta+AU120</f>
        <v>18.248</v>
      </c>
      <c r="AW120" s="113" t="n">
        <f aca="false">($AP120-$AM120)/Delta+AV120</f>
        <v>18.416</v>
      </c>
      <c r="AX120" s="113" t="n">
        <f aca="false">($AP120-$AM120)/Delta+AW120</f>
        <v>18.584</v>
      </c>
      <c r="AY120" s="113" t="n">
        <f aca="false">($AP120-$AM120)/Delta+AX120</f>
        <v>18.752</v>
      </c>
      <c r="AZ120" s="113" t="n">
        <f aca="false">($AP120-$AM120)/Delta+AY120</f>
        <v>18.92</v>
      </c>
    </row>
    <row r="121" customFormat="false" ht="12.8" hidden="false" customHeight="false" outlineLevel="0" collapsed="false">
      <c r="A121" s="102" t="n">
        <f aca="false">(A$7-A$2)/5+A120</f>
        <v>154</v>
      </c>
      <c r="B121" s="103" t="n">
        <v>0</v>
      </c>
      <c r="C121" s="103" t="n">
        <f aca="false">(J121-B121)/8+B121</f>
        <v>0.6304</v>
      </c>
      <c r="D121" s="103" t="n">
        <f aca="false">(J121-B121)/8+C121</f>
        <v>1.2608</v>
      </c>
      <c r="E121" s="103" t="n">
        <f aca="false">(J121-B121)/8+D121</f>
        <v>1.8912</v>
      </c>
      <c r="F121" s="103" t="n">
        <f aca="false">(J121-B121)/8+E121</f>
        <v>2.5216</v>
      </c>
      <c r="G121" s="103" t="n">
        <f aca="false">(J121-B121)/8+F121</f>
        <v>3.152</v>
      </c>
      <c r="H121" s="103" t="n">
        <f aca="false">(J121-B121)/8+G121</f>
        <v>3.7824</v>
      </c>
      <c r="I121" s="103" t="n">
        <f aca="false">(J121-B121)/8+H121</f>
        <v>4.4128</v>
      </c>
      <c r="J121" s="103" t="n">
        <f aca="false">(J122-J117)/5+J120</f>
        <v>5.0432</v>
      </c>
      <c r="K121" s="103" t="n">
        <f aca="false">(O121-J121)/5+J121</f>
        <v>5.41672</v>
      </c>
      <c r="L121" s="103" t="n">
        <f aca="false">(O121-J121)/5+K121</f>
        <v>5.79024</v>
      </c>
      <c r="M121" s="103" t="n">
        <f aca="false">(O121-J121)/5+L121</f>
        <v>6.16376</v>
      </c>
      <c r="N121" s="103" t="n">
        <f aca="false">(O121-J121)/5+M121</f>
        <v>6.53728</v>
      </c>
      <c r="O121" s="103" t="n">
        <f aca="false">(O122-O117)/5+O120</f>
        <v>6.9108</v>
      </c>
      <c r="P121" s="103" t="n">
        <f aca="false">(T121-O121)/5+O121</f>
        <v>7.84344</v>
      </c>
      <c r="Q121" s="103" t="n">
        <f aca="false">(T121-O121)/5+P121</f>
        <v>8.77608</v>
      </c>
      <c r="R121" s="103" t="n">
        <f aca="false">(T121-O121)/5+Q121</f>
        <v>9.70872</v>
      </c>
      <c r="S121" s="103" t="n">
        <f aca="false">(T121-O121)/5+R121</f>
        <v>10.64136</v>
      </c>
      <c r="T121" s="103" t="n">
        <f aca="false">(T122-T117)/5+T120</f>
        <v>11.574</v>
      </c>
      <c r="U121" s="103" t="n">
        <f aca="false">(V121+T121)/2</f>
        <v>13.21704</v>
      </c>
      <c r="V121" s="103" t="n">
        <f aca="false">(V122-V117)/5+V120</f>
        <v>14.86008</v>
      </c>
      <c r="W121" s="103" t="n">
        <f aca="false">(Y121-V121)/3+V121</f>
        <v>16.50312</v>
      </c>
      <c r="X121" s="103" t="n">
        <f aca="false">(Y121-V121)/3+W121</f>
        <v>18.14616</v>
      </c>
      <c r="Y121" s="103" t="n">
        <f aca="false">(Y122-Y117)/5+Y120</f>
        <v>19.7892</v>
      </c>
      <c r="Z121" s="103" t="n">
        <f aca="false">(AD121-Y121)/5+Y121</f>
        <v>18.97856</v>
      </c>
      <c r="AA121" s="103" t="n">
        <f aca="false">(AD121-Y121)/5+Z121</f>
        <v>18.16792</v>
      </c>
      <c r="AB121" s="103" t="n">
        <f aca="false">(AD121-Y121)/5+AA121</f>
        <v>17.35728</v>
      </c>
      <c r="AC121" s="103" t="n">
        <f aca="false">(AD121-Y121)/5+AB121</f>
        <v>16.54664</v>
      </c>
      <c r="AD121" s="103" t="n">
        <f aca="false">(AD122-AD117)/5+AD120</f>
        <v>15.736</v>
      </c>
      <c r="AE121" s="103" t="n">
        <f aca="false">(AF121+AD121)/2</f>
        <v>15.859429</v>
      </c>
      <c r="AF121" s="103" t="n">
        <f aca="false">(AF122-AF117)/5+AF120</f>
        <v>15.982858</v>
      </c>
      <c r="AG121" s="103" t="n">
        <f aca="false">(AI121-AF121)/3+AF121</f>
        <v>16.106286</v>
      </c>
      <c r="AH121" s="103" t="n">
        <f aca="false">(AI121-AF121)/3+AG121</f>
        <v>16.229714</v>
      </c>
      <c r="AI121" s="103" t="n">
        <f aca="false">(AI122-AI117)/5+AI120</f>
        <v>16.353142</v>
      </c>
      <c r="AJ121" s="103" t="n">
        <f aca="false">(AJ122-AJ117)/5+AJ120</f>
        <v>16.476572</v>
      </c>
      <c r="AK121" s="103" t="n">
        <f aca="false">(AK122-AK117)/5+AK120</f>
        <v>16.6</v>
      </c>
      <c r="AL121" s="103" t="n">
        <f aca="false">(AM121+AK121)/2</f>
        <v>16.704</v>
      </c>
      <c r="AM121" s="103" t="n">
        <f aca="false">(AM122-AM117)/5+AM120</f>
        <v>16.808</v>
      </c>
      <c r="AN121" s="103" t="n">
        <f aca="false">(AP121-AM121)/3+AM121</f>
        <v>16.912</v>
      </c>
      <c r="AO121" s="103" t="n">
        <f aca="false">(AP121-AM121)/3+AN121</f>
        <v>17.016</v>
      </c>
      <c r="AP121" s="103" t="n">
        <f aca="false">(AP122-AP117)/5+AP120</f>
        <v>17.12</v>
      </c>
      <c r="AQ121" s="113" t="n">
        <f aca="false">($AP121-$AM121)/Delta+AP121</f>
        <v>17.224</v>
      </c>
      <c r="AR121" s="113" t="n">
        <f aca="false">($AP121-$AM121)/Delta+AQ121</f>
        <v>17.328</v>
      </c>
      <c r="AS121" s="113" t="n">
        <f aca="false">($AP121-$AM121)/Delta+AR121</f>
        <v>17.432</v>
      </c>
      <c r="AT121" s="113" t="n">
        <f aca="false">($AP121-$AM121)/Delta+AS121</f>
        <v>17.536</v>
      </c>
      <c r="AU121" s="113" t="n">
        <f aca="false">($AP121-$AM121)/Delta+AT121</f>
        <v>17.64</v>
      </c>
      <c r="AV121" s="113" t="n">
        <f aca="false">($AP121-$AM121)/Delta+AU121</f>
        <v>17.744</v>
      </c>
      <c r="AW121" s="113" t="n">
        <f aca="false">($AP121-$AM121)/Delta+AV121</f>
        <v>17.848</v>
      </c>
      <c r="AX121" s="113" t="n">
        <f aca="false">($AP121-$AM121)/Delta+AW121</f>
        <v>17.952</v>
      </c>
      <c r="AY121" s="113" t="n">
        <f aca="false">($AP121-$AM121)/Delta+AX121</f>
        <v>18.056</v>
      </c>
      <c r="AZ121" s="113" t="n">
        <f aca="false">($AP121-$AM121)/Delta+AY121</f>
        <v>18.16</v>
      </c>
    </row>
    <row r="122" customFormat="false" ht="12.8" hidden="false" customHeight="false" outlineLevel="0" collapsed="false">
      <c r="A122" s="102" t="n">
        <f aca="false">A117+5</f>
        <v>155</v>
      </c>
      <c r="B122" s="103" t="n">
        <v>0</v>
      </c>
      <c r="C122" s="103" t="n">
        <f aca="false">(J122-B122)/8+B122</f>
        <v>0.621</v>
      </c>
      <c r="D122" s="103" t="n">
        <f aca="false">(J122-B122)/8+C122</f>
        <v>1.242</v>
      </c>
      <c r="E122" s="103" t="n">
        <f aca="false">(J122-B122)/8+D122</f>
        <v>1.863</v>
      </c>
      <c r="F122" s="103" t="n">
        <f aca="false">(J122-B122)/8+E122</f>
        <v>2.484</v>
      </c>
      <c r="G122" s="103" t="n">
        <f aca="false">(J122-B122)/8+F122</f>
        <v>3.105</v>
      </c>
      <c r="H122" s="103" t="n">
        <f aca="false">(J122-B122)/8+G122</f>
        <v>3.726</v>
      </c>
      <c r="I122" s="103" t="n">
        <f aca="false">(J122-B122)/8+H122</f>
        <v>4.347</v>
      </c>
      <c r="J122" s="112" t="n">
        <f aca="false">polar_type0!$AH$6</f>
        <v>4.968</v>
      </c>
      <c r="K122" s="103" t="n">
        <f aca="false">(O122-J122)/5+J122</f>
        <v>5.3446</v>
      </c>
      <c r="L122" s="103" t="n">
        <f aca="false">(O122-J122)/5+K122</f>
        <v>5.7212</v>
      </c>
      <c r="M122" s="103" t="n">
        <f aca="false">(O122-J122)/5+L122</f>
        <v>6.0978</v>
      </c>
      <c r="N122" s="103" t="n">
        <f aca="false">(O122-J122)/5+M122</f>
        <v>6.4744</v>
      </c>
      <c r="O122" s="112" t="n">
        <f aca="false">polar_type0!$AH$7</f>
        <v>6.851</v>
      </c>
      <c r="P122" s="103" t="n">
        <f aca="false">(T122-O122)/5+O122</f>
        <v>7.774</v>
      </c>
      <c r="Q122" s="103" t="n">
        <f aca="false">(T122-O122)/5+P122</f>
        <v>8.697</v>
      </c>
      <c r="R122" s="103" t="n">
        <f aca="false">(T122-O122)/5+Q122</f>
        <v>9.62</v>
      </c>
      <c r="S122" s="103" t="n">
        <f aca="false">(T122-O122)/5+R122</f>
        <v>10.543</v>
      </c>
      <c r="T122" s="112" t="n">
        <f aca="false">polar_type0!$AH$8</f>
        <v>11.466</v>
      </c>
      <c r="U122" s="103" t="n">
        <f aca="false">(V122+T122)/2</f>
        <v>13.069</v>
      </c>
      <c r="V122" s="112" t="n">
        <f aca="false">polar_type0!$AH$9</f>
        <v>14.672</v>
      </c>
      <c r="W122" s="103" t="n">
        <f aca="false">(Y122-V122)/3+V122</f>
        <v>16.275</v>
      </c>
      <c r="X122" s="103" t="n">
        <f aca="false">(Y122-V122)/3+W122</f>
        <v>17.878</v>
      </c>
      <c r="Y122" s="112" t="n">
        <f aca="false">polar_type0!$AH$10</f>
        <v>19.481</v>
      </c>
      <c r="Z122" s="103" t="n">
        <f aca="false">(AD122-Y122)/5+Y122</f>
        <v>18.6872</v>
      </c>
      <c r="AA122" s="103" t="n">
        <f aca="false">(AD122-Y122)/5+Z122</f>
        <v>17.8934</v>
      </c>
      <c r="AB122" s="103" t="n">
        <f aca="false">(AD122-Y122)/5+AA122</f>
        <v>17.0996</v>
      </c>
      <c r="AC122" s="103" t="n">
        <f aca="false">(AD122-Y122)/5+AB122</f>
        <v>16.3058</v>
      </c>
      <c r="AD122" s="112" t="n">
        <f aca="false">polar_type0!$AH$11</f>
        <v>15.512</v>
      </c>
      <c r="AE122" s="103" t="n">
        <f aca="false">(AF122+AD122)/2</f>
        <v>15.696</v>
      </c>
      <c r="AF122" s="112" t="n">
        <f aca="false">polar_type0!$AH$12</f>
        <v>15.88</v>
      </c>
      <c r="AG122" s="103" t="n">
        <f aca="false">(AI122-AF122)/3+AF122</f>
        <v>16.064</v>
      </c>
      <c r="AH122" s="103" t="n">
        <f aca="false">(AI122-AF122)/3+AG122</f>
        <v>16.248</v>
      </c>
      <c r="AI122" s="112" t="n">
        <f aca="false">polar_type0!$AH$13</f>
        <v>16.432</v>
      </c>
      <c r="AJ122" s="112" t="n">
        <f aca="false">polar_type0!$AH$14</f>
        <v>16.616</v>
      </c>
      <c r="AK122" s="112" t="n">
        <f aca="false">polar_type0!$AH$15</f>
        <v>16.8</v>
      </c>
      <c r="AL122" s="103" t="n">
        <f aca="false">(AM122+AK122)/2</f>
        <v>16.84</v>
      </c>
      <c r="AM122" s="112" t="n">
        <f aca="false">polar_type0!$AH$16</f>
        <v>16.88</v>
      </c>
      <c r="AN122" s="103" t="n">
        <f aca="false">(AP122-AM122)/3+AM122</f>
        <v>16.92</v>
      </c>
      <c r="AO122" s="103" t="n">
        <f aca="false">(AP122-AM122)/3+AN122</f>
        <v>16.96</v>
      </c>
      <c r="AP122" s="112" t="n">
        <f aca="false">polar_type0!$AH$17</f>
        <v>17</v>
      </c>
      <c r="AQ122" s="113" t="n">
        <f aca="false">($AP122-$AM122)/Delta+AP122</f>
        <v>17.04</v>
      </c>
      <c r="AR122" s="113" t="n">
        <f aca="false">($AP122-$AM122)/Delta+AQ122</f>
        <v>17.08</v>
      </c>
      <c r="AS122" s="113" t="n">
        <f aca="false">($AP122-$AM122)/Delta+AR122</f>
        <v>17.12</v>
      </c>
      <c r="AT122" s="113" t="n">
        <f aca="false">($AP122-$AM122)/Delta+AS122</f>
        <v>17.16</v>
      </c>
      <c r="AU122" s="113" t="n">
        <f aca="false">($AP122-$AM122)/Delta+AT122</f>
        <v>17.2</v>
      </c>
      <c r="AV122" s="113" t="n">
        <f aca="false">($AP122-$AM122)/Delta+AU122</f>
        <v>17.24</v>
      </c>
      <c r="AW122" s="113" t="n">
        <f aca="false">($AP122-$AM122)/Delta+AV122</f>
        <v>17.28</v>
      </c>
      <c r="AX122" s="113" t="n">
        <f aca="false">($AP122-$AM122)/Delta+AW122</f>
        <v>17.32</v>
      </c>
      <c r="AY122" s="113" t="n">
        <f aca="false">($AP122-$AM122)/Delta+AX122</f>
        <v>17.36</v>
      </c>
      <c r="AZ122" s="113" t="n">
        <f aca="false">($AP122-$AM122)/Delta+AY122</f>
        <v>17.4</v>
      </c>
    </row>
    <row r="123" customFormat="false" ht="12.8" hidden="false" customHeight="false" outlineLevel="0" collapsed="false">
      <c r="A123" s="102" t="n">
        <f aca="false">(A$7-A$2)/5+A122</f>
        <v>156</v>
      </c>
      <c r="B123" s="103" t="n">
        <v>0</v>
      </c>
      <c r="C123" s="103" t="n">
        <f aca="false">(J123-B123)/8+B123</f>
        <v>0.612</v>
      </c>
      <c r="D123" s="103" t="n">
        <f aca="false">(J123-B123)/8+C123</f>
        <v>1.224</v>
      </c>
      <c r="E123" s="103" t="n">
        <f aca="false">(J123-B123)/8+D123</f>
        <v>1.836</v>
      </c>
      <c r="F123" s="103" t="n">
        <f aca="false">(J123-B123)/8+E123</f>
        <v>2.448</v>
      </c>
      <c r="G123" s="103" t="n">
        <f aca="false">(J123-B123)/8+F123</f>
        <v>3.06</v>
      </c>
      <c r="H123" s="103" t="n">
        <f aca="false">(J123-B123)/8+G123</f>
        <v>3.672</v>
      </c>
      <c r="I123" s="103" t="n">
        <f aca="false">(J123-B123)/8+H123</f>
        <v>4.284</v>
      </c>
      <c r="J123" s="103" t="n">
        <f aca="false">(J127-J122)/5+J122</f>
        <v>4.896</v>
      </c>
      <c r="K123" s="103" t="n">
        <f aca="false">(O123-J123)/5+J123</f>
        <v>5.27504</v>
      </c>
      <c r="L123" s="103" t="n">
        <f aca="false">(O123-J123)/5+K123</f>
        <v>5.65408</v>
      </c>
      <c r="M123" s="103" t="n">
        <f aca="false">(O123-J123)/5+L123</f>
        <v>6.03312</v>
      </c>
      <c r="N123" s="103" t="n">
        <f aca="false">(O123-J123)/5+M123</f>
        <v>6.41216</v>
      </c>
      <c r="O123" s="103" t="n">
        <f aca="false">(O127-O122)/5+O122</f>
        <v>6.7912</v>
      </c>
      <c r="P123" s="103" t="n">
        <f aca="false">(T123-O123)/5+O123</f>
        <v>7.70384</v>
      </c>
      <c r="Q123" s="103" t="n">
        <f aca="false">(T123-O123)/5+P123</f>
        <v>8.61648</v>
      </c>
      <c r="R123" s="103" t="n">
        <f aca="false">(T123-O123)/5+Q123</f>
        <v>9.52912</v>
      </c>
      <c r="S123" s="103" t="n">
        <f aca="false">(T123-O123)/5+R123</f>
        <v>10.44176</v>
      </c>
      <c r="T123" s="103" t="n">
        <f aca="false">(T127-T122)/5+T122</f>
        <v>11.3544</v>
      </c>
      <c r="U123" s="103" t="n">
        <f aca="false">(V123+T123)/2</f>
        <v>12.91808</v>
      </c>
      <c r="V123" s="103" t="n">
        <f aca="false">(V127-V122)/5+V122</f>
        <v>14.48176</v>
      </c>
      <c r="W123" s="103" t="n">
        <f aca="false">(Y123-V123)/3+V123</f>
        <v>16.04544</v>
      </c>
      <c r="X123" s="103" t="n">
        <f aca="false">(Y123-V123)/3+W123</f>
        <v>17.60912</v>
      </c>
      <c r="Y123" s="103" t="n">
        <f aca="false">(Y127-Y122)/5+Y122</f>
        <v>19.1728</v>
      </c>
      <c r="Z123" s="103" t="n">
        <f aca="false">(AD123-Y123)/5+Y123</f>
        <v>18.40032</v>
      </c>
      <c r="AA123" s="103" t="n">
        <f aca="false">(AD123-Y123)/5+Z123</f>
        <v>17.62784</v>
      </c>
      <c r="AB123" s="103" t="n">
        <f aca="false">(AD123-Y123)/5+AA123</f>
        <v>16.85536</v>
      </c>
      <c r="AC123" s="103" t="n">
        <f aca="false">(AD123-Y123)/5+AB123</f>
        <v>16.08288</v>
      </c>
      <c r="AD123" s="103" t="n">
        <f aca="false">(AD127-AD122)/5+AD122</f>
        <v>15.3104</v>
      </c>
      <c r="AE123" s="103" t="n">
        <f aca="false">(AF123+AD123)/2</f>
        <v>15.554629</v>
      </c>
      <c r="AF123" s="103" t="n">
        <f aca="false">(AF127-AF122)/5+AF122</f>
        <v>15.798858</v>
      </c>
      <c r="AG123" s="103" t="n">
        <f aca="false">(AI123-AF123)/3+AF123</f>
        <v>16.043086</v>
      </c>
      <c r="AH123" s="103" t="n">
        <f aca="false">(AI123-AF123)/3+AG123</f>
        <v>16.287314</v>
      </c>
      <c r="AI123" s="103" t="n">
        <f aca="false">(AI127-AI122)/5+AI122</f>
        <v>16.531542</v>
      </c>
      <c r="AJ123" s="103" t="n">
        <f aca="false">(AJ127-AJ122)/5+AJ122</f>
        <v>16.775772</v>
      </c>
      <c r="AK123" s="103" t="n">
        <f aca="false">(AK127-AK122)/5+AK122</f>
        <v>17.02</v>
      </c>
      <c r="AL123" s="103" t="n">
        <f aca="false">(AM123+AK123)/2</f>
        <v>16.992</v>
      </c>
      <c r="AM123" s="103" t="n">
        <f aca="false">(AM127-AM122)/5+AM122</f>
        <v>16.964</v>
      </c>
      <c r="AN123" s="103" t="n">
        <f aca="false">(AP123-AM123)/3+AM123</f>
        <v>16.936</v>
      </c>
      <c r="AO123" s="103" t="n">
        <f aca="false">(AP123-AM123)/3+AN123</f>
        <v>16.908</v>
      </c>
      <c r="AP123" s="103" t="n">
        <f aca="false">(AP127-AP122)/5+AP122</f>
        <v>16.88</v>
      </c>
      <c r="AQ123" s="113" t="n">
        <f aca="false">($AP123-$AM123)/Delta+AP123</f>
        <v>16.852</v>
      </c>
      <c r="AR123" s="113" t="n">
        <f aca="false">($AP123-$AM123)/Delta+AQ123</f>
        <v>16.824</v>
      </c>
      <c r="AS123" s="113" t="n">
        <f aca="false">($AP123-$AM123)/Delta+AR123</f>
        <v>16.796</v>
      </c>
      <c r="AT123" s="113" t="n">
        <f aca="false">($AP123-$AM123)/Delta+AS123</f>
        <v>16.768</v>
      </c>
      <c r="AU123" s="113" t="n">
        <f aca="false">($AP123-$AM123)/Delta+AT123</f>
        <v>16.74</v>
      </c>
      <c r="AV123" s="113" t="n">
        <f aca="false">($AP123-$AM123)/Delta+AU123</f>
        <v>16.712</v>
      </c>
      <c r="AW123" s="113" t="n">
        <f aca="false">($AP123-$AM123)/Delta+AV123</f>
        <v>16.684</v>
      </c>
      <c r="AX123" s="113" t="n">
        <f aca="false">($AP123-$AM123)/Delta+AW123</f>
        <v>16.656</v>
      </c>
      <c r="AY123" s="113" t="n">
        <f aca="false">($AP123-$AM123)/Delta+AX123</f>
        <v>16.628</v>
      </c>
      <c r="AZ123" s="113" t="n">
        <f aca="false">($AP123-$AM123)/Delta+AY123</f>
        <v>16.6</v>
      </c>
    </row>
    <row r="124" customFormat="false" ht="12.8" hidden="false" customHeight="false" outlineLevel="0" collapsed="false">
      <c r="A124" s="102" t="n">
        <f aca="false">(A$7-A$2)/5+A123</f>
        <v>157</v>
      </c>
      <c r="B124" s="103" t="n">
        <v>0</v>
      </c>
      <c r="C124" s="103" t="n">
        <f aca="false">(J124-B124)/8+B124</f>
        <v>0.603</v>
      </c>
      <c r="D124" s="103" t="n">
        <f aca="false">(J124-B124)/8+C124</f>
        <v>1.206</v>
      </c>
      <c r="E124" s="103" t="n">
        <f aca="false">(J124-B124)/8+D124</f>
        <v>1.809</v>
      </c>
      <c r="F124" s="103" t="n">
        <f aca="false">(J124-B124)/8+E124</f>
        <v>2.412</v>
      </c>
      <c r="G124" s="103" t="n">
        <f aca="false">(J124-B124)/8+F124</f>
        <v>3.015</v>
      </c>
      <c r="H124" s="103" t="n">
        <f aca="false">(J124-B124)/8+G124</f>
        <v>3.618</v>
      </c>
      <c r="I124" s="103" t="n">
        <f aca="false">(J124-B124)/8+H124</f>
        <v>4.221</v>
      </c>
      <c r="J124" s="103" t="n">
        <f aca="false">(J127-J122)/5+J123</f>
        <v>4.824</v>
      </c>
      <c r="K124" s="103" t="n">
        <f aca="false">(O124-J124)/5+J124</f>
        <v>5.20548</v>
      </c>
      <c r="L124" s="103" t="n">
        <f aca="false">(O124-J124)/5+K124</f>
        <v>5.58696</v>
      </c>
      <c r="M124" s="103" t="n">
        <f aca="false">(O124-J124)/5+L124</f>
        <v>5.96844</v>
      </c>
      <c r="N124" s="103" t="n">
        <f aca="false">(O124-J124)/5+M124</f>
        <v>6.34992</v>
      </c>
      <c r="O124" s="103" t="n">
        <f aca="false">(O127-O122)/5+O123</f>
        <v>6.7314</v>
      </c>
      <c r="P124" s="103" t="n">
        <f aca="false">(T124-O124)/5+O124</f>
        <v>7.63368</v>
      </c>
      <c r="Q124" s="103" t="n">
        <f aca="false">(T124-O124)/5+P124</f>
        <v>8.53596</v>
      </c>
      <c r="R124" s="103" t="n">
        <f aca="false">(T124-O124)/5+Q124</f>
        <v>9.43824</v>
      </c>
      <c r="S124" s="103" t="n">
        <f aca="false">(T124-O124)/5+R124</f>
        <v>10.34052</v>
      </c>
      <c r="T124" s="103" t="n">
        <f aca="false">(T127-T122)/5+T123</f>
        <v>11.2428</v>
      </c>
      <c r="U124" s="103" t="n">
        <f aca="false">(V124+T124)/2</f>
        <v>12.76716</v>
      </c>
      <c r="V124" s="103" t="n">
        <f aca="false">(V127-V122)/5+V123</f>
        <v>14.29152</v>
      </c>
      <c r="W124" s="103" t="n">
        <f aca="false">(Y124-V124)/3+V124</f>
        <v>15.81588</v>
      </c>
      <c r="X124" s="103" t="n">
        <f aca="false">(Y124-V124)/3+W124</f>
        <v>17.34024</v>
      </c>
      <c r="Y124" s="103" t="n">
        <f aca="false">(Y127-Y122)/5+Y123</f>
        <v>18.8646</v>
      </c>
      <c r="Z124" s="103" t="n">
        <f aca="false">(AD124-Y124)/5+Y124</f>
        <v>18.11344</v>
      </c>
      <c r="AA124" s="103" t="n">
        <f aca="false">(AD124-Y124)/5+Z124</f>
        <v>17.36228</v>
      </c>
      <c r="AB124" s="103" t="n">
        <f aca="false">(AD124-Y124)/5+AA124</f>
        <v>16.61112</v>
      </c>
      <c r="AC124" s="103" t="n">
        <f aca="false">(AD124-Y124)/5+AB124</f>
        <v>15.85996</v>
      </c>
      <c r="AD124" s="103" t="n">
        <f aca="false">(AD127-AD122)/5+AD123</f>
        <v>15.1088</v>
      </c>
      <c r="AE124" s="103" t="n">
        <f aca="false">(AF124+AD124)/2</f>
        <v>15.413258</v>
      </c>
      <c r="AF124" s="103" t="n">
        <f aca="false">(AF127-AF122)/5+AF123</f>
        <v>15.717716</v>
      </c>
      <c r="AG124" s="103" t="n">
        <f aca="false">(AI124-AF124)/3+AF124</f>
        <v>16.022172</v>
      </c>
      <c r="AH124" s="103" t="n">
        <f aca="false">(AI124-AF124)/3+AG124</f>
        <v>16.326628</v>
      </c>
      <c r="AI124" s="103" t="n">
        <f aca="false">(AI127-AI122)/5+AI123</f>
        <v>16.631084</v>
      </c>
      <c r="AJ124" s="103" t="n">
        <f aca="false">(AJ127-AJ122)/5+AJ123</f>
        <v>16.935544</v>
      </c>
      <c r="AK124" s="103" t="n">
        <f aca="false">(AK127-AK122)/5+AK123</f>
        <v>17.24</v>
      </c>
      <c r="AL124" s="103" t="n">
        <f aca="false">(AM124+AK124)/2</f>
        <v>17.144</v>
      </c>
      <c r="AM124" s="103" t="n">
        <f aca="false">(AM127-AM122)/5+AM123</f>
        <v>17.048</v>
      </c>
      <c r="AN124" s="103" t="n">
        <f aca="false">(AP124-AM124)/3+AM124</f>
        <v>16.952</v>
      </c>
      <c r="AO124" s="103" t="n">
        <f aca="false">(AP124-AM124)/3+AN124</f>
        <v>16.856</v>
      </c>
      <c r="AP124" s="103" t="n">
        <f aca="false">(AP127-AP122)/5+AP123</f>
        <v>16.76</v>
      </c>
      <c r="AQ124" s="113" t="n">
        <f aca="false">($AP124-$AM124)/Delta+AP124</f>
        <v>16.664</v>
      </c>
      <c r="AR124" s="113" t="n">
        <f aca="false">($AP124-$AM124)/Delta+AQ124</f>
        <v>16.568</v>
      </c>
      <c r="AS124" s="113" t="n">
        <f aca="false">($AP124-$AM124)/Delta+AR124</f>
        <v>16.472</v>
      </c>
      <c r="AT124" s="113" t="n">
        <f aca="false">($AP124-$AM124)/Delta+AS124</f>
        <v>16.376</v>
      </c>
      <c r="AU124" s="113" t="n">
        <f aca="false">($AP124-$AM124)/Delta+AT124</f>
        <v>16.28</v>
      </c>
      <c r="AV124" s="113" t="n">
        <f aca="false">($AP124-$AM124)/Delta+AU124</f>
        <v>16.184</v>
      </c>
      <c r="AW124" s="113" t="n">
        <f aca="false">($AP124-$AM124)/Delta+AV124</f>
        <v>16.088</v>
      </c>
      <c r="AX124" s="113" t="n">
        <f aca="false">($AP124-$AM124)/Delta+AW124</f>
        <v>15.992</v>
      </c>
      <c r="AY124" s="113" t="n">
        <f aca="false">($AP124-$AM124)/Delta+AX124</f>
        <v>15.896</v>
      </c>
      <c r="AZ124" s="113" t="n">
        <f aca="false">($AP124-$AM124)/Delta+AY124</f>
        <v>15.8</v>
      </c>
    </row>
    <row r="125" customFormat="false" ht="12.8" hidden="false" customHeight="false" outlineLevel="0" collapsed="false">
      <c r="A125" s="102" t="n">
        <f aca="false">(A$7-A$2)/5+A124</f>
        <v>158</v>
      </c>
      <c r="B125" s="103" t="n">
        <v>0</v>
      </c>
      <c r="C125" s="103" t="n">
        <f aca="false">(J125-B125)/8+B125</f>
        <v>0.594</v>
      </c>
      <c r="D125" s="103" t="n">
        <f aca="false">(J125-B125)/8+C125</f>
        <v>1.188</v>
      </c>
      <c r="E125" s="103" t="n">
        <f aca="false">(J125-B125)/8+D125</f>
        <v>1.782</v>
      </c>
      <c r="F125" s="103" t="n">
        <f aca="false">(J125-B125)/8+E125</f>
        <v>2.376</v>
      </c>
      <c r="G125" s="103" t="n">
        <f aca="false">(J125-B125)/8+F125</f>
        <v>2.97</v>
      </c>
      <c r="H125" s="103" t="n">
        <f aca="false">(J125-B125)/8+G125</f>
        <v>3.564</v>
      </c>
      <c r="I125" s="103" t="n">
        <f aca="false">(J125-B125)/8+H125</f>
        <v>4.158</v>
      </c>
      <c r="J125" s="103" t="n">
        <f aca="false">(J127-J122)/5+J124</f>
        <v>4.752</v>
      </c>
      <c r="K125" s="103" t="n">
        <f aca="false">(O125-J125)/5+J125</f>
        <v>5.13592</v>
      </c>
      <c r="L125" s="103" t="n">
        <f aca="false">(O125-J125)/5+K125</f>
        <v>5.51984</v>
      </c>
      <c r="M125" s="103" t="n">
        <f aca="false">(O125-J125)/5+L125</f>
        <v>5.90376</v>
      </c>
      <c r="N125" s="103" t="n">
        <f aca="false">(O125-J125)/5+M125</f>
        <v>6.28768</v>
      </c>
      <c r="O125" s="103" t="n">
        <f aca="false">(O127-O122)/5+O124</f>
        <v>6.6716</v>
      </c>
      <c r="P125" s="103" t="n">
        <f aca="false">(T125-O125)/5+O125</f>
        <v>7.56352</v>
      </c>
      <c r="Q125" s="103" t="n">
        <f aca="false">(T125-O125)/5+P125</f>
        <v>8.45544</v>
      </c>
      <c r="R125" s="103" t="n">
        <f aca="false">(T125-O125)/5+Q125</f>
        <v>9.34736</v>
      </c>
      <c r="S125" s="103" t="n">
        <f aca="false">(T125-O125)/5+R125</f>
        <v>10.23928</v>
      </c>
      <c r="T125" s="103" t="n">
        <f aca="false">(T127-T122)/5+T124</f>
        <v>11.1312</v>
      </c>
      <c r="U125" s="103" t="n">
        <f aca="false">(V125+T125)/2</f>
        <v>12.61624</v>
      </c>
      <c r="V125" s="103" t="n">
        <f aca="false">(V127-V122)/5+V124</f>
        <v>14.10128</v>
      </c>
      <c r="W125" s="103" t="n">
        <f aca="false">(Y125-V125)/3+V125</f>
        <v>15.58632</v>
      </c>
      <c r="X125" s="103" t="n">
        <f aca="false">(Y125-V125)/3+W125</f>
        <v>17.07136</v>
      </c>
      <c r="Y125" s="103" t="n">
        <f aca="false">(Y127-Y122)/5+Y124</f>
        <v>18.5564</v>
      </c>
      <c r="Z125" s="103" t="n">
        <f aca="false">(AD125-Y125)/5+Y125</f>
        <v>17.82656</v>
      </c>
      <c r="AA125" s="103" t="n">
        <f aca="false">(AD125-Y125)/5+Z125</f>
        <v>17.09672</v>
      </c>
      <c r="AB125" s="103" t="n">
        <f aca="false">(AD125-Y125)/5+AA125</f>
        <v>16.36688</v>
      </c>
      <c r="AC125" s="103" t="n">
        <f aca="false">(AD125-Y125)/5+AB125</f>
        <v>15.63704</v>
      </c>
      <c r="AD125" s="103" t="n">
        <f aca="false">(AD127-AD122)/5+AD124</f>
        <v>14.9072</v>
      </c>
      <c r="AE125" s="103" t="n">
        <f aca="false">(AF125+AD125)/2</f>
        <v>15.271887</v>
      </c>
      <c r="AF125" s="103" t="n">
        <f aca="false">(AF127-AF122)/5+AF124</f>
        <v>15.636574</v>
      </c>
      <c r="AG125" s="103" t="n">
        <f aca="false">(AI125-AF125)/3+AF125</f>
        <v>16.001258</v>
      </c>
      <c r="AH125" s="103" t="n">
        <f aca="false">(AI125-AF125)/3+AG125</f>
        <v>16.365942</v>
      </c>
      <c r="AI125" s="103" t="n">
        <f aca="false">(AI127-AI122)/5+AI124</f>
        <v>16.730626</v>
      </c>
      <c r="AJ125" s="103" t="n">
        <f aca="false">(AJ127-AJ122)/5+AJ124</f>
        <v>17.095316</v>
      </c>
      <c r="AK125" s="103" t="n">
        <f aca="false">(AK127-AK122)/5+AK124</f>
        <v>17.46</v>
      </c>
      <c r="AL125" s="103" t="n">
        <f aca="false">(AM125+AK125)/2</f>
        <v>17.296</v>
      </c>
      <c r="AM125" s="103" t="n">
        <f aca="false">(AM127-AM122)/5+AM124</f>
        <v>17.132</v>
      </c>
      <c r="AN125" s="103" t="n">
        <f aca="false">(AP125-AM125)/3+AM125</f>
        <v>16.968</v>
      </c>
      <c r="AO125" s="103" t="n">
        <f aca="false">(AP125-AM125)/3+AN125</f>
        <v>16.804</v>
      </c>
      <c r="AP125" s="103" t="n">
        <f aca="false">(AP127-AP122)/5+AP124</f>
        <v>16.64</v>
      </c>
      <c r="AQ125" s="113" t="n">
        <f aca="false">($AP125-$AM125)/Delta+AP125</f>
        <v>16.476</v>
      </c>
      <c r="AR125" s="113" t="n">
        <f aca="false">($AP125-$AM125)/Delta+AQ125</f>
        <v>16.312</v>
      </c>
      <c r="AS125" s="113" t="n">
        <f aca="false">($AP125-$AM125)/Delta+AR125</f>
        <v>16.148</v>
      </c>
      <c r="AT125" s="113" t="n">
        <f aca="false">($AP125-$AM125)/Delta+AS125</f>
        <v>15.984</v>
      </c>
      <c r="AU125" s="113" t="n">
        <f aca="false">($AP125-$AM125)/Delta+AT125</f>
        <v>15.82</v>
      </c>
      <c r="AV125" s="113" t="n">
        <f aca="false">($AP125-$AM125)/Delta+AU125</f>
        <v>15.656</v>
      </c>
      <c r="AW125" s="113" t="n">
        <f aca="false">($AP125-$AM125)/Delta+AV125</f>
        <v>15.492</v>
      </c>
      <c r="AX125" s="113" t="n">
        <f aca="false">($AP125-$AM125)/Delta+AW125</f>
        <v>15.328</v>
      </c>
      <c r="AY125" s="113" t="n">
        <f aca="false">($AP125-$AM125)/Delta+AX125</f>
        <v>15.164</v>
      </c>
      <c r="AZ125" s="113" t="n">
        <f aca="false">($AP125-$AM125)/Delta+AY125</f>
        <v>15</v>
      </c>
    </row>
    <row r="126" customFormat="false" ht="12.8" hidden="false" customHeight="false" outlineLevel="0" collapsed="false">
      <c r="A126" s="102" t="n">
        <f aca="false">(A$7-A$2)/5+A125</f>
        <v>159</v>
      </c>
      <c r="B126" s="103" t="n">
        <v>0</v>
      </c>
      <c r="C126" s="103" t="n">
        <f aca="false">(J126-B126)/8+B126</f>
        <v>0.585</v>
      </c>
      <c r="D126" s="103" t="n">
        <f aca="false">(J126-B126)/8+C126</f>
        <v>1.17</v>
      </c>
      <c r="E126" s="103" t="n">
        <f aca="false">(J126-B126)/8+D126</f>
        <v>1.755</v>
      </c>
      <c r="F126" s="103" t="n">
        <f aca="false">(J126-B126)/8+E126</f>
        <v>2.34</v>
      </c>
      <c r="G126" s="103" t="n">
        <f aca="false">(J126-B126)/8+F126</f>
        <v>2.925</v>
      </c>
      <c r="H126" s="103" t="n">
        <f aca="false">(J126-B126)/8+G126</f>
        <v>3.51</v>
      </c>
      <c r="I126" s="103" t="n">
        <f aca="false">(J126-B126)/8+H126</f>
        <v>4.095</v>
      </c>
      <c r="J126" s="103" t="n">
        <f aca="false">(J127-J122)/5+J125</f>
        <v>4.68</v>
      </c>
      <c r="K126" s="103" t="n">
        <f aca="false">(O126-J126)/5+J126</f>
        <v>5.06636</v>
      </c>
      <c r="L126" s="103" t="n">
        <f aca="false">(O126-J126)/5+K126</f>
        <v>5.45272</v>
      </c>
      <c r="M126" s="103" t="n">
        <f aca="false">(O126-J126)/5+L126</f>
        <v>5.83908</v>
      </c>
      <c r="N126" s="103" t="n">
        <f aca="false">(O126-J126)/5+M126</f>
        <v>6.22544</v>
      </c>
      <c r="O126" s="103" t="n">
        <f aca="false">(O127-O122)/5+O125</f>
        <v>6.6118</v>
      </c>
      <c r="P126" s="103" t="n">
        <f aca="false">(T126-O126)/5+O126</f>
        <v>7.49336</v>
      </c>
      <c r="Q126" s="103" t="n">
        <f aca="false">(T126-O126)/5+P126</f>
        <v>8.37492</v>
      </c>
      <c r="R126" s="103" t="n">
        <f aca="false">(T126-O126)/5+Q126</f>
        <v>9.25648</v>
      </c>
      <c r="S126" s="103" t="n">
        <f aca="false">(T126-O126)/5+R126</f>
        <v>10.13804</v>
      </c>
      <c r="T126" s="103" t="n">
        <f aca="false">(T127-T122)/5+T125</f>
        <v>11.0196</v>
      </c>
      <c r="U126" s="103" t="n">
        <f aca="false">(V126+T126)/2</f>
        <v>12.46532</v>
      </c>
      <c r="V126" s="103" t="n">
        <f aca="false">(V127-V122)/5+V125</f>
        <v>13.91104</v>
      </c>
      <c r="W126" s="103" t="n">
        <f aca="false">(Y126-V126)/3+V126</f>
        <v>15.35676</v>
      </c>
      <c r="X126" s="103" t="n">
        <f aca="false">(Y126-V126)/3+W126</f>
        <v>16.80248</v>
      </c>
      <c r="Y126" s="103" t="n">
        <f aca="false">(Y127-Y122)/5+Y125</f>
        <v>18.2482</v>
      </c>
      <c r="Z126" s="103" t="n">
        <f aca="false">(AD126-Y126)/5+Y126</f>
        <v>17.53968</v>
      </c>
      <c r="AA126" s="103" t="n">
        <f aca="false">(AD126-Y126)/5+Z126</f>
        <v>16.83116</v>
      </c>
      <c r="AB126" s="103" t="n">
        <f aca="false">(AD126-Y126)/5+AA126</f>
        <v>16.12264</v>
      </c>
      <c r="AC126" s="103" t="n">
        <f aca="false">(AD126-Y126)/5+AB126</f>
        <v>15.41412</v>
      </c>
      <c r="AD126" s="103" t="n">
        <f aca="false">(AD127-AD122)/5+AD125</f>
        <v>14.7056</v>
      </c>
      <c r="AE126" s="103" t="n">
        <f aca="false">(AF126+AD126)/2</f>
        <v>15.130516</v>
      </c>
      <c r="AF126" s="103" t="n">
        <f aca="false">(AF127-AF122)/5+AF125</f>
        <v>15.555432</v>
      </c>
      <c r="AG126" s="103" t="n">
        <f aca="false">(AI126-AF126)/3+AF126</f>
        <v>15.980344</v>
      </c>
      <c r="AH126" s="103" t="n">
        <f aca="false">(AI126-AF126)/3+AG126</f>
        <v>16.405256</v>
      </c>
      <c r="AI126" s="103" t="n">
        <f aca="false">(AI127-AI122)/5+AI125</f>
        <v>16.830168</v>
      </c>
      <c r="AJ126" s="103" t="n">
        <f aca="false">(AJ127-AJ122)/5+AJ125</f>
        <v>17.255088</v>
      </c>
      <c r="AK126" s="103" t="n">
        <f aca="false">(AK127-AK122)/5+AK125</f>
        <v>17.68</v>
      </c>
      <c r="AL126" s="103" t="n">
        <f aca="false">(AM126+AK126)/2</f>
        <v>17.448</v>
      </c>
      <c r="AM126" s="103" t="n">
        <f aca="false">(AM127-AM122)/5+AM125</f>
        <v>17.216</v>
      </c>
      <c r="AN126" s="103" t="n">
        <f aca="false">(AP126-AM126)/3+AM126</f>
        <v>16.984</v>
      </c>
      <c r="AO126" s="103" t="n">
        <f aca="false">(AP126-AM126)/3+AN126</f>
        <v>16.752</v>
      </c>
      <c r="AP126" s="103" t="n">
        <f aca="false">(AP127-AP122)/5+AP125</f>
        <v>16.52</v>
      </c>
      <c r="AQ126" s="113" t="n">
        <f aca="false">($AP126-$AM126)/Delta+AP126</f>
        <v>16.288</v>
      </c>
      <c r="AR126" s="113" t="n">
        <f aca="false">($AP126-$AM126)/Delta+AQ126</f>
        <v>16.056</v>
      </c>
      <c r="AS126" s="113" t="n">
        <f aca="false">($AP126-$AM126)/Delta+AR126</f>
        <v>15.824</v>
      </c>
      <c r="AT126" s="113" t="n">
        <f aca="false">($AP126-$AM126)/Delta+AS126</f>
        <v>15.592</v>
      </c>
      <c r="AU126" s="113" t="n">
        <f aca="false">($AP126-$AM126)/Delta+AT126</f>
        <v>15.36</v>
      </c>
      <c r="AV126" s="113" t="n">
        <f aca="false">($AP126-$AM126)/Delta+AU126</f>
        <v>15.128</v>
      </c>
      <c r="AW126" s="113" t="n">
        <f aca="false">($AP126-$AM126)/Delta+AV126</f>
        <v>14.896</v>
      </c>
      <c r="AX126" s="113" t="n">
        <f aca="false">($AP126-$AM126)/Delta+AW126</f>
        <v>14.664</v>
      </c>
      <c r="AY126" s="113" t="n">
        <f aca="false">($AP126-$AM126)/Delta+AX126</f>
        <v>14.432</v>
      </c>
      <c r="AZ126" s="113" t="n">
        <f aca="false">($AP126-$AM126)/Delta+AY126</f>
        <v>14.2</v>
      </c>
    </row>
    <row r="127" customFormat="false" ht="12.8" hidden="false" customHeight="false" outlineLevel="0" collapsed="false">
      <c r="A127" s="102" t="n">
        <f aca="false">A122+5</f>
        <v>160</v>
      </c>
      <c r="B127" s="103" t="n">
        <v>0</v>
      </c>
      <c r="C127" s="103" t="n">
        <f aca="false">(J127-B127)/8+B127</f>
        <v>0.576</v>
      </c>
      <c r="D127" s="103" t="n">
        <f aca="false">(J127-B127)/8+C127</f>
        <v>1.152</v>
      </c>
      <c r="E127" s="103" t="n">
        <f aca="false">(J127-B127)/8+D127</f>
        <v>1.728</v>
      </c>
      <c r="F127" s="103" t="n">
        <f aca="false">(J127-B127)/8+E127</f>
        <v>2.304</v>
      </c>
      <c r="G127" s="103" t="n">
        <f aca="false">(J127-B127)/8+F127</f>
        <v>2.88</v>
      </c>
      <c r="H127" s="103" t="n">
        <f aca="false">(J127-B127)/8+G127</f>
        <v>3.456</v>
      </c>
      <c r="I127" s="103" t="n">
        <f aca="false">(J127-B127)/8+H127</f>
        <v>4.032</v>
      </c>
      <c r="J127" s="112" t="n">
        <f aca="false">polar_type0!$AI$6</f>
        <v>4.608</v>
      </c>
      <c r="K127" s="103" t="n">
        <f aca="false">(O127-J127)/5+J127</f>
        <v>4.9968</v>
      </c>
      <c r="L127" s="103" t="n">
        <f aca="false">(O127-J127)/5+K127</f>
        <v>5.3856</v>
      </c>
      <c r="M127" s="103" t="n">
        <f aca="false">(O127-J127)/5+L127</f>
        <v>5.7744</v>
      </c>
      <c r="N127" s="103" t="n">
        <f aca="false">(O127-J127)/5+M127</f>
        <v>6.1632</v>
      </c>
      <c r="O127" s="112" t="n">
        <f aca="false">polar_type0!$AI$7</f>
        <v>6.552</v>
      </c>
      <c r="P127" s="103" t="n">
        <f aca="false">(T127-O127)/5+O127</f>
        <v>7.4232</v>
      </c>
      <c r="Q127" s="103" t="n">
        <f aca="false">(T127-O127)/5+P127</f>
        <v>8.2944</v>
      </c>
      <c r="R127" s="103" t="n">
        <f aca="false">(T127-O127)/5+Q127</f>
        <v>9.1656</v>
      </c>
      <c r="S127" s="103" t="n">
        <f aca="false">(T127-O127)/5+R127</f>
        <v>10.0368</v>
      </c>
      <c r="T127" s="112" t="n">
        <f aca="false">polar_type0!$AI$8</f>
        <v>10.908</v>
      </c>
      <c r="U127" s="103" t="n">
        <f aca="false">(V127+T127)/2</f>
        <v>12.3144</v>
      </c>
      <c r="V127" s="112" t="n">
        <f aca="false">polar_type0!$AI$9</f>
        <v>13.7208</v>
      </c>
      <c r="W127" s="103" t="n">
        <f aca="false">(Y127-V127)/3+V127</f>
        <v>15.1272</v>
      </c>
      <c r="X127" s="103" t="n">
        <f aca="false">(Y127-V127)/3+W127</f>
        <v>16.5336</v>
      </c>
      <c r="Y127" s="112" t="n">
        <f aca="false">polar_type0!$AI$10</f>
        <v>17.94</v>
      </c>
      <c r="Z127" s="103" t="n">
        <f aca="false">(AD127-Y127)/5+Y127</f>
        <v>17.2528</v>
      </c>
      <c r="AA127" s="103" t="n">
        <f aca="false">(AD127-Y127)/5+Z127</f>
        <v>16.5656</v>
      </c>
      <c r="AB127" s="103" t="n">
        <f aca="false">(AD127-Y127)/5+AA127</f>
        <v>15.8784</v>
      </c>
      <c r="AC127" s="103" t="n">
        <f aca="false">(AD127-Y127)/5+AB127</f>
        <v>15.1912</v>
      </c>
      <c r="AD127" s="112" t="n">
        <f aca="false">polar_type0!$AI$11</f>
        <v>14.504</v>
      </c>
      <c r="AE127" s="103" t="n">
        <f aca="false">(AF127+AD127)/2</f>
        <v>14.989145</v>
      </c>
      <c r="AF127" s="112" t="n">
        <f aca="false">polar_type0!$AI$12</f>
        <v>15.47429</v>
      </c>
      <c r="AG127" s="103" t="n">
        <f aca="false">(AI127-AF127)/3+AF127</f>
        <v>15.95943</v>
      </c>
      <c r="AH127" s="103" t="n">
        <f aca="false">(AI127-AF127)/3+AG127</f>
        <v>16.44457</v>
      </c>
      <c r="AI127" s="112" t="n">
        <f aca="false">polar_type0!$AI$13</f>
        <v>16.92971</v>
      </c>
      <c r="AJ127" s="112" t="n">
        <f aca="false">polar_type0!$AI$14</f>
        <v>17.41486</v>
      </c>
      <c r="AK127" s="112" t="n">
        <f aca="false">polar_type0!$AI$15</f>
        <v>17.9</v>
      </c>
      <c r="AL127" s="103" t="n">
        <f aca="false">(AM127+AK127)/2</f>
        <v>17.6</v>
      </c>
      <c r="AM127" s="112" t="n">
        <f aca="false">polar_type0!$AI$16</f>
        <v>17.3</v>
      </c>
      <c r="AN127" s="103" t="n">
        <f aca="false">(AP127-AM127)/3+AM127</f>
        <v>17</v>
      </c>
      <c r="AO127" s="103" t="n">
        <f aca="false">(AP127-AM127)/3+AN127</f>
        <v>16.7</v>
      </c>
      <c r="AP127" s="112" t="n">
        <f aca="false">polar_type0!$AI$17</f>
        <v>16.4</v>
      </c>
      <c r="AQ127" s="113" t="n">
        <f aca="false">($AP127-$AM127)/Delta+AP127</f>
        <v>16.1</v>
      </c>
      <c r="AR127" s="113" t="n">
        <f aca="false">($AP127-$AM127)/Delta+AQ127</f>
        <v>15.8</v>
      </c>
      <c r="AS127" s="113" t="n">
        <f aca="false">($AP127-$AM127)/Delta+AR127</f>
        <v>15.5</v>
      </c>
      <c r="AT127" s="113" t="n">
        <f aca="false">($AP127-$AM127)/Delta+AS127</f>
        <v>15.2</v>
      </c>
      <c r="AU127" s="113" t="n">
        <f aca="false">($AP127-$AM127)/Delta+AT127</f>
        <v>14.9</v>
      </c>
      <c r="AV127" s="113" t="n">
        <f aca="false">($AP127-$AM127)/Delta+AU127</f>
        <v>14.6</v>
      </c>
      <c r="AW127" s="113" t="n">
        <f aca="false">($AP127-$AM127)/Delta+AV127</f>
        <v>14.3</v>
      </c>
      <c r="AX127" s="113" t="n">
        <f aca="false">($AP127-$AM127)/Delta+AW127</f>
        <v>14</v>
      </c>
      <c r="AY127" s="113" t="n">
        <f aca="false">($AP127-$AM127)/Delta+AX127</f>
        <v>13.7</v>
      </c>
      <c r="AZ127" s="113" t="n">
        <f aca="false">($AP127-$AM127)/Delta+AY127</f>
        <v>13.4</v>
      </c>
    </row>
    <row r="128" customFormat="false" ht="12.8" hidden="false" customHeight="false" outlineLevel="0" collapsed="false">
      <c r="A128" s="102" t="n">
        <f aca="false">(A$7-A$2)/5+A127</f>
        <v>161</v>
      </c>
      <c r="B128" s="103" t="n">
        <v>0</v>
      </c>
      <c r="C128" s="103" t="n">
        <f aca="false">(J128-B128)/8+B128</f>
        <v>0.5668</v>
      </c>
      <c r="D128" s="103" t="n">
        <f aca="false">(J128-B128)/8+C128</f>
        <v>1.1336</v>
      </c>
      <c r="E128" s="103" t="n">
        <f aca="false">(J128-B128)/8+D128</f>
        <v>1.7004</v>
      </c>
      <c r="F128" s="103" t="n">
        <f aca="false">(J128-B128)/8+E128</f>
        <v>2.2672</v>
      </c>
      <c r="G128" s="103" t="n">
        <f aca="false">(J128-B128)/8+F128</f>
        <v>2.834</v>
      </c>
      <c r="H128" s="103" t="n">
        <f aca="false">(J128-B128)/8+G128</f>
        <v>3.4008</v>
      </c>
      <c r="I128" s="103" t="n">
        <f aca="false">(J128-B128)/8+H128</f>
        <v>3.9676</v>
      </c>
      <c r="J128" s="103" t="n">
        <f aca="false">(J132-J127)/5+J127</f>
        <v>4.5344</v>
      </c>
      <c r="K128" s="103" t="n">
        <f aca="false">(O128-J128)/5+J128</f>
        <v>4.92596</v>
      </c>
      <c r="L128" s="103" t="n">
        <f aca="false">(O128-J128)/5+K128</f>
        <v>5.31752</v>
      </c>
      <c r="M128" s="103" t="n">
        <f aca="false">(O128-J128)/5+L128</f>
        <v>5.70908</v>
      </c>
      <c r="N128" s="103" t="n">
        <f aca="false">(O128-J128)/5+M128</f>
        <v>6.10064</v>
      </c>
      <c r="O128" s="103" t="n">
        <f aca="false">(O132-O127)/5+O127</f>
        <v>6.4922</v>
      </c>
      <c r="P128" s="103" t="n">
        <f aca="false">(T128-O128)/5+O128</f>
        <v>7.35376</v>
      </c>
      <c r="Q128" s="103" t="n">
        <f aca="false">(T128-O128)/5+P128</f>
        <v>8.21532</v>
      </c>
      <c r="R128" s="103" t="n">
        <f aca="false">(T128-O128)/5+Q128</f>
        <v>9.07688</v>
      </c>
      <c r="S128" s="103" t="n">
        <f aca="false">(T128-O128)/5+R128</f>
        <v>9.93844</v>
      </c>
      <c r="T128" s="103" t="n">
        <f aca="false">(T132-T127)/5+T127</f>
        <v>10.8</v>
      </c>
      <c r="U128" s="103" t="n">
        <f aca="false">(V128+T128)/2</f>
        <v>12.16636</v>
      </c>
      <c r="V128" s="103" t="n">
        <f aca="false">(V132-V127)/5+V127</f>
        <v>13.53272</v>
      </c>
      <c r="W128" s="103" t="n">
        <f aca="false">(Y128-V128)/3+V128</f>
        <v>14.89908</v>
      </c>
      <c r="X128" s="103" t="n">
        <f aca="false">(Y128-V128)/3+W128</f>
        <v>16.26544</v>
      </c>
      <c r="Y128" s="103" t="n">
        <f aca="false">(Y132-Y127)/5+Y127</f>
        <v>17.6318</v>
      </c>
      <c r="Z128" s="103" t="n">
        <f aca="false">(AD128-Y128)/5+Y128</f>
        <v>16.96592</v>
      </c>
      <c r="AA128" s="103" t="n">
        <f aca="false">(AD128-Y128)/5+Z128</f>
        <v>16.30004</v>
      </c>
      <c r="AB128" s="103" t="n">
        <f aca="false">(AD128-Y128)/5+AA128</f>
        <v>15.63416</v>
      </c>
      <c r="AC128" s="103" t="n">
        <f aca="false">(AD128-Y128)/5+AB128</f>
        <v>14.96828</v>
      </c>
      <c r="AD128" s="103" t="n">
        <f aca="false">(AD132-AD127)/5+AD127</f>
        <v>14.3024</v>
      </c>
      <c r="AE128" s="103" t="n">
        <f aca="false">(AF128+AD128)/2</f>
        <v>14.79063</v>
      </c>
      <c r="AF128" s="103" t="n">
        <f aca="false">(AF132-AF127)/5+AF127</f>
        <v>15.27886</v>
      </c>
      <c r="AG128" s="103" t="n">
        <f aca="false">(AI128-AF128)/3+AF128</f>
        <v>15.7670866666667</v>
      </c>
      <c r="AH128" s="103" t="n">
        <f aca="false">(AI128-AF128)/3+AG128</f>
        <v>16.2553133333333</v>
      </c>
      <c r="AI128" s="103" t="n">
        <f aca="false">(AI132-AI127)/5+AI127</f>
        <v>16.74354</v>
      </c>
      <c r="AJ128" s="103" t="n">
        <f aca="false">(AJ132-AJ127)/5+AJ127</f>
        <v>17.231774</v>
      </c>
      <c r="AK128" s="103" t="n">
        <f aca="false">(AK132-AK127)/5+AK127</f>
        <v>17.72</v>
      </c>
      <c r="AL128" s="103" t="n">
        <f aca="false">(AM128+AK128)/2</f>
        <v>17.432</v>
      </c>
      <c r="AM128" s="103" t="n">
        <f aca="false">(AM132-AM127)/5+AM127</f>
        <v>17.144</v>
      </c>
      <c r="AN128" s="103" t="n">
        <f aca="false">(AP128-AM128)/3+AM128</f>
        <v>16.856</v>
      </c>
      <c r="AO128" s="103" t="n">
        <f aca="false">(AP128-AM128)/3+AN128</f>
        <v>16.568</v>
      </c>
      <c r="AP128" s="103" t="n">
        <f aca="false">(AP132-AP127)/5+AP127</f>
        <v>16.28</v>
      </c>
      <c r="AQ128" s="113" t="n">
        <f aca="false">($AP128-$AM128)/Delta+AP128</f>
        <v>15.992</v>
      </c>
      <c r="AR128" s="113" t="n">
        <f aca="false">($AP128-$AM128)/Delta+AQ128</f>
        <v>15.704</v>
      </c>
      <c r="AS128" s="113" t="n">
        <f aca="false">($AP128-$AM128)/Delta+AR128</f>
        <v>15.416</v>
      </c>
      <c r="AT128" s="113" t="n">
        <f aca="false">($AP128-$AM128)/Delta+AS128</f>
        <v>15.128</v>
      </c>
      <c r="AU128" s="113" t="n">
        <f aca="false">($AP128-$AM128)/Delta+AT128</f>
        <v>14.84</v>
      </c>
      <c r="AV128" s="113" t="n">
        <f aca="false">($AP128-$AM128)/Delta+AU128</f>
        <v>14.552</v>
      </c>
      <c r="AW128" s="113" t="n">
        <f aca="false">($AP128-$AM128)/Delta+AV128</f>
        <v>14.264</v>
      </c>
      <c r="AX128" s="113" t="n">
        <f aca="false">($AP128-$AM128)/Delta+AW128</f>
        <v>13.976</v>
      </c>
      <c r="AY128" s="113" t="n">
        <f aca="false">($AP128-$AM128)/Delta+AX128</f>
        <v>13.688</v>
      </c>
      <c r="AZ128" s="113" t="n">
        <f aca="false">($AP128-$AM128)/Delta+AY128</f>
        <v>13.4</v>
      </c>
    </row>
    <row r="129" customFormat="false" ht="12.8" hidden="false" customHeight="false" outlineLevel="0" collapsed="false">
      <c r="A129" s="102" t="n">
        <f aca="false">(A$7-A$2)/5+A128</f>
        <v>162</v>
      </c>
      <c r="B129" s="103" t="n">
        <v>0</v>
      </c>
      <c r="C129" s="103" t="n">
        <f aca="false">(J129-B129)/8+B129</f>
        <v>0.5576</v>
      </c>
      <c r="D129" s="103" t="n">
        <f aca="false">(J129-B129)/8+C129</f>
        <v>1.1152</v>
      </c>
      <c r="E129" s="103" t="n">
        <f aca="false">(J129-B129)/8+D129</f>
        <v>1.6728</v>
      </c>
      <c r="F129" s="103" t="n">
        <f aca="false">(J129-B129)/8+E129</f>
        <v>2.2304</v>
      </c>
      <c r="G129" s="103" t="n">
        <f aca="false">(J129-B129)/8+F129</f>
        <v>2.788</v>
      </c>
      <c r="H129" s="103" t="n">
        <f aca="false">(J129-B129)/8+G129</f>
        <v>3.3456</v>
      </c>
      <c r="I129" s="103" t="n">
        <f aca="false">(J129-B129)/8+H129</f>
        <v>3.9032</v>
      </c>
      <c r="J129" s="103" t="n">
        <f aca="false">(J132-J127)/5+J128</f>
        <v>4.4608</v>
      </c>
      <c r="K129" s="103" t="n">
        <f aca="false">(O129-J129)/5+J129</f>
        <v>4.85512</v>
      </c>
      <c r="L129" s="103" t="n">
        <f aca="false">(O129-J129)/5+K129</f>
        <v>5.24944</v>
      </c>
      <c r="M129" s="103" t="n">
        <f aca="false">(O129-J129)/5+L129</f>
        <v>5.64376</v>
      </c>
      <c r="N129" s="103" t="n">
        <f aca="false">(O129-J129)/5+M129</f>
        <v>6.03808</v>
      </c>
      <c r="O129" s="103" t="n">
        <f aca="false">(O132-O127)/5+O128</f>
        <v>6.4324</v>
      </c>
      <c r="P129" s="103" t="n">
        <f aca="false">(T129-O129)/5+O129</f>
        <v>7.28432</v>
      </c>
      <c r="Q129" s="103" t="n">
        <f aca="false">(T129-O129)/5+P129</f>
        <v>8.13624</v>
      </c>
      <c r="R129" s="103" t="n">
        <f aca="false">(T129-O129)/5+Q129</f>
        <v>8.98816</v>
      </c>
      <c r="S129" s="103" t="n">
        <f aca="false">(T129-O129)/5+R129</f>
        <v>9.84008</v>
      </c>
      <c r="T129" s="103" t="n">
        <f aca="false">(T132-T127)/5+T128</f>
        <v>10.692</v>
      </c>
      <c r="U129" s="103" t="n">
        <f aca="false">(V129+T129)/2</f>
        <v>12.01832</v>
      </c>
      <c r="V129" s="103" t="n">
        <f aca="false">(V132-V127)/5+V128</f>
        <v>13.34464</v>
      </c>
      <c r="W129" s="103" t="n">
        <f aca="false">(Y129-V129)/3+V129</f>
        <v>14.67096</v>
      </c>
      <c r="X129" s="103" t="n">
        <f aca="false">(Y129-V129)/3+W129</f>
        <v>15.99728</v>
      </c>
      <c r="Y129" s="103" t="n">
        <f aca="false">(Y132-Y127)/5+Y128</f>
        <v>17.3236</v>
      </c>
      <c r="Z129" s="103" t="n">
        <f aca="false">(AD129-Y129)/5+Y129</f>
        <v>16.67904</v>
      </c>
      <c r="AA129" s="103" t="n">
        <f aca="false">(AD129-Y129)/5+Z129</f>
        <v>16.03448</v>
      </c>
      <c r="AB129" s="103" t="n">
        <f aca="false">(AD129-Y129)/5+AA129</f>
        <v>15.38992</v>
      </c>
      <c r="AC129" s="103" t="n">
        <f aca="false">(AD129-Y129)/5+AB129</f>
        <v>14.74536</v>
      </c>
      <c r="AD129" s="103" t="n">
        <f aca="false">(AD132-AD127)/5+AD128</f>
        <v>14.1008</v>
      </c>
      <c r="AE129" s="103" t="n">
        <f aca="false">(AF129+AD129)/2</f>
        <v>14.592115</v>
      </c>
      <c r="AF129" s="103" t="n">
        <f aca="false">(AF132-AF127)/5+AF128</f>
        <v>15.08343</v>
      </c>
      <c r="AG129" s="103" t="n">
        <f aca="false">(AI129-AF129)/3+AF129</f>
        <v>15.5747433333333</v>
      </c>
      <c r="AH129" s="103" t="n">
        <f aca="false">(AI129-AF129)/3+AG129</f>
        <v>16.0660566666667</v>
      </c>
      <c r="AI129" s="103" t="n">
        <f aca="false">(AI132-AI127)/5+AI128</f>
        <v>16.55737</v>
      </c>
      <c r="AJ129" s="103" t="n">
        <f aca="false">(AJ132-AJ127)/5+AJ128</f>
        <v>17.048688</v>
      </c>
      <c r="AK129" s="103" t="n">
        <f aca="false">(AK132-AK127)/5+AK128</f>
        <v>17.54</v>
      </c>
      <c r="AL129" s="103" t="n">
        <f aca="false">(AM129+AK129)/2</f>
        <v>17.264</v>
      </c>
      <c r="AM129" s="103" t="n">
        <f aca="false">(AM132-AM127)/5+AM128</f>
        <v>16.988</v>
      </c>
      <c r="AN129" s="103" t="n">
        <f aca="false">(AP129-AM129)/3+AM129</f>
        <v>16.712</v>
      </c>
      <c r="AO129" s="103" t="n">
        <f aca="false">(AP129-AM129)/3+AN129</f>
        <v>16.436</v>
      </c>
      <c r="AP129" s="103" t="n">
        <f aca="false">(AP132-AP127)/5+AP128</f>
        <v>16.16</v>
      </c>
      <c r="AQ129" s="113" t="n">
        <f aca="false">($AP129-$AM129)/Delta+AP129</f>
        <v>15.884</v>
      </c>
      <c r="AR129" s="113" t="n">
        <f aca="false">($AP129-$AM129)/Delta+AQ129</f>
        <v>15.608</v>
      </c>
      <c r="AS129" s="113" t="n">
        <f aca="false">($AP129-$AM129)/Delta+AR129</f>
        <v>15.332</v>
      </c>
      <c r="AT129" s="113" t="n">
        <f aca="false">($AP129-$AM129)/Delta+AS129</f>
        <v>15.056</v>
      </c>
      <c r="AU129" s="113" t="n">
        <f aca="false">($AP129-$AM129)/Delta+AT129</f>
        <v>14.78</v>
      </c>
      <c r="AV129" s="113" t="n">
        <f aca="false">($AP129-$AM129)/Delta+AU129</f>
        <v>14.504</v>
      </c>
      <c r="AW129" s="113" t="n">
        <f aca="false">($AP129-$AM129)/Delta+AV129</f>
        <v>14.228</v>
      </c>
      <c r="AX129" s="113" t="n">
        <f aca="false">($AP129-$AM129)/Delta+AW129</f>
        <v>13.952</v>
      </c>
      <c r="AY129" s="113" t="n">
        <f aca="false">($AP129-$AM129)/Delta+AX129</f>
        <v>13.676</v>
      </c>
      <c r="AZ129" s="113" t="n">
        <f aca="false">($AP129-$AM129)/Delta+AY129</f>
        <v>13.4</v>
      </c>
    </row>
    <row r="130" customFormat="false" ht="12.8" hidden="false" customHeight="false" outlineLevel="0" collapsed="false">
      <c r="A130" s="102" t="n">
        <f aca="false">(A$7-A$2)/5+A129</f>
        <v>163</v>
      </c>
      <c r="B130" s="103" t="n">
        <v>0</v>
      </c>
      <c r="C130" s="103" t="n">
        <f aca="false">(J130-B130)/8+B130</f>
        <v>0.5484</v>
      </c>
      <c r="D130" s="103" t="n">
        <f aca="false">(J130-B130)/8+C130</f>
        <v>1.0968</v>
      </c>
      <c r="E130" s="103" t="n">
        <f aca="false">(J130-B130)/8+D130</f>
        <v>1.6452</v>
      </c>
      <c r="F130" s="103" t="n">
        <f aca="false">(J130-B130)/8+E130</f>
        <v>2.1936</v>
      </c>
      <c r="G130" s="103" t="n">
        <f aca="false">(J130-B130)/8+F130</f>
        <v>2.742</v>
      </c>
      <c r="H130" s="103" t="n">
        <f aca="false">(J130-B130)/8+G130</f>
        <v>3.2904</v>
      </c>
      <c r="I130" s="103" t="n">
        <f aca="false">(J130-B130)/8+H130</f>
        <v>3.8388</v>
      </c>
      <c r="J130" s="103" t="n">
        <f aca="false">(J132-J127)/5+J129</f>
        <v>4.3872</v>
      </c>
      <c r="K130" s="103" t="n">
        <f aca="false">(O130-J130)/5+J130</f>
        <v>4.78428</v>
      </c>
      <c r="L130" s="103" t="n">
        <f aca="false">(O130-J130)/5+K130</f>
        <v>5.18136</v>
      </c>
      <c r="M130" s="103" t="n">
        <f aca="false">(O130-J130)/5+L130</f>
        <v>5.57844</v>
      </c>
      <c r="N130" s="103" t="n">
        <f aca="false">(O130-J130)/5+M130</f>
        <v>5.97552</v>
      </c>
      <c r="O130" s="103" t="n">
        <f aca="false">(O132-O127)/5+O129</f>
        <v>6.3726</v>
      </c>
      <c r="P130" s="103" t="n">
        <f aca="false">(T130-O130)/5+O130</f>
        <v>7.21488</v>
      </c>
      <c r="Q130" s="103" t="n">
        <f aca="false">(T130-O130)/5+P130</f>
        <v>8.05716</v>
      </c>
      <c r="R130" s="103" t="n">
        <f aca="false">(T130-O130)/5+Q130</f>
        <v>8.89944</v>
      </c>
      <c r="S130" s="103" t="n">
        <f aca="false">(T130-O130)/5+R130</f>
        <v>9.74172</v>
      </c>
      <c r="T130" s="103" t="n">
        <f aca="false">(T132-T127)/5+T129</f>
        <v>10.584</v>
      </c>
      <c r="U130" s="103" t="n">
        <f aca="false">(V130+T130)/2</f>
        <v>11.87028</v>
      </c>
      <c r="V130" s="103" t="n">
        <f aca="false">(V132-V127)/5+V129</f>
        <v>13.15656</v>
      </c>
      <c r="W130" s="103" t="n">
        <f aca="false">(Y130-V130)/3+V130</f>
        <v>14.44284</v>
      </c>
      <c r="X130" s="103" t="n">
        <f aca="false">(Y130-V130)/3+W130</f>
        <v>15.72912</v>
      </c>
      <c r="Y130" s="103" t="n">
        <f aca="false">(Y132-Y127)/5+Y129</f>
        <v>17.0154</v>
      </c>
      <c r="Z130" s="103" t="n">
        <f aca="false">(AD130-Y130)/5+Y130</f>
        <v>16.39216</v>
      </c>
      <c r="AA130" s="103" t="n">
        <f aca="false">(AD130-Y130)/5+Z130</f>
        <v>15.76892</v>
      </c>
      <c r="AB130" s="103" t="n">
        <f aca="false">(AD130-Y130)/5+AA130</f>
        <v>15.14568</v>
      </c>
      <c r="AC130" s="103" t="n">
        <f aca="false">(AD130-Y130)/5+AB130</f>
        <v>14.52244</v>
      </c>
      <c r="AD130" s="103" t="n">
        <f aca="false">(AD132-AD127)/5+AD129</f>
        <v>13.8992</v>
      </c>
      <c r="AE130" s="103" t="n">
        <f aca="false">(AF130+AD130)/2</f>
        <v>14.3936</v>
      </c>
      <c r="AF130" s="103" t="n">
        <f aca="false">(AF132-AF127)/5+AF129</f>
        <v>14.888</v>
      </c>
      <c r="AG130" s="103" t="n">
        <f aca="false">(AI130-AF130)/3+AF130</f>
        <v>15.3824</v>
      </c>
      <c r="AH130" s="103" t="n">
        <f aca="false">(AI130-AF130)/3+AG130</f>
        <v>15.8768</v>
      </c>
      <c r="AI130" s="103" t="n">
        <f aca="false">(AI132-AI127)/5+AI129</f>
        <v>16.3712</v>
      </c>
      <c r="AJ130" s="103" t="n">
        <f aca="false">(AJ132-AJ127)/5+AJ129</f>
        <v>16.865602</v>
      </c>
      <c r="AK130" s="103" t="n">
        <f aca="false">(AK132-AK127)/5+AK129</f>
        <v>17.36</v>
      </c>
      <c r="AL130" s="103" t="n">
        <f aca="false">(AM130+AK130)/2</f>
        <v>17.096</v>
      </c>
      <c r="AM130" s="103" t="n">
        <f aca="false">(AM132-AM127)/5+AM129</f>
        <v>16.832</v>
      </c>
      <c r="AN130" s="103" t="n">
        <f aca="false">(AP130-AM130)/3+AM130</f>
        <v>16.568</v>
      </c>
      <c r="AO130" s="103" t="n">
        <f aca="false">(AP130-AM130)/3+AN130</f>
        <v>16.304</v>
      </c>
      <c r="AP130" s="103" t="n">
        <f aca="false">(AP132-AP127)/5+AP129</f>
        <v>16.04</v>
      </c>
      <c r="AQ130" s="113" t="n">
        <f aca="false">($AP130-$AM130)/Delta+AP130</f>
        <v>15.776</v>
      </c>
      <c r="AR130" s="113" t="n">
        <f aca="false">($AP130-$AM130)/Delta+AQ130</f>
        <v>15.512</v>
      </c>
      <c r="AS130" s="113" t="n">
        <f aca="false">($AP130-$AM130)/Delta+AR130</f>
        <v>15.248</v>
      </c>
      <c r="AT130" s="113" t="n">
        <f aca="false">($AP130-$AM130)/Delta+AS130</f>
        <v>14.984</v>
      </c>
      <c r="AU130" s="113" t="n">
        <f aca="false">($AP130-$AM130)/Delta+AT130</f>
        <v>14.72</v>
      </c>
      <c r="AV130" s="113" t="n">
        <f aca="false">($AP130-$AM130)/Delta+AU130</f>
        <v>14.456</v>
      </c>
      <c r="AW130" s="113" t="n">
        <f aca="false">($AP130-$AM130)/Delta+AV130</f>
        <v>14.192</v>
      </c>
      <c r="AX130" s="113" t="n">
        <f aca="false">($AP130-$AM130)/Delta+AW130</f>
        <v>13.928</v>
      </c>
      <c r="AY130" s="113" t="n">
        <f aca="false">($AP130-$AM130)/Delta+AX130</f>
        <v>13.664</v>
      </c>
      <c r="AZ130" s="113" t="n">
        <f aca="false">($AP130-$AM130)/Delta+AY130</f>
        <v>13.4</v>
      </c>
    </row>
    <row r="131" customFormat="false" ht="12.8" hidden="false" customHeight="false" outlineLevel="0" collapsed="false">
      <c r="A131" s="102" t="n">
        <f aca="false">(A$7-A$2)/5+A130</f>
        <v>164</v>
      </c>
      <c r="B131" s="103" t="n">
        <v>0</v>
      </c>
      <c r="C131" s="103" t="n">
        <f aca="false">(J131-B131)/8+B131</f>
        <v>0.5392</v>
      </c>
      <c r="D131" s="103" t="n">
        <f aca="false">(J131-B131)/8+C131</f>
        <v>1.0784</v>
      </c>
      <c r="E131" s="103" t="n">
        <f aca="false">(J131-B131)/8+D131</f>
        <v>1.6176</v>
      </c>
      <c r="F131" s="103" t="n">
        <f aca="false">(J131-B131)/8+E131</f>
        <v>2.1568</v>
      </c>
      <c r="G131" s="103" t="n">
        <f aca="false">(J131-B131)/8+F131</f>
        <v>2.696</v>
      </c>
      <c r="H131" s="103" t="n">
        <f aca="false">(J131-B131)/8+G131</f>
        <v>3.2352</v>
      </c>
      <c r="I131" s="103" t="n">
        <f aca="false">(J131-B131)/8+H131</f>
        <v>3.7744</v>
      </c>
      <c r="J131" s="103" t="n">
        <f aca="false">(J132-J127)/5+J130</f>
        <v>4.3136</v>
      </c>
      <c r="K131" s="103" t="n">
        <f aca="false">(O131-J131)/5+J131</f>
        <v>4.71344</v>
      </c>
      <c r="L131" s="103" t="n">
        <f aca="false">(O131-J131)/5+K131</f>
        <v>5.11328</v>
      </c>
      <c r="M131" s="103" t="n">
        <f aca="false">(O131-J131)/5+L131</f>
        <v>5.51312</v>
      </c>
      <c r="N131" s="103" t="n">
        <f aca="false">(O131-J131)/5+M131</f>
        <v>5.91296</v>
      </c>
      <c r="O131" s="103" t="n">
        <f aca="false">(O132-O127)/5+O130</f>
        <v>6.3128</v>
      </c>
      <c r="P131" s="103" t="n">
        <f aca="false">(T131-O131)/5+O131</f>
        <v>7.14544</v>
      </c>
      <c r="Q131" s="103" t="n">
        <f aca="false">(T131-O131)/5+P131</f>
        <v>7.97808</v>
      </c>
      <c r="R131" s="103" t="n">
        <f aca="false">(T131-O131)/5+Q131</f>
        <v>8.81072</v>
      </c>
      <c r="S131" s="103" t="n">
        <f aca="false">(T131-O131)/5+R131</f>
        <v>9.64336</v>
      </c>
      <c r="T131" s="103" t="n">
        <f aca="false">(T132-T127)/5+T130</f>
        <v>10.476</v>
      </c>
      <c r="U131" s="103" t="n">
        <f aca="false">(V131+T131)/2</f>
        <v>11.72224</v>
      </c>
      <c r="V131" s="103" t="n">
        <f aca="false">(V132-V127)/5+V130</f>
        <v>12.96848</v>
      </c>
      <c r="W131" s="103" t="n">
        <f aca="false">(Y131-V131)/3+V131</f>
        <v>14.21472</v>
      </c>
      <c r="X131" s="103" t="n">
        <f aca="false">(Y131-V131)/3+W131</f>
        <v>15.46096</v>
      </c>
      <c r="Y131" s="103" t="n">
        <f aca="false">(Y132-Y127)/5+Y130</f>
        <v>16.7072</v>
      </c>
      <c r="Z131" s="103" t="n">
        <f aca="false">(AD131-Y131)/5+Y131</f>
        <v>16.10528</v>
      </c>
      <c r="AA131" s="103" t="n">
        <f aca="false">(AD131-Y131)/5+Z131</f>
        <v>15.50336</v>
      </c>
      <c r="AB131" s="103" t="n">
        <f aca="false">(AD131-Y131)/5+AA131</f>
        <v>14.90144</v>
      </c>
      <c r="AC131" s="103" t="n">
        <f aca="false">(AD131-Y131)/5+AB131</f>
        <v>14.29952</v>
      </c>
      <c r="AD131" s="103" t="n">
        <f aca="false">(AD132-AD127)/5+AD130</f>
        <v>13.6976</v>
      </c>
      <c r="AE131" s="103" t="n">
        <f aca="false">(AF131+AD131)/2</f>
        <v>14.195085</v>
      </c>
      <c r="AF131" s="103" t="n">
        <f aca="false">(AF132-AF127)/5+AF130</f>
        <v>14.69257</v>
      </c>
      <c r="AG131" s="103" t="n">
        <f aca="false">(AI131-AF131)/3+AF131</f>
        <v>15.1900566666667</v>
      </c>
      <c r="AH131" s="103" t="n">
        <f aca="false">(AI131-AF131)/3+AG131</f>
        <v>15.6875433333333</v>
      </c>
      <c r="AI131" s="103" t="n">
        <f aca="false">(AI132-AI127)/5+AI130</f>
        <v>16.18503</v>
      </c>
      <c r="AJ131" s="103" t="n">
        <f aca="false">(AJ132-AJ127)/5+AJ130</f>
        <v>16.682516</v>
      </c>
      <c r="AK131" s="103" t="n">
        <f aca="false">(AK132-AK127)/5+AK130</f>
        <v>17.18</v>
      </c>
      <c r="AL131" s="103" t="n">
        <f aca="false">(AM131+AK131)/2</f>
        <v>16.928</v>
      </c>
      <c r="AM131" s="103" t="n">
        <f aca="false">(AM132-AM127)/5+AM130</f>
        <v>16.676</v>
      </c>
      <c r="AN131" s="103" t="n">
        <f aca="false">(AP131-AM131)/3+AM131</f>
        <v>16.424</v>
      </c>
      <c r="AO131" s="103" t="n">
        <f aca="false">(AP131-AM131)/3+AN131</f>
        <v>16.172</v>
      </c>
      <c r="AP131" s="103" t="n">
        <f aca="false">(AP132-AP127)/5+AP130</f>
        <v>15.92</v>
      </c>
      <c r="AQ131" s="113" t="n">
        <f aca="false">($AP131-$AM131)/Delta+AP131</f>
        <v>15.668</v>
      </c>
      <c r="AR131" s="113" t="n">
        <f aca="false">($AP131-$AM131)/Delta+AQ131</f>
        <v>15.416</v>
      </c>
      <c r="AS131" s="113" t="n">
        <f aca="false">($AP131-$AM131)/Delta+AR131</f>
        <v>15.164</v>
      </c>
      <c r="AT131" s="113" t="n">
        <f aca="false">($AP131-$AM131)/Delta+AS131</f>
        <v>14.912</v>
      </c>
      <c r="AU131" s="113" t="n">
        <f aca="false">($AP131-$AM131)/Delta+AT131</f>
        <v>14.66</v>
      </c>
      <c r="AV131" s="113" t="n">
        <f aca="false">($AP131-$AM131)/Delta+AU131</f>
        <v>14.408</v>
      </c>
      <c r="AW131" s="113" t="n">
        <f aca="false">($AP131-$AM131)/Delta+AV131</f>
        <v>14.156</v>
      </c>
      <c r="AX131" s="113" t="n">
        <f aca="false">($AP131-$AM131)/Delta+AW131</f>
        <v>13.904</v>
      </c>
      <c r="AY131" s="113" t="n">
        <f aca="false">($AP131-$AM131)/Delta+AX131</f>
        <v>13.652</v>
      </c>
      <c r="AZ131" s="113" t="n">
        <f aca="false">($AP131-$AM131)/Delta+AY131</f>
        <v>13.4</v>
      </c>
    </row>
    <row r="132" customFormat="false" ht="12.8" hidden="false" customHeight="false" outlineLevel="0" collapsed="false">
      <c r="A132" s="102" t="n">
        <f aca="false">A127+5</f>
        <v>165</v>
      </c>
      <c r="B132" s="103" t="n">
        <v>0</v>
      </c>
      <c r="C132" s="103" t="n">
        <f aca="false">(J132-B132)/8+B132</f>
        <v>0.53</v>
      </c>
      <c r="D132" s="103" t="n">
        <f aca="false">(J132-B132)/8+C132</f>
        <v>1.06</v>
      </c>
      <c r="E132" s="103" t="n">
        <f aca="false">(J132-B132)/8+D132</f>
        <v>1.59</v>
      </c>
      <c r="F132" s="103" t="n">
        <f aca="false">(J132-B132)/8+E132</f>
        <v>2.12</v>
      </c>
      <c r="G132" s="103" t="n">
        <f aca="false">(J132-B132)/8+F132</f>
        <v>2.65</v>
      </c>
      <c r="H132" s="103" t="n">
        <f aca="false">(J132-B132)/8+G132</f>
        <v>3.18</v>
      </c>
      <c r="I132" s="103" t="n">
        <f aca="false">(J132-B132)/8+H132</f>
        <v>3.71</v>
      </c>
      <c r="J132" s="112" t="n">
        <f aca="false">polar_type0!$AJ$6</f>
        <v>4.24</v>
      </c>
      <c r="K132" s="103" t="n">
        <f aca="false">(O132-J132)/5+J132</f>
        <v>4.6426</v>
      </c>
      <c r="L132" s="103" t="n">
        <f aca="false">(O132-J132)/5+K132</f>
        <v>5.0452</v>
      </c>
      <c r="M132" s="103" t="n">
        <f aca="false">(O132-J132)/5+L132</f>
        <v>5.4478</v>
      </c>
      <c r="N132" s="103" t="n">
        <f aca="false">(O132-J132)/5+M132</f>
        <v>5.8504</v>
      </c>
      <c r="O132" s="112" t="n">
        <f aca="false">polar_type0!$AJ$7</f>
        <v>6.253</v>
      </c>
      <c r="P132" s="103" t="n">
        <f aca="false">(T132-O132)/5+O132</f>
        <v>7.076</v>
      </c>
      <c r="Q132" s="103" t="n">
        <f aca="false">(T132-O132)/5+P132</f>
        <v>7.899</v>
      </c>
      <c r="R132" s="103" t="n">
        <f aca="false">(T132-O132)/5+Q132</f>
        <v>8.722</v>
      </c>
      <c r="S132" s="103" t="n">
        <f aca="false">(T132-O132)/5+R132</f>
        <v>9.545</v>
      </c>
      <c r="T132" s="112" t="n">
        <f aca="false">polar_type0!$AJ$8</f>
        <v>10.368</v>
      </c>
      <c r="U132" s="103" t="n">
        <f aca="false">(V132+T132)/2</f>
        <v>11.5742</v>
      </c>
      <c r="V132" s="112" t="n">
        <f aca="false">polar_type0!$AJ$9</f>
        <v>12.7804</v>
      </c>
      <c r="W132" s="103" t="n">
        <f aca="false">(Y132-V132)/3+V132</f>
        <v>13.9866</v>
      </c>
      <c r="X132" s="103" t="n">
        <f aca="false">(Y132-V132)/3+W132</f>
        <v>15.1928</v>
      </c>
      <c r="Y132" s="112" t="n">
        <f aca="false">polar_type0!$AJ$10</f>
        <v>16.399</v>
      </c>
      <c r="Z132" s="103" t="n">
        <f aca="false">(AD132-Y132)/5+Y132</f>
        <v>15.8184</v>
      </c>
      <c r="AA132" s="103" t="n">
        <f aca="false">(AD132-Y132)/5+Z132</f>
        <v>15.2378</v>
      </c>
      <c r="AB132" s="103" t="n">
        <f aca="false">(AD132-Y132)/5+AA132</f>
        <v>14.6572</v>
      </c>
      <c r="AC132" s="103" t="n">
        <f aca="false">(AD132-Y132)/5+AB132</f>
        <v>14.0766</v>
      </c>
      <c r="AD132" s="112" t="n">
        <f aca="false">polar_type0!$AJ$11</f>
        <v>13.496</v>
      </c>
      <c r="AE132" s="103" t="n">
        <f aca="false">(AF132+AD132)/2</f>
        <v>13.99657</v>
      </c>
      <c r="AF132" s="112" t="n">
        <f aca="false">polar_type0!$AJ$12</f>
        <v>14.49714</v>
      </c>
      <c r="AG132" s="103" t="n">
        <f aca="false">(AI132-AF132)/3+AF132</f>
        <v>14.9977133333333</v>
      </c>
      <c r="AH132" s="103" t="n">
        <f aca="false">(AI132-AF132)/3+AG132</f>
        <v>15.4982866666667</v>
      </c>
      <c r="AI132" s="112" t="n">
        <f aca="false">polar_type0!$AJ$13</f>
        <v>15.99886</v>
      </c>
      <c r="AJ132" s="112" t="n">
        <f aca="false">polar_type0!$AJ$14</f>
        <v>16.49943</v>
      </c>
      <c r="AK132" s="112" t="n">
        <f aca="false">polar_type0!$AJ$15</f>
        <v>17</v>
      </c>
      <c r="AL132" s="103" t="n">
        <f aca="false">(AM132+AK132)/2</f>
        <v>16.76</v>
      </c>
      <c r="AM132" s="112" t="n">
        <f aca="false">polar_type0!$AJ$16</f>
        <v>16.52</v>
      </c>
      <c r="AN132" s="103" t="n">
        <f aca="false">(AP132-AM132)/3+AM132</f>
        <v>16.28</v>
      </c>
      <c r="AO132" s="103" t="n">
        <f aca="false">(AP132-AM132)/3+AN132</f>
        <v>16.04</v>
      </c>
      <c r="AP132" s="112" t="n">
        <f aca="false">polar_type0!$AJ$17</f>
        <v>15.8</v>
      </c>
      <c r="AQ132" s="113" t="n">
        <f aca="false">($AP132-$AM132)/Delta+AP132</f>
        <v>15.56</v>
      </c>
      <c r="AR132" s="113" t="n">
        <f aca="false">($AP132-$AM132)/Delta+AQ132</f>
        <v>15.32</v>
      </c>
      <c r="AS132" s="113" t="n">
        <f aca="false">($AP132-$AM132)/Delta+AR132</f>
        <v>15.08</v>
      </c>
      <c r="AT132" s="113" t="n">
        <f aca="false">($AP132-$AM132)/Delta+AS132</f>
        <v>14.84</v>
      </c>
      <c r="AU132" s="113" t="n">
        <f aca="false">($AP132-$AM132)/Delta+AT132</f>
        <v>14.6</v>
      </c>
      <c r="AV132" s="113" t="n">
        <f aca="false">($AP132-$AM132)/Delta+AU132</f>
        <v>14.36</v>
      </c>
      <c r="AW132" s="113" t="n">
        <f aca="false">($AP132-$AM132)/Delta+AV132</f>
        <v>14.12</v>
      </c>
      <c r="AX132" s="113" t="n">
        <f aca="false">($AP132-$AM132)/Delta+AW132</f>
        <v>13.88</v>
      </c>
      <c r="AY132" s="113" t="n">
        <f aca="false">($AP132-$AM132)/Delta+AX132</f>
        <v>13.64</v>
      </c>
      <c r="AZ132" s="113" t="n">
        <f aca="false">($AP132-$AM132)/Delta+AY132</f>
        <v>13.4</v>
      </c>
    </row>
    <row r="133" customFormat="false" ht="12.8" hidden="false" customHeight="false" outlineLevel="0" collapsed="false">
      <c r="A133" s="102" t="n">
        <f aca="false">(A$7-A$2)/5+A132</f>
        <v>166</v>
      </c>
      <c r="B133" s="103" t="n">
        <v>0</v>
      </c>
      <c r="C133" s="103" t="n">
        <f aca="false">(J133-B133)/8+B133</f>
        <v>0.5208</v>
      </c>
      <c r="D133" s="103" t="n">
        <f aca="false">(J133-B133)/8+C133</f>
        <v>1.0416</v>
      </c>
      <c r="E133" s="103" t="n">
        <f aca="false">(J133-B133)/8+D133</f>
        <v>1.5624</v>
      </c>
      <c r="F133" s="103" t="n">
        <f aca="false">(J133-B133)/8+E133</f>
        <v>2.0832</v>
      </c>
      <c r="G133" s="103" t="n">
        <f aca="false">(J133-B133)/8+F133</f>
        <v>2.604</v>
      </c>
      <c r="H133" s="103" t="n">
        <f aca="false">(J133-B133)/8+G133</f>
        <v>3.1248</v>
      </c>
      <c r="I133" s="103" t="n">
        <f aca="false">(J133-B133)/8+H133</f>
        <v>3.6456</v>
      </c>
      <c r="J133" s="103" t="n">
        <f aca="false">(J137-J132)/5+J132</f>
        <v>4.1664</v>
      </c>
      <c r="K133" s="103" t="n">
        <f aca="false">(O133-J133)/5+J133</f>
        <v>4.57176</v>
      </c>
      <c r="L133" s="103" t="n">
        <f aca="false">(O133-J133)/5+K133</f>
        <v>4.97712</v>
      </c>
      <c r="M133" s="103" t="n">
        <f aca="false">(O133-J133)/5+L133</f>
        <v>5.38248</v>
      </c>
      <c r="N133" s="103" t="n">
        <f aca="false">(O133-J133)/5+M133</f>
        <v>5.78784</v>
      </c>
      <c r="O133" s="103" t="n">
        <f aca="false">(O137-O132)/5+O132</f>
        <v>6.1932</v>
      </c>
      <c r="P133" s="103" t="n">
        <f aca="false">(T133-O133)/5+O133</f>
        <v>7.00656</v>
      </c>
      <c r="Q133" s="103" t="n">
        <f aca="false">(T133-O133)/5+P133</f>
        <v>7.81992</v>
      </c>
      <c r="R133" s="103" t="n">
        <f aca="false">(T133-O133)/5+Q133</f>
        <v>8.63328</v>
      </c>
      <c r="S133" s="103" t="n">
        <f aca="false">(T133-O133)/5+R133</f>
        <v>9.44664</v>
      </c>
      <c r="T133" s="103" t="n">
        <f aca="false">(T137-T132)/5+T132</f>
        <v>10.26</v>
      </c>
      <c r="U133" s="103" t="n">
        <f aca="false">(V133+T133)/2</f>
        <v>11.42708</v>
      </c>
      <c r="V133" s="103" t="n">
        <f aca="false">(V137-V132)/5+V132</f>
        <v>12.59416</v>
      </c>
      <c r="W133" s="103" t="n">
        <f aca="false">(Y133-V133)/3+V133</f>
        <v>13.76124</v>
      </c>
      <c r="X133" s="103" t="n">
        <f aca="false">(Y133-V133)/3+W133</f>
        <v>14.92832</v>
      </c>
      <c r="Y133" s="103" t="n">
        <f aca="false">(Y137-Y132)/5+Y132</f>
        <v>16.0954</v>
      </c>
      <c r="Z133" s="103" t="n">
        <f aca="false">(AD133-Y133)/5+Y133</f>
        <v>15.5352</v>
      </c>
      <c r="AA133" s="103" t="n">
        <f aca="false">(AD133-Y133)/5+Z133</f>
        <v>14.975</v>
      </c>
      <c r="AB133" s="103" t="n">
        <f aca="false">(AD133-Y133)/5+AA133</f>
        <v>14.4148</v>
      </c>
      <c r="AC133" s="103" t="n">
        <f aca="false">(AD133-Y133)/5+AB133</f>
        <v>13.8546</v>
      </c>
      <c r="AD133" s="103" t="n">
        <f aca="false">(AD137-AD132)/5+AD132</f>
        <v>13.2944</v>
      </c>
      <c r="AE133" s="103" t="n">
        <f aca="false">(AF133+AD133)/2</f>
        <v>13.789485</v>
      </c>
      <c r="AF133" s="103" t="n">
        <f aca="false">(AF137-AF132)/5+AF132</f>
        <v>14.28457</v>
      </c>
      <c r="AG133" s="103" t="n">
        <f aca="false">(AI133-AF133)/3+AF133</f>
        <v>14.7796566666667</v>
      </c>
      <c r="AH133" s="103" t="n">
        <f aca="false">(AI133-AF133)/3+AG133</f>
        <v>15.2747433333333</v>
      </c>
      <c r="AI133" s="103" t="n">
        <f aca="false">(AI137-AI132)/5+AI132</f>
        <v>15.76983</v>
      </c>
      <c r="AJ133" s="103" t="n">
        <f aca="false">(AJ137-AJ132)/5+AJ132</f>
        <v>16.264916</v>
      </c>
      <c r="AK133" s="103" t="n">
        <f aca="false">(AK137-AK132)/5+AK132</f>
        <v>16.76</v>
      </c>
      <c r="AL133" s="103" t="n">
        <f aca="false">(AM133+AK133)/2</f>
        <v>16.544</v>
      </c>
      <c r="AM133" s="103" t="n">
        <f aca="false">(AM137-AM132)/5+AM132</f>
        <v>16.328</v>
      </c>
      <c r="AN133" s="103" t="n">
        <f aca="false">(AP133-AM133)/3+AM133</f>
        <v>16.112</v>
      </c>
      <c r="AO133" s="103" t="n">
        <f aca="false">(AP133-AM133)/3+AN133</f>
        <v>15.896</v>
      </c>
      <c r="AP133" s="103" t="n">
        <f aca="false">(AP137-AP132)/5+AP132</f>
        <v>15.68</v>
      </c>
      <c r="AQ133" s="113" t="n">
        <f aca="false">($AP133-$AM133)/Delta+AP133</f>
        <v>15.464</v>
      </c>
      <c r="AR133" s="113" t="n">
        <f aca="false">($AP133-$AM133)/Delta+AQ133</f>
        <v>15.248</v>
      </c>
      <c r="AS133" s="113" t="n">
        <f aca="false">($AP133-$AM133)/Delta+AR133</f>
        <v>15.032</v>
      </c>
      <c r="AT133" s="113" t="n">
        <f aca="false">($AP133-$AM133)/Delta+AS133</f>
        <v>14.816</v>
      </c>
      <c r="AU133" s="113" t="n">
        <f aca="false">($AP133-$AM133)/Delta+AT133</f>
        <v>14.6</v>
      </c>
      <c r="AV133" s="113" t="n">
        <f aca="false">($AP133-$AM133)/Delta+AU133</f>
        <v>14.384</v>
      </c>
      <c r="AW133" s="113" t="n">
        <f aca="false">($AP133-$AM133)/Delta+AV133</f>
        <v>14.168</v>
      </c>
      <c r="AX133" s="113" t="n">
        <f aca="false">($AP133-$AM133)/Delta+AW133</f>
        <v>13.952</v>
      </c>
      <c r="AY133" s="113" t="n">
        <f aca="false">($AP133-$AM133)/Delta+AX133</f>
        <v>13.736</v>
      </c>
      <c r="AZ133" s="113" t="n">
        <f aca="false">($AP133-$AM133)/Delta+AY133</f>
        <v>13.52</v>
      </c>
    </row>
    <row r="134" customFormat="false" ht="12.8" hidden="false" customHeight="false" outlineLevel="0" collapsed="false">
      <c r="A134" s="102" t="n">
        <f aca="false">(A$7-A$2)/5+A133</f>
        <v>167</v>
      </c>
      <c r="B134" s="103" t="n">
        <v>0</v>
      </c>
      <c r="C134" s="103" t="n">
        <f aca="false">(J134-B134)/8+B134</f>
        <v>0.5116</v>
      </c>
      <c r="D134" s="103" t="n">
        <f aca="false">(J134-B134)/8+C134</f>
        <v>1.0232</v>
      </c>
      <c r="E134" s="103" t="n">
        <f aca="false">(J134-B134)/8+D134</f>
        <v>1.5348</v>
      </c>
      <c r="F134" s="103" t="n">
        <f aca="false">(J134-B134)/8+E134</f>
        <v>2.0464</v>
      </c>
      <c r="G134" s="103" t="n">
        <f aca="false">(J134-B134)/8+F134</f>
        <v>2.558</v>
      </c>
      <c r="H134" s="103" t="n">
        <f aca="false">(J134-B134)/8+G134</f>
        <v>3.0696</v>
      </c>
      <c r="I134" s="103" t="n">
        <f aca="false">(J134-B134)/8+H134</f>
        <v>3.5812</v>
      </c>
      <c r="J134" s="103" t="n">
        <f aca="false">(J137-J132)/5+J133</f>
        <v>4.0928</v>
      </c>
      <c r="K134" s="103" t="n">
        <f aca="false">(O134-J134)/5+J134</f>
        <v>4.50092</v>
      </c>
      <c r="L134" s="103" t="n">
        <f aca="false">(O134-J134)/5+K134</f>
        <v>4.90904</v>
      </c>
      <c r="M134" s="103" t="n">
        <f aca="false">(O134-J134)/5+L134</f>
        <v>5.31716</v>
      </c>
      <c r="N134" s="103" t="n">
        <f aca="false">(O134-J134)/5+M134</f>
        <v>5.72528</v>
      </c>
      <c r="O134" s="103" t="n">
        <f aca="false">(O137-O132)/5+O133</f>
        <v>6.1334</v>
      </c>
      <c r="P134" s="103" t="n">
        <f aca="false">(T134-O134)/5+O134</f>
        <v>6.93712</v>
      </c>
      <c r="Q134" s="103" t="n">
        <f aca="false">(T134-O134)/5+P134</f>
        <v>7.74084</v>
      </c>
      <c r="R134" s="103" t="n">
        <f aca="false">(T134-O134)/5+Q134</f>
        <v>8.54456</v>
      </c>
      <c r="S134" s="103" t="n">
        <f aca="false">(T134-O134)/5+R134</f>
        <v>9.34828</v>
      </c>
      <c r="T134" s="103" t="n">
        <f aca="false">(T137-T132)/5+T133</f>
        <v>10.152</v>
      </c>
      <c r="U134" s="103" t="n">
        <f aca="false">(V134+T134)/2</f>
        <v>11.27996</v>
      </c>
      <c r="V134" s="103" t="n">
        <f aca="false">(V137-V132)/5+V133</f>
        <v>12.40792</v>
      </c>
      <c r="W134" s="103" t="n">
        <f aca="false">(Y134-V134)/3+V134</f>
        <v>13.53588</v>
      </c>
      <c r="X134" s="103" t="n">
        <f aca="false">(Y134-V134)/3+W134</f>
        <v>14.66384</v>
      </c>
      <c r="Y134" s="103" t="n">
        <f aca="false">(Y137-Y132)/5+Y133</f>
        <v>15.7918</v>
      </c>
      <c r="Z134" s="103" t="n">
        <f aca="false">(AD134-Y134)/5+Y134</f>
        <v>15.252</v>
      </c>
      <c r="AA134" s="103" t="n">
        <f aca="false">(AD134-Y134)/5+Z134</f>
        <v>14.7122</v>
      </c>
      <c r="AB134" s="103" t="n">
        <f aca="false">(AD134-Y134)/5+AA134</f>
        <v>14.1724</v>
      </c>
      <c r="AC134" s="103" t="n">
        <f aca="false">(AD134-Y134)/5+AB134</f>
        <v>13.6326</v>
      </c>
      <c r="AD134" s="103" t="n">
        <f aca="false">(AD137-AD132)/5+AD133</f>
        <v>13.0928</v>
      </c>
      <c r="AE134" s="103" t="n">
        <f aca="false">(AF134+AD134)/2</f>
        <v>13.5824</v>
      </c>
      <c r="AF134" s="103" t="n">
        <f aca="false">(AF137-AF132)/5+AF133</f>
        <v>14.072</v>
      </c>
      <c r="AG134" s="103" t="n">
        <f aca="false">(AI134-AF134)/3+AF134</f>
        <v>14.5616</v>
      </c>
      <c r="AH134" s="103" t="n">
        <f aca="false">(AI134-AF134)/3+AG134</f>
        <v>15.0512</v>
      </c>
      <c r="AI134" s="103" t="n">
        <f aca="false">(AI137-AI132)/5+AI133</f>
        <v>15.5408</v>
      </c>
      <c r="AJ134" s="103" t="n">
        <f aca="false">(AJ137-AJ132)/5+AJ133</f>
        <v>16.030402</v>
      </c>
      <c r="AK134" s="103" t="n">
        <f aca="false">(AK137-AK132)/5+AK133</f>
        <v>16.52</v>
      </c>
      <c r="AL134" s="103" t="n">
        <f aca="false">(AM134+AK134)/2</f>
        <v>16.328</v>
      </c>
      <c r="AM134" s="103" t="n">
        <f aca="false">(AM137-AM132)/5+AM133</f>
        <v>16.136</v>
      </c>
      <c r="AN134" s="103" t="n">
        <f aca="false">(AP134-AM134)/3+AM134</f>
        <v>15.944</v>
      </c>
      <c r="AO134" s="103" t="n">
        <f aca="false">(AP134-AM134)/3+AN134</f>
        <v>15.752</v>
      </c>
      <c r="AP134" s="103" t="n">
        <f aca="false">(AP137-AP132)/5+AP133</f>
        <v>15.56</v>
      </c>
      <c r="AQ134" s="113" t="n">
        <f aca="false">($AP134-$AM134)/Delta+AP134</f>
        <v>15.368</v>
      </c>
      <c r="AR134" s="113" t="n">
        <f aca="false">($AP134-$AM134)/Delta+AQ134</f>
        <v>15.176</v>
      </c>
      <c r="AS134" s="113" t="n">
        <f aca="false">($AP134-$AM134)/Delta+AR134</f>
        <v>14.984</v>
      </c>
      <c r="AT134" s="113" t="n">
        <f aca="false">($AP134-$AM134)/Delta+AS134</f>
        <v>14.792</v>
      </c>
      <c r="AU134" s="113" t="n">
        <f aca="false">($AP134-$AM134)/Delta+AT134</f>
        <v>14.6</v>
      </c>
      <c r="AV134" s="113" t="n">
        <f aca="false">($AP134-$AM134)/Delta+AU134</f>
        <v>14.408</v>
      </c>
      <c r="AW134" s="113" t="n">
        <f aca="false">($AP134-$AM134)/Delta+AV134</f>
        <v>14.216</v>
      </c>
      <c r="AX134" s="113" t="n">
        <f aca="false">($AP134-$AM134)/Delta+AW134</f>
        <v>14.024</v>
      </c>
      <c r="AY134" s="113" t="n">
        <f aca="false">($AP134-$AM134)/Delta+AX134</f>
        <v>13.832</v>
      </c>
      <c r="AZ134" s="113" t="n">
        <f aca="false">($AP134-$AM134)/Delta+AY134</f>
        <v>13.64</v>
      </c>
    </row>
    <row r="135" customFormat="false" ht="12.8" hidden="false" customHeight="false" outlineLevel="0" collapsed="false">
      <c r="A135" s="102" t="n">
        <f aca="false">(A$7-A$2)/5+A134</f>
        <v>168</v>
      </c>
      <c r="B135" s="103" t="n">
        <v>0</v>
      </c>
      <c r="C135" s="103" t="n">
        <f aca="false">(J135-B135)/8+B135</f>
        <v>0.5024</v>
      </c>
      <c r="D135" s="103" t="n">
        <f aca="false">(J135-B135)/8+C135</f>
        <v>1.0048</v>
      </c>
      <c r="E135" s="103" t="n">
        <f aca="false">(J135-B135)/8+D135</f>
        <v>1.5072</v>
      </c>
      <c r="F135" s="103" t="n">
        <f aca="false">(J135-B135)/8+E135</f>
        <v>2.0096</v>
      </c>
      <c r="G135" s="103" t="n">
        <f aca="false">(J135-B135)/8+F135</f>
        <v>2.512</v>
      </c>
      <c r="H135" s="103" t="n">
        <f aca="false">(J135-B135)/8+G135</f>
        <v>3.0144</v>
      </c>
      <c r="I135" s="103" t="n">
        <f aca="false">(J135-B135)/8+H135</f>
        <v>3.5168</v>
      </c>
      <c r="J135" s="103" t="n">
        <f aca="false">(J137-J132)/5+J134</f>
        <v>4.0192</v>
      </c>
      <c r="K135" s="103" t="n">
        <f aca="false">(O135-J135)/5+J135</f>
        <v>4.43008</v>
      </c>
      <c r="L135" s="103" t="n">
        <f aca="false">(O135-J135)/5+K135</f>
        <v>4.84096</v>
      </c>
      <c r="M135" s="103" t="n">
        <f aca="false">(O135-J135)/5+L135</f>
        <v>5.25184</v>
      </c>
      <c r="N135" s="103" t="n">
        <f aca="false">(O135-J135)/5+M135</f>
        <v>5.66272</v>
      </c>
      <c r="O135" s="103" t="n">
        <f aca="false">(O137-O132)/5+O134</f>
        <v>6.0736</v>
      </c>
      <c r="P135" s="103" t="n">
        <f aca="false">(T135-O135)/5+O135</f>
        <v>6.86768</v>
      </c>
      <c r="Q135" s="103" t="n">
        <f aca="false">(T135-O135)/5+P135</f>
        <v>7.66176</v>
      </c>
      <c r="R135" s="103" t="n">
        <f aca="false">(T135-O135)/5+Q135</f>
        <v>8.45584</v>
      </c>
      <c r="S135" s="103" t="n">
        <f aca="false">(T135-O135)/5+R135</f>
        <v>9.24992</v>
      </c>
      <c r="T135" s="103" t="n">
        <f aca="false">(T137-T132)/5+T134</f>
        <v>10.044</v>
      </c>
      <c r="U135" s="103" t="n">
        <f aca="false">(V135+T135)/2</f>
        <v>11.13284</v>
      </c>
      <c r="V135" s="103" t="n">
        <f aca="false">(V137-V132)/5+V134</f>
        <v>12.22168</v>
      </c>
      <c r="W135" s="103" t="n">
        <f aca="false">(Y135-V135)/3+V135</f>
        <v>13.31052</v>
      </c>
      <c r="X135" s="103" t="n">
        <f aca="false">(Y135-V135)/3+W135</f>
        <v>14.39936</v>
      </c>
      <c r="Y135" s="103" t="n">
        <f aca="false">(Y137-Y132)/5+Y134</f>
        <v>15.4882</v>
      </c>
      <c r="Z135" s="103" t="n">
        <f aca="false">(AD135-Y135)/5+Y135</f>
        <v>14.9688</v>
      </c>
      <c r="AA135" s="103" t="n">
        <f aca="false">(AD135-Y135)/5+Z135</f>
        <v>14.4494</v>
      </c>
      <c r="AB135" s="103" t="n">
        <f aca="false">(AD135-Y135)/5+AA135</f>
        <v>13.93</v>
      </c>
      <c r="AC135" s="103" t="n">
        <f aca="false">(AD135-Y135)/5+AB135</f>
        <v>13.4106</v>
      </c>
      <c r="AD135" s="103" t="n">
        <f aca="false">(AD137-AD132)/5+AD134</f>
        <v>12.8912</v>
      </c>
      <c r="AE135" s="103" t="n">
        <f aca="false">(AF135+AD135)/2</f>
        <v>13.375315</v>
      </c>
      <c r="AF135" s="103" t="n">
        <f aca="false">(AF137-AF132)/5+AF134</f>
        <v>13.85943</v>
      </c>
      <c r="AG135" s="103" t="n">
        <f aca="false">(AI135-AF135)/3+AF135</f>
        <v>14.3435433333333</v>
      </c>
      <c r="AH135" s="103" t="n">
        <f aca="false">(AI135-AF135)/3+AG135</f>
        <v>14.8276566666667</v>
      </c>
      <c r="AI135" s="103" t="n">
        <f aca="false">(AI137-AI132)/5+AI134</f>
        <v>15.31177</v>
      </c>
      <c r="AJ135" s="103" t="n">
        <f aca="false">(AJ137-AJ132)/5+AJ134</f>
        <v>15.795888</v>
      </c>
      <c r="AK135" s="103" t="n">
        <f aca="false">(AK137-AK132)/5+AK134</f>
        <v>16.28</v>
      </c>
      <c r="AL135" s="103" t="n">
        <f aca="false">(AM135+AK135)/2</f>
        <v>16.112</v>
      </c>
      <c r="AM135" s="103" t="n">
        <f aca="false">(AM137-AM132)/5+AM134</f>
        <v>15.944</v>
      </c>
      <c r="AN135" s="103" t="n">
        <f aca="false">(AP135-AM135)/3+AM135</f>
        <v>15.776</v>
      </c>
      <c r="AO135" s="103" t="n">
        <f aca="false">(AP135-AM135)/3+AN135</f>
        <v>15.608</v>
      </c>
      <c r="AP135" s="103" t="n">
        <f aca="false">(AP137-AP132)/5+AP134</f>
        <v>15.44</v>
      </c>
      <c r="AQ135" s="113" t="n">
        <f aca="false">($AP135-$AM135)/Delta+AP135</f>
        <v>15.272</v>
      </c>
      <c r="AR135" s="113" t="n">
        <f aca="false">($AP135-$AM135)/Delta+AQ135</f>
        <v>15.104</v>
      </c>
      <c r="AS135" s="113" t="n">
        <f aca="false">($AP135-$AM135)/Delta+AR135</f>
        <v>14.936</v>
      </c>
      <c r="AT135" s="113" t="n">
        <f aca="false">($AP135-$AM135)/Delta+AS135</f>
        <v>14.768</v>
      </c>
      <c r="AU135" s="113" t="n">
        <f aca="false">($AP135-$AM135)/Delta+AT135</f>
        <v>14.6</v>
      </c>
      <c r="AV135" s="113" t="n">
        <f aca="false">($AP135-$AM135)/Delta+AU135</f>
        <v>14.432</v>
      </c>
      <c r="AW135" s="113" t="n">
        <f aca="false">($AP135-$AM135)/Delta+AV135</f>
        <v>14.264</v>
      </c>
      <c r="AX135" s="113" t="n">
        <f aca="false">($AP135-$AM135)/Delta+AW135</f>
        <v>14.096</v>
      </c>
      <c r="AY135" s="113" t="n">
        <f aca="false">($AP135-$AM135)/Delta+AX135</f>
        <v>13.928</v>
      </c>
      <c r="AZ135" s="113" t="n">
        <f aca="false">($AP135-$AM135)/Delta+AY135</f>
        <v>13.76</v>
      </c>
    </row>
    <row r="136" customFormat="false" ht="12.8" hidden="false" customHeight="false" outlineLevel="0" collapsed="false">
      <c r="A136" s="102" t="n">
        <f aca="false">(A$7-A$2)/5+A135</f>
        <v>169</v>
      </c>
      <c r="B136" s="103" t="n">
        <v>0</v>
      </c>
      <c r="C136" s="103" t="n">
        <f aca="false">(J136-B136)/8+B136</f>
        <v>0.4932</v>
      </c>
      <c r="D136" s="103" t="n">
        <f aca="false">(J136-B136)/8+C136</f>
        <v>0.9864</v>
      </c>
      <c r="E136" s="103" t="n">
        <f aca="false">(J136-B136)/8+D136</f>
        <v>1.4796</v>
      </c>
      <c r="F136" s="103" t="n">
        <f aca="false">(J136-B136)/8+E136</f>
        <v>1.9728</v>
      </c>
      <c r="G136" s="103" t="n">
        <f aca="false">(J136-B136)/8+F136</f>
        <v>2.466</v>
      </c>
      <c r="H136" s="103" t="n">
        <f aca="false">(J136-B136)/8+G136</f>
        <v>2.9592</v>
      </c>
      <c r="I136" s="103" t="n">
        <f aca="false">(J136-B136)/8+H136</f>
        <v>3.4524</v>
      </c>
      <c r="J136" s="103" t="n">
        <f aca="false">(J137-J132)/5+J135</f>
        <v>3.9456</v>
      </c>
      <c r="K136" s="103" t="n">
        <f aca="false">(O136-J136)/5+J136</f>
        <v>4.35924</v>
      </c>
      <c r="L136" s="103" t="n">
        <f aca="false">(O136-J136)/5+K136</f>
        <v>4.77288</v>
      </c>
      <c r="M136" s="103" t="n">
        <f aca="false">(O136-J136)/5+L136</f>
        <v>5.18652</v>
      </c>
      <c r="N136" s="103" t="n">
        <f aca="false">(O136-J136)/5+M136</f>
        <v>5.60016</v>
      </c>
      <c r="O136" s="103" t="n">
        <f aca="false">(O137-O132)/5+O135</f>
        <v>6.0138</v>
      </c>
      <c r="P136" s="103" t="n">
        <f aca="false">(T136-O136)/5+O136</f>
        <v>6.79824</v>
      </c>
      <c r="Q136" s="103" t="n">
        <f aca="false">(T136-O136)/5+P136</f>
        <v>7.58268</v>
      </c>
      <c r="R136" s="103" t="n">
        <f aca="false">(T136-O136)/5+Q136</f>
        <v>8.36712</v>
      </c>
      <c r="S136" s="103" t="n">
        <f aca="false">(T136-O136)/5+R136</f>
        <v>9.15156</v>
      </c>
      <c r="T136" s="103" t="n">
        <f aca="false">(T137-T132)/5+T135</f>
        <v>9.936</v>
      </c>
      <c r="U136" s="103" t="n">
        <f aca="false">(V136+T136)/2</f>
        <v>10.98572</v>
      </c>
      <c r="V136" s="103" t="n">
        <f aca="false">(V137-V132)/5+V135</f>
        <v>12.03544</v>
      </c>
      <c r="W136" s="103" t="n">
        <f aca="false">(Y136-V136)/3+V136</f>
        <v>13.08516</v>
      </c>
      <c r="X136" s="103" t="n">
        <f aca="false">(Y136-V136)/3+W136</f>
        <v>14.13488</v>
      </c>
      <c r="Y136" s="103" t="n">
        <f aca="false">(Y137-Y132)/5+Y135</f>
        <v>15.1846</v>
      </c>
      <c r="Z136" s="103" t="n">
        <f aca="false">(AD136-Y136)/5+Y136</f>
        <v>14.6856</v>
      </c>
      <c r="AA136" s="103" t="n">
        <f aca="false">(AD136-Y136)/5+Z136</f>
        <v>14.1866</v>
      </c>
      <c r="AB136" s="103" t="n">
        <f aca="false">(AD136-Y136)/5+AA136</f>
        <v>13.6876</v>
      </c>
      <c r="AC136" s="103" t="n">
        <f aca="false">(AD136-Y136)/5+AB136</f>
        <v>13.1886</v>
      </c>
      <c r="AD136" s="103" t="n">
        <f aca="false">(AD137-AD132)/5+AD135</f>
        <v>12.6896</v>
      </c>
      <c r="AE136" s="103" t="n">
        <f aca="false">(AF136+AD136)/2</f>
        <v>13.16823</v>
      </c>
      <c r="AF136" s="103" t="n">
        <f aca="false">(AF137-AF132)/5+AF135</f>
        <v>13.64686</v>
      </c>
      <c r="AG136" s="103" t="n">
        <f aca="false">(AI136-AF136)/3+AF136</f>
        <v>14.1254866666667</v>
      </c>
      <c r="AH136" s="103" t="n">
        <f aca="false">(AI136-AF136)/3+AG136</f>
        <v>14.6041133333333</v>
      </c>
      <c r="AI136" s="103" t="n">
        <f aca="false">(AI137-AI132)/5+AI135</f>
        <v>15.08274</v>
      </c>
      <c r="AJ136" s="103" t="n">
        <f aca="false">(AJ137-AJ132)/5+AJ135</f>
        <v>15.561374</v>
      </c>
      <c r="AK136" s="103" t="n">
        <f aca="false">(AK137-AK132)/5+AK135</f>
        <v>16.04</v>
      </c>
      <c r="AL136" s="103" t="n">
        <f aca="false">(AM136+AK136)/2</f>
        <v>15.896</v>
      </c>
      <c r="AM136" s="103" t="n">
        <f aca="false">(AM137-AM132)/5+AM135</f>
        <v>15.752</v>
      </c>
      <c r="AN136" s="103" t="n">
        <f aca="false">(AP136-AM136)/3+AM136</f>
        <v>15.608</v>
      </c>
      <c r="AO136" s="103" t="n">
        <f aca="false">(AP136-AM136)/3+AN136</f>
        <v>15.464</v>
      </c>
      <c r="AP136" s="103" t="n">
        <f aca="false">(AP137-AP132)/5+AP135</f>
        <v>15.32</v>
      </c>
      <c r="AQ136" s="113" t="n">
        <f aca="false">($AP136-$AM136)/Delta+AP136</f>
        <v>15.176</v>
      </c>
      <c r="AR136" s="113" t="n">
        <f aca="false">($AP136-$AM136)/Delta+AQ136</f>
        <v>15.032</v>
      </c>
      <c r="AS136" s="113" t="n">
        <f aca="false">($AP136-$AM136)/Delta+AR136</f>
        <v>14.888</v>
      </c>
      <c r="AT136" s="113" t="n">
        <f aca="false">($AP136-$AM136)/Delta+AS136</f>
        <v>14.744</v>
      </c>
      <c r="AU136" s="113" t="n">
        <f aca="false">($AP136-$AM136)/Delta+AT136</f>
        <v>14.6</v>
      </c>
      <c r="AV136" s="113" t="n">
        <f aca="false">($AP136-$AM136)/Delta+AU136</f>
        <v>14.456</v>
      </c>
      <c r="AW136" s="113" t="n">
        <f aca="false">($AP136-$AM136)/Delta+AV136</f>
        <v>14.312</v>
      </c>
      <c r="AX136" s="113" t="n">
        <f aca="false">($AP136-$AM136)/Delta+AW136</f>
        <v>14.168</v>
      </c>
      <c r="AY136" s="113" t="n">
        <f aca="false">($AP136-$AM136)/Delta+AX136</f>
        <v>14.024</v>
      </c>
      <c r="AZ136" s="113" t="n">
        <f aca="false">($AP136-$AM136)/Delta+AY136</f>
        <v>13.88</v>
      </c>
    </row>
    <row r="137" customFormat="false" ht="12.8" hidden="false" customHeight="false" outlineLevel="0" collapsed="false">
      <c r="A137" s="102" t="n">
        <f aca="false">A132+5</f>
        <v>170</v>
      </c>
      <c r="B137" s="103" t="n">
        <v>0</v>
      </c>
      <c r="C137" s="103" t="n">
        <f aca="false">(J137-B137)/8+B137</f>
        <v>0.484</v>
      </c>
      <c r="D137" s="103" t="n">
        <f aca="false">(J137-B137)/8+C137</f>
        <v>0.968</v>
      </c>
      <c r="E137" s="103" t="n">
        <f aca="false">(J137-B137)/8+D137</f>
        <v>1.452</v>
      </c>
      <c r="F137" s="103" t="n">
        <f aca="false">(J137-B137)/8+E137</f>
        <v>1.936</v>
      </c>
      <c r="G137" s="103" t="n">
        <f aca="false">(J137-B137)/8+F137</f>
        <v>2.42</v>
      </c>
      <c r="H137" s="103" t="n">
        <f aca="false">(J137-B137)/8+G137</f>
        <v>2.904</v>
      </c>
      <c r="I137" s="103" t="n">
        <f aca="false">(J137-B137)/8+H137</f>
        <v>3.388</v>
      </c>
      <c r="J137" s="112" t="n">
        <f aca="false">polar_type0!$AK$6</f>
        <v>3.872</v>
      </c>
      <c r="K137" s="103" t="n">
        <f aca="false">(O137-J137)/5+J137</f>
        <v>4.2884</v>
      </c>
      <c r="L137" s="103" t="n">
        <f aca="false">(O137-J137)/5+K137</f>
        <v>4.7048</v>
      </c>
      <c r="M137" s="103" t="n">
        <f aca="false">(O137-J137)/5+L137</f>
        <v>5.1212</v>
      </c>
      <c r="N137" s="103" t="n">
        <f aca="false">(O137-J137)/5+M137</f>
        <v>5.5376</v>
      </c>
      <c r="O137" s="112" t="n">
        <f aca="false">polar_type0!$AK$7</f>
        <v>5.954</v>
      </c>
      <c r="P137" s="103" t="n">
        <f aca="false">(T137-O137)/5+O137</f>
        <v>6.7288</v>
      </c>
      <c r="Q137" s="103" t="n">
        <f aca="false">(T137-O137)/5+P137</f>
        <v>7.5036</v>
      </c>
      <c r="R137" s="103" t="n">
        <f aca="false">(T137-O137)/5+Q137</f>
        <v>8.2784</v>
      </c>
      <c r="S137" s="103" t="n">
        <f aca="false">(T137-O137)/5+R137</f>
        <v>9.0532</v>
      </c>
      <c r="T137" s="112" t="n">
        <f aca="false">polar_type0!$AK$8</f>
        <v>9.828</v>
      </c>
      <c r="U137" s="103" t="n">
        <f aca="false">(V137+T137)/2</f>
        <v>10.8386</v>
      </c>
      <c r="V137" s="112" t="n">
        <f aca="false">polar_type0!$AK$9</f>
        <v>11.8492</v>
      </c>
      <c r="W137" s="103" t="n">
        <f aca="false">(Y137-V137)/3+V137</f>
        <v>12.8598</v>
      </c>
      <c r="X137" s="103" t="n">
        <f aca="false">(Y137-V137)/3+W137</f>
        <v>13.8704</v>
      </c>
      <c r="Y137" s="112" t="n">
        <f aca="false">polar_type0!$AK$10</f>
        <v>14.881</v>
      </c>
      <c r="Z137" s="103" t="n">
        <f aca="false">(AD137-Y137)/5+Y137</f>
        <v>14.4024</v>
      </c>
      <c r="AA137" s="103" t="n">
        <f aca="false">(AD137-Y137)/5+Z137</f>
        <v>13.9238</v>
      </c>
      <c r="AB137" s="103" t="n">
        <f aca="false">(AD137-Y137)/5+AA137</f>
        <v>13.4452</v>
      </c>
      <c r="AC137" s="103" t="n">
        <f aca="false">(AD137-Y137)/5+AB137</f>
        <v>12.9666</v>
      </c>
      <c r="AD137" s="112" t="n">
        <f aca="false">polar_type0!$AK$11</f>
        <v>12.488</v>
      </c>
      <c r="AE137" s="103" t="n">
        <f aca="false">(AF137+AD137)/2</f>
        <v>12.961145</v>
      </c>
      <c r="AF137" s="112" t="n">
        <f aca="false">polar_type0!$AK$12</f>
        <v>13.43429</v>
      </c>
      <c r="AG137" s="103" t="n">
        <f aca="false">(AI137-AF137)/3+AF137</f>
        <v>13.90743</v>
      </c>
      <c r="AH137" s="103" t="n">
        <f aca="false">(AI137-AF137)/3+AG137</f>
        <v>14.38057</v>
      </c>
      <c r="AI137" s="112" t="n">
        <f aca="false">polar_type0!$AK$13</f>
        <v>14.85371</v>
      </c>
      <c r="AJ137" s="112" t="n">
        <f aca="false">polar_type0!$AK$14</f>
        <v>15.32686</v>
      </c>
      <c r="AK137" s="112" t="n">
        <f aca="false">polar_type0!$AK$15</f>
        <v>15.8</v>
      </c>
      <c r="AL137" s="103" t="n">
        <f aca="false">(AM137+AK137)/2</f>
        <v>15.68</v>
      </c>
      <c r="AM137" s="112" t="n">
        <f aca="false">polar_type0!$AK$16</f>
        <v>15.56</v>
      </c>
      <c r="AN137" s="103" t="n">
        <f aca="false">(AP137-AM137)/3+AM137</f>
        <v>15.44</v>
      </c>
      <c r="AO137" s="103" t="n">
        <f aca="false">(AP137-AM137)/3+AN137</f>
        <v>15.32</v>
      </c>
      <c r="AP137" s="112" t="n">
        <f aca="false">polar_type0!$AK$17</f>
        <v>15.2</v>
      </c>
      <c r="AQ137" s="113" t="n">
        <f aca="false">($AP137-$AM137)/Delta+AP137</f>
        <v>15.08</v>
      </c>
      <c r="AR137" s="113" t="n">
        <f aca="false">($AP137-$AM137)/Delta+AQ137</f>
        <v>14.96</v>
      </c>
      <c r="AS137" s="113" t="n">
        <f aca="false">($AP137-$AM137)/Delta+AR137</f>
        <v>14.84</v>
      </c>
      <c r="AT137" s="113" t="n">
        <f aca="false">($AP137-$AM137)/Delta+AS137</f>
        <v>14.72</v>
      </c>
      <c r="AU137" s="113" t="n">
        <f aca="false">($AP137-$AM137)/Delta+AT137</f>
        <v>14.6</v>
      </c>
      <c r="AV137" s="113" t="n">
        <f aca="false">($AP137-$AM137)/Delta+AU137</f>
        <v>14.48</v>
      </c>
      <c r="AW137" s="113" t="n">
        <f aca="false">($AP137-$AM137)/Delta+AV137</f>
        <v>14.36</v>
      </c>
      <c r="AX137" s="113" t="n">
        <f aca="false">($AP137-$AM137)/Delta+AW137</f>
        <v>14.24</v>
      </c>
      <c r="AY137" s="113" t="n">
        <f aca="false">($AP137-$AM137)/Delta+AX137</f>
        <v>14.12</v>
      </c>
      <c r="AZ137" s="113" t="n">
        <f aca="false">($AP137-$AM137)/Delta+AY137</f>
        <v>14</v>
      </c>
    </row>
    <row r="138" customFormat="false" ht="12.8" hidden="false" customHeight="false" outlineLevel="0" collapsed="false">
      <c r="A138" s="102" t="n">
        <f aca="false">(A$7-A$2)/5+A137</f>
        <v>171</v>
      </c>
      <c r="B138" s="103" t="n">
        <v>0</v>
      </c>
      <c r="C138" s="103" t="n">
        <f aca="false">(J138-B138)/8+B138</f>
        <v>0.4748</v>
      </c>
      <c r="D138" s="103" t="n">
        <f aca="false">(J138-B138)/8+C138</f>
        <v>0.9496</v>
      </c>
      <c r="E138" s="103" t="n">
        <f aca="false">(J138-B138)/8+D138</f>
        <v>1.4244</v>
      </c>
      <c r="F138" s="103" t="n">
        <f aca="false">(J138-B138)/8+E138</f>
        <v>1.8992</v>
      </c>
      <c r="G138" s="103" t="n">
        <f aca="false">(J138-B138)/8+F138</f>
        <v>2.374</v>
      </c>
      <c r="H138" s="103" t="n">
        <f aca="false">(J138-B138)/8+G138</f>
        <v>2.8488</v>
      </c>
      <c r="I138" s="103" t="n">
        <f aca="false">(J138-B138)/8+H138</f>
        <v>3.3236</v>
      </c>
      <c r="J138" s="103" t="n">
        <f aca="false">(J142-J137)/5+J137</f>
        <v>3.7984</v>
      </c>
      <c r="K138" s="103" t="n">
        <f aca="false">(O138-J138)/5+J138</f>
        <v>4.21756</v>
      </c>
      <c r="L138" s="103" t="n">
        <f aca="false">(O138-J138)/5+K138</f>
        <v>4.63672</v>
      </c>
      <c r="M138" s="103" t="n">
        <f aca="false">(O138-J138)/5+L138</f>
        <v>5.05588</v>
      </c>
      <c r="N138" s="103" t="n">
        <f aca="false">(O138-J138)/5+M138</f>
        <v>5.47504</v>
      </c>
      <c r="O138" s="103" t="n">
        <f aca="false">(O142-O137)/5+O137</f>
        <v>5.8942</v>
      </c>
      <c r="P138" s="103" t="n">
        <f aca="false">(T138-O138)/5+O138</f>
        <v>6.65936</v>
      </c>
      <c r="Q138" s="103" t="n">
        <f aca="false">(T138-O138)/5+P138</f>
        <v>7.42452</v>
      </c>
      <c r="R138" s="103" t="n">
        <f aca="false">(T138-O138)/5+Q138</f>
        <v>8.18968</v>
      </c>
      <c r="S138" s="103" t="n">
        <f aca="false">(T138-O138)/5+R138</f>
        <v>8.95484</v>
      </c>
      <c r="T138" s="103" t="n">
        <f aca="false">(T142-T137)/5+T137</f>
        <v>9.72</v>
      </c>
      <c r="U138" s="103" t="n">
        <f aca="false">(V138+T138)/2</f>
        <v>10.69056</v>
      </c>
      <c r="V138" s="103" t="n">
        <f aca="false">(V142-V137)/5+V137</f>
        <v>11.66112</v>
      </c>
      <c r="W138" s="103" t="n">
        <f aca="false">(Y138-V138)/3+V138</f>
        <v>12.63168</v>
      </c>
      <c r="X138" s="103" t="n">
        <f aca="false">(Y138-V138)/3+W138</f>
        <v>13.60224</v>
      </c>
      <c r="Y138" s="103" t="n">
        <f aca="false">(Y142-Y137)/5+Y137</f>
        <v>14.5728</v>
      </c>
      <c r="Z138" s="103" t="n">
        <f aca="false">(AD138-Y138)/5+Y138</f>
        <v>14.11664</v>
      </c>
      <c r="AA138" s="103" t="n">
        <f aca="false">(AD138-Y138)/5+Z138</f>
        <v>13.66048</v>
      </c>
      <c r="AB138" s="103" t="n">
        <f aca="false">(AD138-Y138)/5+AA138</f>
        <v>13.20432</v>
      </c>
      <c r="AC138" s="103" t="n">
        <f aca="false">(AD138-Y138)/5+AB138</f>
        <v>12.74816</v>
      </c>
      <c r="AD138" s="103" t="n">
        <f aca="false">(AD142-AD137)/5+AD137</f>
        <v>12.292</v>
      </c>
      <c r="AE138" s="103" t="n">
        <f aca="false">(AF138+AD138)/2</f>
        <v>12.74743</v>
      </c>
      <c r="AF138" s="103" t="n">
        <f aca="false">(AF142-AF137)/5+AF137</f>
        <v>13.20286</v>
      </c>
      <c r="AG138" s="103" t="n">
        <f aca="false">(AI138-AF138)/3+AF138</f>
        <v>13.6582866666667</v>
      </c>
      <c r="AH138" s="103" t="n">
        <f aca="false">(AI138-AF138)/3+AG138</f>
        <v>14.1137133333333</v>
      </c>
      <c r="AI138" s="103" t="n">
        <f aca="false">(AI142-AI137)/5+AI137</f>
        <v>14.56914</v>
      </c>
      <c r="AJ138" s="103" t="n">
        <f aca="false">(AJ142-AJ137)/5+AJ137</f>
        <v>15.024574</v>
      </c>
      <c r="AK138" s="103" t="n">
        <f aca="false">(AK142-AK137)/5+AK137</f>
        <v>15.48</v>
      </c>
      <c r="AL138" s="103" t="n">
        <f aca="false">(AM138+AK138)/2</f>
        <v>15.4</v>
      </c>
      <c r="AM138" s="103" t="n">
        <f aca="false">(AM142-AM137)/5+AM137</f>
        <v>15.32</v>
      </c>
      <c r="AN138" s="103" t="n">
        <f aca="false">(AP138-AM138)/3+AM138</f>
        <v>15.24</v>
      </c>
      <c r="AO138" s="103" t="n">
        <f aca="false">(AP138-AM138)/3+AN138</f>
        <v>15.16</v>
      </c>
      <c r="AP138" s="103" t="n">
        <f aca="false">(AP142-AP137)/5+AP137</f>
        <v>15.08</v>
      </c>
      <c r="AQ138" s="113" t="n">
        <f aca="false">($AP138-$AM138)/Delta+AP138</f>
        <v>15</v>
      </c>
      <c r="AR138" s="113" t="n">
        <f aca="false">($AP138-$AM138)/Delta+AQ138</f>
        <v>14.92</v>
      </c>
      <c r="AS138" s="113" t="n">
        <f aca="false">($AP138-$AM138)/Delta+AR138</f>
        <v>14.84</v>
      </c>
      <c r="AT138" s="113" t="n">
        <f aca="false">($AP138-$AM138)/Delta+AS138</f>
        <v>14.76</v>
      </c>
      <c r="AU138" s="113" t="n">
        <f aca="false">($AP138-$AM138)/Delta+AT138</f>
        <v>14.68</v>
      </c>
      <c r="AV138" s="113" t="n">
        <f aca="false">($AP138-$AM138)/Delta+AU138</f>
        <v>14.6</v>
      </c>
      <c r="AW138" s="113" t="n">
        <f aca="false">($AP138-$AM138)/Delta+AV138</f>
        <v>14.52</v>
      </c>
      <c r="AX138" s="113" t="n">
        <f aca="false">($AP138-$AM138)/Delta+AW138</f>
        <v>14.44</v>
      </c>
      <c r="AY138" s="113" t="n">
        <f aca="false">($AP138-$AM138)/Delta+AX138</f>
        <v>14.36</v>
      </c>
      <c r="AZ138" s="113" t="n">
        <f aca="false">($AP138-$AM138)/Delta+AY138</f>
        <v>14.28</v>
      </c>
    </row>
    <row r="139" customFormat="false" ht="12.8" hidden="false" customHeight="false" outlineLevel="0" collapsed="false">
      <c r="A139" s="102" t="n">
        <f aca="false">(A$7-A$2)/5+A138</f>
        <v>172</v>
      </c>
      <c r="B139" s="103" t="n">
        <v>0</v>
      </c>
      <c r="C139" s="103" t="n">
        <f aca="false">(J139-B139)/8+B139</f>
        <v>0.4656</v>
      </c>
      <c r="D139" s="103" t="n">
        <f aca="false">(J139-B139)/8+C139</f>
        <v>0.9312</v>
      </c>
      <c r="E139" s="103" t="n">
        <f aca="false">(J139-B139)/8+D139</f>
        <v>1.3968</v>
      </c>
      <c r="F139" s="103" t="n">
        <f aca="false">(J139-B139)/8+E139</f>
        <v>1.8624</v>
      </c>
      <c r="G139" s="103" t="n">
        <f aca="false">(J139-B139)/8+F139</f>
        <v>2.328</v>
      </c>
      <c r="H139" s="103" t="n">
        <f aca="false">(J139-B139)/8+G139</f>
        <v>2.7936</v>
      </c>
      <c r="I139" s="103" t="n">
        <f aca="false">(J139-B139)/8+H139</f>
        <v>3.2592</v>
      </c>
      <c r="J139" s="103" t="n">
        <f aca="false">(J142-J137)/5+J138</f>
        <v>3.7248</v>
      </c>
      <c r="K139" s="103" t="n">
        <f aca="false">(O139-J139)/5+J139</f>
        <v>4.14672</v>
      </c>
      <c r="L139" s="103" t="n">
        <f aca="false">(O139-J139)/5+K139</f>
        <v>4.56864</v>
      </c>
      <c r="M139" s="103" t="n">
        <f aca="false">(O139-J139)/5+L139</f>
        <v>4.99056</v>
      </c>
      <c r="N139" s="103" t="n">
        <f aca="false">(O139-J139)/5+M139</f>
        <v>5.41248</v>
      </c>
      <c r="O139" s="103" t="n">
        <f aca="false">(O142-O137)/5+O138</f>
        <v>5.8344</v>
      </c>
      <c r="P139" s="103" t="n">
        <f aca="false">(T139-O139)/5+O139</f>
        <v>6.58992</v>
      </c>
      <c r="Q139" s="103" t="n">
        <f aca="false">(T139-O139)/5+P139</f>
        <v>7.34544</v>
      </c>
      <c r="R139" s="103" t="n">
        <f aca="false">(T139-O139)/5+Q139</f>
        <v>8.10096</v>
      </c>
      <c r="S139" s="103" t="n">
        <f aca="false">(T139-O139)/5+R139</f>
        <v>8.85648</v>
      </c>
      <c r="T139" s="103" t="n">
        <f aca="false">(T142-T137)/5+T138</f>
        <v>9.612</v>
      </c>
      <c r="U139" s="103" t="n">
        <f aca="false">(V139+T139)/2</f>
        <v>10.54252</v>
      </c>
      <c r="V139" s="103" t="n">
        <f aca="false">(V142-V137)/5+V138</f>
        <v>11.47304</v>
      </c>
      <c r="W139" s="103" t="n">
        <f aca="false">(Y139-V139)/3+V139</f>
        <v>12.40356</v>
      </c>
      <c r="X139" s="103" t="n">
        <f aca="false">(Y139-V139)/3+W139</f>
        <v>13.33408</v>
      </c>
      <c r="Y139" s="103" t="n">
        <f aca="false">(Y142-Y137)/5+Y138</f>
        <v>14.2646</v>
      </c>
      <c r="Z139" s="103" t="n">
        <f aca="false">(AD139-Y139)/5+Y139</f>
        <v>13.83088</v>
      </c>
      <c r="AA139" s="103" t="n">
        <f aca="false">(AD139-Y139)/5+Z139</f>
        <v>13.39716</v>
      </c>
      <c r="AB139" s="103" t="n">
        <f aca="false">(AD139-Y139)/5+AA139</f>
        <v>12.96344</v>
      </c>
      <c r="AC139" s="103" t="n">
        <f aca="false">(AD139-Y139)/5+AB139</f>
        <v>12.52972</v>
      </c>
      <c r="AD139" s="103" t="n">
        <f aca="false">(AD142-AD137)/5+AD138</f>
        <v>12.096</v>
      </c>
      <c r="AE139" s="103" t="n">
        <f aca="false">(AF139+AD139)/2</f>
        <v>12.533715</v>
      </c>
      <c r="AF139" s="103" t="n">
        <f aca="false">(AF142-AF137)/5+AF138</f>
        <v>12.97143</v>
      </c>
      <c r="AG139" s="103" t="n">
        <f aca="false">(AI139-AF139)/3+AF139</f>
        <v>13.4091433333333</v>
      </c>
      <c r="AH139" s="103" t="n">
        <f aca="false">(AI139-AF139)/3+AG139</f>
        <v>13.8468566666667</v>
      </c>
      <c r="AI139" s="103" t="n">
        <f aca="false">(AI142-AI137)/5+AI138</f>
        <v>14.28457</v>
      </c>
      <c r="AJ139" s="103" t="n">
        <f aca="false">(AJ142-AJ137)/5+AJ138</f>
        <v>14.722288</v>
      </c>
      <c r="AK139" s="103" t="n">
        <f aca="false">(AK142-AK137)/5+AK138</f>
        <v>15.16</v>
      </c>
      <c r="AL139" s="103" t="n">
        <f aca="false">(AM139+AK139)/2</f>
        <v>15.12</v>
      </c>
      <c r="AM139" s="103" t="n">
        <f aca="false">(AM142-AM137)/5+AM138</f>
        <v>15.08</v>
      </c>
      <c r="AN139" s="103" t="n">
        <f aca="false">(AP139-AM139)/3+AM139</f>
        <v>15.04</v>
      </c>
      <c r="AO139" s="103" t="n">
        <f aca="false">(AP139-AM139)/3+AN139</f>
        <v>15</v>
      </c>
      <c r="AP139" s="103" t="n">
        <f aca="false">(AP142-AP137)/5+AP138</f>
        <v>14.96</v>
      </c>
      <c r="AQ139" s="113" t="n">
        <f aca="false">($AP139-$AM139)/Delta+AP139</f>
        <v>14.92</v>
      </c>
      <c r="AR139" s="113" t="n">
        <f aca="false">($AP139-$AM139)/Delta+AQ139</f>
        <v>14.88</v>
      </c>
      <c r="AS139" s="113" t="n">
        <f aca="false">($AP139-$AM139)/Delta+AR139</f>
        <v>14.84</v>
      </c>
      <c r="AT139" s="113" t="n">
        <f aca="false">($AP139-$AM139)/Delta+AS139</f>
        <v>14.8</v>
      </c>
      <c r="AU139" s="113" t="n">
        <f aca="false">($AP139-$AM139)/Delta+AT139</f>
        <v>14.76</v>
      </c>
      <c r="AV139" s="113" t="n">
        <f aca="false">($AP139-$AM139)/Delta+AU139</f>
        <v>14.72</v>
      </c>
      <c r="AW139" s="113" t="n">
        <f aca="false">($AP139-$AM139)/Delta+AV139</f>
        <v>14.68</v>
      </c>
      <c r="AX139" s="113" t="n">
        <f aca="false">($AP139-$AM139)/Delta+AW139</f>
        <v>14.64</v>
      </c>
      <c r="AY139" s="113" t="n">
        <f aca="false">($AP139-$AM139)/Delta+AX139</f>
        <v>14.6</v>
      </c>
      <c r="AZ139" s="113" t="n">
        <f aca="false">($AP139-$AM139)/Delta+AY139</f>
        <v>14.56</v>
      </c>
    </row>
    <row r="140" customFormat="false" ht="12.8" hidden="false" customHeight="false" outlineLevel="0" collapsed="false">
      <c r="A140" s="102" t="n">
        <f aca="false">(A$7-A$2)/5+A139</f>
        <v>173</v>
      </c>
      <c r="B140" s="103" t="n">
        <v>0</v>
      </c>
      <c r="C140" s="103" t="n">
        <f aca="false">(J140-B140)/8+B140</f>
        <v>0.4564</v>
      </c>
      <c r="D140" s="103" t="n">
        <f aca="false">(J140-B140)/8+C140</f>
        <v>0.9128</v>
      </c>
      <c r="E140" s="103" t="n">
        <f aca="false">(J140-B140)/8+D140</f>
        <v>1.3692</v>
      </c>
      <c r="F140" s="103" t="n">
        <f aca="false">(J140-B140)/8+E140</f>
        <v>1.8256</v>
      </c>
      <c r="G140" s="103" t="n">
        <f aca="false">(J140-B140)/8+F140</f>
        <v>2.282</v>
      </c>
      <c r="H140" s="103" t="n">
        <f aca="false">(J140-B140)/8+G140</f>
        <v>2.7384</v>
      </c>
      <c r="I140" s="103" t="n">
        <f aca="false">(J140-B140)/8+H140</f>
        <v>3.1948</v>
      </c>
      <c r="J140" s="103" t="n">
        <f aca="false">(J142-J137)/5+J139</f>
        <v>3.6512</v>
      </c>
      <c r="K140" s="103" t="n">
        <f aca="false">(O140-J140)/5+J140</f>
        <v>4.07588</v>
      </c>
      <c r="L140" s="103" t="n">
        <f aca="false">(O140-J140)/5+K140</f>
        <v>4.50056</v>
      </c>
      <c r="M140" s="103" t="n">
        <f aca="false">(O140-J140)/5+L140</f>
        <v>4.92524</v>
      </c>
      <c r="N140" s="103" t="n">
        <f aca="false">(O140-J140)/5+M140</f>
        <v>5.34992</v>
      </c>
      <c r="O140" s="103" t="n">
        <f aca="false">(O142-O137)/5+O139</f>
        <v>5.7746</v>
      </c>
      <c r="P140" s="103" t="n">
        <f aca="false">(T140-O140)/5+O140</f>
        <v>6.52048</v>
      </c>
      <c r="Q140" s="103" t="n">
        <f aca="false">(T140-O140)/5+P140</f>
        <v>7.26636</v>
      </c>
      <c r="R140" s="103" t="n">
        <f aca="false">(T140-O140)/5+Q140</f>
        <v>8.01224</v>
      </c>
      <c r="S140" s="103" t="n">
        <f aca="false">(T140-O140)/5+R140</f>
        <v>8.75812</v>
      </c>
      <c r="T140" s="103" t="n">
        <f aca="false">(T142-T137)/5+T139</f>
        <v>9.504</v>
      </c>
      <c r="U140" s="103" t="n">
        <f aca="false">(V140+T140)/2</f>
        <v>10.39448</v>
      </c>
      <c r="V140" s="103" t="n">
        <f aca="false">(V142-V137)/5+V139</f>
        <v>11.28496</v>
      </c>
      <c r="W140" s="103" t="n">
        <f aca="false">(Y140-V140)/3+V140</f>
        <v>12.17544</v>
      </c>
      <c r="X140" s="103" t="n">
        <f aca="false">(Y140-V140)/3+W140</f>
        <v>13.06592</v>
      </c>
      <c r="Y140" s="103" t="n">
        <f aca="false">(Y142-Y137)/5+Y139</f>
        <v>13.9564</v>
      </c>
      <c r="Z140" s="103" t="n">
        <f aca="false">(AD140-Y140)/5+Y140</f>
        <v>13.54512</v>
      </c>
      <c r="AA140" s="103" t="n">
        <f aca="false">(AD140-Y140)/5+Z140</f>
        <v>13.13384</v>
      </c>
      <c r="AB140" s="103" t="n">
        <f aca="false">(AD140-Y140)/5+AA140</f>
        <v>12.72256</v>
      </c>
      <c r="AC140" s="103" t="n">
        <f aca="false">(AD140-Y140)/5+AB140</f>
        <v>12.31128</v>
      </c>
      <c r="AD140" s="103" t="n">
        <f aca="false">(AD142-AD137)/5+AD139</f>
        <v>11.9</v>
      </c>
      <c r="AE140" s="103" t="n">
        <f aca="false">(AF140+AD140)/2</f>
        <v>12.32</v>
      </c>
      <c r="AF140" s="103" t="n">
        <f aca="false">(AF142-AF137)/5+AF139</f>
        <v>12.74</v>
      </c>
      <c r="AG140" s="103" t="n">
        <f aca="false">(AI140-AF140)/3+AF140</f>
        <v>13.16</v>
      </c>
      <c r="AH140" s="103" t="n">
        <f aca="false">(AI140-AF140)/3+AG140</f>
        <v>13.58</v>
      </c>
      <c r="AI140" s="103" t="n">
        <f aca="false">(AI142-AI137)/5+AI139</f>
        <v>14</v>
      </c>
      <c r="AJ140" s="103" t="n">
        <f aca="false">(AJ142-AJ137)/5+AJ139</f>
        <v>14.420002</v>
      </c>
      <c r="AK140" s="103" t="n">
        <f aca="false">(AK142-AK137)/5+AK139</f>
        <v>14.84</v>
      </c>
      <c r="AL140" s="103" t="n">
        <f aca="false">(AM140+AK140)/2</f>
        <v>14.84</v>
      </c>
      <c r="AM140" s="103" t="n">
        <f aca="false">(AM142-AM137)/5+AM139</f>
        <v>14.84</v>
      </c>
      <c r="AN140" s="103" t="n">
        <f aca="false">(AP140-AM140)/3+AM140</f>
        <v>14.84</v>
      </c>
      <c r="AO140" s="103" t="n">
        <f aca="false">(AP140-AM140)/3+AN140</f>
        <v>14.84</v>
      </c>
      <c r="AP140" s="103" t="n">
        <f aca="false">(AP142-AP137)/5+AP139</f>
        <v>14.84</v>
      </c>
      <c r="AQ140" s="113" t="n">
        <f aca="false">($AP140-$AM140)/Delta+AP140</f>
        <v>14.84</v>
      </c>
      <c r="AR140" s="113" t="n">
        <f aca="false">($AP140-$AM140)/Delta+AQ140</f>
        <v>14.84</v>
      </c>
      <c r="AS140" s="113" t="n">
        <f aca="false">($AP140-$AM140)/Delta+AR140</f>
        <v>14.84</v>
      </c>
      <c r="AT140" s="113" t="n">
        <f aca="false">($AP140-$AM140)/Delta+AS140</f>
        <v>14.84</v>
      </c>
      <c r="AU140" s="113" t="n">
        <f aca="false">($AP140-$AM140)/Delta+AT140</f>
        <v>14.84</v>
      </c>
      <c r="AV140" s="113" t="n">
        <f aca="false">($AP140-$AM140)/Delta+AU140</f>
        <v>14.84</v>
      </c>
      <c r="AW140" s="113" t="n">
        <f aca="false">($AP140-$AM140)/Delta+AV140</f>
        <v>14.84</v>
      </c>
      <c r="AX140" s="113" t="n">
        <f aca="false">($AP140-$AM140)/Delta+AW140</f>
        <v>14.84</v>
      </c>
      <c r="AY140" s="113" t="n">
        <f aca="false">($AP140-$AM140)/Delta+AX140</f>
        <v>14.84</v>
      </c>
      <c r="AZ140" s="113" t="n">
        <f aca="false">($AP140-$AM140)/Delta+AY140</f>
        <v>14.84</v>
      </c>
    </row>
    <row r="141" customFormat="false" ht="12.8" hidden="false" customHeight="false" outlineLevel="0" collapsed="false">
      <c r="A141" s="102" t="n">
        <f aca="false">(A$7-A$2)/5+A140</f>
        <v>174</v>
      </c>
      <c r="B141" s="103" t="n">
        <v>0</v>
      </c>
      <c r="C141" s="103" t="n">
        <f aca="false">(J141-B141)/8+B141</f>
        <v>0.4472</v>
      </c>
      <c r="D141" s="103" t="n">
        <f aca="false">(J141-B141)/8+C141</f>
        <v>0.8944</v>
      </c>
      <c r="E141" s="103" t="n">
        <f aca="false">(J141-B141)/8+D141</f>
        <v>1.3416</v>
      </c>
      <c r="F141" s="103" t="n">
        <f aca="false">(J141-B141)/8+E141</f>
        <v>1.7888</v>
      </c>
      <c r="G141" s="103" t="n">
        <f aca="false">(J141-B141)/8+F141</f>
        <v>2.236</v>
      </c>
      <c r="H141" s="103" t="n">
        <f aca="false">(J141-B141)/8+G141</f>
        <v>2.6832</v>
      </c>
      <c r="I141" s="103" t="n">
        <f aca="false">(J141-B141)/8+H141</f>
        <v>3.1304</v>
      </c>
      <c r="J141" s="103" t="n">
        <f aca="false">(J142-J137)/5+J140</f>
        <v>3.5776</v>
      </c>
      <c r="K141" s="103" t="n">
        <f aca="false">(O141-J141)/5+J141</f>
        <v>4.00504</v>
      </c>
      <c r="L141" s="103" t="n">
        <f aca="false">(O141-J141)/5+K141</f>
        <v>4.43248</v>
      </c>
      <c r="M141" s="103" t="n">
        <f aca="false">(O141-J141)/5+L141</f>
        <v>4.85992</v>
      </c>
      <c r="N141" s="103" t="n">
        <f aca="false">(O141-J141)/5+M141</f>
        <v>5.28736</v>
      </c>
      <c r="O141" s="103" t="n">
        <f aca="false">(O142-O137)/5+O140</f>
        <v>5.7148</v>
      </c>
      <c r="P141" s="103" t="n">
        <f aca="false">(T141-O141)/5+O141</f>
        <v>6.45104</v>
      </c>
      <c r="Q141" s="103" t="n">
        <f aca="false">(T141-O141)/5+P141</f>
        <v>7.18728</v>
      </c>
      <c r="R141" s="103" t="n">
        <f aca="false">(T141-O141)/5+Q141</f>
        <v>7.92352</v>
      </c>
      <c r="S141" s="103" t="n">
        <f aca="false">(T141-O141)/5+R141</f>
        <v>8.65976</v>
      </c>
      <c r="T141" s="103" t="n">
        <f aca="false">(T142-T137)/5+T140</f>
        <v>9.396</v>
      </c>
      <c r="U141" s="103" t="n">
        <f aca="false">(V141+T141)/2</f>
        <v>10.24644</v>
      </c>
      <c r="V141" s="103" t="n">
        <f aca="false">(V142-V137)/5+V140</f>
        <v>11.09688</v>
      </c>
      <c r="W141" s="103" t="n">
        <f aca="false">(Y141-V141)/3+V141</f>
        <v>11.94732</v>
      </c>
      <c r="X141" s="103" t="n">
        <f aca="false">(Y141-V141)/3+W141</f>
        <v>12.79776</v>
      </c>
      <c r="Y141" s="103" t="n">
        <f aca="false">(Y142-Y137)/5+Y140</f>
        <v>13.6482</v>
      </c>
      <c r="Z141" s="103" t="n">
        <f aca="false">(AD141-Y141)/5+Y141</f>
        <v>13.25936</v>
      </c>
      <c r="AA141" s="103" t="n">
        <f aca="false">(AD141-Y141)/5+Z141</f>
        <v>12.87052</v>
      </c>
      <c r="AB141" s="103" t="n">
        <f aca="false">(AD141-Y141)/5+AA141</f>
        <v>12.48168</v>
      </c>
      <c r="AC141" s="103" t="n">
        <f aca="false">(AD141-Y141)/5+AB141</f>
        <v>12.09284</v>
      </c>
      <c r="AD141" s="103" t="n">
        <f aca="false">(AD142-AD137)/5+AD140</f>
        <v>11.704</v>
      </c>
      <c r="AE141" s="103" t="n">
        <f aca="false">(AF141+AD141)/2</f>
        <v>12.106285</v>
      </c>
      <c r="AF141" s="103" t="n">
        <f aca="false">(AF142-AF137)/5+AF140</f>
        <v>12.50857</v>
      </c>
      <c r="AG141" s="103" t="n">
        <f aca="false">(AI141-AF141)/3+AF141</f>
        <v>12.9108566666667</v>
      </c>
      <c r="AH141" s="103" t="n">
        <f aca="false">(AI141-AF141)/3+AG141</f>
        <v>13.3131433333333</v>
      </c>
      <c r="AI141" s="103" t="n">
        <f aca="false">(AI142-AI137)/5+AI140</f>
        <v>13.71543</v>
      </c>
      <c r="AJ141" s="103" t="n">
        <f aca="false">(AJ142-AJ137)/5+AJ140</f>
        <v>14.117716</v>
      </c>
      <c r="AK141" s="103" t="n">
        <f aca="false">(AK142-AK137)/5+AK140</f>
        <v>14.52</v>
      </c>
      <c r="AL141" s="103" t="n">
        <f aca="false">(AM141+AK141)/2</f>
        <v>14.56</v>
      </c>
      <c r="AM141" s="103" t="n">
        <f aca="false">(AM142-AM137)/5+AM140</f>
        <v>14.6</v>
      </c>
      <c r="AN141" s="103" t="n">
        <f aca="false">(AP141-AM141)/3+AM141</f>
        <v>14.64</v>
      </c>
      <c r="AO141" s="103" t="n">
        <f aca="false">(AP141-AM141)/3+AN141</f>
        <v>14.68</v>
      </c>
      <c r="AP141" s="103" t="n">
        <f aca="false">(AP142-AP137)/5+AP140</f>
        <v>14.72</v>
      </c>
      <c r="AQ141" s="113" t="n">
        <f aca="false">($AP141-$AM141)/Delta+AP141</f>
        <v>14.76</v>
      </c>
      <c r="AR141" s="113" t="n">
        <f aca="false">($AP141-$AM141)/Delta+AQ141</f>
        <v>14.8</v>
      </c>
      <c r="AS141" s="113" t="n">
        <f aca="false">($AP141-$AM141)/Delta+AR141</f>
        <v>14.84</v>
      </c>
      <c r="AT141" s="113" t="n">
        <f aca="false">($AP141-$AM141)/Delta+AS141</f>
        <v>14.88</v>
      </c>
      <c r="AU141" s="113" t="n">
        <f aca="false">($AP141-$AM141)/Delta+AT141</f>
        <v>14.92</v>
      </c>
      <c r="AV141" s="113" t="n">
        <f aca="false">($AP141-$AM141)/Delta+AU141</f>
        <v>14.96</v>
      </c>
      <c r="AW141" s="113" t="n">
        <f aca="false">($AP141-$AM141)/Delta+AV141</f>
        <v>15</v>
      </c>
      <c r="AX141" s="113" t="n">
        <f aca="false">($AP141-$AM141)/Delta+AW141</f>
        <v>15.04</v>
      </c>
      <c r="AY141" s="113" t="n">
        <f aca="false">($AP141-$AM141)/Delta+AX141</f>
        <v>15.08</v>
      </c>
      <c r="AZ141" s="113" t="n">
        <f aca="false">($AP141-$AM141)/Delta+AY141</f>
        <v>15.12</v>
      </c>
    </row>
    <row r="142" customFormat="false" ht="12.8" hidden="false" customHeight="false" outlineLevel="0" collapsed="false">
      <c r="A142" s="102" t="n">
        <f aca="false">A137+5</f>
        <v>175</v>
      </c>
      <c r="B142" s="103" t="n">
        <v>0</v>
      </c>
      <c r="C142" s="103" t="n">
        <f aca="false">(J142-B142)/8+B142</f>
        <v>0.438</v>
      </c>
      <c r="D142" s="103" t="n">
        <f aca="false">(J142-B142)/8+C142</f>
        <v>0.876</v>
      </c>
      <c r="E142" s="103" t="n">
        <f aca="false">(J142-B142)/8+D142</f>
        <v>1.314</v>
      </c>
      <c r="F142" s="103" t="n">
        <f aca="false">(J142-B142)/8+E142</f>
        <v>1.752</v>
      </c>
      <c r="G142" s="103" t="n">
        <f aca="false">(J142-B142)/8+F142</f>
        <v>2.19</v>
      </c>
      <c r="H142" s="103" t="n">
        <f aca="false">(J142-B142)/8+G142</f>
        <v>2.628</v>
      </c>
      <c r="I142" s="103" t="n">
        <f aca="false">(J142-B142)/8+H142</f>
        <v>3.066</v>
      </c>
      <c r="J142" s="112" t="n">
        <f aca="false">polar_type0!$AL$6</f>
        <v>3.504</v>
      </c>
      <c r="K142" s="103" t="n">
        <f aca="false">(O142-J142)/5+J142</f>
        <v>3.9342</v>
      </c>
      <c r="L142" s="103" t="n">
        <f aca="false">(O142-J142)/5+K142</f>
        <v>4.3644</v>
      </c>
      <c r="M142" s="103" t="n">
        <f aca="false">(O142-J142)/5+L142</f>
        <v>4.7946</v>
      </c>
      <c r="N142" s="103" t="n">
        <f aca="false">(O142-J142)/5+M142</f>
        <v>5.2248</v>
      </c>
      <c r="O142" s="112" t="n">
        <f aca="false">polar_type0!$AL$7</f>
        <v>5.655</v>
      </c>
      <c r="P142" s="103" t="n">
        <f aca="false">(T142-O142)/5+O142</f>
        <v>6.3816</v>
      </c>
      <c r="Q142" s="103" t="n">
        <f aca="false">(T142-O142)/5+P142</f>
        <v>7.1082</v>
      </c>
      <c r="R142" s="103" t="n">
        <f aca="false">(T142-O142)/5+Q142</f>
        <v>7.8348</v>
      </c>
      <c r="S142" s="103" t="n">
        <f aca="false">(T142-O142)/5+R142</f>
        <v>8.5614</v>
      </c>
      <c r="T142" s="112" t="n">
        <f aca="false">polar_type0!$AL$8</f>
        <v>9.288</v>
      </c>
      <c r="U142" s="103" t="n">
        <f aca="false">(V142+T142)/2</f>
        <v>10.0984</v>
      </c>
      <c r="V142" s="112" t="n">
        <f aca="false">polar_type0!$AL$9</f>
        <v>10.9088</v>
      </c>
      <c r="W142" s="103" t="n">
        <f aca="false">(Y142-V142)/3+V142</f>
        <v>11.7192</v>
      </c>
      <c r="X142" s="103" t="n">
        <f aca="false">(Y142-V142)/3+W142</f>
        <v>12.5296</v>
      </c>
      <c r="Y142" s="112" t="n">
        <f aca="false">polar_type0!$AL$10</f>
        <v>13.34</v>
      </c>
      <c r="Z142" s="103" t="n">
        <f aca="false">(AD142-Y142)/5+Y142</f>
        <v>12.9736</v>
      </c>
      <c r="AA142" s="103" t="n">
        <f aca="false">(AD142-Y142)/5+Z142</f>
        <v>12.6072</v>
      </c>
      <c r="AB142" s="103" t="n">
        <f aca="false">(AD142-Y142)/5+AA142</f>
        <v>12.2408</v>
      </c>
      <c r="AC142" s="103" t="n">
        <f aca="false">(AD142-Y142)/5+AB142</f>
        <v>11.8744</v>
      </c>
      <c r="AD142" s="112" t="n">
        <f aca="false">polar_type0!$AL$11</f>
        <v>11.508</v>
      </c>
      <c r="AE142" s="103" t="n">
        <f aca="false">(AF142+AD142)/2</f>
        <v>11.89257</v>
      </c>
      <c r="AF142" s="112" t="n">
        <f aca="false">polar_type0!$AL$12</f>
        <v>12.27714</v>
      </c>
      <c r="AG142" s="103" t="n">
        <f aca="false">(AI142-AF142)/3+AF142</f>
        <v>12.6617133333333</v>
      </c>
      <c r="AH142" s="103" t="n">
        <f aca="false">(AI142-AF142)/3+AG142</f>
        <v>13.0462866666667</v>
      </c>
      <c r="AI142" s="112" t="n">
        <f aca="false">polar_type0!$AL$13</f>
        <v>13.43086</v>
      </c>
      <c r="AJ142" s="112" t="n">
        <f aca="false">polar_type0!$AL$14</f>
        <v>13.81543</v>
      </c>
      <c r="AK142" s="112" t="n">
        <f aca="false">polar_type0!$AL$15</f>
        <v>14.2</v>
      </c>
      <c r="AL142" s="103" t="n">
        <f aca="false">(AM142+AK142)/2</f>
        <v>14.28</v>
      </c>
      <c r="AM142" s="112" t="n">
        <f aca="false">polar_type0!$AL$16</f>
        <v>14.36</v>
      </c>
      <c r="AN142" s="103" t="n">
        <f aca="false">(AP142-AM142)/3+AM142</f>
        <v>14.44</v>
      </c>
      <c r="AO142" s="103" t="n">
        <f aca="false">(AP142-AM142)/3+AN142</f>
        <v>14.52</v>
      </c>
      <c r="AP142" s="112" t="n">
        <f aca="false">polar_type0!$AL$17</f>
        <v>14.6</v>
      </c>
      <c r="AQ142" s="113" t="n">
        <f aca="false">($AP142-$AM142)/Delta+AP142</f>
        <v>14.68</v>
      </c>
      <c r="AR142" s="113" t="n">
        <f aca="false">($AP142-$AM142)/Delta+AQ142</f>
        <v>14.76</v>
      </c>
      <c r="AS142" s="113" t="n">
        <f aca="false">($AP142-$AM142)/Delta+AR142</f>
        <v>14.84</v>
      </c>
      <c r="AT142" s="113" t="n">
        <f aca="false">($AP142-$AM142)/Delta+AS142</f>
        <v>14.92</v>
      </c>
      <c r="AU142" s="113" t="n">
        <f aca="false">($AP142-$AM142)/Delta+AT142</f>
        <v>15</v>
      </c>
      <c r="AV142" s="113" t="n">
        <f aca="false">($AP142-$AM142)/Delta+AU142</f>
        <v>15.08</v>
      </c>
      <c r="AW142" s="113" t="n">
        <f aca="false">($AP142-$AM142)/Delta+AV142</f>
        <v>15.16</v>
      </c>
      <c r="AX142" s="113" t="n">
        <f aca="false">($AP142-$AM142)/Delta+AW142</f>
        <v>15.24</v>
      </c>
      <c r="AY142" s="113" t="n">
        <f aca="false">($AP142-$AM142)/Delta+AX142</f>
        <v>15.32</v>
      </c>
      <c r="AZ142" s="113" t="n">
        <f aca="false">($AP142-$AM142)/Delta+AY142</f>
        <v>15.4</v>
      </c>
    </row>
    <row r="143" customFormat="false" ht="12.8" hidden="false" customHeight="false" outlineLevel="0" collapsed="false">
      <c r="A143" s="102" t="n">
        <f aca="false">(A$7-A$2)/5+A142</f>
        <v>176</v>
      </c>
      <c r="B143" s="103" t="n">
        <v>0</v>
      </c>
      <c r="C143" s="103" t="n">
        <f aca="false">(J143-B143)/8+B143</f>
        <v>0.4004</v>
      </c>
      <c r="D143" s="103" t="n">
        <f aca="false">(J143-B143)/8+C143</f>
        <v>0.8008</v>
      </c>
      <c r="E143" s="103" t="n">
        <f aca="false">(J143-B143)/8+D143</f>
        <v>1.2012</v>
      </c>
      <c r="F143" s="103" t="n">
        <f aca="false">(J143-B143)/8+E143</f>
        <v>1.6016</v>
      </c>
      <c r="G143" s="103" t="n">
        <f aca="false">(J143-B143)/8+F143</f>
        <v>2.002</v>
      </c>
      <c r="H143" s="103" t="n">
        <f aca="false">(J143-B143)/8+G143</f>
        <v>2.4024</v>
      </c>
      <c r="I143" s="103" t="n">
        <f aca="false">(J143-B143)/8+H143</f>
        <v>2.8028</v>
      </c>
      <c r="J143" s="103" t="n">
        <f aca="false">(J147-J142)/5+J142</f>
        <v>3.2032</v>
      </c>
      <c r="K143" s="103" t="n">
        <f aca="false">(O143-J143)/5+J143</f>
        <v>3.66756</v>
      </c>
      <c r="L143" s="103" t="n">
        <f aca="false">(O143-J143)/5+K143</f>
        <v>4.13192</v>
      </c>
      <c r="M143" s="103" t="n">
        <f aca="false">(O143-J143)/5+L143</f>
        <v>4.59628</v>
      </c>
      <c r="N143" s="103" t="n">
        <f aca="false">(O143-J143)/5+M143</f>
        <v>5.06064</v>
      </c>
      <c r="O143" s="103" t="n">
        <f aca="false">(O147-O142)/5+O142</f>
        <v>5.525</v>
      </c>
      <c r="P143" s="103" t="n">
        <f aca="false">(T143-O143)/5+O143</f>
        <v>6.22576</v>
      </c>
      <c r="Q143" s="103" t="n">
        <f aca="false">(T143-O143)/5+P143</f>
        <v>6.92652</v>
      </c>
      <c r="R143" s="103" t="n">
        <f aca="false">(T143-O143)/5+Q143</f>
        <v>7.62728</v>
      </c>
      <c r="S143" s="103" t="n">
        <f aca="false">(T143-O143)/5+R143</f>
        <v>8.32804</v>
      </c>
      <c r="T143" s="103" t="n">
        <f aca="false">(T147-T142)/5+T142</f>
        <v>9.0288</v>
      </c>
      <c r="U143" s="103" t="n">
        <f aca="false">(V143+T143)/2</f>
        <v>9.63712</v>
      </c>
      <c r="V143" s="103" t="n">
        <f aca="false">(V147-V142)/5+V142</f>
        <v>10.24544</v>
      </c>
      <c r="W143" s="103" t="n">
        <f aca="false">(Y143-V143)/3+V143</f>
        <v>10.85376</v>
      </c>
      <c r="X143" s="103" t="n">
        <f aca="false">(Y143-V143)/3+W143</f>
        <v>11.46208</v>
      </c>
      <c r="Y143" s="103" t="n">
        <f aca="false">(Y147-Y142)/5+Y142</f>
        <v>12.0704</v>
      </c>
      <c r="Z143" s="103" t="n">
        <f aca="false">(AD143-Y143)/5+Y143</f>
        <v>11.7372</v>
      </c>
      <c r="AA143" s="103" t="n">
        <f aca="false">(AD143-Y143)/5+Z143</f>
        <v>11.404</v>
      </c>
      <c r="AB143" s="103" t="n">
        <f aca="false">(AD143-Y143)/5+AA143</f>
        <v>11.0708</v>
      </c>
      <c r="AC143" s="103" t="n">
        <f aca="false">(AD143-Y143)/5+AB143</f>
        <v>10.7376</v>
      </c>
      <c r="AD143" s="103" t="n">
        <f aca="false">(AD147-AD142)/5+AD142</f>
        <v>10.4044</v>
      </c>
      <c r="AE143" s="103" t="n">
        <f aca="false">(AF143+AD143)/2</f>
        <v>10.792342</v>
      </c>
      <c r="AF143" s="103" t="n">
        <f aca="false">(AF147-AF142)/5+AF142</f>
        <v>11.180284</v>
      </c>
      <c r="AG143" s="103" t="n">
        <f aca="false">(AI143-AF143)/3+AF143</f>
        <v>11.568228</v>
      </c>
      <c r="AH143" s="103" t="n">
        <f aca="false">(AI143-AF143)/3+AG143</f>
        <v>11.956172</v>
      </c>
      <c r="AI143" s="103" t="n">
        <f aca="false">(AI147-AI142)/5+AI142</f>
        <v>12.344116</v>
      </c>
      <c r="AJ143" s="103" t="n">
        <f aca="false">(AJ147-AJ142)/5+AJ142</f>
        <v>12.732058</v>
      </c>
      <c r="AK143" s="103" t="n">
        <f aca="false">(AK147-AK142)/5+AK142</f>
        <v>13.12</v>
      </c>
      <c r="AL143" s="103" t="n">
        <f aca="false">(AM143+AK143)/2</f>
        <v>13.424</v>
      </c>
      <c r="AM143" s="103" t="n">
        <f aca="false">(AM147-AM142)/5+AM142</f>
        <v>13.728</v>
      </c>
      <c r="AN143" s="103" t="n">
        <f aca="false">(AP143-AM143)/3+AM143</f>
        <v>14.032</v>
      </c>
      <c r="AO143" s="103" t="n">
        <f aca="false">(AP143-AM143)/3+AN143</f>
        <v>14.336</v>
      </c>
      <c r="AP143" s="103" t="n">
        <f aca="false">(AP147-AP142)/5+AP142</f>
        <v>14.64</v>
      </c>
      <c r="AQ143" s="113" t="n">
        <f aca="false">($AP143-$AM143)/Delta+AP143</f>
        <v>14.944</v>
      </c>
      <c r="AR143" s="113" t="n">
        <f aca="false">($AP143-$AM143)/Delta+AQ143</f>
        <v>15.248</v>
      </c>
      <c r="AS143" s="113" t="n">
        <f aca="false">($AP143-$AM143)/Delta+AR143</f>
        <v>15.552</v>
      </c>
      <c r="AT143" s="113" t="n">
        <f aca="false">($AP143-$AM143)/Delta+AS143</f>
        <v>15.856</v>
      </c>
      <c r="AU143" s="113" t="n">
        <f aca="false">($AP143-$AM143)/Delta+AT143</f>
        <v>16.16</v>
      </c>
      <c r="AV143" s="113" t="n">
        <f aca="false">($AP143-$AM143)/Delta+AU143</f>
        <v>16.464</v>
      </c>
      <c r="AW143" s="113" t="n">
        <f aca="false">($AP143-$AM143)/Delta+AV143</f>
        <v>16.768</v>
      </c>
      <c r="AX143" s="113" t="n">
        <f aca="false">($AP143-$AM143)/Delta+AW143</f>
        <v>17.072</v>
      </c>
      <c r="AY143" s="113" t="n">
        <f aca="false">($AP143-$AM143)/Delta+AX143</f>
        <v>17.376</v>
      </c>
      <c r="AZ143" s="113" t="n">
        <f aca="false">($AP143-$AM143)/Delta+AY143</f>
        <v>17.68</v>
      </c>
    </row>
    <row r="144" customFormat="false" ht="12.8" hidden="false" customHeight="false" outlineLevel="0" collapsed="false">
      <c r="A144" s="102" t="n">
        <f aca="false">(A$7-A$2)/5+A143</f>
        <v>177</v>
      </c>
      <c r="B144" s="103" t="n">
        <v>0</v>
      </c>
      <c r="C144" s="103" t="n">
        <f aca="false">(J144-B144)/8+B144</f>
        <v>0.3628</v>
      </c>
      <c r="D144" s="103" t="n">
        <f aca="false">(J144-B144)/8+C144</f>
        <v>0.7256</v>
      </c>
      <c r="E144" s="103" t="n">
        <f aca="false">(J144-B144)/8+D144</f>
        <v>1.0884</v>
      </c>
      <c r="F144" s="103" t="n">
        <f aca="false">(J144-B144)/8+E144</f>
        <v>1.4512</v>
      </c>
      <c r="G144" s="103" t="n">
        <f aca="false">(J144-B144)/8+F144</f>
        <v>1.814</v>
      </c>
      <c r="H144" s="103" t="n">
        <f aca="false">(J144-B144)/8+G144</f>
        <v>2.1768</v>
      </c>
      <c r="I144" s="103" t="n">
        <f aca="false">(J144-B144)/8+H144</f>
        <v>2.5396</v>
      </c>
      <c r="J144" s="103" t="n">
        <f aca="false">(J147-J142)/5+J143</f>
        <v>2.9024</v>
      </c>
      <c r="K144" s="103" t="n">
        <f aca="false">(O144-J144)/5+J144</f>
        <v>3.40092</v>
      </c>
      <c r="L144" s="103" t="n">
        <f aca="false">(O144-J144)/5+K144</f>
        <v>3.89944</v>
      </c>
      <c r="M144" s="103" t="n">
        <f aca="false">(O144-J144)/5+L144</f>
        <v>4.39796</v>
      </c>
      <c r="N144" s="103" t="n">
        <f aca="false">(O144-J144)/5+M144</f>
        <v>4.89648</v>
      </c>
      <c r="O144" s="103" t="n">
        <f aca="false">(O147-O142)/5+O143</f>
        <v>5.395</v>
      </c>
      <c r="P144" s="103" t="n">
        <f aca="false">(T144-O144)/5+O144</f>
        <v>6.06992</v>
      </c>
      <c r="Q144" s="103" t="n">
        <f aca="false">(T144-O144)/5+P144</f>
        <v>6.74484</v>
      </c>
      <c r="R144" s="103" t="n">
        <f aca="false">(T144-O144)/5+Q144</f>
        <v>7.41976</v>
      </c>
      <c r="S144" s="103" t="n">
        <f aca="false">(T144-O144)/5+R144</f>
        <v>8.09468</v>
      </c>
      <c r="T144" s="103" t="n">
        <f aca="false">(T147-T142)/5+T143</f>
        <v>8.7696</v>
      </c>
      <c r="U144" s="103" t="n">
        <f aca="false">(V144+T144)/2</f>
        <v>9.17584</v>
      </c>
      <c r="V144" s="103" t="n">
        <f aca="false">(V147-V142)/5+V143</f>
        <v>9.58208</v>
      </c>
      <c r="W144" s="103" t="n">
        <f aca="false">(Y144-V144)/3+V144</f>
        <v>9.98832</v>
      </c>
      <c r="X144" s="103" t="n">
        <f aca="false">(Y144-V144)/3+W144</f>
        <v>10.39456</v>
      </c>
      <c r="Y144" s="103" t="n">
        <f aca="false">(Y147-Y142)/5+Y143</f>
        <v>10.8008</v>
      </c>
      <c r="Z144" s="103" t="n">
        <f aca="false">(AD144-Y144)/5+Y144</f>
        <v>10.5008</v>
      </c>
      <c r="AA144" s="103" t="n">
        <f aca="false">(AD144-Y144)/5+Z144</f>
        <v>10.2008</v>
      </c>
      <c r="AB144" s="103" t="n">
        <f aca="false">(AD144-Y144)/5+AA144</f>
        <v>9.9008</v>
      </c>
      <c r="AC144" s="103" t="n">
        <f aca="false">(AD144-Y144)/5+AB144</f>
        <v>9.6008</v>
      </c>
      <c r="AD144" s="103" t="n">
        <f aca="false">(AD147-AD142)/5+AD143</f>
        <v>9.3008</v>
      </c>
      <c r="AE144" s="103" t="n">
        <f aca="false">(AF144+AD144)/2</f>
        <v>9.692114</v>
      </c>
      <c r="AF144" s="103" t="n">
        <f aca="false">(AF147-AF142)/5+AF143</f>
        <v>10.083428</v>
      </c>
      <c r="AG144" s="103" t="n">
        <f aca="false">(AI144-AF144)/3+AF144</f>
        <v>10.4747426666667</v>
      </c>
      <c r="AH144" s="103" t="n">
        <f aca="false">(AI144-AF144)/3+AG144</f>
        <v>10.8660573333333</v>
      </c>
      <c r="AI144" s="103" t="n">
        <f aca="false">(AI147-AI142)/5+AI143</f>
        <v>11.257372</v>
      </c>
      <c r="AJ144" s="103" t="n">
        <f aca="false">(AJ147-AJ142)/5+AJ143</f>
        <v>11.648686</v>
      </c>
      <c r="AK144" s="103" t="n">
        <f aca="false">(AK147-AK142)/5+AK143</f>
        <v>12.04</v>
      </c>
      <c r="AL144" s="103" t="n">
        <f aca="false">(AM144+AK144)/2</f>
        <v>12.568</v>
      </c>
      <c r="AM144" s="103" t="n">
        <f aca="false">(AM147-AM142)/5+AM143</f>
        <v>13.096</v>
      </c>
      <c r="AN144" s="103" t="n">
        <f aca="false">(AP144-AM144)/3+AM144</f>
        <v>13.624</v>
      </c>
      <c r="AO144" s="103" t="n">
        <f aca="false">(AP144-AM144)/3+AN144</f>
        <v>14.152</v>
      </c>
      <c r="AP144" s="103" t="n">
        <f aca="false">(AP147-AP142)/5+AP143</f>
        <v>14.68</v>
      </c>
      <c r="AQ144" s="113" t="n">
        <f aca="false">($AP144-$AM144)/Delta+AP144</f>
        <v>15.208</v>
      </c>
      <c r="AR144" s="113" t="n">
        <f aca="false">($AP144-$AM144)/Delta+AQ144</f>
        <v>15.736</v>
      </c>
      <c r="AS144" s="113" t="n">
        <f aca="false">($AP144-$AM144)/Delta+AR144</f>
        <v>16.264</v>
      </c>
      <c r="AT144" s="113" t="n">
        <f aca="false">($AP144-$AM144)/Delta+AS144</f>
        <v>16.792</v>
      </c>
      <c r="AU144" s="113" t="n">
        <f aca="false">($AP144-$AM144)/Delta+AT144</f>
        <v>17.32</v>
      </c>
      <c r="AV144" s="113" t="n">
        <f aca="false">($AP144-$AM144)/Delta+AU144</f>
        <v>17.848</v>
      </c>
      <c r="AW144" s="113" t="n">
        <f aca="false">($AP144-$AM144)/Delta+AV144</f>
        <v>18.376</v>
      </c>
      <c r="AX144" s="113" t="n">
        <f aca="false">($AP144-$AM144)/Delta+AW144</f>
        <v>18.904</v>
      </c>
      <c r="AY144" s="113" t="n">
        <f aca="false">($AP144-$AM144)/Delta+AX144</f>
        <v>19.432</v>
      </c>
      <c r="AZ144" s="113" t="n">
        <f aca="false">($AP144-$AM144)/Delta+AY144</f>
        <v>19.96</v>
      </c>
    </row>
    <row r="145" customFormat="false" ht="12.8" hidden="false" customHeight="false" outlineLevel="0" collapsed="false">
      <c r="A145" s="102" t="n">
        <f aca="false">(A$7-A$2)/5+A144</f>
        <v>178</v>
      </c>
      <c r="B145" s="103" t="n">
        <v>0</v>
      </c>
      <c r="C145" s="103" t="n">
        <f aca="false">(J145-B145)/8+B145</f>
        <v>0.3252</v>
      </c>
      <c r="D145" s="103" t="n">
        <f aca="false">(J145-B145)/8+C145</f>
        <v>0.6504</v>
      </c>
      <c r="E145" s="103" t="n">
        <f aca="false">(J145-B145)/8+D145</f>
        <v>0.9756</v>
      </c>
      <c r="F145" s="103" t="n">
        <f aca="false">(J145-B145)/8+E145</f>
        <v>1.3008</v>
      </c>
      <c r="G145" s="103" t="n">
        <f aca="false">(J145-B145)/8+F145</f>
        <v>1.626</v>
      </c>
      <c r="H145" s="103" t="n">
        <f aca="false">(J145-B145)/8+G145</f>
        <v>1.9512</v>
      </c>
      <c r="I145" s="103" t="n">
        <f aca="false">(J145-B145)/8+H145</f>
        <v>2.2764</v>
      </c>
      <c r="J145" s="103" t="n">
        <f aca="false">(J147-J142)/5+J144</f>
        <v>2.6016</v>
      </c>
      <c r="K145" s="103" t="n">
        <f aca="false">(O145-J145)/5+J145</f>
        <v>3.13428</v>
      </c>
      <c r="L145" s="103" t="n">
        <f aca="false">(O145-J145)/5+K145</f>
        <v>3.66696</v>
      </c>
      <c r="M145" s="103" t="n">
        <f aca="false">(O145-J145)/5+L145</f>
        <v>4.19964</v>
      </c>
      <c r="N145" s="103" t="n">
        <f aca="false">(O145-J145)/5+M145</f>
        <v>4.73232</v>
      </c>
      <c r="O145" s="103" t="n">
        <f aca="false">(O147-O142)/5+O144</f>
        <v>5.265</v>
      </c>
      <c r="P145" s="103" t="n">
        <f aca="false">(T145-O145)/5+O145</f>
        <v>5.91408</v>
      </c>
      <c r="Q145" s="103" t="n">
        <f aca="false">(T145-O145)/5+P145</f>
        <v>6.56316</v>
      </c>
      <c r="R145" s="103" t="n">
        <f aca="false">(T145-O145)/5+Q145</f>
        <v>7.21224</v>
      </c>
      <c r="S145" s="103" t="n">
        <f aca="false">(T145-O145)/5+R145</f>
        <v>7.86132</v>
      </c>
      <c r="T145" s="103" t="n">
        <f aca="false">(T147-T142)/5+T144</f>
        <v>8.5104</v>
      </c>
      <c r="U145" s="103" t="n">
        <f aca="false">(V145+T145)/2</f>
        <v>8.71456</v>
      </c>
      <c r="V145" s="103" t="n">
        <f aca="false">(V147-V142)/5+V144</f>
        <v>8.91872</v>
      </c>
      <c r="W145" s="103" t="n">
        <f aca="false">(Y145-V145)/3+V145</f>
        <v>9.12288</v>
      </c>
      <c r="X145" s="103" t="n">
        <f aca="false">(Y145-V145)/3+W145</f>
        <v>9.32704</v>
      </c>
      <c r="Y145" s="103" t="n">
        <f aca="false">(Y147-Y142)/5+Y144</f>
        <v>9.5312</v>
      </c>
      <c r="Z145" s="103" t="n">
        <f aca="false">(AD145-Y145)/5+Y145</f>
        <v>9.2644</v>
      </c>
      <c r="AA145" s="103" t="n">
        <f aca="false">(AD145-Y145)/5+Z145</f>
        <v>8.9976</v>
      </c>
      <c r="AB145" s="103" t="n">
        <f aca="false">(AD145-Y145)/5+AA145</f>
        <v>8.7308</v>
      </c>
      <c r="AC145" s="103" t="n">
        <f aca="false">(AD145-Y145)/5+AB145</f>
        <v>8.464</v>
      </c>
      <c r="AD145" s="103" t="n">
        <f aca="false">(AD147-AD142)/5+AD144</f>
        <v>8.1972</v>
      </c>
      <c r="AE145" s="103" t="n">
        <f aca="false">(AF145+AD145)/2</f>
        <v>8.591886</v>
      </c>
      <c r="AF145" s="103" t="n">
        <f aca="false">(AF147-AF142)/5+AF144</f>
        <v>8.986572</v>
      </c>
      <c r="AG145" s="103" t="n">
        <f aca="false">(AI145-AF145)/3+AF145</f>
        <v>9.38125733333334</v>
      </c>
      <c r="AH145" s="103" t="n">
        <f aca="false">(AI145-AF145)/3+AG145</f>
        <v>9.77594266666667</v>
      </c>
      <c r="AI145" s="103" t="n">
        <f aca="false">(AI147-AI142)/5+AI144</f>
        <v>10.170628</v>
      </c>
      <c r="AJ145" s="103" t="n">
        <f aca="false">(AJ147-AJ142)/5+AJ144</f>
        <v>10.565314</v>
      </c>
      <c r="AK145" s="103" t="n">
        <f aca="false">(AK147-AK142)/5+AK144</f>
        <v>10.96</v>
      </c>
      <c r="AL145" s="103" t="n">
        <f aca="false">(AM145+AK145)/2</f>
        <v>11.712</v>
      </c>
      <c r="AM145" s="103" t="n">
        <f aca="false">(AM147-AM142)/5+AM144</f>
        <v>12.464</v>
      </c>
      <c r="AN145" s="103" t="n">
        <f aca="false">(AP145-AM145)/3+AM145</f>
        <v>13.216</v>
      </c>
      <c r="AO145" s="103" t="n">
        <f aca="false">(AP145-AM145)/3+AN145</f>
        <v>13.968</v>
      </c>
      <c r="AP145" s="103" t="n">
        <f aca="false">(AP147-AP142)/5+AP144</f>
        <v>14.72</v>
      </c>
      <c r="AQ145" s="113" t="n">
        <f aca="false">($AP145-$AM145)/Delta+AP145</f>
        <v>15.472</v>
      </c>
      <c r="AR145" s="113" t="n">
        <f aca="false">($AP145-$AM145)/Delta+AQ145</f>
        <v>16.224</v>
      </c>
      <c r="AS145" s="113" t="n">
        <f aca="false">($AP145-$AM145)/Delta+AR145</f>
        <v>16.976</v>
      </c>
      <c r="AT145" s="113" t="n">
        <f aca="false">($AP145-$AM145)/Delta+AS145</f>
        <v>17.728</v>
      </c>
      <c r="AU145" s="113" t="n">
        <f aca="false">($AP145-$AM145)/Delta+AT145</f>
        <v>18.48</v>
      </c>
      <c r="AV145" s="113" t="n">
        <f aca="false">($AP145-$AM145)/Delta+AU145</f>
        <v>19.232</v>
      </c>
      <c r="AW145" s="113" t="n">
        <f aca="false">($AP145-$AM145)/Delta+AV145</f>
        <v>19.984</v>
      </c>
      <c r="AX145" s="113" t="n">
        <f aca="false">($AP145-$AM145)/Delta+AW145</f>
        <v>20.736</v>
      </c>
      <c r="AY145" s="113" t="n">
        <f aca="false">($AP145-$AM145)/Delta+AX145</f>
        <v>21.488</v>
      </c>
      <c r="AZ145" s="113" t="n">
        <f aca="false">($AP145-$AM145)/Delta+AY145</f>
        <v>22.24</v>
      </c>
    </row>
    <row r="146" customFormat="false" ht="12.8" hidden="false" customHeight="false" outlineLevel="0" collapsed="false">
      <c r="A146" s="102" t="n">
        <f aca="false">(A$7-A$2)/5+A145</f>
        <v>179</v>
      </c>
      <c r="B146" s="103" t="n">
        <v>0</v>
      </c>
      <c r="C146" s="103" t="n">
        <f aca="false">(J146-B146)/8+B146</f>
        <v>0.2876</v>
      </c>
      <c r="D146" s="103" t="n">
        <f aca="false">(J146-B146)/8+C146</f>
        <v>0.5752</v>
      </c>
      <c r="E146" s="103" t="n">
        <f aca="false">(J146-B146)/8+D146</f>
        <v>0.8628</v>
      </c>
      <c r="F146" s="103" t="n">
        <f aca="false">(J146-B146)/8+E146</f>
        <v>1.1504</v>
      </c>
      <c r="G146" s="103" t="n">
        <f aca="false">(J146-B146)/8+F146</f>
        <v>1.438</v>
      </c>
      <c r="H146" s="103" t="n">
        <f aca="false">(J146-B146)/8+G146</f>
        <v>1.7256</v>
      </c>
      <c r="I146" s="103" t="n">
        <f aca="false">(J146-B146)/8+H146</f>
        <v>2.0132</v>
      </c>
      <c r="J146" s="103" t="n">
        <f aca="false">(J147-J142)/5+J145</f>
        <v>2.3008</v>
      </c>
      <c r="K146" s="103" t="n">
        <f aca="false">(O146-J146)/5+J146</f>
        <v>2.86764</v>
      </c>
      <c r="L146" s="103" t="n">
        <f aca="false">(O146-J146)/5+K146</f>
        <v>3.43448</v>
      </c>
      <c r="M146" s="103" t="n">
        <f aca="false">(O146-J146)/5+L146</f>
        <v>4.00132</v>
      </c>
      <c r="N146" s="103" t="n">
        <f aca="false">(O146-J146)/5+M146</f>
        <v>4.56816</v>
      </c>
      <c r="O146" s="103" t="n">
        <f aca="false">(O147-O142)/5+O145</f>
        <v>5.135</v>
      </c>
      <c r="P146" s="103" t="n">
        <f aca="false">(T146-O146)/5+O146</f>
        <v>5.75824</v>
      </c>
      <c r="Q146" s="103" t="n">
        <f aca="false">(T146-O146)/5+P146</f>
        <v>6.38148</v>
      </c>
      <c r="R146" s="103" t="n">
        <f aca="false">(T146-O146)/5+Q146</f>
        <v>7.00472</v>
      </c>
      <c r="S146" s="103" t="n">
        <f aca="false">(T146-O146)/5+R146</f>
        <v>7.62796</v>
      </c>
      <c r="T146" s="103" t="n">
        <f aca="false">(T147-T142)/5+T145</f>
        <v>8.2512</v>
      </c>
      <c r="U146" s="103" t="n">
        <f aca="false">(V146+T146)/2</f>
        <v>8.25328</v>
      </c>
      <c r="V146" s="103" t="n">
        <f aca="false">(V147-V142)/5+V145</f>
        <v>8.25536</v>
      </c>
      <c r="W146" s="103" t="n">
        <f aca="false">(Y146-V146)/3+V146</f>
        <v>8.25744</v>
      </c>
      <c r="X146" s="103" t="n">
        <f aca="false">(Y146-V146)/3+W146</f>
        <v>8.25952</v>
      </c>
      <c r="Y146" s="103" t="n">
        <f aca="false">(Y147-Y142)/5+Y145</f>
        <v>8.2616</v>
      </c>
      <c r="Z146" s="103" t="n">
        <f aca="false">(AD146-Y146)/5+Y146</f>
        <v>8.028</v>
      </c>
      <c r="AA146" s="103" t="n">
        <f aca="false">(AD146-Y146)/5+Z146</f>
        <v>7.7944</v>
      </c>
      <c r="AB146" s="103" t="n">
        <f aca="false">(AD146-Y146)/5+AA146</f>
        <v>7.5608</v>
      </c>
      <c r="AC146" s="103" t="n">
        <f aca="false">(AD146-Y146)/5+AB146</f>
        <v>7.3272</v>
      </c>
      <c r="AD146" s="103" t="n">
        <f aca="false">(AD147-AD142)/5+AD145</f>
        <v>7.0936</v>
      </c>
      <c r="AE146" s="103" t="n">
        <f aca="false">(AF146+AD146)/2</f>
        <v>7.491658</v>
      </c>
      <c r="AF146" s="103" t="n">
        <f aca="false">(AF147-AF142)/5+AF145</f>
        <v>7.889716</v>
      </c>
      <c r="AG146" s="103" t="n">
        <f aca="false">(AI146-AF146)/3+AF146</f>
        <v>8.287772</v>
      </c>
      <c r="AH146" s="103" t="n">
        <f aca="false">(AI146-AF146)/3+AG146</f>
        <v>8.685828</v>
      </c>
      <c r="AI146" s="103" t="n">
        <f aca="false">(AI147-AI142)/5+AI145</f>
        <v>9.083884</v>
      </c>
      <c r="AJ146" s="103" t="n">
        <f aca="false">(AJ147-AJ142)/5+AJ145</f>
        <v>9.481942</v>
      </c>
      <c r="AK146" s="103" t="n">
        <f aca="false">(AK147-AK142)/5+AK145</f>
        <v>9.88</v>
      </c>
      <c r="AL146" s="103" t="n">
        <f aca="false">(AM146+AK146)/2</f>
        <v>10.856</v>
      </c>
      <c r="AM146" s="103" t="n">
        <f aca="false">(AM147-AM142)/5+AM145</f>
        <v>11.832</v>
      </c>
      <c r="AN146" s="103" t="n">
        <f aca="false">(AP146-AM146)/3+AM146</f>
        <v>12.808</v>
      </c>
      <c r="AO146" s="103" t="n">
        <f aca="false">(AP146-AM146)/3+AN146</f>
        <v>13.784</v>
      </c>
      <c r="AP146" s="103" t="n">
        <f aca="false">(AP147-AP142)/5+AP145</f>
        <v>14.76</v>
      </c>
      <c r="AQ146" s="113" t="n">
        <f aca="false">($AP146-$AM146)/Delta+AP146</f>
        <v>15.736</v>
      </c>
      <c r="AR146" s="113" t="n">
        <f aca="false">($AP146-$AM146)/Delta+AQ146</f>
        <v>16.712</v>
      </c>
      <c r="AS146" s="113" t="n">
        <f aca="false">($AP146-$AM146)/Delta+AR146</f>
        <v>17.688</v>
      </c>
      <c r="AT146" s="113" t="n">
        <f aca="false">($AP146-$AM146)/Delta+AS146</f>
        <v>18.664</v>
      </c>
      <c r="AU146" s="113" t="n">
        <f aca="false">($AP146-$AM146)/Delta+AT146</f>
        <v>19.64</v>
      </c>
      <c r="AV146" s="113" t="n">
        <f aca="false">($AP146-$AM146)/Delta+AU146</f>
        <v>20.616</v>
      </c>
      <c r="AW146" s="113" t="n">
        <f aca="false">($AP146-$AM146)/Delta+AV146</f>
        <v>21.592</v>
      </c>
      <c r="AX146" s="113" t="n">
        <f aca="false">($AP146-$AM146)/Delta+AW146</f>
        <v>22.568</v>
      </c>
      <c r="AY146" s="113" t="n">
        <f aca="false">($AP146-$AM146)/Delta+AX146</f>
        <v>23.544</v>
      </c>
      <c r="AZ146" s="113" t="n">
        <f aca="false">($AP146-$AM146)/Delta+AY146</f>
        <v>24.52</v>
      </c>
    </row>
    <row r="147" customFormat="false" ht="12.8" hidden="false" customHeight="false" outlineLevel="0" collapsed="false">
      <c r="A147" s="102" t="n">
        <f aca="false">A142+5</f>
        <v>180</v>
      </c>
      <c r="B147" s="103" t="n">
        <v>0</v>
      </c>
      <c r="C147" s="103" t="n">
        <f aca="false">(J147-B147)/8+B147</f>
        <v>0.25</v>
      </c>
      <c r="D147" s="103" t="n">
        <f aca="false">(J147-B147)/8+C147</f>
        <v>0.5</v>
      </c>
      <c r="E147" s="103" t="n">
        <f aca="false">(J147-B147)/8+D147</f>
        <v>0.75</v>
      </c>
      <c r="F147" s="103" t="n">
        <f aca="false">(J147-B147)/8+E147</f>
        <v>1</v>
      </c>
      <c r="G147" s="103" t="n">
        <f aca="false">(J147-B147)/8+F147</f>
        <v>1.25</v>
      </c>
      <c r="H147" s="103" t="n">
        <f aca="false">(J147-B147)/8+G147</f>
        <v>1.5</v>
      </c>
      <c r="I147" s="103" t="n">
        <f aca="false">(J147-B147)/8+H147</f>
        <v>1.75</v>
      </c>
      <c r="J147" s="112" t="n">
        <f aca="false">polar_type0!$AM$6</f>
        <v>2</v>
      </c>
      <c r="K147" s="103" t="n">
        <f aca="false">(O147-J147)/5+J147</f>
        <v>2.601</v>
      </c>
      <c r="L147" s="103" t="n">
        <f aca="false">(O147-J147)/5+K147</f>
        <v>3.202</v>
      </c>
      <c r="M147" s="103" t="n">
        <f aca="false">(O147-J147)/5+L147</f>
        <v>3.803</v>
      </c>
      <c r="N147" s="103" t="n">
        <f aca="false">(O147-J147)/5+M147</f>
        <v>4.404</v>
      </c>
      <c r="O147" s="112" t="n">
        <f aca="false">polar_type0!$AM$7</f>
        <v>5.005</v>
      </c>
      <c r="P147" s="103" t="n">
        <f aca="false">(T147-O147)/5+O147</f>
        <v>5.6024</v>
      </c>
      <c r="Q147" s="103" t="n">
        <f aca="false">(T147-O147)/5+P147</f>
        <v>6.1998</v>
      </c>
      <c r="R147" s="103" t="n">
        <f aca="false">(T147-O147)/5+Q147</f>
        <v>6.7972</v>
      </c>
      <c r="S147" s="103" t="n">
        <f aca="false">(T147-O147)/5+R147</f>
        <v>7.3946</v>
      </c>
      <c r="T147" s="112" t="n">
        <f aca="false">polar_type0!$AM$8</f>
        <v>7.992</v>
      </c>
      <c r="U147" s="103" t="n">
        <f aca="false">(V147+T147)/2</f>
        <v>7.792</v>
      </c>
      <c r="V147" s="112" t="n">
        <f aca="false">polar_type0!$AM$9</f>
        <v>7.592</v>
      </c>
      <c r="W147" s="103" t="n">
        <f aca="false">(Y147-V147)/3+V147</f>
        <v>7.392</v>
      </c>
      <c r="X147" s="103" t="n">
        <f aca="false">(Y147-V147)/3+W147</f>
        <v>7.192</v>
      </c>
      <c r="Y147" s="112" t="n">
        <f aca="false">polar_type0!$AM$10</f>
        <v>6.992</v>
      </c>
      <c r="Z147" s="103" t="n">
        <f aca="false">(AD147-Y147)/5+Y147</f>
        <v>6.7916</v>
      </c>
      <c r="AA147" s="103" t="n">
        <f aca="false">(AD147-Y147)/5+Z147</f>
        <v>6.5912</v>
      </c>
      <c r="AB147" s="103" t="n">
        <f aca="false">(AD147-Y147)/5+AA147</f>
        <v>6.3908</v>
      </c>
      <c r="AC147" s="103" t="n">
        <f aca="false">(AD147-Y147)/5+AB147</f>
        <v>6.1904</v>
      </c>
      <c r="AD147" s="112" t="n">
        <f aca="false">polar_type0!$AM$11</f>
        <v>5.99</v>
      </c>
      <c r="AE147" s="103" t="n">
        <f aca="false">(AF147+AD147)/2</f>
        <v>6.39143</v>
      </c>
      <c r="AF147" s="112" t="n">
        <f aca="false">polar_type0!$AM$12</f>
        <v>6.79286</v>
      </c>
      <c r="AG147" s="103" t="n">
        <f aca="false">(AI147-AF147)/3+AF147</f>
        <v>7.19428666666667</v>
      </c>
      <c r="AH147" s="103" t="n">
        <f aca="false">(AI147-AF147)/3+AG147</f>
        <v>7.59571333333333</v>
      </c>
      <c r="AI147" s="112" t="n">
        <f aca="false">polar_type0!$AM$13</f>
        <v>7.99714</v>
      </c>
      <c r="AJ147" s="112" t="n">
        <f aca="false">polar_type0!$AM$14</f>
        <v>8.39857</v>
      </c>
      <c r="AK147" s="112" t="n">
        <f aca="false">polar_type0!$AM$15</f>
        <v>8.8</v>
      </c>
      <c r="AL147" s="103" t="n">
        <f aca="false">(AM147+AK147)/2</f>
        <v>10</v>
      </c>
      <c r="AM147" s="112" t="n">
        <f aca="false">polar_type0!$AM$16</f>
        <v>11.2</v>
      </c>
      <c r="AN147" s="103" t="n">
        <f aca="false">(AP147-AM147)/3+AM147</f>
        <v>12.4</v>
      </c>
      <c r="AO147" s="103" t="n">
        <f aca="false">(AP147-AM147)/3+AN147</f>
        <v>13.6</v>
      </c>
      <c r="AP147" s="112" t="n">
        <f aca="false">polar_type0!$AM$17</f>
        <v>14.8</v>
      </c>
      <c r="AQ147" s="113" t="n">
        <f aca="false">($AP147-$AM147)/Delta+AP147</f>
        <v>16</v>
      </c>
      <c r="AR147" s="113" t="n">
        <f aca="false">($AP147-$AM147)/Delta+AQ147</f>
        <v>17.2</v>
      </c>
      <c r="AS147" s="113" t="n">
        <f aca="false">($AP147-$AM147)/Delta+AR147</f>
        <v>18.4</v>
      </c>
      <c r="AT147" s="113" t="n">
        <f aca="false">($AP147-$AM147)/Delta+AS147</f>
        <v>19.6</v>
      </c>
      <c r="AU147" s="113" t="n">
        <f aca="false">($AP147-$AM147)/Delta+AT147</f>
        <v>20.8</v>
      </c>
      <c r="AV147" s="113" t="n">
        <f aca="false">($AP147-$AM147)/Delta+AU147</f>
        <v>22</v>
      </c>
      <c r="AW147" s="113" t="n">
        <f aca="false">($AP147-$AM147)/Delta+AV147</f>
        <v>23.2</v>
      </c>
      <c r="AX147" s="113" t="n">
        <f aca="false">($AP147-$AM147)/Delta+AW147</f>
        <v>24.4</v>
      </c>
      <c r="AY147" s="113" t="n">
        <f aca="false">($AP147-$AM147)/Delta+AX147</f>
        <v>25.6</v>
      </c>
      <c r="AZ147" s="113" t="n">
        <f aca="false">($AP147-$AM147)/Delta+AY147</f>
        <v>26.8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F2" activePane="bottomRight" state="frozen"/>
      <selection pane="topLeft" activeCell="A1" activeCellId="0" sqref="A1"/>
      <selection pane="topRight" activeCell="F1" activeCellId="0" sqref="F1"/>
      <selection pane="bottomLeft" activeCell="A2" activeCellId="0" sqref="A2"/>
      <selection pane="bottomRight" activeCell="F3" activeCellId="0" sqref="F3"/>
    </sheetView>
  </sheetViews>
  <sheetFormatPr defaultRowHeight="12.8"/>
  <cols>
    <col collapsed="false" hidden="false" max="1025" min="1" style="0" width="8.50510204081633"/>
  </cols>
  <sheetData>
    <row r="1" customFormat="false" ht="12.8" hidden="false" customHeight="false" outlineLevel="0" collapsed="false">
      <c r="A1" s="0" t="s">
        <v>76</v>
      </c>
      <c r="B1" s="0" t="n">
        <v>0</v>
      </c>
      <c r="C1" s="0" t="n">
        <f aca="false">polar_type0!A18</f>
        <v>8</v>
      </c>
      <c r="D1" s="0" t="n">
        <f aca="false">polar_type0!A19</f>
        <v>13</v>
      </c>
      <c r="E1" s="0" t="n">
        <f aca="false">polar_type0!A20</f>
        <v>18</v>
      </c>
      <c r="F1" s="0" t="n">
        <f aca="false">polar_type0!A21</f>
        <v>20</v>
      </c>
      <c r="G1" s="0" t="n">
        <f aca="false">polar_type0!A22</f>
        <v>23</v>
      </c>
      <c r="H1" s="0" t="n">
        <f aca="false">polar_type0!A23</f>
        <v>28</v>
      </c>
      <c r="I1" s="0" t="n">
        <f aca="false">polar_type0!A24</f>
        <v>30</v>
      </c>
      <c r="J1" s="0" t="n">
        <f aca="false">polar_type0!A25</f>
        <v>33</v>
      </c>
      <c r="K1" s="0" t="n">
        <f aca="false">polar_type0!A26</f>
        <v>34</v>
      </c>
      <c r="L1" s="0" t="n">
        <f aca="false">polar_type0!A27</f>
        <v>35</v>
      </c>
      <c r="M1" s="0" t="n">
        <f aca="false">polar_type0!A28</f>
        <v>37</v>
      </c>
      <c r="N1" s="0" t="n">
        <f aca="false">polar_type0!A29</f>
        <v>40</v>
      </c>
    </row>
    <row r="2" customFormat="false" ht="12.8" hidden="false" customHeight="false" outlineLevel="0" collapsed="false">
      <c r="A2" s="0" t="n">
        <v>0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</row>
    <row r="3" customFormat="false" ht="12.8" hidden="false" customHeight="false" outlineLevel="0" collapsed="false">
      <c r="A3" s="0" t="n">
        <v>35</v>
      </c>
      <c r="B3" s="0" t="n">
        <v>0</v>
      </c>
      <c r="C3" s="0" t="n">
        <f aca="false">Factor*MAX(polar_type0!$J$18, polar_type0!$J$30,polar_type0!$J$42,polar_type0!$J$54,polar_type0!$J$66)</f>
        <v>5.752</v>
      </c>
      <c r="D3" s="0" t="n">
        <f aca="false">Factor*MAX(polar_type0!$J$19, polar_type0!$J$31,polar_type0!$J$43,polar_type0!$J$55,polar_type0!$J$67)</f>
        <v>8.775</v>
      </c>
      <c r="E3" s="0" t="n">
        <f aca="false">Factor*MAX(polar_type0!$J$20, polar_type0!$J$32,polar_type0!$J$44,polar_type0!$J$56,polar_type0!$J$68)</f>
        <v>9.63</v>
      </c>
      <c r="F3" s="0" t="n">
        <f aca="false">Factor*MAX(polar_type0!$J$21, polar_type0!$J$33,polar_type0!$J$45,polar_type0!$J$57,polar_type0!$J$69)</f>
        <v>9.7076</v>
      </c>
      <c r="G3" s="0" t="n">
        <f aca="false">Factor*MAX(polar_type0!$J$22, polar_type0!$J$34,polar_type0!$J$46,polar_type0!$J$58,polar_type0!$J$70)</f>
        <v>10.58</v>
      </c>
      <c r="H3" s="0" t="n">
        <f aca="false">Factor*MAX(polar_type0!$J$23, polar_type0!$J$35,polar_type0!$J$47,polar_type0!$J$59,polar_type0!$J$71)</f>
        <v>10.864</v>
      </c>
      <c r="I3" s="0" t="n">
        <f aca="false">Factor*MAX(polar_type0!$J$24, polar_type0!$J$36,polar_type0!$J$48,polar_type0!$J$60,polar_type0!$J$72)</f>
        <v>10.16</v>
      </c>
      <c r="J3" s="0" t="n">
        <f aca="false">Factor*MAX(polar_type0!$J$25, polar_type0!$J$37,polar_type0!$J$49,polar_type0!$J$61,polar_type0!$J$73)</f>
        <v>9.104</v>
      </c>
      <c r="K3" s="0" t="n">
        <f aca="false">Factor*MAX(polar_type0!$J$26, polar_type0!$J$38,polar_type0!$J$50,polar_type0!$J$62,polar_type0!$J$74)</f>
        <v>8.752</v>
      </c>
      <c r="L3" s="0" t="n">
        <f aca="false">Factor*MAX(polar_type0!$J$27, polar_type0!$J$39,polar_type0!$J$51,polar_type0!$J$63,polar_type0!$J$75)</f>
        <v>8.4</v>
      </c>
      <c r="M3" s="0" t="n">
        <f aca="false">Factor*MAX(polar_type0!$J$28, polar_type0!$J$40,polar_type0!$J$52,polar_type0!$J$64,polar_type0!$J$76)</f>
        <v>8.28</v>
      </c>
      <c r="N3" s="0" t="n">
        <f aca="false">Factor*MAX(polar_type0!$J$29, polar_type0!$J$41,polar_type0!$J$53,polar_type0!$J$65,polar_type0!$J$77)</f>
        <v>8.1</v>
      </c>
    </row>
    <row r="4" customFormat="false" ht="12.8" hidden="false" customHeight="false" outlineLevel="0" collapsed="false">
      <c r="A4" s="0" t="n">
        <f aca="false">A3+5</f>
        <v>40</v>
      </c>
      <c r="B4" s="0" t="n">
        <v>0</v>
      </c>
      <c r="C4" s="0" t="n">
        <f aca="false">Factor*MAX(polar_type0!$K$18, polar_type0!$K$30,polar_type0!$K$42,polar_type0!$K$54,polar_type0!$K$66)</f>
        <v>6.504</v>
      </c>
      <c r="D4" s="0" t="n">
        <f aca="false">Factor*MAX(polar_type0!$K$19, polar_type0!$K$31,polar_type0!$K$43,polar_type0!$K$55,polar_type0!$K$67)</f>
        <v>10.075</v>
      </c>
      <c r="E4" s="0" t="n">
        <f aca="false">Factor*MAX(polar_type0!$K$20, polar_type0!$K$32,polar_type0!$K$44,polar_type0!$K$56,polar_type0!$K$68)</f>
        <v>10.998</v>
      </c>
      <c r="F4" s="0" t="n">
        <f aca="false">Factor*MAX(polar_type0!$K$21, polar_type0!$K$33,polar_type0!$K$45,polar_type0!$K$57,polar_type0!$K$69)</f>
        <v>11.0988</v>
      </c>
      <c r="G4" s="0" t="n">
        <f aca="false">Factor*MAX(polar_type0!$K$22, polar_type0!$K$34,polar_type0!$K$46,polar_type0!$K$58,polar_type0!$K$70)</f>
        <v>12.006</v>
      </c>
      <c r="H4" s="0" t="n">
        <f aca="false">Factor*MAX(polar_type0!$K$23, polar_type0!$K$35,polar_type0!$K$47,polar_type0!$K$59,polar_type0!$K$71)</f>
        <v>12.992</v>
      </c>
      <c r="I4" s="0" t="n">
        <f aca="false">Factor*MAX(polar_type0!$K$24, polar_type0!$K$36,polar_type0!$K$48,polar_type0!$K$60,polar_type0!$K$72)</f>
        <v>12.02286</v>
      </c>
      <c r="J4" s="0" t="n">
        <f aca="false">Factor*MAX(polar_type0!$K$25, polar_type0!$K$37,polar_type0!$K$49,polar_type0!$K$61,polar_type0!$K$73)</f>
        <v>10.56914</v>
      </c>
      <c r="K4" s="0" t="n">
        <f aca="false">Factor*MAX(polar_type0!$K$26, polar_type0!$K$38,polar_type0!$K$50,polar_type0!$K$62,polar_type0!$K$74)</f>
        <v>10.08457</v>
      </c>
      <c r="L4" s="0" t="n">
        <f aca="false">Factor*MAX(polar_type0!$K$27, polar_type0!$K$39,polar_type0!$K$51,polar_type0!$K$63,polar_type0!$K$75)</f>
        <v>9.6</v>
      </c>
      <c r="M4" s="0" t="n">
        <f aca="false">Factor*MAX(polar_type0!$K$28, polar_type0!$K$40,polar_type0!$K$52,polar_type0!$K$64,polar_type0!$K$76)</f>
        <v>9.4</v>
      </c>
      <c r="N4" s="0" t="n">
        <f aca="false">Factor*MAX(polar_type0!$K$29, polar_type0!$K$41,polar_type0!$K$53,polar_type0!$K$65,polar_type0!$K$77)</f>
        <v>9.1</v>
      </c>
    </row>
    <row r="5" customFormat="false" ht="12.8" hidden="false" customHeight="false" outlineLevel="0" collapsed="false">
      <c r="A5" s="0" t="n">
        <f aca="false">A4+5</f>
        <v>45</v>
      </c>
      <c r="B5" s="0" t="n">
        <v>0</v>
      </c>
      <c r="C5" s="0" t="n">
        <f aca="false">Factor*MAX(polar_type0!$L$18, polar_type0!$L$30,polar_type0!$L$42,polar_type0!$L$54,polar_type0!$L$66)</f>
        <v>7.248</v>
      </c>
      <c r="D5" s="0" t="n">
        <f aca="false">Factor*MAX(polar_type0!$L$19, polar_type0!$L$31,polar_type0!$L$43,polar_type0!$L$55,polar_type0!$L$67)</f>
        <v>11.31</v>
      </c>
      <c r="E5" s="0" t="n">
        <f aca="false">Factor*MAX(polar_type0!$L$20, polar_type0!$L$32,polar_type0!$L$44,polar_type0!$L$56,polar_type0!$L$68)</f>
        <v>12.384</v>
      </c>
      <c r="F5" s="0" t="n">
        <f aca="false">Factor*MAX(polar_type0!$L$21, polar_type0!$L$33,polar_type0!$L$45,polar_type0!$L$57,polar_type0!$L$69)</f>
        <v>12.648</v>
      </c>
      <c r="G5" s="0" t="n">
        <f aca="false">Factor*MAX(polar_type0!$L$22, polar_type0!$L$34,polar_type0!$L$46,polar_type0!$L$58,polar_type0!$L$70)</f>
        <v>13.8</v>
      </c>
      <c r="H5" s="0" t="n">
        <f aca="false">Factor*MAX(polar_type0!$L$23, polar_type0!$L$35,polar_type0!$L$47,polar_type0!$L$59,polar_type0!$L$71)</f>
        <v>13.804</v>
      </c>
      <c r="I5" s="0" t="n">
        <f aca="false">Factor*MAX(polar_type0!$L$24, polar_type0!$L$36,polar_type0!$L$48,polar_type0!$L$60,polar_type0!$L$72)</f>
        <v>12.77429</v>
      </c>
      <c r="J5" s="0" t="n">
        <f aca="false">Factor*MAX(polar_type0!$L$25, polar_type0!$L$37,polar_type0!$L$49,polar_type0!$L$61,polar_type0!$L$73)</f>
        <v>11.22971</v>
      </c>
      <c r="K5" s="0" t="n">
        <f aca="false">Factor*MAX(polar_type0!$L$26, polar_type0!$L$38,polar_type0!$L$50,polar_type0!$L$62,polar_type0!$L$74)</f>
        <v>10.71486</v>
      </c>
      <c r="L5" s="0" t="n">
        <f aca="false">Factor*MAX(polar_type0!$L$27, polar_type0!$L$39,polar_type0!$L$51,polar_type0!$L$63,polar_type0!$L$75)</f>
        <v>10.2</v>
      </c>
      <c r="M5" s="0" t="n">
        <f aca="false">Factor*MAX(polar_type0!$L$28, polar_type0!$L$40,polar_type0!$L$52,polar_type0!$L$64,polar_type0!$L$76)</f>
        <v>10</v>
      </c>
      <c r="N5" s="0" t="n">
        <f aca="false">Factor*MAX(polar_type0!$L$29, polar_type0!$L$41,polar_type0!$L$53,polar_type0!$L$65,polar_type0!$L$77)</f>
        <v>9.7</v>
      </c>
    </row>
    <row r="6" customFormat="false" ht="12.8" hidden="false" customHeight="false" outlineLevel="0" collapsed="false">
      <c r="A6" s="0" t="n">
        <f aca="false">A5+5</f>
        <v>50</v>
      </c>
      <c r="B6" s="0" t="n">
        <v>0</v>
      </c>
      <c r="C6" s="0" t="n">
        <f aca="false">Factor*MAX(polar_type0!$M$18, polar_type0!$M$30,polar_type0!$M$42,polar_type0!$M$54,polar_type0!$M$66)</f>
        <v>8</v>
      </c>
      <c r="D6" s="0" t="n">
        <f aca="false">Factor*MAX(polar_type0!$M$19, polar_type0!$M$31,polar_type0!$M$43,polar_type0!$M$55,polar_type0!$M$67)</f>
        <v>12.116</v>
      </c>
      <c r="E6" s="0" t="n">
        <f aca="false">Factor*MAX(polar_type0!$M$20, polar_type0!$M$32,polar_type0!$M$44,polar_type0!$M$56,polar_type0!$M$68)</f>
        <v>13.5</v>
      </c>
      <c r="F6" s="0" t="n">
        <f aca="false">Factor*MAX(polar_type0!$M$21, polar_type0!$M$33,polar_type0!$M$45,polar_type0!$M$57,polar_type0!$M$69)</f>
        <v>13.7396</v>
      </c>
      <c r="G6" s="0" t="n">
        <f aca="false">Factor*MAX(polar_type0!$M$22, polar_type0!$M$34,polar_type0!$M$46,polar_type0!$M$58,polar_type0!$M$70)</f>
        <v>14.628</v>
      </c>
      <c r="H6" s="0" t="n">
        <f aca="false">Factor*MAX(polar_type0!$M$23, polar_type0!$M$35,polar_type0!$M$47,polar_type0!$M$59,polar_type0!$M$71)</f>
        <v>14.588</v>
      </c>
      <c r="I6" s="0" t="n">
        <f aca="false">Factor*MAX(polar_type0!$M$24, polar_type0!$M$36,polar_type0!$M$48,polar_type0!$M$60,polar_type0!$M$72)</f>
        <v>13.50571</v>
      </c>
      <c r="J6" s="0" t="n">
        <f aca="false">Factor*MAX(polar_type0!$M$25, polar_type0!$M$37,polar_type0!$M$49,polar_type0!$M$61,polar_type0!$M$73)</f>
        <v>11.88229</v>
      </c>
      <c r="K6" s="0" t="n">
        <f aca="false">Factor*MAX(polar_type0!$M$26, polar_type0!$M$38,polar_type0!$M$50,polar_type0!$M$62,polar_type0!$M$74)</f>
        <v>11.34114</v>
      </c>
      <c r="L6" s="0" t="n">
        <f aca="false">Factor*MAX(polar_type0!$M$27, polar_type0!$M$39,polar_type0!$M$51,polar_type0!$M$63,polar_type0!$M$75)</f>
        <v>10.8</v>
      </c>
      <c r="M6" s="0" t="n">
        <f aca="false">Factor*MAX(polar_type0!$M$28, polar_type0!$M$40,polar_type0!$M$52,polar_type0!$M$64,polar_type0!$M$76)</f>
        <v>10.6</v>
      </c>
      <c r="N6" s="0" t="n">
        <f aca="false">Factor*MAX(polar_type0!$M$29, polar_type0!$M$41,polar_type0!$M$53,polar_type0!$M$65,polar_type0!$M$77)</f>
        <v>10.3</v>
      </c>
    </row>
    <row r="7" customFormat="false" ht="12.8" hidden="false" customHeight="false" outlineLevel="0" collapsed="false">
      <c r="A7" s="0" t="n">
        <f aca="false">A6+5</f>
        <v>55</v>
      </c>
      <c r="B7" s="0" t="n">
        <v>0</v>
      </c>
      <c r="C7" s="0" t="n">
        <f aca="false">Factor*MAX(polar_type0!$N$18, polar_type0!$N$30,polar_type0!$N$42,polar_type0!$N$54,polar_type0!$N$66)</f>
        <v>8.504</v>
      </c>
      <c r="D7" s="0" t="n">
        <f aca="false">Factor*MAX(polar_type0!$N$19, polar_type0!$N$31,polar_type0!$N$43,polar_type0!$N$55,polar_type0!$N$67)</f>
        <v>12.363</v>
      </c>
      <c r="E7" s="0" t="n">
        <f aca="false">Factor*MAX(polar_type0!$N$20, polar_type0!$N$32,polar_type0!$N$44,polar_type0!$N$56,polar_type0!$N$68)</f>
        <v>13.932</v>
      </c>
      <c r="F7" s="0" t="n">
        <f aca="false">Factor*MAX(polar_type0!$N$21, polar_type0!$N$33,polar_type0!$N$45,polar_type0!$N$57,polar_type0!$N$69)</f>
        <v>14.6704</v>
      </c>
      <c r="G7" s="0" t="n">
        <f aca="false">Factor*MAX(polar_type0!$N$22, polar_type0!$N$34,polar_type0!$N$46,polar_type0!$N$58,polar_type0!$N$70)</f>
        <v>15.778</v>
      </c>
      <c r="H7" s="0" t="n">
        <f aca="false">Factor*MAX(polar_type0!$N$23, polar_type0!$N$35,polar_type0!$N$47,polar_type0!$N$59,polar_type0!$N$71)</f>
        <v>15.372</v>
      </c>
      <c r="I7" s="0" t="n">
        <f aca="false">Factor*MAX(polar_type0!$N$24, polar_type0!$N$36,polar_type0!$N$48,polar_type0!$N$60,polar_type0!$N$72)</f>
        <v>14.23714</v>
      </c>
      <c r="J7" s="0" t="n">
        <f aca="false">Factor*MAX(polar_type0!$N$25, polar_type0!$N$37,polar_type0!$N$49,polar_type0!$N$61,polar_type0!$N$73)</f>
        <v>12.53486</v>
      </c>
      <c r="K7" s="0" t="n">
        <f aca="false">Factor*MAX(polar_type0!$N$26, polar_type0!$N$38,polar_type0!$N$50,polar_type0!$N$62,polar_type0!$N$74)</f>
        <v>11.96743</v>
      </c>
      <c r="L7" s="0" t="n">
        <f aca="false">Factor*MAX(polar_type0!$N$27, polar_type0!$N$39,polar_type0!$N$51,polar_type0!$N$63,polar_type0!$N$75)</f>
        <v>11.4</v>
      </c>
      <c r="M7" s="0" t="n">
        <f aca="false">Factor*MAX(polar_type0!$N$28, polar_type0!$N$40,polar_type0!$N$52,polar_type0!$N$64,polar_type0!$N$76)</f>
        <v>11.2</v>
      </c>
      <c r="N7" s="0" t="n">
        <f aca="false">Factor*MAX(polar_type0!$N$29, polar_type0!$N$41,polar_type0!$N$53,polar_type0!$N$65,polar_type0!$N$77)</f>
        <v>10.9</v>
      </c>
    </row>
    <row r="8" customFormat="false" ht="12.8" hidden="false" customHeight="false" outlineLevel="0" collapsed="false">
      <c r="A8" s="0" t="n">
        <f aca="false">A7+5</f>
        <v>60</v>
      </c>
      <c r="B8" s="0" t="n">
        <v>0</v>
      </c>
      <c r="C8" s="0" t="n">
        <f aca="false">Factor*MAX(polar_type0!$O$18, polar_type0!$O$30,polar_type0!$O$42,polar_type0!$O$54,polar_type0!$O$66)</f>
        <v>9</v>
      </c>
      <c r="D8" s="0" t="n">
        <f aca="false">Factor*MAX(polar_type0!$O$19, polar_type0!$O$31,polar_type0!$O$43,polar_type0!$O$55,polar_type0!$O$67)</f>
        <v>12.597</v>
      </c>
      <c r="E8" s="0" t="n">
        <f aca="false">Factor*MAX(polar_type0!$O$20, polar_type0!$O$32,polar_type0!$O$44,polar_type0!$O$56,polar_type0!$O$68)</f>
        <v>14.346</v>
      </c>
      <c r="F8" s="0" t="n">
        <f aca="false">Factor*MAX(polar_type0!$O$21, polar_type0!$O$33,polar_type0!$O$45,polar_type0!$O$57,polar_type0!$O$69)</f>
        <v>15.1856</v>
      </c>
      <c r="G8" s="0" t="n">
        <f aca="false">Factor*MAX(polar_type0!$O$22, polar_type0!$O$34,polar_type0!$O$46,polar_type0!$O$58,polar_type0!$O$70)</f>
        <v>16.445</v>
      </c>
      <c r="H8" s="0" t="n">
        <f aca="false">Factor*MAX(polar_type0!$O$23, polar_type0!$O$35,polar_type0!$O$47,polar_type0!$O$59,polar_type0!$O$71)</f>
        <v>16.184</v>
      </c>
      <c r="I8" s="0" t="n">
        <f aca="false">Factor*MAX(polar_type0!$O$24, polar_type0!$O$36,polar_type0!$O$48,polar_type0!$O$60,polar_type0!$O$72)</f>
        <v>15.10286</v>
      </c>
      <c r="J8" s="0" t="n">
        <f aca="false">Factor*MAX(polar_type0!$O$25, polar_type0!$O$37,polar_type0!$O$49,polar_type0!$O$61,polar_type0!$O$73)</f>
        <v>13.48114</v>
      </c>
      <c r="K8" s="0" t="n">
        <f aca="false">Factor*MAX(polar_type0!$O$26, polar_type0!$O$38,polar_type0!$O$50,polar_type0!$O$62,polar_type0!$O$74)</f>
        <v>12.94057</v>
      </c>
      <c r="L8" s="0" t="n">
        <f aca="false">Factor*MAX(polar_type0!$O$27, polar_type0!$O$39,polar_type0!$O$51,polar_type0!$O$63,polar_type0!$O$75)</f>
        <v>12.4</v>
      </c>
      <c r="M8" s="0" t="n">
        <f aca="false">Factor*MAX(polar_type0!$O$28, polar_type0!$O$40,polar_type0!$O$52,polar_type0!$O$64,polar_type0!$O$76)</f>
        <v>12</v>
      </c>
      <c r="N8" s="0" t="n">
        <f aca="false">Factor*MAX(polar_type0!$O$29, polar_type0!$O$41,polar_type0!$O$53,polar_type0!$O$65,polar_type0!$O$77)</f>
        <v>11.4</v>
      </c>
    </row>
    <row r="9" customFormat="false" ht="12.8" hidden="false" customHeight="false" outlineLevel="0" collapsed="false">
      <c r="A9" s="0" t="n">
        <f aca="false">A8+5</f>
        <v>65</v>
      </c>
      <c r="B9" s="0" t="n">
        <v>0</v>
      </c>
      <c r="C9" s="0" t="n">
        <f aca="false">Factor*MAX(polar_type0!$P$18, polar_type0!$P$30,polar_type0!$P$42,polar_type0!$P$54,polar_type0!$P$66)</f>
        <v>9.064</v>
      </c>
      <c r="D9" s="0" t="n">
        <f aca="false">Factor*MAX(polar_type0!$P$19, polar_type0!$P$31,polar_type0!$P$43,polar_type0!$P$55,polar_type0!$P$67)</f>
        <v>12.831</v>
      </c>
      <c r="E9" s="0" t="n">
        <f aca="false">Factor*MAX(polar_type0!$P$20, polar_type0!$P$32,polar_type0!$P$44,polar_type0!$P$56,polar_type0!$P$68)</f>
        <v>14.994</v>
      </c>
      <c r="F9" s="0" t="n">
        <f aca="false">Factor*MAX(polar_type0!$P$21, polar_type0!$P$33,polar_type0!$P$45,polar_type0!$P$57,polar_type0!$P$69)</f>
        <v>15.8412</v>
      </c>
      <c r="G9" s="0" t="n">
        <f aca="false">Factor*MAX(polar_type0!$P$22, polar_type0!$P$34,polar_type0!$P$46,polar_type0!$P$58,polar_type0!$P$70)</f>
        <v>17.112</v>
      </c>
      <c r="H9" s="0" t="n">
        <f aca="false">Factor*MAX(polar_type0!$P$23, polar_type0!$P$35,polar_type0!$P$47,polar_type0!$P$59,polar_type0!$P$71)</f>
        <v>17.5</v>
      </c>
      <c r="I9" s="0" t="n">
        <f aca="false">Factor*MAX(polar_type0!$P$24, polar_type0!$P$36,polar_type0!$P$48,polar_type0!$P$60,polar_type0!$P$72)</f>
        <v>16.24286</v>
      </c>
      <c r="J9" s="0" t="n">
        <f aca="false">Factor*MAX(polar_type0!$P$25, polar_type0!$P$37,polar_type0!$P$49,polar_type0!$P$61,polar_type0!$P$73)</f>
        <v>14.35714</v>
      </c>
      <c r="K9" s="0" t="n">
        <f aca="false">Factor*MAX(polar_type0!$P$26, polar_type0!$P$38,polar_type0!$P$50,polar_type0!$P$62,polar_type0!$P$74)</f>
        <v>13.72857</v>
      </c>
      <c r="L9" s="0" t="n">
        <f aca="false">Factor*MAX(polar_type0!$P$27, polar_type0!$P$39,polar_type0!$P$51,polar_type0!$P$63,polar_type0!$P$75)</f>
        <v>13.1</v>
      </c>
      <c r="M9" s="0" t="n">
        <f aca="false">Factor*MAX(polar_type0!$P$28, polar_type0!$P$40,polar_type0!$P$52,polar_type0!$P$64,polar_type0!$P$76)</f>
        <v>12.66</v>
      </c>
      <c r="N9" s="0" t="n">
        <f aca="false">Factor*MAX(polar_type0!$P$29, polar_type0!$P$41,polar_type0!$P$53,polar_type0!$P$65,polar_type0!$P$77)</f>
        <v>12</v>
      </c>
    </row>
    <row r="10" customFormat="false" ht="12.8" hidden="false" customHeight="false" outlineLevel="0" collapsed="false">
      <c r="A10" s="0" t="n">
        <f aca="false">A9+5</f>
        <v>70</v>
      </c>
      <c r="B10" s="0" t="n">
        <v>0</v>
      </c>
      <c r="C10" s="0" t="n">
        <f aca="false">Factor*MAX(polar_type0!$Q$18, polar_type0!$Q$30,polar_type0!$Q$42,polar_type0!$Q$54,polar_type0!$Q$66)</f>
        <v>9.112</v>
      </c>
      <c r="D10" s="0" t="n">
        <f aca="false">Factor*MAX(polar_type0!$Q$19, polar_type0!$Q$31,polar_type0!$Q$43,polar_type0!$Q$55,polar_type0!$Q$67)</f>
        <v>13.065</v>
      </c>
      <c r="E10" s="0" t="n">
        <f aca="false">Factor*MAX(polar_type0!$Q$20, polar_type0!$Q$32,polar_type0!$Q$44,polar_type0!$Q$56,polar_type0!$Q$68)</f>
        <v>15.498</v>
      </c>
      <c r="F10" s="0" t="n">
        <f aca="false">Factor*MAX(polar_type0!$Q$21, polar_type0!$Q$33,polar_type0!$Q$45,polar_type0!$Q$57,polar_type0!$Q$69)</f>
        <v>15.622</v>
      </c>
      <c r="G10" s="0" t="n">
        <f aca="false">Factor*MAX(polar_type0!$Q$22, polar_type0!$Q$34,polar_type0!$Q$46,polar_type0!$Q$58,polar_type0!$Q$70)</f>
        <v>17.779</v>
      </c>
      <c r="H10" s="0" t="n">
        <f aca="false">Factor*MAX(polar_type0!$Q$23, polar_type0!$Q$35,polar_type0!$Q$47,polar_type0!$Q$59,polar_type0!$Q$71)</f>
        <v>18.508</v>
      </c>
      <c r="I10" s="0" t="n">
        <f aca="false">Factor*MAX(polar_type0!$Q$24, polar_type0!$Q$36,polar_type0!$Q$48,polar_type0!$Q$60,polar_type0!$Q$72)</f>
        <v>16.62286</v>
      </c>
      <c r="J10" s="0" t="n">
        <f aca="false">Factor*MAX(polar_type0!$Q$25, polar_type0!$Q$37,polar_type0!$Q$49,polar_type0!$Q$61,polar_type0!$Q$73)</f>
        <v>14.92914</v>
      </c>
      <c r="K10" s="0" t="n">
        <f aca="false">Factor*MAX(polar_type0!$Q$26, polar_type0!$Q$38,polar_type0!$Q$50,polar_type0!$Q$62,polar_type0!$Q$74)</f>
        <v>14.36457</v>
      </c>
      <c r="L10" s="0" t="n">
        <f aca="false">Factor*MAX(polar_type0!$Q$27, polar_type0!$Q$39,polar_type0!$Q$51,polar_type0!$Q$63,polar_type0!$Q$75)</f>
        <v>13.8</v>
      </c>
      <c r="M10" s="0" t="n">
        <f aca="false">Factor*MAX(polar_type0!$Q$28, polar_type0!$Q$40,polar_type0!$Q$52,polar_type0!$Q$64,polar_type0!$Q$76)</f>
        <v>13.2</v>
      </c>
      <c r="N10" s="0" t="n">
        <f aca="false">Factor*MAX(polar_type0!$Q$29, polar_type0!$Q$41,polar_type0!$Q$53,polar_type0!$Q$65,polar_type0!$Q$77)</f>
        <v>12.3</v>
      </c>
    </row>
    <row r="11" customFormat="false" ht="12.8" hidden="false" customHeight="false" outlineLevel="0" collapsed="false">
      <c r="A11" s="0" t="n">
        <f aca="false">A10+5</f>
        <v>75</v>
      </c>
      <c r="B11" s="0" t="n">
        <v>0</v>
      </c>
      <c r="C11" s="0" t="n">
        <f aca="false">Factor*MAX(polar_type0!$R$18, polar_type0!$R$30,polar_type0!$R$42,polar_type0!$R$54,polar_type0!$R$66)</f>
        <v>9.168</v>
      </c>
      <c r="D11" s="0" t="n">
        <f aca="false">Factor*MAX(polar_type0!$R$19, polar_type0!$R$31,polar_type0!$R$43,polar_type0!$R$55,polar_type0!$R$67)</f>
        <v>13.299</v>
      </c>
      <c r="E11" s="0" t="n">
        <f aca="false">Factor*MAX(polar_type0!$R$20, polar_type0!$R$32,polar_type0!$R$44,polar_type0!$R$56,polar_type0!$R$68)</f>
        <v>16.002</v>
      </c>
      <c r="F11" s="0" t="n">
        <f aca="false">Factor*MAX(polar_type0!$R$21, polar_type0!$R$33,polar_type0!$R$45,polar_type0!$R$57,polar_type0!$R$69)</f>
        <v>16.3172</v>
      </c>
      <c r="G11" s="0" t="n">
        <f aca="false">Factor*MAX(polar_type0!$R$22, polar_type0!$R$34,polar_type0!$R$46,polar_type0!$R$58,polar_type0!$R$70)</f>
        <v>18.446</v>
      </c>
      <c r="H11" s="0" t="n">
        <f aca="false">Factor*MAX(polar_type0!$R$23, polar_type0!$R$35,polar_type0!$R$47,polar_type0!$R$59,polar_type0!$R$71)</f>
        <v>19.488</v>
      </c>
      <c r="I11" s="0" t="n">
        <f aca="false">Factor*MAX(polar_type0!$R$24, polar_type0!$R$36,polar_type0!$R$48,polar_type0!$R$60,polar_type0!$R$72)</f>
        <v>17.12</v>
      </c>
      <c r="J11" s="0" t="n">
        <f aca="false">Factor*MAX(polar_type0!$R$25, polar_type0!$R$37,polar_type0!$R$49,polar_type0!$R$61,polar_type0!$R$73)</f>
        <v>15.35714</v>
      </c>
      <c r="K11" s="0" t="n">
        <f aca="false">Factor*MAX(polar_type0!$R$26, polar_type0!$R$38,polar_type0!$R$50,polar_type0!$R$62,polar_type0!$R$74)</f>
        <v>14.92857</v>
      </c>
      <c r="L11" s="0" t="n">
        <f aca="false">Factor*MAX(polar_type0!$R$27, polar_type0!$R$39,polar_type0!$R$51,polar_type0!$R$63,polar_type0!$R$75)</f>
        <v>14.5</v>
      </c>
      <c r="M11" s="0" t="n">
        <f aca="false">Factor*MAX(polar_type0!$R$28, polar_type0!$R$40,polar_type0!$R$52,polar_type0!$R$64,polar_type0!$R$76)</f>
        <v>13.74</v>
      </c>
      <c r="N11" s="0" t="n">
        <f aca="false">Factor*MAX(polar_type0!$R$29, polar_type0!$R$41,polar_type0!$R$53,polar_type0!$R$65,polar_type0!$R$77)</f>
        <v>12.6</v>
      </c>
    </row>
    <row r="12" customFormat="false" ht="12.8" hidden="false" customHeight="false" outlineLevel="0" collapsed="false">
      <c r="A12" s="0" t="n">
        <f aca="false">A11+5</f>
        <v>80</v>
      </c>
      <c r="B12" s="0" t="n">
        <v>0</v>
      </c>
      <c r="C12" s="0" t="n">
        <f aca="false">Factor*MAX(polar_type0!$S$18, polar_type0!$S$30,polar_type0!$S$42,polar_type0!$S$54,polar_type0!$S$66)</f>
        <v>9.232</v>
      </c>
      <c r="D12" s="0" t="n">
        <f aca="false">Factor*MAX(polar_type0!$S$19, polar_type0!$S$31,polar_type0!$S$43,polar_type0!$S$55,polar_type0!$S$67)</f>
        <v>13.494</v>
      </c>
      <c r="E12" s="0" t="n">
        <f aca="false">Factor*MAX(polar_type0!$S$20, polar_type0!$S$32,polar_type0!$S$44,polar_type0!$S$56,polar_type0!$S$68)</f>
        <v>16.506</v>
      </c>
      <c r="F12" s="0" t="n">
        <f aca="false">Factor*MAX(polar_type0!$S$21, polar_type0!$S$33,polar_type0!$S$45,polar_type0!$S$57,polar_type0!$S$69)</f>
        <v>17.236</v>
      </c>
      <c r="G12" s="0" t="n">
        <f aca="false">Factor*MAX(polar_type0!$S$22, polar_type0!$S$34,polar_type0!$S$46,polar_type0!$S$58,polar_type0!$S$70)</f>
        <v>19.113</v>
      </c>
      <c r="H12" s="0" t="n">
        <f aca="false">Factor*MAX(polar_type0!$S$23, polar_type0!$S$35,polar_type0!$S$47,polar_type0!$S$59,polar_type0!$S$71)</f>
        <v>20.496</v>
      </c>
      <c r="I12" s="0" t="n">
        <f aca="false">Factor*MAX(polar_type0!$S$24, polar_type0!$S$36,polar_type0!$S$48,polar_type0!$S$60,polar_type0!$S$72)</f>
        <v>18.01143</v>
      </c>
      <c r="J12" s="0" t="n">
        <f aca="false">Factor*MAX(polar_type0!$S$25, polar_type0!$S$37,polar_type0!$S$49,polar_type0!$S$61,polar_type0!$S$73)</f>
        <v>15.79314</v>
      </c>
      <c r="K12" s="0" t="n">
        <f aca="false">Factor*MAX(polar_type0!$S$26, polar_type0!$S$38,polar_type0!$S$50,polar_type0!$S$62,polar_type0!$S$74)</f>
        <v>15.49657</v>
      </c>
      <c r="L12" s="0" t="n">
        <f aca="false">Factor*MAX(polar_type0!$S$27, polar_type0!$S$39,polar_type0!$S$51,polar_type0!$S$63,polar_type0!$S$75)</f>
        <v>15.2</v>
      </c>
      <c r="M12" s="0" t="n">
        <f aca="false">Factor*MAX(polar_type0!$S$28, polar_type0!$S$40,polar_type0!$S$52,polar_type0!$S$64,polar_type0!$S$76)</f>
        <v>14.28</v>
      </c>
      <c r="N12" s="0" t="n">
        <f aca="false">Factor*MAX(polar_type0!$S$29, polar_type0!$S$41,polar_type0!$S$53,polar_type0!$S$65,polar_type0!$S$77)</f>
        <v>12.9</v>
      </c>
    </row>
    <row r="13" customFormat="false" ht="12.8" hidden="false" customHeight="false" outlineLevel="0" collapsed="false">
      <c r="A13" s="0" t="n">
        <f aca="false">A12+5</f>
        <v>85</v>
      </c>
      <c r="B13" s="0" t="n">
        <v>0</v>
      </c>
      <c r="C13" s="0" t="n">
        <f aca="false">Factor*MAX(polar_type0!$T$18, polar_type0!$T$30,polar_type0!$T$42,polar_type0!$T$54,polar_type0!$T$66)</f>
        <v>9.288</v>
      </c>
      <c r="D13" s="0" t="n">
        <f aca="false">Factor*MAX(polar_type0!$T$19, polar_type0!$T$31,polar_type0!$T$43,polar_type0!$T$55,polar_type0!$T$67)</f>
        <v>13.767</v>
      </c>
      <c r="E13" s="0" t="n">
        <f aca="false">Factor*MAX(polar_type0!$T$20, polar_type0!$T$32,polar_type0!$T$44,polar_type0!$T$56,polar_type0!$T$68)</f>
        <v>16.992</v>
      </c>
      <c r="F13" s="0" t="n">
        <f aca="false">Factor*MAX(polar_type0!$T$21, polar_type0!$T$33,polar_type0!$T$45,polar_type0!$T$57,polar_type0!$T$69)</f>
        <v>17.8956</v>
      </c>
      <c r="G13" s="0" t="n">
        <f aca="false">Factor*MAX(polar_type0!$T$22, polar_type0!$T$34,polar_type0!$T$46,polar_type0!$T$58,polar_type0!$T$70)</f>
        <v>19.78</v>
      </c>
      <c r="H13" s="0" t="n">
        <f aca="false">Factor*MAX(polar_type0!$T$23, polar_type0!$T$35,polar_type0!$T$47,polar_type0!$T$59,polar_type0!$T$71)</f>
        <v>21.504</v>
      </c>
      <c r="I13" s="0" t="n">
        <f aca="false">Factor*MAX(polar_type0!$T$24, polar_type0!$T$36,polar_type0!$T$48,polar_type0!$T$60,polar_type0!$T$72)</f>
        <v>18.87429</v>
      </c>
      <c r="J13" s="0" t="n">
        <f aca="false">Factor*MAX(polar_type0!$T$25, polar_type0!$T$37,polar_type0!$T$49,polar_type0!$T$61,polar_type0!$T$73)</f>
        <v>16.22114</v>
      </c>
      <c r="K13" s="0" t="n">
        <f aca="false">Factor*MAX(polar_type0!$T$26, polar_type0!$T$38,polar_type0!$T$50,polar_type0!$T$62,polar_type0!$T$74)</f>
        <v>16.06057</v>
      </c>
      <c r="L13" s="0" t="n">
        <f aca="false">Factor*MAX(polar_type0!$T$27, polar_type0!$T$39,polar_type0!$T$51,polar_type0!$T$63,polar_type0!$T$75)</f>
        <v>15.9</v>
      </c>
      <c r="M13" s="0" t="n">
        <f aca="false">Factor*MAX(polar_type0!$T$28, polar_type0!$T$40,polar_type0!$T$52,polar_type0!$T$64,polar_type0!$T$76)</f>
        <v>14.82</v>
      </c>
      <c r="N13" s="0" t="n">
        <f aca="false">Factor*MAX(polar_type0!$T$29, polar_type0!$T$41,polar_type0!$T$53,polar_type0!$T$65,polar_type0!$T$77)</f>
        <v>13.2</v>
      </c>
    </row>
    <row r="14" customFormat="false" ht="12.8" hidden="false" customHeight="false" outlineLevel="0" collapsed="false">
      <c r="A14" s="0" t="n">
        <f aca="false">A13+5</f>
        <v>90</v>
      </c>
      <c r="B14" s="0" t="n">
        <v>0</v>
      </c>
      <c r="C14" s="0" t="n">
        <f aca="false">Factor*MAX(polar_type0!$U$18, polar_type0!$U$30,polar_type0!$U$42,polar_type0!$U$54,polar_type0!$U$66)</f>
        <v>9.344</v>
      </c>
      <c r="D14" s="0" t="n">
        <f aca="false">Factor*MAX(polar_type0!$U$19, polar_type0!$U$31,polar_type0!$U$43,polar_type0!$U$55,polar_type0!$U$67)</f>
        <v>14.001</v>
      </c>
      <c r="E14" s="0" t="n">
        <f aca="false">Factor*MAX(polar_type0!$U$20, polar_type0!$U$32,polar_type0!$U$44,polar_type0!$U$56,polar_type0!$U$68)</f>
        <v>17.496</v>
      </c>
      <c r="F14" s="0" t="n">
        <f aca="false">Factor*MAX(polar_type0!$U$21, polar_type0!$U$33,polar_type0!$U$45,polar_type0!$U$57,polar_type0!$U$69)</f>
        <v>18.566</v>
      </c>
      <c r="G14" s="0" t="n">
        <f aca="false">Factor*MAX(polar_type0!$U$22, polar_type0!$U$34,polar_type0!$U$46,polar_type0!$U$58,polar_type0!$U$70)</f>
        <v>20.723</v>
      </c>
      <c r="H14" s="0" t="n">
        <f aca="false">Factor*MAX(polar_type0!$U$23, polar_type0!$U$35,polar_type0!$U$47,polar_type0!$U$59,polar_type0!$U$71)</f>
        <v>22.512</v>
      </c>
      <c r="I14" s="0" t="n">
        <f aca="false">Factor*MAX(polar_type0!$U$24, polar_type0!$U$36,polar_type0!$U$48,polar_type0!$U$60,polar_type0!$U$72)</f>
        <v>19.82286</v>
      </c>
      <c r="J14" s="0" t="n">
        <f aca="false">Factor*MAX(polar_type0!$U$25, polar_type0!$U$37,polar_type0!$U$49,polar_type0!$U$61,polar_type0!$U$73)</f>
        <v>16.64914</v>
      </c>
      <c r="K14" s="0" t="n">
        <f aca="false">Factor*MAX(polar_type0!$U$26, polar_type0!$U$38,polar_type0!$U$50,polar_type0!$U$62,polar_type0!$U$74)</f>
        <v>16.62457</v>
      </c>
      <c r="L14" s="0" t="n">
        <f aca="false">Factor*MAX(polar_type0!$U$27, polar_type0!$U$39,polar_type0!$U$51,polar_type0!$U$63,polar_type0!$U$75)</f>
        <v>16.6</v>
      </c>
      <c r="M14" s="0" t="n">
        <f aca="false">Factor*MAX(polar_type0!$U$28, polar_type0!$U$40,polar_type0!$U$52,polar_type0!$U$64,polar_type0!$U$76)</f>
        <v>15.36</v>
      </c>
      <c r="N14" s="0" t="n">
        <f aca="false">Factor*MAX(polar_type0!$U$29, polar_type0!$U$41,polar_type0!$U$53,polar_type0!$U$65,polar_type0!$U$77)</f>
        <v>13.5</v>
      </c>
    </row>
    <row r="15" customFormat="false" ht="12.8" hidden="false" customHeight="false" outlineLevel="0" collapsed="false">
      <c r="A15" s="0" t="n">
        <f aca="false">A14+5</f>
        <v>95</v>
      </c>
      <c r="B15" s="0" t="n">
        <v>0</v>
      </c>
      <c r="C15" s="0" t="n">
        <f aca="false">Factor*MAX(polar_type0!$V$18, polar_type0!$V$30,polar_type0!$V$42,polar_type0!$V$54,polar_type0!$V$66)</f>
        <v>9.4</v>
      </c>
      <c r="D15" s="0" t="n">
        <f aca="false">Factor*MAX(polar_type0!$V$19, polar_type0!$V$31,polar_type0!$V$43,polar_type0!$V$55,polar_type0!$V$67)</f>
        <v>14.105</v>
      </c>
      <c r="E15" s="0" t="n">
        <f aca="false">Factor*MAX(polar_type0!$V$20, polar_type0!$V$32,polar_type0!$V$44,polar_type0!$V$56,polar_type0!$V$68)</f>
        <v>18</v>
      </c>
      <c r="F15" s="0" t="n">
        <f aca="false">Factor*MAX(polar_type0!$V$21, polar_type0!$V$33,polar_type0!$V$45,polar_type0!$V$57,polar_type0!$V$69)</f>
        <v>19.2364</v>
      </c>
      <c r="G15" s="0" t="n">
        <f aca="false">Factor*MAX(polar_type0!$V$22, polar_type0!$V$34,polar_type0!$V$46,polar_type0!$V$58,polar_type0!$V$70)</f>
        <v>21.436</v>
      </c>
      <c r="H15" s="0" t="n">
        <f aca="false">Factor*MAX(polar_type0!$V$23, polar_type0!$V$35,polar_type0!$V$47,polar_type0!$V$59,polar_type0!$V$71)</f>
        <v>23.492</v>
      </c>
      <c r="I15" s="0" t="n">
        <f aca="false">Factor*MAX(polar_type0!$V$24, polar_type0!$V$36,polar_type0!$V$48,polar_type0!$V$60,polar_type0!$V$72)</f>
        <v>20.69429</v>
      </c>
      <c r="J15" s="0" t="n">
        <f aca="false">Factor*MAX(polar_type0!$V$25, polar_type0!$V$37,polar_type0!$V$49,polar_type0!$V$61,polar_type0!$V$73)</f>
        <v>17.14857</v>
      </c>
      <c r="K15" s="0" t="n">
        <f aca="false">Factor*MAX(polar_type0!$V$26, polar_type0!$V$38,polar_type0!$V$50,polar_type0!$V$62,polar_type0!$V$74)</f>
        <v>17.27429</v>
      </c>
      <c r="L15" s="0" t="n">
        <f aca="false">Factor*MAX(polar_type0!$V$27, polar_type0!$V$39,polar_type0!$V$51,polar_type0!$V$63,polar_type0!$V$75)</f>
        <v>17.4</v>
      </c>
      <c r="M15" s="0" t="n">
        <f aca="false">Factor*MAX(polar_type0!$V$28, polar_type0!$V$40,polar_type0!$V$52,polar_type0!$V$64,polar_type0!$V$76)</f>
        <v>16.08</v>
      </c>
      <c r="N15" s="0" t="n">
        <f aca="false">Factor*MAX(polar_type0!$V$29, polar_type0!$V$41,polar_type0!$V$53,polar_type0!$V$65,polar_type0!$V$77)</f>
        <v>14.1</v>
      </c>
    </row>
    <row r="16" customFormat="false" ht="12.8" hidden="false" customHeight="false" outlineLevel="0" collapsed="false">
      <c r="A16" s="0" t="n">
        <f aca="false">A15+5</f>
        <v>100</v>
      </c>
      <c r="B16" s="0" t="n">
        <v>0</v>
      </c>
      <c r="C16" s="0" t="n">
        <f aca="false">Factor*MAX(polar_type0!$W$18, polar_type0!$W$30,polar_type0!$W$42,polar_type0!$W$54,polar_type0!$W$66)</f>
        <v>9.464</v>
      </c>
      <c r="D16" s="0" t="n">
        <f aca="false">Factor*MAX(polar_type0!$W$19, polar_type0!$W$31,polar_type0!$W$43,polar_type0!$W$55,polar_type0!$W$67)</f>
        <v>14.196</v>
      </c>
      <c r="E16" s="0" t="n">
        <f aca="false">Factor*MAX(polar_type0!$W$20, polar_type0!$W$32,polar_type0!$W$44,polar_type0!$W$56,polar_type0!$W$68)</f>
        <v>18.504</v>
      </c>
      <c r="F16" s="0" t="n">
        <f aca="false">Factor*MAX(polar_type0!$W$21, polar_type0!$W$33,polar_type0!$W$45,polar_type0!$W$57,polar_type0!$W$69)</f>
        <v>19.3248</v>
      </c>
      <c r="G16" s="0" t="n">
        <f aca="false">Factor*MAX(polar_type0!$W$22, polar_type0!$W$34,polar_type0!$W$46,polar_type0!$W$58,polar_type0!$W$70)</f>
        <v>22.149</v>
      </c>
      <c r="H16" s="0" t="n">
        <f aca="false">Factor*MAX(polar_type0!$W$23, polar_type0!$W$35,polar_type0!$W$47,polar_type0!$W$59,polar_type0!$W$71)</f>
        <v>24.472</v>
      </c>
      <c r="I16" s="0" t="n">
        <f aca="false">Factor*MAX(polar_type0!$W$24, polar_type0!$W$36,polar_type0!$W$48,polar_type0!$W$60,polar_type0!$W$72)</f>
        <v>21.53714</v>
      </c>
      <c r="J16" s="0" t="n">
        <f aca="false">Factor*MAX(polar_type0!$W$25, polar_type0!$W$37,polar_type0!$W$49,polar_type0!$W$61,polar_type0!$W$73)</f>
        <v>17.58457</v>
      </c>
      <c r="K16" s="0" t="n">
        <f aca="false">Factor*MAX(polar_type0!$W$26, polar_type0!$W$38,polar_type0!$W$50,polar_type0!$W$62,polar_type0!$W$74)</f>
        <v>17.84229</v>
      </c>
      <c r="L16" s="0" t="n">
        <f aca="false">Factor*MAX(polar_type0!$W$27, polar_type0!$W$39,polar_type0!$W$51,polar_type0!$W$63,polar_type0!$W$75)</f>
        <v>18.1</v>
      </c>
      <c r="M16" s="0" t="n">
        <f aca="false">Factor*MAX(polar_type0!$W$28, polar_type0!$W$40,polar_type0!$W$52,polar_type0!$W$64,polar_type0!$W$76)</f>
        <v>16.7</v>
      </c>
      <c r="N16" s="0" t="n">
        <f aca="false">Factor*MAX(polar_type0!$W$29, polar_type0!$W$41,polar_type0!$W$53,polar_type0!$W$65,polar_type0!$W$77)</f>
        <v>14.6</v>
      </c>
    </row>
    <row r="17" customFormat="false" ht="12.8" hidden="false" customHeight="false" outlineLevel="0" collapsed="false">
      <c r="A17" s="0" t="n">
        <f aca="false">A16+5</f>
        <v>105</v>
      </c>
      <c r="B17" s="0" t="n">
        <v>0</v>
      </c>
      <c r="C17" s="0" t="n">
        <f aca="false">Factor*MAX(polar_type0!$X$18, polar_type0!$X$30,polar_type0!$X$42,polar_type0!$X$54,polar_type0!$X$66)</f>
        <v>9.512</v>
      </c>
      <c r="D17" s="0" t="n">
        <f aca="false">Factor*MAX(polar_type0!$X$19, polar_type0!$X$31,polar_type0!$X$43,polar_type0!$X$55,polar_type0!$X$67)</f>
        <v>14.3</v>
      </c>
      <c r="E17" s="0" t="n">
        <f aca="false">Factor*MAX(polar_type0!$X$20, polar_type0!$X$32,polar_type0!$X$44,polar_type0!$X$56,polar_type0!$X$68)</f>
        <v>19.008</v>
      </c>
      <c r="F17" s="0" t="n">
        <f aca="false">Factor*MAX(polar_type0!$X$21, polar_type0!$X$33,polar_type0!$X$45,polar_type0!$X$57,polar_type0!$X$69)</f>
        <v>19.878</v>
      </c>
      <c r="G17" s="0" t="n">
        <f aca="false">Factor*MAX(polar_type0!$X$22, polar_type0!$X$34,polar_type0!$X$46,polar_type0!$X$58,polar_type0!$X$70)</f>
        <v>22.862</v>
      </c>
      <c r="H17" s="0" t="n">
        <f aca="false">Factor*MAX(polar_type0!$X$23, polar_type0!$X$35,polar_type0!$X$47,polar_type0!$X$59,polar_type0!$X$71)</f>
        <v>25.396</v>
      </c>
      <c r="I17" s="0" t="n">
        <f aca="false">Factor*MAX(polar_type0!$X$24, polar_type0!$X$36,polar_type0!$X$48,polar_type0!$X$60,polar_type0!$X$72)</f>
        <v>22.36857</v>
      </c>
      <c r="J17" s="0" t="n">
        <f aca="false">Factor*MAX(polar_type0!$X$25, polar_type0!$X$37,polar_type0!$X$49,polar_type0!$X$61,polar_type0!$X$73)</f>
        <v>18.084</v>
      </c>
      <c r="K17" s="0" t="n">
        <f aca="false">Factor*MAX(polar_type0!$X$26, polar_type0!$X$38,polar_type0!$X$50,polar_type0!$X$62,polar_type0!$X$74)</f>
        <v>18.492</v>
      </c>
      <c r="L17" s="0" t="n">
        <f aca="false">Factor*MAX(polar_type0!$X$27, polar_type0!$X$39,polar_type0!$X$51,polar_type0!$X$63,polar_type0!$X$75)</f>
        <v>18.9</v>
      </c>
      <c r="M17" s="0" t="n">
        <f aca="false">Factor*MAX(polar_type0!$X$28, polar_type0!$X$40,polar_type0!$X$52,polar_type0!$X$64,polar_type0!$X$76)</f>
        <v>17.42</v>
      </c>
      <c r="N17" s="0" t="n">
        <f aca="false">Factor*MAX(polar_type0!$X$29, polar_type0!$X$41,polar_type0!$X$53,polar_type0!$X$65,polar_type0!$X$77)</f>
        <v>15.2</v>
      </c>
    </row>
    <row r="18" customFormat="false" ht="12.8" hidden="false" customHeight="false" outlineLevel="0" collapsed="false">
      <c r="A18" s="0" t="n">
        <f aca="false">A17+5</f>
        <v>110</v>
      </c>
      <c r="B18" s="0" t="n">
        <v>0</v>
      </c>
      <c r="C18" s="0" t="n">
        <f aca="false">Factor*MAX(polar_type0!$Y$18, polar_type0!$Y$30,polar_type0!$Y$42,polar_type0!$Y$54,polar_type0!$Y$66)</f>
        <v>9.6</v>
      </c>
      <c r="D18" s="0" t="n">
        <f aca="false">Factor*MAX(polar_type0!$Y$19, polar_type0!$Y$31,polar_type0!$Y$43,polar_type0!$Y$55,polar_type0!$Y$67)</f>
        <v>14.404</v>
      </c>
      <c r="E18" s="0" t="n">
        <f aca="false">Factor*MAX(polar_type0!$Y$20, polar_type0!$Y$32,polar_type0!$Y$44,polar_type0!$Y$56,polar_type0!$Y$68)</f>
        <v>19.494</v>
      </c>
      <c r="F18" s="0" t="n">
        <f aca="false">Factor*MAX(polar_type0!$Y$21, polar_type0!$Y$33,polar_type0!$Y$45,polar_type0!$Y$57,polar_type0!$Y$69)</f>
        <v>20.602</v>
      </c>
      <c r="G18" s="0" t="n">
        <f aca="false">Factor*MAX(polar_type0!$Y$22, polar_type0!$Y$34,polar_type0!$Y$46,polar_type0!$Y$58,polar_type0!$Y$70)</f>
        <v>23.598</v>
      </c>
      <c r="H18" s="0" t="n">
        <f aca="false">Factor*MAX(polar_type0!$Y$23, polar_type0!$Y$35,polar_type0!$Y$47,polar_type0!$Y$59,polar_type0!$Y$71)</f>
        <v>26.488</v>
      </c>
      <c r="I18" s="0" t="n">
        <f aca="false">Factor*MAX(polar_type0!$Y$24, polar_type0!$Y$36,polar_type0!$Y$48,polar_type0!$Y$60,polar_type0!$Y$72)</f>
        <v>23.29143</v>
      </c>
      <c r="J18" s="0" t="n">
        <f aca="false">Factor*MAX(polar_type0!$Y$25, polar_type0!$Y$37,polar_type0!$Y$49,polar_type0!$Y$61,polar_type0!$Y$73)</f>
        <v>18.512</v>
      </c>
      <c r="K18" s="0" t="n">
        <f aca="false">Factor*MAX(polar_type0!$Y$26, polar_type0!$Y$38,polar_type0!$Y$50,polar_type0!$Y$62,polar_type0!$Y$74)</f>
        <v>19.056</v>
      </c>
      <c r="L18" s="0" t="n">
        <f aca="false">Factor*MAX(polar_type0!$Y$27, polar_type0!$Y$39,polar_type0!$Y$51,polar_type0!$Y$63,polar_type0!$Y$75)</f>
        <v>19.6</v>
      </c>
      <c r="M18" s="0" t="n">
        <f aca="false">Factor*MAX(polar_type0!$Y$28, polar_type0!$Y$40,polar_type0!$Y$52,polar_type0!$Y$64,polar_type0!$Y$76)</f>
        <v>18.04</v>
      </c>
      <c r="N18" s="0" t="n">
        <f aca="false">Factor*MAX(polar_type0!$Y$29, polar_type0!$Y$41,polar_type0!$Y$53,polar_type0!$Y$65,polar_type0!$Y$77)</f>
        <v>15.7</v>
      </c>
    </row>
    <row r="19" customFormat="false" ht="12.8" hidden="false" customHeight="false" outlineLevel="0" collapsed="false">
      <c r="A19" s="0" t="n">
        <f aca="false">A18+5</f>
        <v>115</v>
      </c>
      <c r="B19" s="0" t="n">
        <v>0</v>
      </c>
      <c r="C19" s="0" t="n">
        <f aca="false">Factor*MAX(polar_type0!$Z$18, polar_type0!$Z$30,polar_type0!$Z$42,polar_type0!$Z$54,polar_type0!$Z$66)</f>
        <v>9.544</v>
      </c>
      <c r="D19" s="0" t="n">
        <f aca="false">Factor*MAX(polar_type0!$Z$19, polar_type0!$Z$31,polar_type0!$Z$43,polar_type0!$Z$55,polar_type0!$Z$67)</f>
        <v>14.495</v>
      </c>
      <c r="E19" s="0" t="n">
        <f aca="false">Factor*MAX(polar_type0!$Z$20, polar_type0!$Z$32,polar_type0!$Z$44,polar_type0!$Z$56,polar_type0!$Z$68)</f>
        <v>19.998</v>
      </c>
      <c r="F19" s="0" t="n">
        <f aca="false">Factor*MAX(polar_type0!$Z$21, polar_type0!$Z$33,polar_type0!$Z$45,polar_type0!$Z$57,polar_type0!$Z$69)</f>
        <v>21.346</v>
      </c>
      <c r="G19" s="0" t="n">
        <f aca="false">Factor*MAX(polar_type0!$Z$22, polar_type0!$Z$34,polar_type0!$Z$46,polar_type0!$Z$58,polar_type0!$Z$70)</f>
        <v>24.334</v>
      </c>
      <c r="H19" s="0" t="n">
        <f aca="false">Factor*MAX(polar_type0!$Z$23, polar_type0!$Z$35,polar_type0!$Z$47,polar_type0!$Z$59,polar_type0!$Z$71)</f>
        <v>27.496</v>
      </c>
      <c r="I19" s="0" t="n">
        <f aca="false">Factor*MAX(polar_type0!$Z$24, polar_type0!$Z$36,polar_type0!$Z$48,polar_type0!$Z$60,polar_type0!$Z$72)</f>
        <v>24.32571</v>
      </c>
      <c r="J19" s="0" t="n">
        <f aca="false">Factor*MAX(polar_type0!$Z$25, polar_type0!$Z$37,polar_type0!$Z$49,polar_type0!$Z$61,polar_type0!$Z$73)</f>
        <v>19.57029</v>
      </c>
      <c r="K19" s="0" t="n">
        <f aca="false">Factor*MAX(polar_type0!$Z$26, polar_type0!$Z$38,polar_type0!$Z$50,polar_type0!$Z$62,polar_type0!$Z$74)</f>
        <v>19.70571</v>
      </c>
      <c r="L19" s="0" t="n">
        <f aca="false">Factor*MAX(polar_type0!$Z$27, polar_type0!$Z$39,polar_type0!$Z$51,polar_type0!$Z$63,polar_type0!$Z$75)</f>
        <v>20.4</v>
      </c>
      <c r="M19" s="0" t="n">
        <f aca="false">Factor*MAX(polar_type0!$Z$28, polar_type0!$Z$40,polar_type0!$Z$52,polar_type0!$Z$64,polar_type0!$Z$76)</f>
        <v>18.76</v>
      </c>
      <c r="N19" s="0" t="n">
        <f aca="false">Factor*MAX(polar_type0!$Z$29, polar_type0!$Z$41,polar_type0!$Z$53,polar_type0!$Z$65,polar_type0!$Z$77)</f>
        <v>16.3</v>
      </c>
    </row>
    <row r="20" customFormat="false" ht="12.8" hidden="false" customHeight="false" outlineLevel="0" collapsed="false">
      <c r="A20" s="0" t="n">
        <f aca="false">A19+5</f>
        <v>120</v>
      </c>
      <c r="B20" s="0" t="n">
        <v>0</v>
      </c>
      <c r="C20" s="0" t="n">
        <f aca="false">Factor*MAX(polar_type0!$AA$18, polar_type0!$AA$30,polar_type0!$AA$42,polar_type0!$AA$54,polar_type0!$AA$66)</f>
        <v>9.48</v>
      </c>
      <c r="D20" s="0" t="n">
        <f aca="false">Factor*MAX(polar_type0!$AA$19, polar_type0!$AA$31,polar_type0!$AA$43,polar_type0!$AA$55,polar_type0!$AA$67)</f>
        <v>14.456</v>
      </c>
      <c r="E20" s="0" t="n">
        <f aca="false">Factor*MAX(polar_type0!$AA$20, polar_type0!$AA$32,polar_type0!$AA$44,polar_type0!$AA$56,polar_type0!$AA$68)</f>
        <v>20.502</v>
      </c>
      <c r="F20" s="0" t="n">
        <f aca="false">Factor*MAX(polar_type0!$AA$21, polar_type0!$AA$33,polar_type0!$AA$45,polar_type0!$AA$57,polar_type0!$AA$69)</f>
        <v>22.0808</v>
      </c>
      <c r="G20" s="0" t="n">
        <f aca="false">Factor*MAX(polar_type0!$AA$22, polar_type0!$AA$34,polar_type0!$AA$46,polar_type0!$AA$58,polar_type0!$AA$70)</f>
        <v>25.047</v>
      </c>
      <c r="H20" s="0" t="n">
        <f aca="false">Factor*MAX(polar_type0!$AA$23, polar_type0!$AA$35,polar_type0!$AA$47,polar_type0!$AA$59,polar_type0!$AA$71)</f>
        <v>28.504</v>
      </c>
      <c r="I20" s="0" t="n">
        <f aca="false">Factor*MAX(polar_type0!$AA$24, polar_type0!$AA$36,polar_type0!$AA$48,polar_type0!$AA$60,polar_type0!$AA$72)</f>
        <v>25.41714</v>
      </c>
      <c r="J20" s="0" t="n">
        <f aca="false">Factor*MAX(polar_type0!$AA$25, polar_type0!$AA$37,polar_type0!$AA$49,polar_type0!$AA$61,polar_type0!$AA$73)</f>
        <v>20.78686</v>
      </c>
      <c r="K20" s="0" t="n">
        <f aca="false">Factor*MAX(polar_type0!$AA$26, polar_type0!$AA$38,polar_type0!$AA$50,polar_type0!$AA$62,polar_type0!$AA$74)</f>
        <v>20.27371</v>
      </c>
      <c r="L20" s="0" t="n">
        <f aca="false">Factor*MAX(polar_type0!$AA$27, polar_type0!$AA$39,polar_type0!$AA$51,polar_type0!$AA$63,polar_type0!$AA$75)</f>
        <v>21.1</v>
      </c>
      <c r="M20" s="0" t="n">
        <f aca="false">Factor*MAX(polar_type0!$AA$28, polar_type0!$AA$40,polar_type0!$AA$52,polar_type0!$AA$64,polar_type0!$AA$76)</f>
        <v>19.38</v>
      </c>
      <c r="N20" s="0" t="n">
        <f aca="false">Factor*MAX(polar_type0!$AA$29, polar_type0!$AA$41,polar_type0!$AA$53,polar_type0!$AA$65,polar_type0!$AA$77)</f>
        <v>16.8</v>
      </c>
    </row>
    <row r="21" customFormat="false" ht="12.8" hidden="false" customHeight="false" outlineLevel="0" collapsed="false">
      <c r="A21" s="0" t="n">
        <f aca="false">A20+5</f>
        <v>125</v>
      </c>
      <c r="B21" s="0" t="n">
        <v>0</v>
      </c>
      <c r="C21" s="0" t="n">
        <f aca="false">Factor*MAX(polar_type0!$AB$18, polar_type0!$AB$30,polar_type0!$AB$42,polar_type0!$AB$54,polar_type0!$AB$66)</f>
        <v>9.432</v>
      </c>
      <c r="D21" s="0" t="n">
        <f aca="false">Factor*MAX(polar_type0!$AB$19, polar_type0!$AB$31,polar_type0!$AB$43,polar_type0!$AB$55,polar_type0!$AB$67)</f>
        <v>14.456</v>
      </c>
      <c r="E21" s="0" t="n">
        <f aca="false">Factor*MAX(polar_type0!$AB$20, polar_type0!$AB$32,polar_type0!$AB$44,polar_type0!$AB$56,polar_type0!$AB$68)</f>
        <v>21.006</v>
      </c>
      <c r="F21" s="0" t="n">
        <f aca="false">Factor*MAX(polar_type0!$AB$21, polar_type0!$AB$33,polar_type0!$AB$45,polar_type0!$AB$57,polar_type0!$AB$69)</f>
        <v>22.8248</v>
      </c>
      <c r="G21" s="0" t="n">
        <f aca="false">Factor*MAX(polar_type0!$AB$22, polar_type0!$AB$34,polar_type0!$AB$46,polar_type0!$AB$58,polar_type0!$AB$70)</f>
        <v>25.783</v>
      </c>
      <c r="H21" s="0" t="n">
        <f aca="false">Factor*MAX(polar_type0!$AB$23, polar_type0!$AB$35,polar_type0!$AB$47,polar_type0!$AB$59,polar_type0!$AB$71)</f>
        <v>29.512</v>
      </c>
      <c r="I21" s="0" t="n">
        <f aca="false">Factor*MAX(polar_type0!$AB$24, polar_type0!$AB$36,polar_type0!$AB$48,polar_type0!$AB$60,polar_type0!$AB$72)</f>
        <v>26.48</v>
      </c>
      <c r="J21" s="0" t="n">
        <f aca="false">Factor*MAX(polar_type0!$AB$25, polar_type0!$AB$37,polar_type0!$AB$49,polar_type0!$AB$61,polar_type0!$AB$73)</f>
        <v>21.932</v>
      </c>
      <c r="K21" s="0" t="n">
        <f aca="false">Factor*MAX(polar_type0!$AB$26, polar_type0!$AB$38,polar_type0!$AB$50,polar_type0!$AB$62,polar_type0!$AB$74)</f>
        <v>20.82971</v>
      </c>
      <c r="L21" s="0" t="n">
        <f aca="false">Factor*MAX(polar_type0!$AB$27, polar_type0!$AB$39,polar_type0!$AB$51,polar_type0!$AB$63,polar_type0!$AB$75)</f>
        <v>21.8</v>
      </c>
      <c r="M21" s="0" t="n">
        <f aca="false">Factor*MAX(polar_type0!$AB$28, polar_type0!$AB$40,polar_type0!$AB$52,polar_type0!$AB$64,polar_type0!$AB$76)</f>
        <v>20.08</v>
      </c>
      <c r="N21" s="0" t="n">
        <f aca="false">Factor*MAX(polar_type0!$AB$29, polar_type0!$AB$41,polar_type0!$AB$53,polar_type0!$AB$65,polar_type0!$AB$77)</f>
        <v>17.5</v>
      </c>
    </row>
    <row r="22" customFormat="false" ht="12.8" hidden="false" customHeight="false" outlineLevel="0" collapsed="false">
      <c r="A22" s="0" t="n">
        <f aca="false">A21+5</f>
        <v>130</v>
      </c>
      <c r="B22" s="0" t="n">
        <v>0</v>
      </c>
      <c r="C22" s="0" t="n">
        <f aca="false">Factor*MAX(polar_type0!$AC$18, polar_type0!$AC$30,polar_type0!$AC$42,polar_type0!$AC$54,polar_type0!$AC$66)</f>
        <v>9.368</v>
      </c>
      <c r="D22" s="0" t="n">
        <f aca="false">Factor*MAX(polar_type0!$AC$19, polar_type0!$AC$31,polar_type0!$AC$43,polar_type0!$AC$55,polar_type0!$AC$67)</f>
        <v>14.456</v>
      </c>
      <c r="E22" s="0" t="n">
        <f aca="false">Factor*MAX(polar_type0!$AC$20, polar_type0!$AC$32,polar_type0!$AC$44,polar_type0!$AC$56,polar_type0!$AC$68)</f>
        <v>21.006</v>
      </c>
      <c r="F22" s="0" t="n">
        <f aca="false">Factor*MAX(polar_type0!$AC$21, polar_type0!$AC$33,polar_type0!$AC$45,polar_type0!$AC$57,polar_type0!$AC$69)</f>
        <v>23.202</v>
      </c>
      <c r="G22" s="0" t="n">
        <f aca="false">Factor*MAX(polar_type0!$AC$22, polar_type0!$AC$34,polar_type0!$AC$46,polar_type0!$AC$58,polar_type0!$AC$70)</f>
        <v>26.496</v>
      </c>
      <c r="H22" s="0" t="n">
        <f aca="false">Factor*MAX(polar_type0!$AC$23, polar_type0!$AC$35,polar_type0!$AC$47,polar_type0!$AC$59,polar_type0!$AC$71)</f>
        <v>29.988</v>
      </c>
      <c r="I22" s="0" t="n">
        <f aca="false">Factor*MAX(polar_type0!$AC$24, polar_type0!$AC$36,polar_type0!$AC$48,polar_type0!$AC$60,polar_type0!$AC$72)</f>
        <v>27.16286</v>
      </c>
      <c r="J22" s="0" t="n">
        <f aca="false">Factor*MAX(polar_type0!$AC$25, polar_type0!$AC$37,polar_type0!$AC$49,polar_type0!$AC$61,polar_type0!$AC$73)</f>
        <v>22.92514</v>
      </c>
      <c r="K22" s="0" t="n">
        <f aca="false">Factor*MAX(polar_type0!$AC$26, polar_type0!$AC$38,polar_type0!$AC$50,polar_type0!$AC$62,polar_type0!$AC$74)</f>
        <v>21.51257</v>
      </c>
      <c r="L22" s="0" t="n">
        <f aca="false">Factor*MAX(polar_type0!$AC$27, polar_type0!$AC$39,polar_type0!$AC$51,polar_type0!$AC$63,polar_type0!$AC$75)</f>
        <v>22.5</v>
      </c>
      <c r="M22" s="0" t="n">
        <f aca="false">Factor*MAX(polar_type0!$AC$28, polar_type0!$AC$40,polar_type0!$AC$52,polar_type0!$AC$64,polar_type0!$AC$76)</f>
        <v>20.78</v>
      </c>
      <c r="N22" s="0" t="n">
        <f aca="false">Factor*MAX(polar_type0!$AC$29, polar_type0!$AC$41,polar_type0!$AC$53,polar_type0!$AC$65,polar_type0!$AC$77)</f>
        <v>18.2</v>
      </c>
    </row>
    <row r="23" customFormat="false" ht="12.8" hidden="false" customHeight="false" outlineLevel="0" collapsed="false">
      <c r="A23" s="0" t="n">
        <f aca="false">A22+5</f>
        <v>135</v>
      </c>
      <c r="B23" s="0" t="n">
        <v>0</v>
      </c>
      <c r="C23" s="0" t="n">
        <f aca="false">Factor*MAX(polar_type0!$AD$18, polar_type0!$AD$30,polar_type0!$AD$42,polar_type0!$AD$54,polar_type0!$AD$66)</f>
        <v>9.08</v>
      </c>
      <c r="D23" s="0" t="n">
        <f aca="false">Factor*MAX(polar_type0!$AD$19, polar_type0!$AD$31,polar_type0!$AD$43,polar_type0!$AD$55,polar_type0!$AD$67)</f>
        <v>14.144</v>
      </c>
      <c r="E23" s="0" t="n">
        <f aca="false">Factor*MAX(polar_type0!$AD$20, polar_type0!$AD$32,polar_type0!$AD$44,polar_type0!$AD$56,polar_type0!$AD$68)</f>
        <v>20.142</v>
      </c>
      <c r="F23" s="0" t="n">
        <f aca="false">Factor*MAX(polar_type0!$AD$21, polar_type0!$AD$33,polar_type0!$AD$45,polar_type0!$AD$57,polar_type0!$AD$69)</f>
        <v>22.5548</v>
      </c>
      <c r="G23" s="0" t="n">
        <f aca="false">Factor*MAX(polar_type0!$AD$22, polar_type0!$AD$34,polar_type0!$AD$46,polar_type0!$AD$58,polar_type0!$AD$70)</f>
        <v>26.174</v>
      </c>
      <c r="H23" s="0" t="n">
        <f aca="false">Factor*MAX(polar_type0!$AD$23, polar_type0!$AD$35,polar_type0!$AD$47,polar_type0!$AD$59,polar_type0!$AD$71)</f>
        <v>29.988</v>
      </c>
      <c r="I23" s="0" t="n">
        <f aca="false">Factor*MAX(polar_type0!$AD$24, polar_type0!$AD$36,polar_type0!$AD$48,polar_type0!$AD$60,polar_type0!$AD$72)</f>
        <v>26.37429</v>
      </c>
      <c r="J23" s="0" t="n">
        <f aca="false">Factor*MAX(polar_type0!$AD$25, polar_type0!$AD$37,polar_type0!$AD$49,polar_type0!$AD$61,polar_type0!$AD$73)</f>
        <v>23.38971</v>
      </c>
      <c r="K23" s="0" t="n">
        <f aca="false">Factor*MAX(polar_type0!$AD$26, polar_type0!$AD$38,polar_type0!$AD$50,polar_type0!$AD$62,polar_type0!$AD$74)</f>
        <v>22.39486</v>
      </c>
      <c r="L23" s="0" t="n">
        <f aca="false">Factor*MAX(polar_type0!$AD$27, polar_type0!$AD$39,polar_type0!$AD$51,polar_type0!$AD$63,polar_type0!$AD$75)</f>
        <v>23.1</v>
      </c>
      <c r="M23" s="0" t="n">
        <f aca="false">Factor*MAX(polar_type0!$AD$28, polar_type0!$AD$40,polar_type0!$AD$52,polar_type0!$AD$64,polar_type0!$AD$76)</f>
        <v>21.42</v>
      </c>
      <c r="N23" s="0" t="n">
        <f aca="false">Factor*MAX(polar_type0!$AD$29, polar_type0!$AD$41,polar_type0!$AD$53,polar_type0!$AD$65,polar_type0!$AD$77)</f>
        <v>18.9</v>
      </c>
    </row>
    <row r="24" customFormat="false" ht="12.8" hidden="false" customHeight="false" outlineLevel="0" collapsed="false">
      <c r="A24" s="0" t="n">
        <f aca="false">A23+5</f>
        <v>140</v>
      </c>
      <c r="B24" s="0" t="n">
        <v>0</v>
      </c>
      <c r="C24" s="0" t="n">
        <f aca="false">Factor*MAX(polar_type0!$AE$18, polar_type0!$AE$30,polar_type0!$AE$42,polar_type0!$AE$54,polar_type0!$AE$66)</f>
        <v>8.552</v>
      </c>
      <c r="D24" s="0" t="n">
        <f aca="false">Factor*MAX(polar_type0!$AE$19, polar_type0!$AE$31,polar_type0!$AE$43,polar_type0!$AE$55,polar_type0!$AE$67)</f>
        <v>13.429</v>
      </c>
      <c r="E24" s="0" t="n">
        <f aca="false">Factor*MAX(polar_type0!$AE$20, polar_type0!$AE$32,polar_type0!$AE$44,polar_type0!$AE$56,polar_type0!$AE$68)</f>
        <v>19.296</v>
      </c>
      <c r="F24" s="0" t="n">
        <f aca="false">Factor*MAX(polar_type0!$AE$21, polar_type0!$AE$33,polar_type0!$AE$45,polar_type0!$AE$57,polar_type0!$AE$69)</f>
        <v>21.9092</v>
      </c>
      <c r="G24" s="0" t="n">
        <f aca="false">Factor*MAX(polar_type0!$AE$22, polar_type0!$AE$34,polar_type0!$AE$46,polar_type0!$AE$58,polar_type0!$AE$70)</f>
        <v>25.829</v>
      </c>
      <c r="H24" s="0" t="n">
        <f aca="false">Factor*MAX(polar_type0!$AE$23, polar_type0!$AE$35,polar_type0!$AE$47,polar_type0!$AE$59,polar_type0!$AE$71)</f>
        <v>29.988</v>
      </c>
      <c r="I24" s="0" t="n">
        <f aca="false">Factor*MAX(polar_type0!$AE$24, polar_type0!$AE$36,polar_type0!$AE$48,polar_type0!$AE$60,polar_type0!$AE$72)</f>
        <v>25.90571</v>
      </c>
      <c r="J24" s="0" t="n">
        <f aca="false">Factor*MAX(polar_type0!$AE$25, polar_type0!$AE$37,polar_type0!$AE$49,polar_type0!$AE$61,polar_type0!$AE$73)</f>
        <v>23.66286</v>
      </c>
      <c r="K24" s="0" t="n">
        <f aca="false">Factor*MAX(polar_type0!$AE$26, polar_type0!$AE$38,polar_type0!$AE$50,polar_type0!$AE$62,polar_type0!$AE$74)</f>
        <v>23.13143</v>
      </c>
      <c r="L24" s="0" t="n">
        <f aca="false">Factor*MAX(polar_type0!$AE$27, polar_type0!$AE$39,polar_type0!$AE$51,polar_type0!$AE$63,polar_type0!$AE$75)</f>
        <v>23.8</v>
      </c>
      <c r="M24" s="0" t="n">
        <f aca="false">Factor*MAX(polar_type0!$AE$28, polar_type0!$AE$40,polar_type0!$AE$52,polar_type0!$AE$64,polar_type0!$AE$76)</f>
        <v>22.08</v>
      </c>
      <c r="N24" s="0" t="n">
        <f aca="false">Factor*MAX(polar_type0!$AE$29, polar_type0!$AE$41,polar_type0!$AE$53,polar_type0!$AE$65,polar_type0!$AE$77)</f>
        <v>19.5</v>
      </c>
    </row>
    <row r="25" customFormat="false" ht="12.8" hidden="false" customHeight="false" outlineLevel="0" collapsed="false">
      <c r="A25" s="0" t="n">
        <f aca="false">A24+5</f>
        <v>145</v>
      </c>
      <c r="B25" s="0" t="n">
        <v>0</v>
      </c>
      <c r="C25" s="0" t="n">
        <f aca="false">Factor*MAX(polar_type0!$AF$18, polar_type0!$AF$30,polar_type0!$AF$42,polar_type0!$AF$54,polar_type0!$AF$66)</f>
        <v>8.032</v>
      </c>
      <c r="D25" s="0" t="n">
        <f aca="false">Factor*MAX(polar_type0!$AF$19, polar_type0!$AF$31,polar_type0!$AF$43,polar_type0!$AF$55,polar_type0!$AF$67)</f>
        <v>12.714</v>
      </c>
      <c r="E25" s="0" t="n">
        <f aca="false">Factor*MAX(polar_type0!$AF$20, polar_type0!$AF$32,polar_type0!$AF$44,polar_type0!$AF$56,polar_type0!$AF$68)</f>
        <v>18.45</v>
      </c>
      <c r="F25" s="0" t="n">
        <f aca="false">Factor*MAX(polar_type0!$AF$21, polar_type0!$AF$33,polar_type0!$AF$45,polar_type0!$AF$57,polar_type0!$AF$69)</f>
        <v>21.2728</v>
      </c>
      <c r="G25" s="0" t="n">
        <f aca="false">Factor*MAX(polar_type0!$AF$22, polar_type0!$AF$34,polar_type0!$AF$46,polar_type0!$AF$58,polar_type0!$AF$70)</f>
        <v>25.507</v>
      </c>
      <c r="H25" s="0" t="n">
        <f aca="false">Factor*MAX(polar_type0!$AF$23, polar_type0!$AF$35,polar_type0!$AF$47,polar_type0!$AF$59,polar_type0!$AF$71)</f>
        <v>29.988</v>
      </c>
      <c r="I25" s="0" t="n">
        <f aca="false">Factor*MAX(polar_type0!$AF$24, polar_type0!$AF$36,polar_type0!$AF$48,polar_type0!$AF$60,polar_type0!$AF$72)</f>
        <v>26.73429</v>
      </c>
      <c r="J25" s="0" t="n">
        <f aca="false">Factor*MAX(polar_type0!$AF$25, polar_type0!$AF$37,polar_type0!$AF$49,polar_type0!$AF$61,polar_type0!$AF$73)</f>
        <v>23.936</v>
      </c>
      <c r="K25" s="0" t="n">
        <f aca="false">Factor*MAX(polar_type0!$AF$26, polar_type0!$AF$38,polar_type0!$AF$50,polar_type0!$AF$62,polar_type0!$AF$74)</f>
        <v>23.868</v>
      </c>
      <c r="L25" s="0" t="n">
        <f aca="false">Factor*MAX(polar_type0!$AF$27, polar_type0!$AF$39,polar_type0!$AF$51,polar_type0!$AF$63,polar_type0!$AF$75)</f>
        <v>24.5</v>
      </c>
      <c r="M25" s="0" t="n">
        <f aca="false">Factor*MAX(polar_type0!$AF$28, polar_type0!$AF$40,polar_type0!$AF$52,polar_type0!$AF$64,polar_type0!$AF$76)</f>
        <v>22.78</v>
      </c>
      <c r="N25" s="0" t="n">
        <f aca="false">Factor*MAX(polar_type0!$AF$29, polar_type0!$AF$41,polar_type0!$AF$53,polar_type0!$AF$65,polar_type0!$AF$77)</f>
        <v>20.2</v>
      </c>
    </row>
    <row r="26" customFormat="false" ht="12.8" hidden="false" customHeight="false" outlineLevel="0" collapsed="false">
      <c r="A26" s="0" t="n">
        <f aca="false">A25+5</f>
        <v>150</v>
      </c>
      <c r="B26" s="0" t="n">
        <v>0</v>
      </c>
      <c r="C26" s="0" t="n">
        <f aca="false">Factor*MAX(polar_type0!$AG$18, polar_type0!$AG$30,polar_type0!$AG$42,polar_type0!$AG$54,polar_type0!$AG$66)</f>
        <v>7.504</v>
      </c>
      <c r="D26" s="0" t="n">
        <f aca="false">Factor*MAX(polar_type0!$AG$19, polar_type0!$AG$31,polar_type0!$AG$43,polar_type0!$AG$55,polar_type0!$AG$67)</f>
        <v>11.999</v>
      </c>
      <c r="E26" s="0" t="n">
        <f aca="false">Factor*MAX(polar_type0!$AG$20, polar_type0!$AG$32,polar_type0!$AG$44,polar_type0!$AG$56,polar_type0!$AG$68)</f>
        <v>17.604</v>
      </c>
      <c r="F26" s="0" t="n">
        <f aca="false">Factor*MAX(polar_type0!$AG$21, polar_type0!$AG$33,polar_type0!$AG$45,polar_type0!$AG$57,polar_type0!$AG$69)</f>
        <v>20.6272</v>
      </c>
      <c r="G26" s="0" t="n">
        <f aca="false">Factor*MAX(polar_type0!$AG$22, polar_type0!$AG$34,polar_type0!$AG$46,polar_type0!$AG$58,polar_type0!$AG$70)</f>
        <v>25.162</v>
      </c>
      <c r="H26" s="0" t="n">
        <f aca="false">Factor*MAX(polar_type0!$AG$23, polar_type0!$AG$35,polar_type0!$AG$47,polar_type0!$AG$59,polar_type0!$AG$71)</f>
        <v>29.988</v>
      </c>
      <c r="I26" s="0" t="n">
        <f aca="false">Factor*MAX(polar_type0!$AG$24, polar_type0!$AG$36,polar_type0!$AG$48,polar_type0!$AG$60,polar_type0!$AG$72)</f>
        <v>27.70571</v>
      </c>
      <c r="J26" s="0" t="n">
        <f aca="false">Factor*MAX(polar_type0!$AG$25, polar_type0!$AG$37,polar_type0!$AG$49,polar_type0!$AG$61,polar_type0!$AG$73)</f>
        <v>24.352</v>
      </c>
      <c r="K26" s="0" t="n">
        <f aca="false">Factor*MAX(polar_type0!$AG$26, polar_type0!$AG$38,polar_type0!$AG$50,polar_type0!$AG$62,polar_type0!$AG$74)</f>
        <v>24.776</v>
      </c>
      <c r="L26" s="0" t="n">
        <f aca="false">Factor*MAX(polar_type0!$AG$27, polar_type0!$AG$39,polar_type0!$AG$51,polar_type0!$AG$63,polar_type0!$AG$75)</f>
        <v>25.2</v>
      </c>
      <c r="M26" s="0" t="n">
        <f aca="false">Factor*MAX(polar_type0!$AG$28, polar_type0!$AG$40,polar_type0!$AG$52,polar_type0!$AG$64,polar_type0!$AG$76)</f>
        <v>23.4</v>
      </c>
      <c r="N26" s="0" t="n">
        <f aca="false">Factor*MAX(polar_type0!$AG$29, polar_type0!$AG$41,polar_type0!$AG$53,polar_type0!$AG$65,polar_type0!$AG$77)</f>
        <v>20.7</v>
      </c>
    </row>
    <row r="27" customFormat="false" ht="12.8" hidden="false" customHeight="false" outlineLevel="0" collapsed="false">
      <c r="A27" s="0" t="n">
        <f aca="false">A26+5</f>
        <v>155</v>
      </c>
      <c r="B27" s="0" t="n">
        <v>0</v>
      </c>
      <c r="C27" s="0" t="n">
        <f aca="false">Factor*MAX(polar_type0!$AH$18, polar_type0!$AH$30,polar_type0!$AH$42,polar_type0!$AH$54,polar_type0!$AH$66)</f>
        <v>7</v>
      </c>
      <c r="D27" s="0" t="n">
        <f aca="false">Factor*MAX(polar_type0!$AH$19, polar_type0!$AH$31,polar_type0!$AH$43,polar_type0!$AH$55,polar_type0!$AH$67)</f>
        <v>11.427</v>
      </c>
      <c r="E27" s="0" t="n">
        <f aca="false">Factor*MAX(polar_type0!$AH$20, polar_type0!$AH$32,polar_type0!$AH$44,polar_type0!$AH$56,polar_type0!$AH$68)</f>
        <v>16.758</v>
      </c>
      <c r="F27" s="0" t="n">
        <f aca="false">Factor*MAX(polar_type0!$AH$21, polar_type0!$AH$33,polar_type0!$AH$45,polar_type0!$AH$57,polar_type0!$AH$69)</f>
        <v>19.678</v>
      </c>
      <c r="G27" s="0" t="n">
        <f aca="false">Factor*MAX(polar_type0!$AH$22, polar_type0!$AH$34,polar_type0!$AH$46,polar_type0!$AH$58,polar_type0!$AH$70)</f>
        <v>24.058</v>
      </c>
      <c r="H27" s="0" t="n">
        <f aca="false">Factor*MAX(polar_type0!$AH$23, polar_type0!$AH$35,polar_type0!$AH$47,polar_type0!$AH$59,polar_type0!$AH$71)</f>
        <v>29.036</v>
      </c>
      <c r="I27" s="0" t="n">
        <f aca="false">Factor*MAX(polar_type0!$AH$24, polar_type0!$AH$36,polar_type0!$AH$48,polar_type0!$AH$60,polar_type0!$AH$72)</f>
        <v>27.19714</v>
      </c>
      <c r="J27" s="0" t="n">
        <f aca="false">Factor*MAX(polar_type0!$AH$25, polar_type0!$AH$37,polar_type0!$AH$49,polar_type0!$AH$61,polar_type0!$AH$73)</f>
        <v>24.43886</v>
      </c>
      <c r="K27" s="0" t="n">
        <f aca="false">Factor*MAX(polar_type0!$AH$26, polar_type0!$AH$38,polar_type0!$AH$50,polar_type0!$AH$62,polar_type0!$AH$74)</f>
        <v>23.71257</v>
      </c>
      <c r="L27" s="0" t="n">
        <f aca="false">Factor*MAX(polar_type0!$AH$27, polar_type0!$AH$39,polar_type0!$AH$51,polar_type0!$AH$63,polar_type0!$AH$75)</f>
        <v>24.3</v>
      </c>
      <c r="M27" s="0" t="n">
        <f aca="false">Factor*MAX(polar_type0!$AH$28, polar_type0!$AH$40,polar_type0!$AH$52,polar_type0!$AH$64,polar_type0!$AH$76)</f>
        <v>22.38</v>
      </c>
      <c r="N27" s="0" t="n">
        <f aca="false">Factor*MAX(polar_type0!$AH$29, polar_type0!$AH$41,polar_type0!$AH$53,polar_type0!$AH$65,polar_type0!$AH$77)</f>
        <v>20.7</v>
      </c>
    </row>
    <row r="28" customFormat="false" ht="12.8" hidden="false" customHeight="false" outlineLevel="0" collapsed="false">
      <c r="A28" s="0" t="n">
        <f aca="false">A27+5</f>
        <v>160</v>
      </c>
      <c r="B28" s="0" t="n">
        <v>0</v>
      </c>
      <c r="C28" s="0" t="n">
        <f aca="false">Factor*MAX(polar_type0!$AI$18, polar_type0!$AI$30,polar_type0!$AI$42,polar_type0!$AI$54,polar_type0!$AI$66)</f>
        <v>6.504</v>
      </c>
      <c r="D28" s="0" t="n">
        <f aca="false">Factor*MAX(polar_type0!$AI$19, polar_type0!$AI$31,polar_type0!$AI$43,polar_type0!$AI$55,polar_type0!$AI$67)</f>
        <v>10.868</v>
      </c>
      <c r="E28" s="0" t="n">
        <f aca="false">Factor*MAX(polar_type0!$AI$20, polar_type0!$AI$32,polar_type0!$AI$44,polar_type0!$AI$56,polar_type0!$AI$68)</f>
        <v>15.894</v>
      </c>
      <c r="F28" s="0" t="n">
        <f aca="false">Factor*MAX(polar_type0!$AI$21, polar_type0!$AI$33,polar_type0!$AI$45,polar_type0!$AI$57,polar_type0!$AI$69)</f>
        <v>18.4144</v>
      </c>
      <c r="G28" s="0" t="n">
        <f aca="false">Factor*MAX(polar_type0!$AI$22, polar_type0!$AI$34,polar_type0!$AI$46,polar_type0!$AI$58,polar_type0!$AI$70)</f>
        <v>22.195</v>
      </c>
      <c r="H28" s="0" t="n">
        <f aca="false">Factor*MAX(polar_type0!$AI$23, polar_type0!$AI$35,polar_type0!$AI$47,polar_type0!$AI$59,polar_type0!$AI$71)</f>
        <v>28.056</v>
      </c>
      <c r="I28" s="0" t="n">
        <f aca="false">Factor*MAX(polar_type0!$AI$24, polar_type0!$AI$36,polar_type0!$AI$48,polar_type0!$AI$60,polar_type0!$AI$72)</f>
        <v>26.72571</v>
      </c>
      <c r="J28" s="0" t="n">
        <f aca="false">Factor*MAX(polar_type0!$AI$25, polar_type0!$AI$37,polar_type0!$AI$49,polar_type0!$AI$61,polar_type0!$AI$73)</f>
        <v>24.73029</v>
      </c>
      <c r="K28" s="0" t="n">
        <f aca="false">Factor*MAX(polar_type0!$AI$26, polar_type0!$AI$38,polar_type0!$AI$50,polar_type0!$AI$62,polar_type0!$AI$74)</f>
        <v>24.06514</v>
      </c>
      <c r="L28" s="0" t="n">
        <f aca="false">Factor*MAX(polar_type0!$AI$27, polar_type0!$AI$39,polar_type0!$AI$51,polar_type0!$AI$63,polar_type0!$AI$75)</f>
        <v>23.4</v>
      </c>
      <c r="M28" s="0" t="n">
        <f aca="false">Factor*MAX(polar_type0!$AI$28, polar_type0!$AI$40,polar_type0!$AI$52,polar_type0!$AI$64,polar_type0!$AI$76)</f>
        <v>21.96</v>
      </c>
      <c r="N28" s="0" t="n">
        <f aca="false">Factor*MAX(polar_type0!$AI$29, polar_type0!$AI$41,polar_type0!$AI$53,polar_type0!$AI$65,polar_type0!$AI$77)</f>
        <v>20.5</v>
      </c>
    </row>
    <row r="29" customFormat="false" ht="12.8" hidden="false" customHeight="false" outlineLevel="0" collapsed="false">
      <c r="A29" s="0" t="n">
        <f aca="false">A28+5</f>
        <v>165</v>
      </c>
      <c r="B29" s="0" t="n">
        <v>0</v>
      </c>
      <c r="C29" s="0" t="n">
        <f aca="false">Factor*MAX(polar_type0!$AJ$18, polar_type0!$AJ$30,polar_type0!$AJ$42,polar_type0!$AJ$54,polar_type0!$AJ$66)</f>
        <v>6</v>
      </c>
      <c r="D29" s="0" t="n">
        <f aca="false">Factor*MAX(polar_type0!$AJ$19, polar_type0!$AJ$31,polar_type0!$AJ$43,polar_type0!$AJ$55,polar_type0!$AJ$67)</f>
        <v>10.296</v>
      </c>
      <c r="E29" s="0" t="n">
        <f aca="false">Factor*MAX(polar_type0!$AJ$20, polar_type0!$AJ$32,polar_type0!$AJ$44,polar_type0!$AJ$56,polar_type0!$AJ$68)</f>
        <v>15.048</v>
      </c>
      <c r="F29" s="0" t="n">
        <f aca="false">Factor*MAX(polar_type0!$AJ$21, polar_type0!$AJ$33,polar_type0!$AJ$45,polar_type0!$AJ$57,polar_type0!$AJ$69)</f>
        <v>17.1524</v>
      </c>
      <c r="G29" s="0" t="n">
        <f aca="false">Factor*MAX(polar_type0!$AJ$22, polar_type0!$AJ$34,polar_type0!$AJ$46,polar_type0!$AJ$58,polar_type0!$AJ$70)</f>
        <v>20.309</v>
      </c>
      <c r="H29" s="0" t="n">
        <f aca="false">Factor*MAX(polar_type0!$AJ$23, polar_type0!$AJ$35,polar_type0!$AJ$47,polar_type0!$AJ$59,polar_type0!$AJ$71)</f>
        <v>27.104</v>
      </c>
      <c r="I29" s="0" t="n">
        <f aca="false">Factor*MAX(polar_type0!$AJ$24, polar_type0!$AJ$36,polar_type0!$AJ$48,polar_type0!$AJ$60,polar_type0!$AJ$72)</f>
        <v>25.81714</v>
      </c>
      <c r="J29" s="0" t="n">
        <f aca="false">Factor*MAX(polar_type0!$AJ$25, polar_type0!$AJ$37,polar_type0!$AJ$49,polar_type0!$AJ$61,polar_type0!$AJ$73)</f>
        <v>23.88686</v>
      </c>
      <c r="K29" s="0" t="n">
        <f aca="false">Factor*MAX(polar_type0!$AJ$26, polar_type0!$AJ$38,polar_type0!$AJ$50,polar_type0!$AJ$62,polar_type0!$AJ$74)</f>
        <v>23.24343</v>
      </c>
      <c r="L29" s="0" t="n">
        <f aca="false">Factor*MAX(polar_type0!$AJ$27, polar_type0!$AJ$39,polar_type0!$AJ$51,polar_type0!$AJ$63,polar_type0!$AJ$75)</f>
        <v>22.6</v>
      </c>
      <c r="M29" s="0" t="n">
        <f aca="false">Factor*MAX(polar_type0!$AJ$28, polar_type0!$AJ$40,polar_type0!$AJ$52,polar_type0!$AJ$64,polar_type0!$AJ$76)</f>
        <v>21.34</v>
      </c>
      <c r="N29" s="0" t="n">
        <f aca="false">Factor*MAX(polar_type0!$AJ$29, polar_type0!$AJ$41,polar_type0!$AJ$53,polar_type0!$AJ$65,polar_type0!$AJ$77)</f>
        <v>19.6</v>
      </c>
    </row>
    <row r="30" customFormat="false" ht="12.8" hidden="false" customHeight="false" outlineLevel="0" collapsed="false">
      <c r="A30" s="0" t="n">
        <f aca="false">A29+5</f>
        <v>170</v>
      </c>
      <c r="B30" s="0" t="n">
        <v>0</v>
      </c>
      <c r="C30" s="0" t="n">
        <f aca="false">Factor*MAX(polar_type0!$AK$18, polar_type0!$AK$30,polar_type0!$AK$42,polar_type0!$AK$54,polar_type0!$AK$66)</f>
        <v>5.728</v>
      </c>
      <c r="D30" s="0" t="n">
        <f aca="false">Factor*MAX(polar_type0!$AK$19, polar_type0!$AK$31,polar_type0!$AK$43,polar_type0!$AK$55,polar_type0!$AK$67)</f>
        <v>9.594</v>
      </c>
      <c r="E30" s="0" t="n">
        <f aca="false">Factor*MAX(polar_type0!$AK$20, polar_type0!$AK$32,polar_type0!$AK$44,polar_type0!$AK$56,polar_type0!$AK$68)</f>
        <v>14.202</v>
      </c>
      <c r="F30" s="0" t="n">
        <f aca="false">Factor*MAX(polar_type0!$AK$21, polar_type0!$AK$33,polar_type0!$AK$45,polar_type0!$AK$57,polar_type0!$AK$69)</f>
        <v>15.918</v>
      </c>
      <c r="G30" s="0" t="n">
        <f aca="false">Factor*MAX(polar_type0!$AK$22, polar_type0!$AK$34,polar_type0!$AK$46,polar_type0!$AK$58,polar_type0!$AK$70)</f>
        <v>18.492</v>
      </c>
      <c r="H30" s="0" t="n">
        <f aca="false">Factor*MAX(polar_type0!$AK$23, polar_type0!$AK$35,polar_type0!$AK$47,polar_type0!$AK$59,polar_type0!$AK$71)</f>
        <v>26.124</v>
      </c>
      <c r="I30" s="0" t="n">
        <f aca="false">Factor*MAX(polar_type0!$AK$24, polar_type0!$AK$36,polar_type0!$AK$48,polar_type0!$AK$60,polar_type0!$AK$72)</f>
        <v>24.91714</v>
      </c>
      <c r="J30" s="0" t="n">
        <f aca="false">Factor*MAX(polar_type0!$AK$25, polar_type0!$AK$37,polar_type0!$AK$49,polar_type0!$AK$61,polar_type0!$AK$73)</f>
        <v>23.10686</v>
      </c>
      <c r="K30" s="0" t="n">
        <f aca="false">Factor*MAX(polar_type0!$AK$26, polar_type0!$AK$38,polar_type0!$AK$50,polar_type0!$AK$62,polar_type0!$AK$74)</f>
        <v>22.50343</v>
      </c>
      <c r="L30" s="0" t="n">
        <f aca="false">Factor*MAX(polar_type0!$AK$27, polar_type0!$AK$39,polar_type0!$AK$51,polar_type0!$AK$63,polar_type0!$AK$75)</f>
        <v>21.9</v>
      </c>
      <c r="M30" s="0" t="n">
        <f aca="false">Factor*MAX(polar_type0!$AK$28, polar_type0!$AK$40,polar_type0!$AK$52,polar_type0!$AK$64,polar_type0!$AK$76)</f>
        <v>20.22</v>
      </c>
      <c r="N30" s="0" t="n">
        <f aca="false">Factor*MAX(polar_type0!$AK$29, polar_type0!$AK$41,polar_type0!$AK$53,polar_type0!$AK$65,polar_type0!$AK$77)</f>
        <v>18.6</v>
      </c>
    </row>
    <row r="31" customFormat="false" ht="12.8" hidden="false" customHeight="false" outlineLevel="0" collapsed="false">
      <c r="A31" s="0" t="n">
        <f aca="false">A30+5</f>
        <v>175</v>
      </c>
      <c r="B31" s="0" t="n">
        <v>0</v>
      </c>
      <c r="C31" s="0" t="n">
        <f aca="false">Factor*MAX(polar_type0!$AL$18, polar_type0!$AL$30,polar_type0!$AL$42,polar_type0!$AL$54,polar_type0!$AL$66)</f>
        <v>5.472</v>
      </c>
      <c r="D31" s="0" t="n">
        <f aca="false">Factor*MAX(polar_type0!$AL$19, polar_type0!$AL$31,polar_type0!$AL$43,polar_type0!$AL$55,polar_type0!$AL$67)</f>
        <v>8.905</v>
      </c>
      <c r="E31" s="0" t="n">
        <f aca="false">Factor*MAX(polar_type0!$AL$20, polar_type0!$AL$32,polar_type0!$AL$44,polar_type0!$AL$56,polar_type0!$AL$68)</f>
        <v>12.852</v>
      </c>
      <c r="F31" s="0" t="n">
        <f aca="false">Factor*MAX(polar_type0!$AL$21, polar_type0!$AL$33,polar_type0!$AL$45,polar_type0!$AL$57,polar_type0!$AL$69)</f>
        <v>14.4548</v>
      </c>
      <c r="G31" s="0" t="n">
        <f aca="false">Factor*MAX(polar_type0!$AL$22, polar_type0!$AL$34,polar_type0!$AL$46,polar_type0!$AL$58,polar_type0!$AL$70)</f>
        <v>16.859</v>
      </c>
      <c r="H31" s="0" t="n">
        <f aca="false">Factor*MAX(polar_type0!$AL$23, polar_type0!$AL$35,polar_type0!$AL$47,polar_type0!$AL$59,polar_type0!$AL$71)</f>
        <v>25.172</v>
      </c>
      <c r="I31" s="0" t="n">
        <f aca="false">Factor*MAX(polar_type0!$AL$24, polar_type0!$AL$36,polar_type0!$AL$48,polar_type0!$AL$60,polar_type0!$AL$72)</f>
        <v>23.98</v>
      </c>
      <c r="J31" s="0" t="n">
        <f aca="false">Factor*MAX(polar_type0!$AL$25, polar_type0!$AL$37,polar_type0!$AL$49,polar_type0!$AL$61,polar_type0!$AL$73)</f>
        <v>22.192</v>
      </c>
      <c r="K31" s="0" t="n">
        <f aca="false">Factor*MAX(polar_type0!$AL$26, polar_type0!$AL$38,polar_type0!$AL$50,polar_type0!$AL$62,polar_type0!$AL$74)</f>
        <v>21.596</v>
      </c>
      <c r="L31" s="0" t="n">
        <f aca="false">Factor*MAX(polar_type0!$AL$27, polar_type0!$AL$39,polar_type0!$AL$51,polar_type0!$AL$63,polar_type0!$AL$75)</f>
        <v>21</v>
      </c>
      <c r="M31" s="0" t="n">
        <f aca="false">Factor*MAX(polar_type0!$AL$28, polar_type0!$AL$40,polar_type0!$AL$52,polar_type0!$AL$64,polar_type0!$AL$76)</f>
        <v>18.82</v>
      </c>
      <c r="N31" s="0" t="n">
        <f aca="false">Factor*MAX(polar_type0!$AL$29, polar_type0!$AL$41,polar_type0!$AL$53,polar_type0!$AL$65,polar_type0!$AL$77)</f>
        <v>17.5</v>
      </c>
    </row>
    <row r="32" customFormat="false" ht="12.8" hidden="false" customHeight="false" outlineLevel="0" collapsed="false">
      <c r="A32" s="0" t="n">
        <f aca="false">A31+5</f>
        <v>180</v>
      </c>
      <c r="B32" s="0" t="n">
        <v>0</v>
      </c>
      <c r="C32" s="0" t="n">
        <f aca="false">Factor*MAX(polar_type0!$AM$18, polar_type0!$AM$30,polar_type0!$AM$42,polar_type0!$AM$54,polar_type0!$AM$66)</f>
        <v>5.2</v>
      </c>
      <c r="D32" s="0" t="n">
        <f aca="false">Factor*MAX(polar_type0!$AM$19, polar_type0!$AM$31,polar_type0!$AM$43,polar_type0!$AM$55,polar_type0!$AM$67)</f>
        <v>8.203</v>
      </c>
      <c r="E32" s="0" t="n">
        <f aca="false">Factor*MAX(polar_type0!$AM$20, polar_type0!$AM$32,polar_type0!$AM$44,polar_type0!$AM$56,polar_type0!$AM$68)</f>
        <v>11.502</v>
      </c>
      <c r="F32" s="0" t="n">
        <f aca="false">Factor*MAX(polar_type0!$AM$21, polar_type0!$AM$33,polar_type0!$AM$45,polar_type0!$AM$57,polar_type0!$AM$69)</f>
        <v>12.9824</v>
      </c>
      <c r="G32" s="0" t="n">
        <f aca="false">Factor*MAX(polar_type0!$AM$22, polar_type0!$AM$34,polar_type0!$AM$46,polar_type0!$AM$58,polar_type0!$AM$70)</f>
        <v>15.203</v>
      </c>
      <c r="H32" s="0" t="n">
        <f aca="false">Factor*MAX(polar_type0!$AM$23, polar_type0!$AM$35,polar_type0!$AM$47,polar_type0!$AM$59,polar_type0!$AM$71)</f>
        <v>23.996</v>
      </c>
      <c r="I32" s="0" t="n">
        <f aca="false">Factor*MAX(polar_type0!$AM$24, polar_type0!$AM$36,polar_type0!$AM$48,polar_type0!$AM$60,polar_type0!$AM$72)</f>
        <v>22.85429</v>
      </c>
      <c r="J32" s="0" t="n">
        <f aca="false">Factor*MAX(polar_type0!$AM$25, polar_type0!$AM$37,polar_type0!$AM$49,polar_type0!$AM$61,polar_type0!$AM$73)</f>
        <v>21.14171</v>
      </c>
      <c r="K32" s="0" t="n">
        <f aca="false">Factor*MAX(polar_type0!$AM$26, polar_type0!$AM$38,polar_type0!$AM$50,polar_type0!$AM$62,polar_type0!$AM$74)</f>
        <v>20.57086</v>
      </c>
      <c r="L32" s="0" t="n">
        <f aca="false">Factor*MAX(polar_type0!$AM$27, polar_type0!$AM$39,polar_type0!$AM$51,polar_type0!$AM$63,polar_type0!$AM$75)</f>
        <v>20</v>
      </c>
      <c r="M32" s="0" t="n">
        <f aca="false">Factor*MAX(polar_type0!$AM$28, polar_type0!$AM$40,polar_type0!$AM$52,polar_type0!$AM$64,polar_type0!$AM$76)</f>
        <v>17.32</v>
      </c>
      <c r="N32" s="0" t="n">
        <f aca="false">Factor*MAX(polar_type0!$AM$29, polar_type0!$AM$41,polar_type0!$AM$53,polar_type0!$AM$65,polar_type0!$AM$77)</f>
        <v>16.3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D19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"/>
    </sheetView>
  </sheetViews>
  <sheetFormatPr defaultRowHeight="12.8"/>
  <cols>
    <col collapsed="false" hidden="false" max="1" min="1" style="0" width="18.3571428571429"/>
    <col collapsed="false" hidden="false" max="4" min="4" style="0" width="4.86224489795918"/>
    <col collapsed="false" hidden="false" max="5" min="5" style="0" width="8.50510204081633"/>
    <col collapsed="false" hidden="false" max="6" min="6" style="0" width="12.1479591836735"/>
    <col collapsed="false" hidden="false" max="9" min="9" style="0" width="4.59183673469388"/>
    <col collapsed="false" hidden="false" max="10" min="10" style="0" width="3.64285714285714"/>
    <col collapsed="false" hidden="false" max="12" min="12" style="0" width="5.39795918367347"/>
    <col collapsed="false" hidden="false" max="13" min="13" style="0" width="3.91326530612245"/>
  </cols>
  <sheetData>
    <row r="1" customFormat="false" ht="36.55" hidden="false" customHeight="true" outlineLevel="0" collapsed="false">
      <c r="A1" s="72" t="s">
        <v>36</v>
      </c>
      <c r="B1" s="73" t="n">
        <f aca="false">Best</f>
        <v>0</v>
      </c>
      <c r="C1" s="74" t="s">
        <v>37</v>
      </c>
      <c r="D1" s="74"/>
      <c r="E1" s="75"/>
      <c r="F1" s="75" t="s">
        <v>38</v>
      </c>
      <c r="G1" s="75" t="s">
        <v>13</v>
      </c>
      <c r="H1" s="75" t="s">
        <v>8</v>
      </c>
      <c r="I1" s="75" t="s">
        <v>39</v>
      </c>
      <c r="J1" s="75"/>
      <c r="K1" s="75"/>
      <c r="L1" s="75" t="s">
        <v>40</v>
      </c>
      <c r="M1" s="75"/>
      <c r="N1" s="75"/>
    </row>
    <row r="2" customFormat="false" ht="36.55" hidden="false" customHeight="true" outlineLevel="0" collapsed="false">
      <c r="A2" s="76" t="s">
        <v>41</v>
      </c>
      <c r="B2" s="77" t="n">
        <v>13</v>
      </c>
      <c r="C2" s="78" t="s">
        <v>42</v>
      </c>
      <c r="D2" s="78"/>
      <c r="E2" s="75" t="s">
        <v>43</v>
      </c>
      <c r="F2" s="79" t="n">
        <f aca="false">SIN($B$9)/(SIN($B$9)*COS($B$8)+SIN($B$8)*COS($B$9))*$B$2</f>
        <v>9.19238815542512</v>
      </c>
      <c r="G2" s="75" t="n">
        <f aca="false">INDEX($F$10:$CQ$10,$B$6)</f>
        <v>315</v>
      </c>
      <c r="H2" s="79" t="n">
        <f aca="false">INDEX($F$9:$CQ$9,$B$6)</f>
        <v>13.5696</v>
      </c>
      <c r="I2" s="80" t="n">
        <f aca="false">INT(K2)</f>
        <v>0</v>
      </c>
      <c r="J2" s="81" t="str">
        <f aca="false">IF(I2=0,"","d")</f>
        <v/>
      </c>
      <c r="K2" s="82" t="n">
        <f aca="false">IF(ISERROR(H2),0,$F$2/$H$2/24)</f>
        <v>0.0282260474253267</v>
      </c>
      <c r="L2" s="83" t="n">
        <f aca="false">INT(K2+K3)</f>
        <v>0</v>
      </c>
      <c r="M2" s="84" t="str">
        <f aca="false">IF(L2=0,"","d")</f>
        <v/>
      </c>
      <c r="N2" s="82" t="n">
        <f aca="false">K2+K3</f>
        <v>0.0564520948506534</v>
      </c>
    </row>
    <row r="3" customFormat="false" ht="36.55" hidden="false" customHeight="true" outlineLevel="0" collapsed="false">
      <c r="A3" s="85"/>
      <c r="B3" s="86"/>
      <c r="C3" s="87"/>
      <c r="D3" s="87"/>
      <c r="E3" s="75" t="s">
        <v>44</v>
      </c>
      <c r="F3" s="79" t="n">
        <f aca="false">SIN($B$8)/(SIN($B$9)*COS($B$8)+SIN($B$8)*COS($B$9))*$B$2</f>
        <v>9.19238815542512</v>
      </c>
      <c r="G3" s="75" t="n">
        <f aca="false">INDEX($C$13:$C$102,$B$7)</f>
        <v>45</v>
      </c>
      <c r="H3" s="79" t="n">
        <f aca="false">INDEX($B$13:$B$102,$B$7)</f>
        <v>13.5696</v>
      </c>
      <c r="I3" s="83" t="n">
        <f aca="false">INT(K3)</f>
        <v>0</v>
      </c>
      <c r="J3" s="81" t="str">
        <f aca="false">IF(I3=0,"","d")</f>
        <v/>
      </c>
      <c r="K3" s="82" t="n">
        <f aca="false">IF(ISERROR(H3),0,$F$3/$H$3/24)</f>
        <v>0.0282260474253267</v>
      </c>
      <c r="L3" s="83"/>
      <c r="M3" s="83"/>
      <c r="N3" s="82"/>
    </row>
    <row r="5" customFormat="false" ht="12.8" hidden="true" customHeight="false" outlineLevel="0" collapsed="false">
      <c r="D5" s="88" t="s">
        <v>45</v>
      </c>
      <c r="E5" s="89"/>
      <c r="F5" s="89" t="n">
        <f aca="false">MAX($F$7:$CQ$7)</f>
        <v>9.59515617798898</v>
      </c>
    </row>
    <row r="6" customFormat="false" ht="12.8" hidden="true" customHeight="false" outlineLevel="0" collapsed="false">
      <c r="A6" s="0" t="s">
        <v>46</v>
      </c>
      <c r="B6" s="0" t="n">
        <f aca="false">MATCH($F$5,$F$7:$CQ$7,0)</f>
        <v>46</v>
      </c>
      <c r="D6" s="90"/>
      <c r="E6" s="90"/>
    </row>
    <row r="7" customFormat="false" ht="12.8" hidden="true" customHeight="false" outlineLevel="0" collapsed="false">
      <c r="A7" s="0" t="s">
        <v>47</v>
      </c>
      <c r="B7" s="0" t="n">
        <f aca="false">MATCH($F$5,$A$13:$A$102,0)</f>
        <v>45</v>
      </c>
      <c r="F7" s="0" t="n">
        <f aca="false">MAX(F$13:F$102)</f>
        <v>0</v>
      </c>
      <c r="G7" s="0" t="n">
        <f aca="false">MAX(G$13:G$102)</f>
        <v>0</v>
      </c>
      <c r="H7" s="0" t="n">
        <f aca="false">MAX(H$13:H$102)</f>
        <v>0</v>
      </c>
      <c r="I7" s="0" t="n">
        <f aca="false">MAX(I$13:I$102)</f>
        <v>0</v>
      </c>
      <c r="J7" s="0" t="n">
        <f aca="false">MAX(J$13:J$102)</f>
        <v>0</v>
      </c>
      <c r="K7" s="0" t="n">
        <f aca="false">MAX(K$13:K$102)</f>
        <v>0</v>
      </c>
      <c r="L7" s="0" t="n">
        <f aca="false">MAX(L$13:L$102)</f>
        <v>0</v>
      </c>
      <c r="M7" s="0" t="n">
        <f aca="false">MAX(M$13:M$102)</f>
        <v>0</v>
      </c>
      <c r="N7" s="0" t="n">
        <f aca="false">MAX(N$13:N$102)</f>
        <v>0</v>
      </c>
      <c r="O7" s="0" t="n">
        <f aca="false">MAX(O$13:O$102)</f>
        <v>0</v>
      </c>
      <c r="P7" s="0" t="n">
        <f aca="false">MAX(P$13:P$102)</f>
        <v>0</v>
      </c>
      <c r="Q7" s="0" t="n">
        <f aca="false">MAX(Q$13:Q$102)</f>
        <v>0</v>
      </c>
      <c r="R7" s="0" t="n">
        <f aca="false">MAX(R$13:R$102)</f>
        <v>0</v>
      </c>
      <c r="S7" s="0" t="n">
        <f aca="false">MAX(S$13:S$102)</f>
        <v>0</v>
      </c>
      <c r="T7" s="0" t="n">
        <f aca="false">MAX(T$13:T$102)</f>
        <v>0</v>
      </c>
      <c r="U7" s="0" t="n">
        <f aca="false">MAX(U$13:U$102)</f>
        <v>0</v>
      </c>
      <c r="V7" s="0" t="n">
        <f aca="false">MAX(V$13:V$102)</f>
        <v>0</v>
      </c>
      <c r="W7" s="0" t="n">
        <f aca="false">MAX(W$13:W$102)</f>
        <v>0</v>
      </c>
      <c r="X7" s="0" t="n">
        <f aca="false">MAX(X$13:X$102)</f>
        <v>0</v>
      </c>
      <c r="Y7" s="0" t="n">
        <f aca="false">MAX(Y$13:Y$102)</f>
        <v>0</v>
      </c>
      <c r="Z7" s="0" t="n">
        <f aca="false">MAX(Z$13:Z$102)</f>
        <v>0</v>
      </c>
      <c r="AA7" s="0" t="n">
        <f aca="false">MAX(AA$13:AA$102)</f>
        <v>0</v>
      </c>
      <c r="AB7" s="0" t="n">
        <f aca="false">MAX(AB$13:AB$102)</f>
        <v>0</v>
      </c>
      <c r="AC7" s="0" t="n">
        <f aca="false">MAX(AC$13:AC$102)</f>
        <v>0</v>
      </c>
      <c r="AD7" s="0" t="n">
        <f aca="false">MAX(AD$13:AD$102)</f>
        <v>0</v>
      </c>
      <c r="AE7" s="0" t="n">
        <f aca="false">MAX(AE$13:AE$102)</f>
        <v>0</v>
      </c>
      <c r="AF7" s="0" t="n">
        <f aca="false">MAX(AF$13:AF$102)</f>
        <v>0</v>
      </c>
      <c r="AG7" s="0" t="n">
        <f aca="false">MAX(AG$13:AG$102)</f>
        <v>0</v>
      </c>
      <c r="AH7" s="0" t="n">
        <f aca="false">MAX(AH$13:AH$102)</f>
        <v>0</v>
      </c>
      <c r="AI7" s="0" t="n">
        <f aca="false">MAX(AI$13:AI$102)</f>
        <v>0</v>
      </c>
      <c r="AJ7" s="0" t="n">
        <f aca="false">MAX(AJ$13:AJ$102)</f>
        <v>0</v>
      </c>
      <c r="AK7" s="0" t="n">
        <f aca="false">MAX(AK$13:AK$102)</f>
        <v>0</v>
      </c>
      <c r="AL7" s="0" t="n">
        <f aca="false">MAX(AL$13:AL$102)</f>
        <v>0</v>
      </c>
      <c r="AM7" s="0" t="n">
        <f aca="false">MAX(AM$13:AM$102)</f>
        <v>0</v>
      </c>
      <c r="AN7" s="0" t="n">
        <f aca="false">MAX(AN$13:AN$102)</f>
        <v>0</v>
      </c>
      <c r="AO7" s="0" t="n">
        <f aca="false">MAX(AO$13:AO$102)</f>
        <v>8.93458822263802</v>
      </c>
      <c r="AP7" s="0" t="n">
        <f aca="false">MAX(AP$13:AP$102)</f>
        <v>9.02269972210651</v>
      </c>
      <c r="AQ7" s="0" t="n">
        <f aca="false">MAX(AQ$13:AQ$102)</f>
        <v>9.10256111792101</v>
      </c>
      <c r="AR7" s="0" t="n">
        <f aca="false">MAX(AR$13:AR$102)</f>
        <v>9.17445811379656</v>
      </c>
      <c r="AS7" s="0" t="n">
        <f aca="false">MAX(AS$13:AS$102)</f>
        <v>9.23867725118034</v>
      </c>
      <c r="AT7" s="0" t="n">
        <f aca="false">MAX(AT$13:AT$102)</f>
        <v>9.29550407448515</v>
      </c>
      <c r="AU7" s="0" t="n">
        <f aca="false">MAX(AU$13:AU$102)</f>
        <v>9.37268416040458</v>
      </c>
      <c r="AV7" s="0" t="n">
        <f aca="false">MAX(AV$13:AV$102)</f>
        <v>9.4408445271121</v>
      </c>
      <c r="AW7" s="0" t="n">
        <f aca="false">MAX(AW$13:AW$102)</f>
        <v>9.50038483732768</v>
      </c>
      <c r="AX7" s="0" t="n">
        <f aca="false">MAX(AX$13:AX$102)</f>
        <v>9.55169547529307</v>
      </c>
      <c r="AY7" s="0" t="n">
        <f aca="false">MAX(AY$13:AY$102)</f>
        <v>9.59515617798898</v>
      </c>
      <c r="AZ7" s="0" t="n">
        <f aca="false">MAX(AZ$13:AZ$102)</f>
        <v>9.56282209487309</v>
      </c>
      <c r="BA7" s="0" t="n">
        <f aca="false">MAX(BA$13:BA$102)</f>
        <v>9.52815751915436</v>
      </c>
      <c r="BB7" s="0" t="n">
        <f aca="false">MAX(BB$13:BB$102)</f>
        <v>9.49124102926949</v>
      </c>
      <c r="BC7" s="0" t="n">
        <f aca="false">MAX(BC$13:BC$102)</f>
        <v>9.45214771154378</v>
      </c>
      <c r="BD7" s="0" t="n">
        <f aca="false">MAX(BD$13:BD$102)</f>
        <v>9.4109492208665</v>
      </c>
      <c r="BE7" s="0" t="n">
        <f aca="false">MAX(BE$13:BE$102)</f>
        <v>9.38676525843846</v>
      </c>
      <c r="BF7" s="0" t="n">
        <f aca="false">MAX(BF$13:BF$102)</f>
        <v>9.35946348772676</v>
      </c>
      <c r="BG7" s="0" t="n">
        <f aca="false">MAX(BG$13:BG$102)</f>
        <v>9.32916069035895</v>
      </c>
      <c r="BH7" s="0" t="n">
        <f aca="false">MAX(BH$13:BH$102)</f>
        <v>9.31907869778801</v>
      </c>
      <c r="BI7" s="0" t="n">
        <f aca="false">MAX(BI$13:BI$102)</f>
        <v>9.30636618909651</v>
      </c>
      <c r="BJ7" s="0" t="n">
        <f aca="false">MAX(BJ$13:BJ$102)</f>
        <v>9.24490375106186</v>
      </c>
      <c r="BK7" s="0" t="n">
        <f aca="false">MAX(BK$13:BK$102)</f>
        <v>9.182141189128</v>
      </c>
      <c r="BL7" s="0" t="n">
        <f aca="false">MAX(BL$13:BL$102)</f>
        <v>9.11810936718569</v>
      </c>
      <c r="BM7" s="0" t="n">
        <f aca="false">MAX(BM$13:BM$102)</f>
        <v>9.05283696423182</v>
      </c>
      <c r="BN7" s="0" t="n">
        <f aca="false">MAX(BN$13:BN$102)</f>
        <v>8.98635053953616</v>
      </c>
      <c r="BO7" s="0" t="n">
        <f aca="false">MAX(BO$13:BO$102)</f>
        <v>8.91990803373785</v>
      </c>
      <c r="BP7" s="0" t="n">
        <f aca="false">MAX(BP$13:BP$102)</f>
        <v>8.85223501700857</v>
      </c>
      <c r="BQ7" s="0" t="n">
        <f aca="false">MAX(BQ$13:BQ$102)</f>
        <v>8.78335475393034</v>
      </c>
      <c r="BR7" s="0" t="n">
        <f aca="false">MAX(BR$13:BR$102)</f>
        <v>8.71328850259938</v>
      </c>
      <c r="BS7" s="0" t="n">
        <f aca="false">MAX(BS$13:BS$102)</f>
        <v>8.64205556902643</v>
      </c>
      <c r="BT7" s="0" t="n">
        <f aca="false">MAX(BT$13:BT$102)</f>
        <v>8.56292253410238</v>
      </c>
      <c r="BU7" s="0" t="n">
        <f aca="false">MAX(BU$13:BU$102)</f>
        <v>8.48298483700274</v>
      </c>
      <c r="BV7" s="0" t="n">
        <f aca="false">MAX(BV$13:BV$102)</f>
        <v>8.40224312819777</v>
      </c>
      <c r="BW7" s="0" t="n">
        <f aca="false">MAX(BW$13:BW$102)</f>
        <v>8.32069689180089</v>
      </c>
      <c r="BX7" s="0" t="n">
        <f aca="false">MAX(BX$13:BX$102)</f>
        <v>8.23834446419446</v>
      </c>
      <c r="BY7" s="0" t="n">
        <f aca="false">MAX(BY$13:BY$102)</f>
        <v>8.15548010694489</v>
      </c>
      <c r="BZ7" s="0" t="n">
        <f aca="false">MAX(BZ$13:BZ$102)</f>
        <v>8.0717891914115</v>
      </c>
      <c r="CA7" s="0" t="n">
        <f aca="false">MAX(CA$13:CA$102)</f>
        <v>7.98726719086736</v>
      </c>
      <c r="CB7" s="0" t="n">
        <f aca="false">MAX(CB$13:CB$102)</f>
        <v>7.90190845810697</v>
      </c>
      <c r="CC7" s="0" t="n">
        <f aca="false">MAX(CC$13:CC$102)</f>
        <v>7.81570623307476</v>
      </c>
      <c r="CD7" s="0" t="n">
        <f aca="false">MAX(CD$13:CD$102)</f>
        <v>7.72858654872754</v>
      </c>
      <c r="CE7" s="0" t="n">
        <f aca="false">MAX(CE$13:CE$102)</f>
        <v>7.64060957008247</v>
      </c>
      <c r="CF7" s="0" t="n">
        <f aca="false">MAX(CF$13:CF$102)</f>
        <v>7.55344264850983</v>
      </c>
      <c r="CG7" s="0" t="n">
        <f aca="false">MAX(CG$13:CG$102)</f>
        <v>7.4662672227972</v>
      </c>
      <c r="CH7" s="0" t="n">
        <f aca="false">MAX(CH$13:CH$102)</f>
        <v>7.37824068402903</v>
      </c>
      <c r="CI7" s="0" t="n">
        <f aca="false">MAX(CI$13:CI$102)</f>
        <v>7.29043695569521</v>
      </c>
      <c r="CJ7" s="0" t="n">
        <f aca="false">MAX(CJ$13:CJ$102)</f>
        <v>7.20334932557029</v>
      </c>
      <c r="CK7" s="0" t="n">
        <f aca="false">MAX(CK$13:CK$102)</f>
        <v>7.11540570320387</v>
      </c>
      <c r="CL7" s="0" t="n">
        <f aca="false">MAX(CL$13:CL$102)</f>
        <v>7.03502960490601</v>
      </c>
      <c r="CM7" s="0" t="n">
        <f aca="false">MAX(CM$13:CM$102)</f>
        <v>6.95635794740238</v>
      </c>
      <c r="CN7" s="0" t="n">
        <f aca="false">MAX(CN$13:CN$102)</f>
        <v>6.87644769086522</v>
      </c>
      <c r="CO7" s="0" t="n">
        <f aca="false">MAX(CO$13:CO$102)</f>
        <v>6.79524312592724</v>
      </c>
      <c r="CP7" s="0" t="n">
        <f aca="false">MAX(CP$13:CP$102)</f>
        <v>6.72224998172931</v>
      </c>
      <c r="CQ7" s="0" t="n">
        <f aca="false">MAX(CQ$13:CQ$102)</f>
        <v>6.64917183866329</v>
      </c>
    </row>
    <row r="8" customFormat="false" ht="12.8" hidden="true" customHeight="false" outlineLevel="0" collapsed="false">
      <c r="A8" s="2" t="s">
        <v>48</v>
      </c>
      <c r="B8" s="89" t="n">
        <f aca="false">INDEX($F$12:$CQ$12,$B$6)</f>
        <v>0.785398163397448</v>
      </c>
    </row>
    <row r="9" customFormat="false" ht="12.8" hidden="true" customHeight="false" outlineLevel="0" collapsed="false">
      <c r="A9" s="2" t="s">
        <v>49</v>
      </c>
      <c r="B9" s="89" t="n">
        <f aca="false">INDEX($E$13:$E$102,$B$7)</f>
        <v>0.785398163397448</v>
      </c>
      <c r="E9" s="2" t="s">
        <v>50</v>
      </c>
      <c r="F9" s="91" t="n">
        <f aca="false">IF(ISNA(INDEX(vmg!$B$6:$B$151,MATCH(F$10,vmg!$F$6:$F$151,0))),IF(ISNA(INDEX(vmg!$B$6:$B$151,MATCH(F$10,vmg!$D$6:$D$151,0))),0,INDEX(vmg!$B$6:$B$151,MATCH(F$10,vmg!$D$6:$D$151,0))),INDEX(vmg!$B$6:$B$151,MATCH(F$10,vmg!$F$6:$F$151,0)))</f>
        <v>0</v>
      </c>
      <c r="G9" s="91" t="n">
        <f aca="false">IF(ISNA(INDEX(vmg!$B$6:$B$151,MATCH(G$10,vmg!$F$6:$F$151,0))),IF(ISNA(INDEX(vmg!$B$6:$B$151,MATCH(G$10,vmg!$D$6:$D$151,0))),0,INDEX(vmg!$B$6:$B$151,MATCH(G$10,vmg!$D$6:$D$151,0))),INDEX(vmg!$B$6:$B$151,MATCH(G$10,vmg!$F$6:$F$151,0)))</f>
        <v>0</v>
      </c>
      <c r="H9" s="91" t="n">
        <f aca="false">IF(ISNA(INDEX(vmg!$B$6:$B$151,MATCH(H$10,vmg!$F$6:$F$151,0))),IF(ISNA(INDEX(vmg!$B$6:$B$151,MATCH(H$10,vmg!$D$6:$D$151,0))),0,INDEX(vmg!$B$6:$B$151,MATCH(H$10,vmg!$D$6:$D$151,0))),INDEX(vmg!$B$6:$B$151,MATCH(H$10,vmg!$F$6:$F$151,0)))</f>
        <v>0</v>
      </c>
      <c r="I9" s="91" t="n">
        <f aca="false">IF(ISNA(INDEX(vmg!$B$6:$B$151,MATCH(I$10,vmg!$F$6:$F$151,0))),IF(ISNA(INDEX(vmg!$B$6:$B$151,MATCH(I$10,vmg!$D$6:$D$151,0))),0,INDEX(vmg!$B$6:$B$151,MATCH(I$10,vmg!$D$6:$D$151,0))),INDEX(vmg!$B$6:$B$151,MATCH(I$10,vmg!$F$6:$F$151,0)))</f>
        <v>0</v>
      </c>
      <c r="J9" s="91" t="n">
        <f aca="false">IF(ISNA(INDEX(vmg!$B$6:$B$151,MATCH(J$10,vmg!$F$6:$F$151,0))),IF(ISNA(INDEX(vmg!$B$6:$B$151,MATCH(J$10,vmg!$D$6:$D$151,0))),0,INDEX(vmg!$B$6:$B$151,MATCH(J$10,vmg!$D$6:$D$151,0))),INDEX(vmg!$B$6:$B$151,MATCH(J$10,vmg!$F$6:$F$151,0)))</f>
        <v>0</v>
      </c>
      <c r="K9" s="91" t="n">
        <f aca="false">IF(ISNA(INDEX(vmg!$B$6:$B$151,MATCH(K$10,vmg!$F$6:$F$151,0))),IF(ISNA(INDEX(vmg!$B$6:$B$151,MATCH(K$10,vmg!$D$6:$D$151,0))),0,INDEX(vmg!$B$6:$B$151,MATCH(K$10,vmg!$D$6:$D$151,0))),INDEX(vmg!$B$6:$B$151,MATCH(K$10,vmg!$F$6:$F$151,0)))</f>
        <v>0</v>
      </c>
      <c r="L9" s="91" t="n">
        <f aca="false">IF(ISNA(INDEX(vmg!$B$6:$B$151,MATCH(L$10,vmg!$F$6:$F$151,0))),IF(ISNA(INDEX(vmg!$B$6:$B$151,MATCH(L$10,vmg!$D$6:$D$151,0))),0,INDEX(vmg!$B$6:$B$151,MATCH(L$10,vmg!$D$6:$D$151,0))),INDEX(vmg!$B$6:$B$151,MATCH(L$10,vmg!$F$6:$F$151,0)))</f>
        <v>0</v>
      </c>
      <c r="M9" s="91" t="n">
        <f aca="false">IF(ISNA(INDEX(vmg!$B$6:$B$151,MATCH(M$10,vmg!$F$6:$F$151,0))),IF(ISNA(INDEX(vmg!$B$6:$B$151,MATCH(M$10,vmg!$D$6:$D$151,0))),0,INDEX(vmg!$B$6:$B$151,MATCH(M$10,vmg!$D$6:$D$151,0))),INDEX(vmg!$B$6:$B$151,MATCH(M$10,vmg!$F$6:$F$151,0)))</f>
        <v>0</v>
      </c>
      <c r="N9" s="91" t="n">
        <f aca="false">IF(ISNA(INDEX(vmg!$B$6:$B$151,MATCH(N$10,vmg!$F$6:$F$151,0))),IF(ISNA(INDEX(vmg!$B$6:$B$151,MATCH(N$10,vmg!$D$6:$D$151,0))),0,INDEX(vmg!$B$6:$B$151,MATCH(N$10,vmg!$D$6:$D$151,0))),INDEX(vmg!$B$6:$B$151,MATCH(N$10,vmg!$F$6:$F$151,0)))</f>
        <v>0</v>
      </c>
      <c r="O9" s="91" t="n">
        <f aca="false">IF(ISNA(INDEX(vmg!$B$6:$B$151,MATCH(O$10,vmg!$F$6:$F$151,0))),IF(ISNA(INDEX(vmg!$B$6:$B$151,MATCH(O$10,vmg!$D$6:$D$151,0))),0,INDEX(vmg!$B$6:$B$151,MATCH(O$10,vmg!$D$6:$D$151,0))),INDEX(vmg!$B$6:$B$151,MATCH(O$10,vmg!$F$6:$F$151,0)))</f>
        <v>0</v>
      </c>
      <c r="P9" s="91" t="n">
        <f aca="false">IF(ISNA(INDEX(vmg!$B$6:$B$151,MATCH(P$10,vmg!$F$6:$F$151,0))),IF(ISNA(INDEX(vmg!$B$6:$B$151,MATCH(P$10,vmg!$D$6:$D$151,0))),0,INDEX(vmg!$B$6:$B$151,MATCH(P$10,vmg!$D$6:$D$151,0))),INDEX(vmg!$B$6:$B$151,MATCH(P$10,vmg!$F$6:$F$151,0)))</f>
        <v>0</v>
      </c>
      <c r="Q9" s="91" t="n">
        <f aca="false">IF(ISNA(INDEX(vmg!$B$6:$B$151,MATCH(Q$10,vmg!$F$6:$F$151,0))),IF(ISNA(INDEX(vmg!$B$6:$B$151,MATCH(Q$10,vmg!$D$6:$D$151,0))),0,INDEX(vmg!$B$6:$B$151,MATCH(Q$10,vmg!$D$6:$D$151,0))),INDEX(vmg!$B$6:$B$151,MATCH(Q$10,vmg!$F$6:$F$151,0)))</f>
        <v>0</v>
      </c>
      <c r="R9" s="91" t="n">
        <f aca="false">IF(ISNA(INDEX(vmg!$B$6:$B$151,MATCH(R$10,vmg!$F$6:$F$151,0))),IF(ISNA(INDEX(vmg!$B$6:$B$151,MATCH(R$10,vmg!$D$6:$D$151,0))),0,INDEX(vmg!$B$6:$B$151,MATCH(R$10,vmg!$D$6:$D$151,0))),INDEX(vmg!$B$6:$B$151,MATCH(R$10,vmg!$F$6:$F$151,0)))</f>
        <v>0</v>
      </c>
      <c r="S9" s="91" t="n">
        <f aca="false">IF(ISNA(INDEX(vmg!$B$6:$B$151,MATCH(S$10,vmg!$F$6:$F$151,0))),IF(ISNA(INDEX(vmg!$B$6:$B$151,MATCH(S$10,vmg!$D$6:$D$151,0))),0,INDEX(vmg!$B$6:$B$151,MATCH(S$10,vmg!$D$6:$D$151,0))),INDEX(vmg!$B$6:$B$151,MATCH(S$10,vmg!$F$6:$F$151,0)))</f>
        <v>0</v>
      </c>
      <c r="T9" s="91" t="n">
        <f aca="false">IF(ISNA(INDEX(vmg!$B$6:$B$151,MATCH(T$10,vmg!$F$6:$F$151,0))),IF(ISNA(INDEX(vmg!$B$6:$B$151,MATCH(T$10,vmg!$D$6:$D$151,0))),0,INDEX(vmg!$B$6:$B$151,MATCH(T$10,vmg!$D$6:$D$151,0))),INDEX(vmg!$B$6:$B$151,MATCH(T$10,vmg!$F$6:$F$151,0)))</f>
        <v>0</v>
      </c>
      <c r="U9" s="91" t="n">
        <f aca="false">IF(ISNA(INDEX(vmg!$B$6:$B$151,MATCH(U$10,vmg!$F$6:$F$151,0))),IF(ISNA(INDEX(vmg!$B$6:$B$151,MATCH(U$10,vmg!$D$6:$D$151,0))),0,INDEX(vmg!$B$6:$B$151,MATCH(U$10,vmg!$D$6:$D$151,0))),INDEX(vmg!$B$6:$B$151,MATCH(U$10,vmg!$F$6:$F$151,0)))</f>
        <v>0</v>
      </c>
      <c r="V9" s="91" t="n">
        <f aca="false">IF(ISNA(INDEX(vmg!$B$6:$B$151,MATCH(V$10,vmg!$F$6:$F$151,0))),IF(ISNA(INDEX(vmg!$B$6:$B$151,MATCH(V$10,vmg!$D$6:$D$151,0))),0,INDEX(vmg!$B$6:$B$151,MATCH(V$10,vmg!$D$6:$D$151,0))),INDEX(vmg!$B$6:$B$151,MATCH(V$10,vmg!$F$6:$F$151,0)))</f>
        <v>0</v>
      </c>
      <c r="W9" s="91" t="n">
        <f aca="false">IF(ISNA(INDEX(vmg!$B$6:$B$151,MATCH(W$10,vmg!$F$6:$F$151,0))),IF(ISNA(INDEX(vmg!$B$6:$B$151,MATCH(W$10,vmg!$D$6:$D$151,0))),0,INDEX(vmg!$B$6:$B$151,MATCH(W$10,vmg!$D$6:$D$151,0))),INDEX(vmg!$B$6:$B$151,MATCH(W$10,vmg!$F$6:$F$151,0)))</f>
        <v>0</v>
      </c>
      <c r="X9" s="91" t="n">
        <f aca="false">IF(ISNA(INDEX(vmg!$B$6:$B$151,MATCH(X$10,vmg!$F$6:$F$151,0))),IF(ISNA(INDEX(vmg!$B$6:$B$151,MATCH(X$10,vmg!$D$6:$D$151,0))),0,INDEX(vmg!$B$6:$B$151,MATCH(X$10,vmg!$D$6:$D$151,0))),INDEX(vmg!$B$6:$B$151,MATCH(X$10,vmg!$F$6:$F$151,0)))</f>
        <v>0</v>
      </c>
      <c r="Y9" s="91" t="n">
        <f aca="false">IF(ISNA(INDEX(vmg!$B$6:$B$151,MATCH(Y$10,vmg!$F$6:$F$151,0))),IF(ISNA(INDEX(vmg!$B$6:$B$151,MATCH(Y$10,vmg!$D$6:$D$151,0))),0,INDEX(vmg!$B$6:$B$151,MATCH(Y$10,vmg!$D$6:$D$151,0))),INDEX(vmg!$B$6:$B$151,MATCH(Y$10,vmg!$F$6:$F$151,0)))</f>
        <v>0</v>
      </c>
      <c r="Z9" s="91" t="n">
        <f aca="false">IF(ISNA(INDEX(vmg!$B$6:$B$151,MATCH(Z$10,vmg!$F$6:$F$151,0))),IF(ISNA(INDEX(vmg!$B$6:$B$151,MATCH(Z$10,vmg!$D$6:$D$151,0))),0,INDEX(vmg!$B$6:$B$151,MATCH(Z$10,vmg!$D$6:$D$151,0))),INDEX(vmg!$B$6:$B$151,MATCH(Z$10,vmg!$F$6:$F$151,0)))</f>
        <v>0</v>
      </c>
      <c r="AA9" s="91" t="n">
        <f aca="false">IF(ISNA(INDEX(vmg!$B$6:$B$151,MATCH(AA$10,vmg!$F$6:$F$151,0))),IF(ISNA(INDEX(vmg!$B$6:$B$151,MATCH(AA$10,vmg!$D$6:$D$151,0))),0,INDEX(vmg!$B$6:$B$151,MATCH(AA$10,vmg!$D$6:$D$151,0))),INDEX(vmg!$B$6:$B$151,MATCH(AA$10,vmg!$F$6:$F$151,0)))</f>
        <v>0</v>
      </c>
      <c r="AB9" s="91" t="n">
        <f aca="false">IF(ISNA(INDEX(vmg!$B$6:$B$151,MATCH(AB$10,vmg!$F$6:$F$151,0))),IF(ISNA(INDEX(vmg!$B$6:$B$151,MATCH(AB$10,vmg!$D$6:$D$151,0))),0,INDEX(vmg!$B$6:$B$151,MATCH(AB$10,vmg!$D$6:$D$151,0))),INDEX(vmg!$B$6:$B$151,MATCH(AB$10,vmg!$F$6:$F$151,0)))</f>
        <v>0</v>
      </c>
      <c r="AC9" s="91" t="n">
        <f aca="false">IF(ISNA(INDEX(vmg!$B$6:$B$151,MATCH(AC$10,vmg!$F$6:$F$151,0))),IF(ISNA(INDEX(vmg!$B$6:$B$151,MATCH(AC$10,vmg!$D$6:$D$151,0))),0,INDEX(vmg!$B$6:$B$151,MATCH(AC$10,vmg!$D$6:$D$151,0))),INDEX(vmg!$B$6:$B$151,MATCH(AC$10,vmg!$F$6:$F$151,0)))</f>
        <v>0</v>
      </c>
      <c r="AD9" s="91" t="n">
        <f aca="false">IF(ISNA(INDEX(vmg!$B$6:$B$151,MATCH(AD$10,vmg!$F$6:$F$151,0))),IF(ISNA(INDEX(vmg!$B$6:$B$151,MATCH(AD$10,vmg!$D$6:$D$151,0))),0,INDEX(vmg!$B$6:$B$151,MATCH(AD$10,vmg!$D$6:$D$151,0))),INDEX(vmg!$B$6:$B$151,MATCH(AD$10,vmg!$F$6:$F$151,0)))</f>
        <v>0</v>
      </c>
      <c r="AE9" s="91" t="n">
        <f aca="false">IF(ISNA(INDEX(vmg!$B$6:$B$151,MATCH(AE$10,vmg!$F$6:$F$151,0))),IF(ISNA(INDEX(vmg!$B$6:$B$151,MATCH(AE$10,vmg!$D$6:$D$151,0))),0,INDEX(vmg!$B$6:$B$151,MATCH(AE$10,vmg!$D$6:$D$151,0))),INDEX(vmg!$B$6:$B$151,MATCH(AE$10,vmg!$F$6:$F$151,0)))</f>
        <v>0</v>
      </c>
      <c r="AF9" s="91" t="n">
        <f aca="false">IF(ISNA(INDEX(vmg!$B$6:$B$151,MATCH(AF$10,vmg!$F$6:$F$151,0))),IF(ISNA(INDEX(vmg!$B$6:$B$151,MATCH(AF$10,vmg!$D$6:$D$151,0))),0,INDEX(vmg!$B$6:$B$151,MATCH(AF$10,vmg!$D$6:$D$151,0))),INDEX(vmg!$B$6:$B$151,MATCH(AF$10,vmg!$F$6:$F$151,0)))</f>
        <v>0</v>
      </c>
      <c r="AG9" s="91" t="n">
        <f aca="false">IF(ISNA(INDEX(vmg!$B$6:$B$151,MATCH(AG$10,vmg!$F$6:$F$151,0))),IF(ISNA(INDEX(vmg!$B$6:$B$151,MATCH(AG$10,vmg!$D$6:$D$151,0))),0,INDEX(vmg!$B$6:$B$151,MATCH(AG$10,vmg!$D$6:$D$151,0))),INDEX(vmg!$B$6:$B$151,MATCH(AG$10,vmg!$F$6:$F$151,0)))</f>
        <v>0</v>
      </c>
      <c r="AH9" s="91" t="n">
        <f aca="false">IF(ISNA(INDEX(vmg!$B$6:$B$151,MATCH(AH$10,vmg!$F$6:$F$151,0))),IF(ISNA(INDEX(vmg!$B$6:$B$151,MATCH(AH$10,vmg!$D$6:$D$151,0))),0,INDEX(vmg!$B$6:$B$151,MATCH(AH$10,vmg!$D$6:$D$151,0))),INDEX(vmg!$B$6:$B$151,MATCH(AH$10,vmg!$F$6:$F$151,0)))</f>
        <v>0</v>
      </c>
      <c r="AI9" s="91" t="n">
        <f aca="false">IF(ISNA(INDEX(vmg!$B$6:$B$151,MATCH(AI$10,vmg!$F$6:$F$151,0))),IF(ISNA(INDEX(vmg!$B$6:$B$151,MATCH(AI$10,vmg!$D$6:$D$151,0))),0,INDEX(vmg!$B$6:$B$151,MATCH(AI$10,vmg!$D$6:$D$151,0))),INDEX(vmg!$B$6:$B$151,MATCH(AI$10,vmg!$F$6:$F$151,0)))</f>
        <v>0</v>
      </c>
      <c r="AJ9" s="91" t="n">
        <f aca="false">IF(ISNA(INDEX(vmg!$B$6:$B$151,MATCH(AJ$10,vmg!$F$6:$F$151,0))),IF(ISNA(INDEX(vmg!$B$6:$B$151,MATCH(AJ$10,vmg!$D$6:$D$151,0))),0,INDEX(vmg!$B$6:$B$151,MATCH(AJ$10,vmg!$D$6:$D$151,0))),INDEX(vmg!$B$6:$B$151,MATCH(AJ$10,vmg!$F$6:$F$151,0)))</f>
        <v>0</v>
      </c>
      <c r="AK9" s="91" t="n">
        <f aca="false">IF(ISNA(INDEX(vmg!$B$6:$B$151,MATCH(AK$10,vmg!$F$6:$F$151,0))),IF(ISNA(INDEX(vmg!$B$6:$B$151,MATCH(AK$10,vmg!$D$6:$D$151,0))),0,INDEX(vmg!$B$6:$B$151,MATCH(AK$10,vmg!$D$6:$D$151,0))),INDEX(vmg!$B$6:$B$151,MATCH(AK$10,vmg!$F$6:$F$151,0)))</f>
        <v>0</v>
      </c>
      <c r="AL9" s="91" t="n">
        <f aca="false">IF(ISNA(INDEX(vmg!$B$6:$B$151,MATCH(AL$10,vmg!$F$6:$F$151,0))),IF(ISNA(INDEX(vmg!$B$6:$B$151,MATCH(AL$10,vmg!$D$6:$D$151,0))),0,INDEX(vmg!$B$6:$B$151,MATCH(AL$10,vmg!$D$6:$D$151,0))),INDEX(vmg!$B$6:$B$151,MATCH(AL$10,vmg!$F$6:$F$151,0)))</f>
        <v>0</v>
      </c>
      <c r="AM9" s="91" t="n">
        <f aca="false">IF(ISNA(INDEX(vmg!$B$6:$B$151,MATCH(AM$10,vmg!$F$6:$F$151,0))),IF(ISNA(INDEX(vmg!$B$6:$B$151,MATCH(AM$10,vmg!$D$6:$D$151,0))),0,INDEX(vmg!$B$6:$B$151,MATCH(AM$10,vmg!$D$6:$D$151,0))),INDEX(vmg!$B$6:$B$151,MATCH(AM$10,vmg!$F$6:$F$151,0)))</f>
        <v>0</v>
      </c>
      <c r="AN9" s="91" t="n">
        <f aca="false">IF(ISNA(INDEX(vmg!$B$6:$B$151,MATCH(AN$10,vmg!$F$6:$F$151,0))),IF(ISNA(INDEX(vmg!$B$6:$B$151,MATCH(AN$10,vmg!$D$6:$D$151,0))),0,INDEX(vmg!$B$6:$B$151,MATCH(AN$10,vmg!$D$6:$D$151,0))),INDEX(vmg!$B$6:$B$151,MATCH(AN$10,vmg!$F$6:$F$151,0)))</f>
        <v>0</v>
      </c>
      <c r="AO9" s="91" t="n">
        <f aca="false">IF(ISNA(INDEX(vmg!$B$6:$B$151,MATCH(AO$10,vmg!$F$6:$F$151,0))),IF(ISNA(INDEX(vmg!$B$6:$B$151,MATCH(AO$10,vmg!$D$6:$D$151,0))),0,INDEX(vmg!$B$6:$B$151,MATCH(AO$10,vmg!$D$6:$D$151,0))),INDEX(vmg!$B$6:$B$151,MATCH(AO$10,vmg!$F$6:$F$151,0)))</f>
        <v>10.40552</v>
      </c>
      <c r="AP9" s="91" t="n">
        <f aca="false">IF(ISNA(INDEX(vmg!$B$6:$B$151,MATCH(AP$10,vmg!$F$6:$F$151,0))),IF(ISNA(INDEX(vmg!$B$6:$B$151,MATCH(AP$10,vmg!$D$6:$D$151,0))),0,INDEX(vmg!$B$6:$B$151,MATCH(AP$10,vmg!$D$6:$D$151,0))),INDEX(vmg!$B$6:$B$151,MATCH(AP$10,vmg!$F$6:$F$151,0)))</f>
        <v>10.689328</v>
      </c>
      <c r="AQ9" s="91" t="n">
        <f aca="false">IF(ISNA(INDEX(vmg!$B$6:$B$151,MATCH(AQ$10,vmg!$F$6:$F$151,0))),IF(ISNA(INDEX(vmg!$B$6:$B$151,MATCH(AQ$10,vmg!$D$6:$D$151,0))),0,INDEX(vmg!$B$6:$B$151,MATCH(AQ$10,vmg!$D$6:$D$151,0))),INDEX(vmg!$B$6:$B$151,MATCH(AQ$10,vmg!$F$6:$F$151,0)))</f>
        <v>10.973136</v>
      </c>
      <c r="AR9" s="91" t="n">
        <f aca="false">IF(ISNA(INDEX(vmg!$B$6:$B$151,MATCH(AR$10,vmg!$F$6:$F$151,0))),IF(ISNA(INDEX(vmg!$B$6:$B$151,MATCH(AR$10,vmg!$D$6:$D$151,0))),0,INDEX(vmg!$B$6:$B$151,MATCH(AR$10,vmg!$D$6:$D$151,0))),INDEX(vmg!$B$6:$B$151,MATCH(AR$10,vmg!$F$6:$F$151,0)))</f>
        <v>11.256944</v>
      </c>
      <c r="AS9" s="91" t="n">
        <f aca="false">IF(ISNA(INDEX(vmg!$B$6:$B$151,MATCH(AS$10,vmg!$F$6:$F$151,0))),IF(ISNA(INDEX(vmg!$B$6:$B$151,MATCH(AS$10,vmg!$D$6:$D$151,0))),0,INDEX(vmg!$B$6:$B$151,MATCH(AS$10,vmg!$D$6:$D$151,0))),INDEX(vmg!$B$6:$B$151,MATCH(AS$10,vmg!$F$6:$F$151,0)))</f>
        <v>11.540752</v>
      </c>
      <c r="AT9" s="91" t="n">
        <f aca="false">IF(ISNA(INDEX(vmg!$B$6:$B$151,MATCH(AT$10,vmg!$F$6:$F$151,0))),IF(ISNA(INDEX(vmg!$B$6:$B$151,MATCH(AT$10,vmg!$D$6:$D$151,0))),0,INDEX(vmg!$B$6:$B$151,MATCH(AT$10,vmg!$D$6:$D$151,0))),INDEX(vmg!$B$6:$B$151,MATCH(AT$10,vmg!$F$6:$F$151,0)))</f>
        <v>11.82456</v>
      </c>
      <c r="AU9" s="91" t="n">
        <f aca="false">IF(ISNA(INDEX(vmg!$B$6:$B$151,MATCH(AU$10,vmg!$F$6:$F$151,0))),IF(ISNA(INDEX(vmg!$B$6:$B$151,MATCH(AU$10,vmg!$D$6:$D$151,0))),0,INDEX(vmg!$B$6:$B$151,MATCH(AU$10,vmg!$D$6:$D$151,0))),INDEX(vmg!$B$6:$B$151,MATCH(AU$10,vmg!$F$6:$F$151,0)))</f>
        <v>12.173568</v>
      </c>
      <c r="AV9" s="91" t="n">
        <f aca="false">IF(ISNA(INDEX(vmg!$B$6:$B$151,MATCH(AV$10,vmg!$F$6:$F$151,0))),IF(ISNA(INDEX(vmg!$B$6:$B$151,MATCH(AV$10,vmg!$D$6:$D$151,0))),0,INDEX(vmg!$B$6:$B$151,MATCH(AV$10,vmg!$D$6:$D$151,0))),INDEX(vmg!$B$6:$B$151,MATCH(AV$10,vmg!$F$6:$F$151,0)))</f>
        <v>12.522576</v>
      </c>
      <c r="AW9" s="91" t="n">
        <f aca="false">IF(ISNA(INDEX(vmg!$B$6:$B$151,MATCH(AW$10,vmg!$F$6:$F$151,0))),IF(ISNA(INDEX(vmg!$B$6:$B$151,MATCH(AW$10,vmg!$D$6:$D$151,0))),0,INDEX(vmg!$B$6:$B$151,MATCH(AW$10,vmg!$D$6:$D$151,0))),INDEX(vmg!$B$6:$B$151,MATCH(AW$10,vmg!$F$6:$F$151,0)))</f>
        <v>12.871584</v>
      </c>
      <c r="AX9" s="91" t="n">
        <f aca="false">IF(ISNA(INDEX(vmg!$B$6:$B$151,MATCH(AX$10,vmg!$F$6:$F$151,0))),IF(ISNA(INDEX(vmg!$B$6:$B$151,MATCH(AX$10,vmg!$D$6:$D$151,0))),0,INDEX(vmg!$B$6:$B$151,MATCH(AX$10,vmg!$D$6:$D$151,0))),INDEX(vmg!$B$6:$B$151,MATCH(AX$10,vmg!$F$6:$F$151,0)))</f>
        <v>13.220592</v>
      </c>
      <c r="AY9" s="91" t="n">
        <f aca="false">IF(ISNA(INDEX(vmg!$B$6:$B$151,MATCH(AY$10,vmg!$F$6:$F$151,0))),IF(ISNA(INDEX(vmg!$B$6:$B$151,MATCH(AY$10,vmg!$D$6:$D$151,0))),0,INDEX(vmg!$B$6:$B$151,MATCH(AY$10,vmg!$D$6:$D$151,0))),INDEX(vmg!$B$6:$B$151,MATCH(AY$10,vmg!$F$6:$F$151,0)))</f>
        <v>13.5696</v>
      </c>
      <c r="AZ9" s="91" t="n">
        <f aca="false">IF(ISNA(INDEX(vmg!$B$6:$B$151,MATCH(AZ$10,vmg!$F$6:$F$151,0))),IF(ISNA(INDEX(vmg!$B$6:$B$151,MATCH(AZ$10,vmg!$D$6:$D$151,0))),0,INDEX(vmg!$B$6:$B$151,MATCH(AZ$10,vmg!$D$6:$D$151,0))),INDEX(vmg!$B$6:$B$151,MATCH(AZ$10,vmg!$F$6:$F$151,0)))</f>
        <v>13.718352</v>
      </c>
      <c r="BA9" s="91" t="n">
        <f aca="false">IF(ISNA(INDEX(vmg!$B$6:$B$151,MATCH(BA$10,vmg!$F$6:$F$151,0))),IF(ISNA(INDEX(vmg!$B$6:$B$151,MATCH(BA$10,vmg!$D$6:$D$151,0))),0,INDEX(vmg!$B$6:$B$151,MATCH(BA$10,vmg!$D$6:$D$151,0))),INDEX(vmg!$B$6:$B$151,MATCH(BA$10,vmg!$F$6:$F$151,0)))</f>
        <v>13.867104</v>
      </c>
      <c r="BB9" s="91" t="n">
        <f aca="false">IF(ISNA(INDEX(vmg!$B$6:$B$151,MATCH(BB$10,vmg!$F$6:$F$151,0))),IF(ISNA(INDEX(vmg!$B$6:$B$151,MATCH(BB$10,vmg!$D$6:$D$151,0))),0,INDEX(vmg!$B$6:$B$151,MATCH(BB$10,vmg!$D$6:$D$151,0))),INDEX(vmg!$B$6:$B$151,MATCH(BB$10,vmg!$F$6:$F$151,0)))</f>
        <v>14.015856</v>
      </c>
      <c r="BC9" s="91" t="n">
        <f aca="false">IF(ISNA(INDEX(vmg!$B$6:$B$151,MATCH(BC$10,vmg!$F$6:$F$151,0))),IF(ISNA(INDEX(vmg!$B$6:$B$151,MATCH(BC$10,vmg!$D$6:$D$151,0))),0,INDEX(vmg!$B$6:$B$151,MATCH(BC$10,vmg!$D$6:$D$151,0))),INDEX(vmg!$B$6:$B$151,MATCH(BC$10,vmg!$F$6:$F$151,0)))</f>
        <v>14.164608</v>
      </c>
      <c r="BD9" s="91" t="n">
        <f aca="false">IF(ISNA(INDEX(vmg!$B$6:$B$151,MATCH(BD$10,vmg!$F$6:$F$151,0))),IF(ISNA(INDEX(vmg!$B$6:$B$151,MATCH(BD$10,vmg!$D$6:$D$151,0))),0,INDEX(vmg!$B$6:$B$151,MATCH(BD$10,vmg!$D$6:$D$151,0))),INDEX(vmg!$B$6:$B$151,MATCH(BD$10,vmg!$F$6:$F$151,0)))</f>
        <v>14.31336</v>
      </c>
      <c r="BE9" s="91" t="n">
        <f aca="false">IF(ISNA(INDEX(vmg!$B$6:$B$151,MATCH(BE$10,vmg!$F$6:$F$151,0))),IF(ISNA(INDEX(vmg!$B$6:$B$151,MATCH(BE$10,vmg!$D$6:$D$151,0))),0,INDEX(vmg!$B$6:$B$151,MATCH(BE$10,vmg!$D$6:$D$151,0))),INDEX(vmg!$B$6:$B$151,MATCH(BE$10,vmg!$F$6:$F$151,0)))</f>
        <v>14.526128</v>
      </c>
      <c r="BF9" s="91" t="n">
        <f aca="false">IF(ISNA(INDEX(vmg!$B$6:$B$151,MATCH(BF$10,vmg!$F$6:$F$151,0))),IF(ISNA(INDEX(vmg!$B$6:$B$151,MATCH(BF$10,vmg!$D$6:$D$151,0))),0,INDEX(vmg!$B$6:$B$151,MATCH(BF$10,vmg!$D$6:$D$151,0))),INDEX(vmg!$B$6:$B$151,MATCH(BF$10,vmg!$F$6:$F$151,0)))</f>
        <v>14.738896</v>
      </c>
      <c r="BG9" s="91" t="n">
        <f aca="false">IF(ISNA(INDEX(vmg!$B$6:$B$151,MATCH(BG$10,vmg!$F$6:$F$151,0))),IF(ISNA(INDEX(vmg!$B$6:$B$151,MATCH(BG$10,vmg!$D$6:$D$151,0))),0,INDEX(vmg!$B$6:$B$151,MATCH(BG$10,vmg!$D$6:$D$151,0))),INDEX(vmg!$B$6:$B$151,MATCH(BG$10,vmg!$F$6:$F$151,0)))</f>
        <v>14.951664</v>
      </c>
      <c r="BH9" s="91" t="n">
        <f aca="false">IF(ISNA(INDEX(vmg!$B$6:$B$151,MATCH(BH$10,vmg!$F$6:$F$151,0))),IF(ISNA(INDEX(vmg!$B$6:$B$151,MATCH(BH$10,vmg!$D$6:$D$151,0))),0,INDEX(vmg!$B$6:$B$151,MATCH(BH$10,vmg!$D$6:$D$151,0))),INDEX(vmg!$B$6:$B$151,MATCH(BH$10,vmg!$F$6:$F$151,0)))</f>
        <v>15.250608</v>
      </c>
      <c r="BI9" s="91" t="n">
        <f aca="false">IF(ISNA(INDEX(vmg!$B$6:$B$151,MATCH(BI$10,vmg!$F$6:$F$151,0))),IF(ISNA(INDEX(vmg!$B$6:$B$151,MATCH(BI$10,vmg!$D$6:$D$151,0))),0,INDEX(vmg!$B$6:$B$151,MATCH(BI$10,vmg!$D$6:$D$151,0))),INDEX(vmg!$B$6:$B$151,MATCH(BI$10,vmg!$F$6:$F$151,0)))</f>
        <v>15.55648</v>
      </c>
      <c r="BJ9" s="91" t="n">
        <f aca="false">IF(ISNA(INDEX(vmg!$B$6:$B$151,MATCH(BJ$10,vmg!$F$6:$F$151,0))),IF(ISNA(INDEX(vmg!$B$6:$B$151,MATCH(BJ$10,vmg!$D$6:$D$151,0))),0,INDEX(vmg!$B$6:$B$151,MATCH(BJ$10,vmg!$D$6:$D$151,0))),INDEX(vmg!$B$6:$B$151,MATCH(BJ$10,vmg!$F$6:$F$151,0)))</f>
        <v>15.683808</v>
      </c>
      <c r="BK9" s="91" t="n">
        <f aca="false">IF(ISNA(INDEX(vmg!$B$6:$B$151,MATCH(BK$10,vmg!$F$6:$F$151,0))),IF(ISNA(INDEX(vmg!$B$6:$B$151,MATCH(BK$10,vmg!$D$6:$D$151,0))),0,INDEX(vmg!$B$6:$B$151,MATCH(BK$10,vmg!$D$6:$D$151,0))),INDEX(vmg!$B$6:$B$151,MATCH(BK$10,vmg!$F$6:$F$151,0)))</f>
        <v>15.811136</v>
      </c>
      <c r="BL9" s="91" t="n">
        <f aca="false">IF(ISNA(INDEX(vmg!$B$6:$B$151,MATCH(BL$10,vmg!$F$6:$F$151,0))),IF(ISNA(INDEX(vmg!$B$6:$B$151,MATCH(BL$10,vmg!$D$6:$D$151,0))),0,INDEX(vmg!$B$6:$B$151,MATCH(BL$10,vmg!$D$6:$D$151,0))),INDEX(vmg!$B$6:$B$151,MATCH(BL$10,vmg!$F$6:$F$151,0)))</f>
        <v>15.938464</v>
      </c>
      <c r="BM9" s="91" t="n">
        <f aca="false">IF(ISNA(INDEX(vmg!$B$6:$B$151,MATCH(BM$10,vmg!$F$6:$F$151,0))),IF(ISNA(INDEX(vmg!$B$6:$B$151,MATCH(BM$10,vmg!$D$6:$D$151,0))),0,INDEX(vmg!$B$6:$B$151,MATCH(BM$10,vmg!$D$6:$D$151,0))),INDEX(vmg!$B$6:$B$151,MATCH(BM$10,vmg!$F$6:$F$151,0)))</f>
        <v>16.065792</v>
      </c>
      <c r="BN9" s="91" t="n">
        <f aca="false">IF(ISNA(INDEX(vmg!$B$6:$B$151,MATCH(BN$10,vmg!$F$6:$F$151,0))),IF(ISNA(INDEX(vmg!$B$6:$B$151,MATCH(BN$10,vmg!$D$6:$D$151,0))),0,INDEX(vmg!$B$6:$B$151,MATCH(BN$10,vmg!$D$6:$D$151,0))),INDEX(vmg!$B$6:$B$151,MATCH(BN$10,vmg!$F$6:$F$151,0)))</f>
        <v>16.19312</v>
      </c>
      <c r="BO9" s="91" t="n">
        <f aca="false">IF(ISNA(INDEX(vmg!$B$6:$B$151,MATCH(BO$10,vmg!$F$6:$F$151,0))),IF(ISNA(INDEX(vmg!$B$6:$B$151,MATCH(BO$10,vmg!$D$6:$D$151,0))),0,INDEX(vmg!$B$6:$B$151,MATCH(BO$10,vmg!$D$6:$D$151,0))),INDEX(vmg!$B$6:$B$151,MATCH(BO$10,vmg!$F$6:$F$151,0)))</f>
        <v>16.326064</v>
      </c>
      <c r="BP9" s="91" t="n">
        <f aca="false">IF(ISNA(INDEX(vmg!$B$6:$B$151,MATCH(BP$10,vmg!$F$6:$F$151,0))),IF(ISNA(INDEX(vmg!$B$6:$B$151,MATCH(BP$10,vmg!$D$6:$D$151,0))),0,INDEX(vmg!$B$6:$B$151,MATCH(BP$10,vmg!$D$6:$D$151,0))),INDEX(vmg!$B$6:$B$151,MATCH(BP$10,vmg!$F$6:$F$151,0)))</f>
        <v>16.459008</v>
      </c>
      <c r="BQ9" s="91" t="n">
        <f aca="false">IF(ISNA(INDEX(vmg!$B$6:$B$151,MATCH(BQ$10,vmg!$F$6:$F$151,0))),IF(ISNA(INDEX(vmg!$B$6:$B$151,MATCH(BQ$10,vmg!$D$6:$D$151,0))),0,INDEX(vmg!$B$6:$B$151,MATCH(BQ$10,vmg!$D$6:$D$151,0))),INDEX(vmg!$B$6:$B$151,MATCH(BQ$10,vmg!$F$6:$F$151,0)))</f>
        <v>16.591952</v>
      </c>
      <c r="BR9" s="91" t="n">
        <f aca="false">IF(ISNA(INDEX(vmg!$B$6:$B$151,MATCH(BR$10,vmg!$F$6:$F$151,0))),IF(ISNA(INDEX(vmg!$B$6:$B$151,MATCH(BR$10,vmg!$D$6:$D$151,0))),0,INDEX(vmg!$B$6:$B$151,MATCH(BR$10,vmg!$D$6:$D$151,0))),INDEX(vmg!$B$6:$B$151,MATCH(BR$10,vmg!$F$6:$F$151,0)))</f>
        <v>16.724896</v>
      </c>
      <c r="BS9" s="91" t="n">
        <f aca="false">IF(ISNA(INDEX(vmg!$B$6:$B$151,MATCH(BS$10,vmg!$F$6:$F$151,0))),IF(ISNA(INDEX(vmg!$B$6:$B$151,MATCH(BS$10,vmg!$D$6:$D$151,0))),0,INDEX(vmg!$B$6:$B$151,MATCH(BS$10,vmg!$D$6:$D$151,0))),INDEX(vmg!$B$6:$B$151,MATCH(BS$10,vmg!$F$6:$F$151,0)))</f>
        <v>16.85784</v>
      </c>
      <c r="BT9" s="91" t="n">
        <f aca="false">IF(ISNA(INDEX(vmg!$B$6:$B$151,MATCH(BT$10,vmg!$F$6:$F$151,0))),IF(ISNA(INDEX(vmg!$B$6:$B$151,MATCH(BT$10,vmg!$D$6:$D$151,0))),0,INDEX(vmg!$B$6:$B$151,MATCH(BT$10,vmg!$D$6:$D$151,0))),INDEX(vmg!$B$6:$B$151,MATCH(BT$10,vmg!$F$6:$F$151,0)))</f>
        <v>16.955792</v>
      </c>
      <c r="BU9" s="91" t="n">
        <f aca="false">IF(ISNA(INDEX(vmg!$B$6:$B$151,MATCH(BU$10,vmg!$F$6:$F$151,0))),IF(ISNA(INDEX(vmg!$B$6:$B$151,MATCH(BU$10,vmg!$D$6:$D$151,0))),0,INDEX(vmg!$B$6:$B$151,MATCH(BU$10,vmg!$D$6:$D$151,0))),INDEX(vmg!$B$6:$B$151,MATCH(BU$10,vmg!$F$6:$F$151,0)))</f>
        <v>17.053744</v>
      </c>
      <c r="BV9" s="91" t="n">
        <f aca="false">IF(ISNA(INDEX(vmg!$B$6:$B$151,MATCH(BV$10,vmg!$F$6:$F$151,0))),IF(ISNA(INDEX(vmg!$B$6:$B$151,MATCH(BV$10,vmg!$D$6:$D$151,0))),0,INDEX(vmg!$B$6:$B$151,MATCH(BV$10,vmg!$D$6:$D$151,0))),INDEX(vmg!$B$6:$B$151,MATCH(BV$10,vmg!$F$6:$F$151,0)))</f>
        <v>17.151696</v>
      </c>
      <c r="BW9" s="91" t="n">
        <f aca="false">IF(ISNA(INDEX(vmg!$B$6:$B$151,MATCH(BW$10,vmg!$F$6:$F$151,0))),IF(ISNA(INDEX(vmg!$B$6:$B$151,MATCH(BW$10,vmg!$D$6:$D$151,0))),0,INDEX(vmg!$B$6:$B$151,MATCH(BW$10,vmg!$D$6:$D$151,0))),INDEX(vmg!$B$6:$B$151,MATCH(BW$10,vmg!$F$6:$F$151,0)))</f>
        <v>17.249648</v>
      </c>
      <c r="BX9" s="91" t="n">
        <f aca="false">IF(ISNA(INDEX(vmg!$B$6:$B$151,MATCH(BX$10,vmg!$F$6:$F$151,0))),IF(ISNA(INDEX(vmg!$B$6:$B$151,MATCH(BX$10,vmg!$D$6:$D$151,0))),0,INDEX(vmg!$B$6:$B$151,MATCH(BX$10,vmg!$D$6:$D$151,0))),INDEX(vmg!$B$6:$B$151,MATCH(BX$10,vmg!$F$6:$F$151,0)))</f>
        <v>17.3476</v>
      </c>
      <c r="BY9" s="91" t="n">
        <f aca="false">IF(ISNA(INDEX(vmg!$B$6:$B$151,MATCH(BY$10,vmg!$F$6:$F$151,0))),IF(ISNA(INDEX(vmg!$B$6:$B$151,MATCH(BY$10,vmg!$D$6:$D$151,0))),0,INDEX(vmg!$B$6:$B$151,MATCH(BY$10,vmg!$D$6:$D$151,0))),INDEX(vmg!$B$6:$B$151,MATCH(BY$10,vmg!$F$6:$F$151,0)))</f>
        <v>17.44728</v>
      </c>
      <c r="BZ9" s="91" t="n">
        <f aca="false">IF(ISNA(INDEX(vmg!$B$6:$B$151,MATCH(BZ$10,vmg!$F$6:$F$151,0))),IF(ISNA(INDEX(vmg!$B$6:$B$151,MATCH(BZ$10,vmg!$D$6:$D$151,0))),0,INDEX(vmg!$B$6:$B$151,MATCH(BZ$10,vmg!$D$6:$D$151,0))),INDEX(vmg!$B$6:$B$151,MATCH(BZ$10,vmg!$F$6:$F$151,0)))</f>
        <v>17.54696</v>
      </c>
      <c r="CA9" s="91" t="n">
        <f aca="false">IF(ISNA(INDEX(vmg!$B$6:$B$151,MATCH(CA$10,vmg!$F$6:$F$151,0))),IF(ISNA(INDEX(vmg!$B$6:$B$151,MATCH(CA$10,vmg!$D$6:$D$151,0))),0,INDEX(vmg!$B$6:$B$151,MATCH(CA$10,vmg!$D$6:$D$151,0))),INDEX(vmg!$B$6:$B$151,MATCH(CA$10,vmg!$F$6:$F$151,0)))</f>
        <v>17.64664</v>
      </c>
      <c r="CB9" s="91" t="n">
        <f aca="false">IF(ISNA(INDEX(vmg!$B$6:$B$151,MATCH(CB$10,vmg!$F$6:$F$151,0))),IF(ISNA(INDEX(vmg!$B$6:$B$151,MATCH(CB$10,vmg!$D$6:$D$151,0))),0,INDEX(vmg!$B$6:$B$151,MATCH(CB$10,vmg!$D$6:$D$151,0))),INDEX(vmg!$B$6:$B$151,MATCH(CB$10,vmg!$F$6:$F$151,0)))</f>
        <v>17.74632</v>
      </c>
      <c r="CC9" s="91" t="n">
        <f aca="false">IF(ISNA(INDEX(vmg!$B$6:$B$151,MATCH(CC$10,vmg!$F$6:$F$151,0))),IF(ISNA(INDEX(vmg!$B$6:$B$151,MATCH(CC$10,vmg!$D$6:$D$151,0))),0,INDEX(vmg!$B$6:$B$151,MATCH(CC$10,vmg!$D$6:$D$151,0))),INDEX(vmg!$B$6:$B$151,MATCH(CC$10,vmg!$F$6:$F$151,0)))</f>
        <v>17.846</v>
      </c>
      <c r="CD9" s="91" t="n">
        <f aca="false">IF(ISNA(INDEX(vmg!$B$6:$B$151,MATCH(CD$10,vmg!$F$6:$F$151,0))),IF(ISNA(INDEX(vmg!$B$6:$B$151,MATCH(CD$10,vmg!$D$6:$D$151,0))),0,INDEX(vmg!$B$6:$B$151,MATCH(CD$10,vmg!$D$6:$D$151,0))),INDEX(vmg!$B$6:$B$151,MATCH(CD$10,vmg!$F$6:$F$151,0)))</f>
        <v>17.945248</v>
      </c>
      <c r="CE9" s="91" t="n">
        <f aca="false">IF(ISNA(INDEX(vmg!$B$6:$B$151,MATCH(CE$10,vmg!$F$6:$F$151,0))),IF(ISNA(INDEX(vmg!$B$6:$B$151,MATCH(CE$10,vmg!$D$6:$D$151,0))),0,INDEX(vmg!$B$6:$B$151,MATCH(CE$10,vmg!$D$6:$D$151,0))),INDEX(vmg!$B$6:$B$151,MATCH(CE$10,vmg!$F$6:$F$151,0)))</f>
        <v>18.044496</v>
      </c>
      <c r="CF9" s="91" t="n">
        <f aca="false">IF(ISNA(INDEX(vmg!$B$6:$B$151,MATCH(CF$10,vmg!$F$6:$F$151,0))),IF(ISNA(INDEX(vmg!$B$6:$B$151,MATCH(CF$10,vmg!$D$6:$D$151,0))),0,INDEX(vmg!$B$6:$B$151,MATCH(CF$10,vmg!$D$6:$D$151,0))),INDEX(vmg!$B$6:$B$151,MATCH(CF$10,vmg!$F$6:$F$151,0)))</f>
        <v>18.143744</v>
      </c>
      <c r="CG9" s="91" t="n">
        <f aca="false">IF(ISNA(INDEX(vmg!$B$6:$B$151,MATCH(CG$10,vmg!$F$6:$F$151,0))),IF(ISNA(INDEX(vmg!$B$6:$B$151,MATCH(CG$10,vmg!$D$6:$D$151,0))),0,INDEX(vmg!$B$6:$B$151,MATCH(CG$10,vmg!$D$6:$D$151,0))),INDEX(vmg!$B$6:$B$151,MATCH(CG$10,vmg!$F$6:$F$151,0)))</f>
        <v>18.242992</v>
      </c>
      <c r="CH9" s="91" t="n">
        <f aca="false">IF(ISNA(INDEX(vmg!$B$6:$B$151,MATCH(CH$10,vmg!$F$6:$F$151,0))),IF(ISNA(INDEX(vmg!$B$6:$B$151,MATCH(CH$10,vmg!$D$6:$D$151,0))),0,INDEX(vmg!$B$6:$B$151,MATCH(CH$10,vmg!$D$6:$D$151,0))),INDEX(vmg!$B$6:$B$151,MATCH(CH$10,vmg!$F$6:$F$151,0)))</f>
        <v>18.34224</v>
      </c>
      <c r="CI9" s="91" t="n">
        <f aca="false">IF(ISNA(INDEX(vmg!$B$6:$B$151,MATCH(CI$10,vmg!$F$6:$F$151,0))),IF(ISNA(INDEX(vmg!$B$6:$B$151,MATCH(CI$10,vmg!$D$6:$D$151,0))),0,INDEX(vmg!$B$6:$B$151,MATCH(CI$10,vmg!$D$6:$D$151,0))),INDEX(vmg!$B$6:$B$151,MATCH(CI$10,vmg!$F$6:$F$151,0)))</f>
        <v>18.441488</v>
      </c>
      <c r="CJ9" s="91" t="n">
        <f aca="false">IF(ISNA(INDEX(vmg!$B$6:$B$151,MATCH(CJ$10,vmg!$F$6:$F$151,0))),IF(ISNA(INDEX(vmg!$B$6:$B$151,MATCH(CJ$10,vmg!$D$6:$D$151,0))),0,INDEX(vmg!$B$6:$B$151,MATCH(CJ$10,vmg!$D$6:$D$151,0))),INDEX(vmg!$B$6:$B$151,MATCH(CJ$10,vmg!$F$6:$F$151,0)))</f>
        <v>18.540736</v>
      </c>
      <c r="CK9" s="91" t="n">
        <f aca="false">IF(ISNA(INDEX(vmg!$B$6:$B$151,MATCH(CK$10,vmg!$F$6:$F$151,0))),IF(ISNA(INDEX(vmg!$B$6:$B$151,MATCH(CK$10,vmg!$D$6:$D$151,0))),0,INDEX(vmg!$B$6:$B$151,MATCH(CK$10,vmg!$D$6:$D$151,0))),INDEX(vmg!$B$6:$B$151,MATCH(CK$10,vmg!$F$6:$F$151,0)))</f>
        <v>18.639984</v>
      </c>
      <c r="CL9" s="91" t="n">
        <f aca="false">IF(ISNA(INDEX(vmg!$B$6:$B$151,MATCH(CL$10,vmg!$F$6:$F$151,0))),IF(ISNA(INDEX(vmg!$B$6:$B$151,MATCH(CL$10,vmg!$D$6:$D$151,0))),0,INDEX(vmg!$B$6:$B$151,MATCH(CL$10,vmg!$D$6:$D$151,0))),INDEX(vmg!$B$6:$B$151,MATCH(CL$10,vmg!$F$6:$F$151,0)))</f>
        <v>18.806336</v>
      </c>
      <c r="CM9" s="91" t="n">
        <f aca="false">IF(ISNA(INDEX(vmg!$B$6:$B$151,MATCH(CM$10,vmg!$F$6:$F$151,0))),IF(ISNA(INDEX(vmg!$B$6:$B$151,MATCH(CM$10,vmg!$D$6:$D$151,0))),0,INDEX(vmg!$B$6:$B$151,MATCH(CM$10,vmg!$D$6:$D$151,0))),INDEX(vmg!$B$6:$B$151,MATCH(CM$10,vmg!$F$6:$F$151,0)))</f>
        <v>18.97992</v>
      </c>
      <c r="CN9" s="91" t="n">
        <f aca="false">IF(ISNA(INDEX(vmg!$B$6:$B$151,MATCH(CN$10,vmg!$F$6:$F$151,0))),IF(ISNA(INDEX(vmg!$B$6:$B$151,MATCH(CN$10,vmg!$D$6:$D$151,0))),0,INDEX(vmg!$B$6:$B$151,MATCH(CN$10,vmg!$D$6:$D$151,0))),INDEX(vmg!$B$6:$B$151,MATCH(CN$10,vmg!$F$6:$F$151,0)))</f>
        <v>19.153936</v>
      </c>
      <c r="CO9" s="91" t="n">
        <f aca="false">IF(ISNA(INDEX(vmg!$B$6:$B$151,MATCH(CO$10,vmg!$F$6:$F$151,0))),IF(ISNA(INDEX(vmg!$B$6:$B$151,MATCH(CO$10,vmg!$D$6:$D$151,0))),0,INDEX(vmg!$B$6:$B$151,MATCH(CO$10,vmg!$D$6:$D$151,0))),INDEX(vmg!$B$6:$B$151,MATCH(CO$10,vmg!$F$6:$F$151,0)))</f>
        <v>19.327952</v>
      </c>
      <c r="CP9" s="91" t="n">
        <f aca="false">IF(ISNA(INDEX(vmg!$B$6:$B$151,MATCH(CP$10,vmg!$F$6:$F$151,0))),IF(ISNA(INDEX(vmg!$B$6:$B$151,MATCH(CP$10,vmg!$D$6:$D$151,0))),0,INDEX(vmg!$B$6:$B$151,MATCH(CP$10,vmg!$D$6:$D$151,0))),INDEX(vmg!$B$6:$B$151,MATCH(CP$10,vmg!$F$6:$F$151,0)))</f>
        <v>19.501968</v>
      </c>
      <c r="CQ9" s="91" t="n">
        <f aca="false">IF(ISNA(INDEX(vmg!$B$6:$B$151,MATCH(CQ$10,vmg!$F$6:$F$151,0))),IF(ISNA(INDEX(vmg!$B$6:$B$151,MATCH(CQ$10,vmg!$D$6:$D$151,0))),0,INDEX(vmg!$B$6:$B$151,MATCH(CQ$10,vmg!$D$6:$D$151,0))),INDEX(vmg!$B$6:$B$151,MATCH(CQ$10,vmg!$F$6:$F$151,0)))</f>
        <v>19.675984</v>
      </c>
    </row>
    <row r="10" customFormat="false" ht="12.8" hidden="true" customHeight="false" outlineLevel="0" collapsed="false">
      <c r="E10" s="2" t="s">
        <v>51</v>
      </c>
      <c r="F10" s="2" t="n">
        <f aca="false">MOD(Best-F11,360)</f>
        <v>0</v>
      </c>
      <c r="G10" s="2" t="n">
        <f aca="false">MOD(Best-G11,360)</f>
        <v>359</v>
      </c>
      <c r="H10" s="2" t="n">
        <f aca="false">MOD(Best-H11,360)</f>
        <v>358</v>
      </c>
      <c r="I10" s="2" t="n">
        <f aca="false">MOD(Best-I11,360)</f>
        <v>357</v>
      </c>
      <c r="J10" s="2" t="n">
        <f aca="false">MOD(Best-J11,360)</f>
        <v>356</v>
      </c>
      <c r="K10" s="2" t="n">
        <f aca="false">MOD(Best-K11,360)</f>
        <v>355</v>
      </c>
      <c r="L10" s="2" t="n">
        <f aca="false">MOD(Best-L11,360)</f>
        <v>354</v>
      </c>
      <c r="M10" s="2" t="n">
        <f aca="false">MOD(Best-M11,360)</f>
        <v>353</v>
      </c>
      <c r="N10" s="2" t="n">
        <f aca="false">MOD(Best-N11,360)</f>
        <v>352</v>
      </c>
      <c r="O10" s="2" t="n">
        <f aca="false">MOD(Best-O11,360)</f>
        <v>351</v>
      </c>
      <c r="P10" s="2" t="n">
        <f aca="false">MOD(Best-P11,360)</f>
        <v>350</v>
      </c>
      <c r="Q10" s="2" t="n">
        <f aca="false">MOD(Best-Q11,360)</f>
        <v>349</v>
      </c>
      <c r="R10" s="2" t="n">
        <f aca="false">MOD(Best-R11,360)</f>
        <v>348</v>
      </c>
      <c r="S10" s="2" t="n">
        <f aca="false">MOD(Best-S11,360)</f>
        <v>347</v>
      </c>
      <c r="T10" s="2" t="n">
        <f aca="false">MOD(Best-T11,360)</f>
        <v>346</v>
      </c>
      <c r="U10" s="2" t="n">
        <f aca="false">MOD(Best-U11,360)</f>
        <v>345</v>
      </c>
      <c r="V10" s="2" t="n">
        <f aca="false">MOD(Best-V11,360)</f>
        <v>344</v>
      </c>
      <c r="W10" s="2" t="n">
        <f aca="false">MOD(Best-W11,360)</f>
        <v>343</v>
      </c>
      <c r="X10" s="2" t="n">
        <f aca="false">MOD(Best-X11,360)</f>
        <v>342</v>
      </c>
      <c r="Y10" s="2" t="n">
        <f aca="false">MOD(Best-Y11,360)</f>
        <v>341</v>
      </c>
      <c r="Z10" s="2" t="n">
        <f aca="false">MOD(Best-Z11,360)</f>
        <v>340</v>
      </c>
      <c r="AA10" s="2" t="n">
        <f aca="false">MOD(Best-AA11,360)</f>
        <v>339</v>
      </c>
      <c r="AB10" s="2" t="n">
        <f aca="false">MOD(Best-AB11,360)</f>
        <v>338</v>
      </c>
      <c r="AC10" s="2" t="n">
        <f aca="false">MOD(Best-AC11,360)</f>
        <v>337</v>
      </c>
      <c r="AD10" s="2" t="n">
        <f aca="false">MOD(Best-AD11,360)</f>
        <v>336</v>
      </c>
      <c r="AE10" s="2" t="n">
        <f aca="false">MOD(Best-AE11,360)</f>
        <v>335</v>
      </c>
      <c r="AF10" s="2" t="n">
        <f aca="false">MOD(Best-AF11,360)</f>
        <v>334</v>
      </c>
      <c r="AG10" s="2" t="n">
        <f aca="false">MOD(Best-AG11,360)</f>
        <v>333</v>
      </c>
      <c r="AH10" s="2" t="n">
        <f aca="false">MOD(Best-AH11,360)</f>
        <v>332</v>
      </c>
      <c r="AI10" s="2" t="n">
        <f aca="false">MOD(Best-AI11,360)</f>
        <v>331</v>
      </c>
      <c r="AJ10" s="2" t="n">
        <f aca="false">MOD(Best-AJ11,360)</f>
        <v>330</v>
      </c>
      <c r="AK10" s="2" t="n">
        <f aca="false">MOD(Best-AK11,360)</f>
        <v>329</v>
      </c>
      <c r="AL10" s="2" t="n">
        <f aca="false">MOD(Best-AL11,360)</f>
        <v>328</v>
      </c>
      <c r="AM10" s="2" t="n">
        <f aca="false">MOD(Best-AM11,360)</f>
        <v>327</v>
      </c>
      <c r="AN10" s="2" t="n">
        <f aca="false">MOD(Best-AN11,360)</f>
        <v>326</v>
      </c>
      <c r="AO10" s="2" t="n">
        <f aca="false">MOD(Best-AO11,360)</f>
        <v>325</v>
      </c>
      <c r="AP10" s="2" t="n">
        <f aca="false">MOD(Best-AP11,360)</f>
        <v>324</v>
      </c>
      <c r="AQ10" s="2" t="n">
        <f aca="false">MOD(Best-AQ11,360)</f>
        <v>323</v>
      </c>
      <c r="AR10" s="2" t="n">
        <f aca="false">MOD(Best-AR11,360)</f>
        <v>322</v>
      </c>
      <c r="AS10" s="2" t="n">
        <f aca="false">MOD(Best-AS11,360)</f>
        <v>321</v>
      </c>
      <c r="AT10" s="2" t="n">
        <f aca="false">MOD(Best-AT11,360)</f>
        <v>320</v>
      </c>
      <c r="AU10" s="2" t="n">
        <f aca="false">MOD(Best-AU11,360)</f>
        <v>319</v>
      </c>
      <c r="AV10" s="2" t="n">
        <f aca="false">MOD(Best-AV11,360)</f>
        <v>318</v>
      </c>
      <c r="AW10" s="2" t="n">
        <f aca="false">MOD(Best-AW11,360)</f>
        <v>317</v>
      </c>
      <c r="AX10" s="2" t="n">
        <f aca="false">MOD(Best-AX11,360)</f>
        <v>316</v>
      </c>
      <c r="AY10" s="2" t="n">
        <f aca="false">MOD(Best-AY11,360)</f>
        <v>315</v>
      </c>
      <c r="AZ10" s="2" t="n">
        <f aca="false">MOD(Best-AZ11,360)</f>
        <v>314</v>
      </c>
      <c r="BA10" s="2" t="n">
        <f aca="false">MOD(Best-BA11,360)</f>
        <v>313</v>
      </c>
      <c r="BB10" s="2" t="n">
        <f aca="false">MOD(Best-BB11,360)</f>
        <v>312</v>
      </c>
      <c r="BC10" s="2" t="n">
        <f aca="false">MOD(Best-BC11,360)</f>
        <v>311</v>
      </c>
      <c r="BD10" s="2" t="n">
        <f aca="false">MOD(Best-BD11,360)</f>
        <v>310</v>
      </c>
      <c r="BE10" s="2" t="n">
        <f aca="false">MOD(Best-BE11,360)</f>
        <v>309</v>
      </c>
      <c r="BF10" s="2" t="n">
        <f aca="false">MOD(Best-BF11,360)</f>
        <v>308</v>
      </c>
      <c r="BG10" s="2" t="n">
        <f aca="false">MOD(Best-BG11,360)</f>
        <v>307</v>
      </c>
      <c r="BH10" s="2" t="n">
        <f aca="false">MOD(Best-BH11,360)</f>
        <v>306</v>
      </c>
      <c r="BI10" s="2" t="n">
        <f aca="false">MOD(Best-BI11,360)</f>
        <v>305</v>
      </c>
      <c r="BJ10" s="2" t="n">
        <f aca="false">MOD(Best-BJ11,360)</f>
        <v>304</v>
      </c>
      <c r="BK10" s="2" t="n">
        <f aca="false">MOD(Best-BK11,360)</f>
        <v>303</v>
      </c>
      <c r="BL10" s="2" t="n">
        <f aca="false">MOD(Best-BL11,360)</f>
        <v>302</v>
      </c>
      <c r="BM10" s="2" t="n">
        <f aca="false">MOD(Best-BM11,360)</f>
        <v>301</v>
      </c>
      <c r="BN10" s="2" t="n">
        <f aca="false">MOD(Best-BN11,360)</f>
        <v>300</v>
      </c>
      <c r="BO10" s="2" t="n">
        <f aca="false">MOD(Best-BO11,360)</f>
        <v>299</v>
      </c>
      <c r="BP10" s="2" t="n">
        <f aca="false">MOD(Best-BP11,360)</f>
        <v>298</v>
      </c>
      <c r="BQ10" s="2" t="n">
        <f aca="false">MOD(Best-BQ11,360)</f>
        <v>297</v>
      </c>
      <c r="BR10" s="2" t="n">
        <f aca="false">MOD(Best-BR11,360)</f>
        <v>296</v>
      </c>
      <c r="BS10" s="2" t="n">
        <f aca="false">MOD(Best-BS11,360)</f>
        <v>295</v>
      </c>
      <c r="BT10" s="2" t="n">
        <f aca="false">MOD(Best-BT11,360)</f>
        <v>294</v>
      </c>
      <c r="BU10" s="2" t="n">
        <f aca="false">MOD(Best-BU11,360)</f>
        <v>293</v>
      </c>
      <c r="BV10" s="2" t="n">
        <f aca="false">MOD(Best-BV11,360)</f>
        <v>292</v>
      </c>
      <c r="BW10" s="2" t="n">
        <f aca="false">MOD(Best-BW11,360)</f>
        <v>291</v>
      </c>
      <c r="BX10" s="2" t="n">
        <f aca="false">MOD(Best-BX11,360)</f>
        <v>290</v>
      </c>
      <c r="BY10" s="2" t="n">
        <f aca="false">MOD(Best-BY11,360)</f>
        <v>289</v>
      </c>
      <c r="BZ10" s="2" t="n">
        <f aca="false">MOD(Best-BZ11,360)</f>
        <v>288</v>
      </c>
      <c r="CA10" s="2" t="n">
        <f aca="false">MOD(Best-CA11,360)</f>
        <v>287</v>
      </c>
      <c r="CB10" s="2" t="n">
        <f aca="false">MOD(Best-CB11,360)</f>
        <v>286</v>
      </c>
      <c r="CC10" s="2" t="n">
        <f aca="false">MOD(Best-CC11,360)</f>
        <v>285</v>
      </c>
      <c r="CD10" s="2" t="n">
        <f aca="false">MOD(Best-CD11,360)</f>
        <v>284</v>
      </c>
      <c r="CE10" s="2" t="n">
        <f aca="false">MOD(Best-CE11,360)</f>
        <v>283</v>
      </c>
      <c r="CF10" s="2" t="n">
        <f aca="false">MOD(Best-CF11,360)</f>
        <v>282</v>
      </c>
      <c r="CG10" s="2" t="n">
        <f aca="false">MOD(Best-CG11,360)</f>
        <v>281</v>
      </c>
      <c r="CH10" s="2" t="n">
        <f aca="false">MOD(Best-CH11,360)</f>
        <v>280</v>
      </c>
      <c r="CI10" s="2" t="n">
        <f aca="false">MOD(Best-CI11,360)</f>
        <v>279</v>
      </c>
      <c r="CJ10" s="2" t="n">
        <f aca="false">MOD(Best-CJ11,360)</f>
        <v>278</v>
      </c>
      <c r="CK10" s="2" t="n">
        <f aca="false">MOD(Best-CK11,360)</f>
        <v>277</v>
      </c>
      <c r="CL10" s="2" t="n">
        <f aca="false">MOD(Best-CL11,360)</f>
        <v>276</v>
      </c>
      <c r="CM10" s="2" t="n">
        <f aca="false">MOD(Best-CM11,360)</f>
        <v>275</v>
      </c>
      <c r="CN10" s="2" t="n">
        <f aca="false">MOD(Best-CN11,360)</f>
        <v>274</v>
      </c>
      <c r="CO10" s="2" t="n">
        <f aca="false">MOD(Best-CO11,360)</f>
        <v>273</v>
      </c>
      <c r="CP10" s="2" t="n">
        <f aca="false">MOD(Best-CP11,360)</f>
        <v>272</v>
      </c>
      <c r="CQ10" s="2" t="n">
        <f aca="false">MOD(Best-CQ11,360)</f>
        <v>271</v>
      </c>
    </row>
    <row r="11" customFormat="false" ht="12.8" hidden="true" customHeight="false" outlineLevel="0" collapsed="false">
      <c r="E11" s="2" t="s">
        <v>48</v>
      </c>
      <c r="F11" s="2" t="n">
        <v>0</v>
      </c>
      <c r="G11" s="2" t="n">
        <f aca="false">F11+1</f>
        <v>1</v>
      </c>
      <c r="H11" s="2" t="n">
        <f aca="false">G11+1</f>
        <v>2</v>
      </c>
      <c r="I11" s="2" t="n">
        <f aca="false">H11+1</f>
        <v>3</v>
      </c>
      <c r="J11" s="2" t="n">
        <f aca="false">I11+1</f>
        <v>4</v>
      </c>
      <c r="K11" s="2" t="n">
        <f aca="false">J11+1</f>
        <v>5</v>
      </c>
      <c r="L11" s="2" t="n">
        <f aca="false">K11+1</f>
        <v>6</v>
      </c>
      <c r="M11" s="2" t="n">
        <f aca="false">L11+1</f>
        <v>7</v>
      </c>
      <c r="N11" s="2" t="n">
        <f aca="false">M11+1</f>
        <v>8</v>
      </c>
      <c r="O11" s="2" t="n">
        <f aca="false">N11+1</f>
        <v>9</v>
      </c>
      <c r="P11" s="2" t="n">
        <f aca="false">O11+1</f>
        <v>10</v>
      </c>
      <c r="Q11" s="2" t="n">
        <f aca="false">P11+1</f>
        <v>11</v>
      </c>
      <c r="R11" s="2" t="n">
        <f aca="false">Q11+1</f>
        <v>12</v>
      </c>
      <c r="S11" s="2" t="n">
        <f aca="false">R11+1</f>
        <v>13</v>
      </c>
      <c r="T11" s="2" t="n">
        <f aca="false">S11+1</f>
        <v>14</v>
      </c>
      <c r="U11" s="2" t="n">
        <f aca="false">T11+1</f>
        <v>15</v>
      </c>
      <c r="V11" s="2" t="n">
        <f aca="false">U11+1</f>
        <v>16</v>
      </c>
      <c r="W11" s="2" t="n">
        <f aca="false">V11+1</f>
        <v>17</v>
      </c>
      <c r="X11" s="2" t="n">
        <f aca="false">W11+1</f>
        <v>18</v>
      </c>
      <c r="Y11" s="2" t="n">
        <f aca="false">X11+1</f>
        <v>19</v>
      </c>
      <c r="Z11" s="2" t="n">
        <f aca="false">Y11+1</f>
        <v>20</v>
      </c>
      <c r="AA11" s="2" t="n">
        <f aca="false">Z11+1</f>
        <v>21</v>
      </c>
      <c r="AB11" s="2" t="n">
        <f aca="false">AA11+1</f>
        <v>22</v>
      </c>
      <c r="AC11" s="2" t="n">
        <f aca="false">AB11+1</f>
        <v>23</v>
      </c>
      <c r="AD11" s="2" t="n">
        <f aca="false">AC11+1</f>
        <v>24</v>
      </c>
      <c r="AE11" s="2" t="n">
        <f aca="false">AD11+1</f>
        <v>25</v>
      </c>
      <c r="AF11" s="2" t="n">
        <f aca="false">AE11+1</f>
        <v>26</v>
      </c>
      <c r="AG11" s="2" t="n">
        <f aca="false">AF11+1</f>
        <v>27</v>
      </c>
      <c r="AH11" s="2" t="n">
        <f aca="false">AG11+1</f>
        <v>28</v>
      </c>
      <c r="AI11" s="2" t="n">
        <f aca="false">AH11+1</f>
        <v>29</v>
      </c>
      <c r="AJ11" s="2" t="n">
        <f aca="false">AI11+1</f>
        <v>30</v>
      </c>
      <c r="AK11" s="2" t="n">
        <f aca="false">AJ11+1</f>
        <v>31</v>
      </c>
      <c r="AL11" s="2" t="n">
        <f aca="false">AK11+1</f>
        <v>32</v>
      </c>
      <c r="AM11" s="2" t="n">
        <f aca="false">AL11+1</f>
        <v>33</v>
      </c>
      <c r="AN11" s="2" t="n">
        <f aca="false">AM11+1</f>
        <v>34</v>
      </c>
      <c r="AO11" s="2" t="n">
        <f aca="false">AN11+1</f>
        <v>35</v>
      </c>
      <c r="AP11" s="2" t="n">
        <f aca="false">AO11+1</f>
        <v>36</v>
      </c>
      <c r="AQ11" s="2" t="n">
        <f aca="false">AP11+1</f>
        <v>37</v>
      </c>
      <c r="AR11" s="2" t="n">
        <f aca="false">AQ11+1</f>
        <v>38</v>
      </c>
      <c r="AS11" s="2" t="n">
        <f aca="false">AR11+1</f>
        <v>39</v>
      </c>
      <c r="AT11" s="2" t="n">
        <f aca="false">AS11+1</f>
        <v>40</v>
      </c>
      <c r="AU11" s="2" t="n">
        <f aca="false">AT11+1</f>
        <v>41</v>
      </c>
      <c r="AV11" s="2" t="n">
        <f aca="false">AU11+1</f>
        <v>42</v>
      </c>
      <c r="AW11" s="2" t="n">
        <f aca="false">AV11+1</f>
        <v>43</v>
      </c>
      <c r="AX11" s="2" t="n">
        <f aca="false">AW11+1</f>
        <v>44</v>
      </c>
      <c r="AY11" s="2" t="n">
        <f aca="false">AX11+1</f>
        <v>45</v>
      </c>
      <c r="AZ11" s="2" t="n">
        <f aca="false">AY11+1</f>
        <v>46</v>
      </c>
      <c r="BA11" s="2" t="n">
        <f aca="false">AZ11+1</f>
        <v>47</v>
      </c>
      <c r="BB11" s="2" t="n">
        <f aca="false">BA11+1</f>
        <v>48</v>
      </c>
      <c r="BC11" s="2" t="n">
        <f aca="false">BB11+1</f>
        <v>49</v>
      </c>
      <c r="BD11" s="2" t="n">
        <f aca="false">BC11+1</f>
        <v>50</v>
      </c>
      <c r="BE11" s="2" t="n">
        <f aca="false">BD11+1</f>
        <v>51</v>
      </c>
      <c r="BF11" s="2" t="n">
        <f aca="false">BE11+1</f>
        <v>52</v>
      </c>
      <c r="BG11" s="2" t="n">
        <f aca="false">BF11+1</f>
        <v>53</v>
      </c>
      <c r="BH11" s="2" t="n">
        <f aca="false">BG11+1</f>
        <v>54</v>
      </c>
      <c r="BI11" s="2" t="n">
        <f aca="false">BH11+1</f>
        <v>55</v>
      </c>
      <c r="BJ11" s="2" t="n">
        <f aca="false">BI11+1</f>
        <v>56</v>
      </c>
      <c r="BK11" s="2" t="n">
        <f aca="false">BJ11+1</f>
        <v>57</v>
      </c>
      <c r="BL11" s="2" t="n">
        <f aca="false">BK11+1</f>
        <v>58</v>
      </c>
      <c r="BM11" s="2" t="n">
        <f aca="false">BL11+1</f>
        <v>59</v>
      </c>
      <c r="BN11" s="2" t="n">
        <f aca="false">BM11+1</f>
        <v>60</v>
      </c>
      <c r="BO11" s="2" t="n">
        <f aca="false">BN11+1</f>
        <v>61</v>
      </c>
      <c r="BP11" s="2" t="n">
        <f aca="false">BO11+1</f>
        <v>62</v>
      </c>
      <c r="BQ11" s="2" t="n">
        <f aca="false">BP11+1</f>
        <v>63</v>
      </c>
      <c r="BR11" s="2" t="n">
        <f aca="false">BQ11+1</f>
        <v>64</v>
      </c>
      <c r="BS11" s="2" t="n">
        <f aca="false">BR11+1</f>
        <v>65</v>
      </c>
      <c r="BT11" s="2" t="n">
        <f aca="false">BS11+1</f>
        <v>66</v>
      </c>
      <c r="BU11" s="2" t="n">
        <f aca="false">BT11+1</f>
        <v>67</v>
      </c>
      <c r="BV11" s="2" t="n">
        <f aca="false">BU11+1</f>
        <v>68</v>
      </c>
      <c r="BW11" s="2" t="n">
        <f aca="false">BV11+1</f>
        <v>69</v>
      </c>
      <c r="BX11" s="2" t="n">
        <f aca="false">BW11+1</f>
        <v>70</v>
      </c>
      <c r="BY11" s="2" t="n">
        <f aca="false">BX11+1</f>
        <v>71</v>
      </c>
      <c r="BZ11" s="2" t="n">
        <f aca="false">BY11+1</f>
        <v>72</v>
      </c>
      <c r="CA11" s="2" t="n">
        <f aca="false">BZ11+1</f>
        <v>73</v>
      </c>
      <c r="CB11" s="2" t="n">
        <f aca="false">CA11+1</f>
        <v>74</v>
      </c>
      <c r="CC11" s="2" t="n">
        <f aca="false">CB11+1</f>
        <v>75</v>
      </c>
      <c r="CD11" s="2" t="n">
        <f aca="false">CC11+1</f>
        <v>76</v>
      </c>
      <c r="CE11" s="2" t="n">
        <f aca="false">CD11+1</f>
        <v>77</v>
      </c>
      <c r="CF11" s="2" t="n">
        <f aca="false">CE11+1</f>
        <v>78</v>
      </c>
      <c r="CG11" s="2" t="n">
        <f aca="false">CF11+1</f>
        <v>79</v>
      </c>
      <c r="CH11" s="2" t="n">
        <f aca="false">CG11+1</f>
        <v>80</v>
      </c>
      <c r="CI11" s="2" t="n">
        <f aca="false">CH11+1</f>
        <v>81</v>
      </c>
      <c r="CJ11" s="2" t="n">
        <f aca="false">CI11+1</f>
        <v>82</v>
      </c>
      <c r="CK11" s="2" t="n">
        <f aca="false">CJ11+1</f>
        <v>83</v>
      </c>
      <c r="CL11" s="2" t="n">
        <f aca="false">CK11+1</f>
        <v>84</v>
      </c>
      <c r="CM11" s="2" t="n">
        <f aca="false">CL11+1</f>
        <v>85</v>
      </c>
      <c r="CN11" s="2" t="n">
        <f aca="false">CM11+1</f>
        <v>86</v>
      </c>
      <c r="CO11" s="2" t="n">
        <f aca="false">CN11+1</f>
        <v>87</v>
      </c>
      <c r="CP11" s="2" t="n">
        <f aca="false">CO11+1</f>
        <v>88</v>
      </c>
      <c r="CQ11" s="2" t="n">
        <f aca="false">CP11+1</f>
        <v>89</v>
      </c>
      <c r="CR11" s="1" t="n">
        <v>1</v>
      </c>
      <c r="CS11" s="1" t="n">
        <f aca="false">CR11+1</f>
        <v>2</v>
      </c>
      <c r="CT11" s="1" t="n">
        <f aca="false">CS11+1</f>
        <v>3</v>
      </c>
      <c r="CU11" s="1" t="n">
        <f aca="false">CT11+1</f>
        <v>4</v>
      </c>
      <c r="CV11" s="1" t="n">
        <f aca="false">CU11+1</f>
        <v>5</v>
      </c>
      <c r="CW11" s="1" t="n">
        <f aca="false">CV11+1</f>
        <v>6</v>
      </c>
      <c r="CX11" s="1" t="n">
        <f aca="false">CW11+1</f>
        <v>7</v>
      </c>
      <c r="CY11" s="1" t="n">
        <f aca="false">CX11+1</f>
        <v>8</v>
      </c>
      <c r="CZ11" s="1" t="n">
        <f aca="false">CY11+1</f>
        <v>9</v>
      </c>
      <c r="DA11" s="1" t="n">
        <f aca="false">CZ11+1</f>
        <v>10</v>
      </c>
      <c r="DB11" s="1" t="n">
        <f aca="false">DA11+1</f>
        <v>11</v>
      </c>
      <c r="DC11" s="1" t="n">
        <f aca="false">DB11+1</f>
        <v>12</v>
      </c>
      <c r="DD11" s="1" t="n">
        <f aca="false">DC11+1</f>
        <v>13</v>
      </c>
      <c r="DE11" s="1" t="n">
        <f aca="false">DD11+1</f>
        <v>14</v>
      </c>
      <c r="DF11" s="1" t="n">
        <f aca="false">DE11+1</f>
        <v>15</v>
      </c>
      <c r="DG11" s="1" t="n">
        <f aca="false">DF11+1</f>
        <v>16</v>
      </c>
      <c r="DH11" s="1" t="n">
        <f aca="false">DG11+1</f>
        <v>17</v>
      </c>
      <c r="DI11" s="1" t="n">
        <f aca="false">DH11+1</f>
        <v>18</v>
      </c>
      <c r="DJ11" s="1" t="n">
        <f aca="false">DI11+1</f>
        <v>19</v>
      </c>
      <c r="DK11" s="1" t="n">
        <f aca="false">DJ11+1</f>
        <v>20</v>
      </c>
      <c r="DL11" s="1" t="n">
        <f aca="false">DK11+1</f>
        <v>21</v>
      </c>
      <c r="DM11" s="1" t="n">
        <f aca="false">DL11+1</f>
        <v>22</v>
      </c>
      <c r="DN11" s="1" t="n">
        <f aca="false">DM11+1</f>
        <v>23</v>
      </c>
      <c r="DO11" s="1" t="n">
        <f aca="false">DN11+1</f>
        <v>24</v>
      </c>
      <c r="DP11" s="1" t="n">
        <f aca="false">DO11+1</f>
        <v>25</v>
      </c>
      <c r="DQ11" s="1" t="n">
        <f aca="false">DP11+1</f>
        <v>26</v>
      </c>
      <c r="DR11" s="1" t="n">
        <f aca="false">DQ11+1</f>
        <v>27</v>
      </c>
      <c r="DS11" s="1" t="n">
        <f aca="false">DR11+1</f>
        <v>28</v>
      </c>
      <c r="DT11" s="1" t="n">
        <f aca="false">DS11+1</f>
        <v>29</v>
      </c>
      <c r="DU11" s="1" t="n">
        <f aca="false">DT11+1</f>
        <v>30</v>
      </c>
      <c r="DV11" s="1" t="n">
        <f aca="false">DU11+1</f>
        <v>31</v>
      </c>
      <c r="DW11" s="1" t="n">
        <f aca="false">DV11+1</f>
        <v>32</v>
      </c>
      <c r="DX11" s="1" t="n">
        <f aca="false">DW11+1</f>
        <v>33</v>
      </c>
      <c r="DY11" s="1" t="n">
        <f aca="false">DX11+1</f>
        <v>34</v>
      </c>
      <c r="DZ11" s="1" t="n">
        <f aca="false">DY11+1</f>
        <v>35</v>
      </c>
      <c r="EA11" s="1" t="n">
        <f aca="false">DZ11+1</f>
        <v>36</v>
      </c>
      <c r="EB11" s="1" t="n">
        <f aca="false">EA11+1</f>
        <v>37</v>
      </c>
      <c r="EC11" s="1" t="n">
        <f aca="false">EB11+1</f>
        <v>38</v>
      </c>
      <c r="ED11" s="1" t="n">
        <f aca="false">EC11+1</f>
        <v>39</v>
      </c>
      <c r="EE11" s="1" t="n">
        <f aca="false">ED11+1</f>
        <v>40</v>
      </c>
      <c r="EF11" s="1" t="n">
        <f aca="false">EE11+1</f>
        <v>41</v>
      </c>
      <c r="EG11" s="1" t="n">
        <f aca="false">EF11+1</f>
        <v>42</v>
      </c>
      <c r="EH11" s="1" t="n">
        <f aca="false">EG11+1</f>
        <v>43</v>
      </c>
      <c r="EI11" s="1" t="n">
        <f aca="false">EH11+1</f>
        <v>44</v>
      </c>
      <c r="EJ11" s="1" t="n">
        <f aca="false">EI11+1</f>
        <v>45</v>
      </c>
      <c r="EK11" s="1" t="n">
        <f aca="false">EJ11+1</f>
        <v>46</v>
      </c>
      <c r="EL11" s="1" t="n">
        <f aca="false">EK11+1</f>
        <v>47</v>
      </c>
      <c r="EM11" s="1" t="n">
        <f aca="false">EL11+1</f>
        <v>48</v>
      </c>
      <c r="EN11" s="1" t="n">
        <f aca="false">EM11+1</f>
        <v>49</v>
      </c>
      <c r="EO11" s="1" t="n">
        <f aca="false">EN11+1</f>
        <v>50</v>
      </c>
      <c r="EP11" s="1" t="n">
        <f aca="false">EO11+1</f>
        <v>51</v>
      </c>
      <c r="EQ11" s="1" t="n">
        <f aca="false">EP11+1</f>
        <v>52</v>
      </c>
      <c r="ER11" s="1" t="n">
        <f aca="false">EQ11+1</f>
        <v>53</v>
      </c>
      <c r="ES11" s="1" t="n">
        <f aca="false">ER11+1</f>
        <v>54</v>
      </c>
      <c r="ET11" s="1" t="n">
        <f aca="false">ES11+1</f>
        <v>55</v>
      </c>
      <c r="EU11" s="1" t="n">
        <f aca="false">ET11+1</f>
        <v>56</v>
      </c>
      <c r="EV11" s="1" t="n">
        <f aca="false">EU11+1</f>
        <v>57</v>
      </c>
      <c r="EW11" s="1" t="n">
        <f aca="false">EV11+1</f>
        <v>58</v>
      </c>
      <c r="EX11" s="1" t="n">
        <f aca="false">EW11+1</f>
        <v>59</v>
      </c>
      <c r="EY11" s="1" t="n">
        <f aca="false">EX11+1</f>
        <v>60</v>
      </c>
      <c r="EZ11" s="1" t="n">
        <f aca="false">EY11+1</f>
        <v>61</v>
      </c>
      <c r="FA11" s="1" t="n">
        <f aca="false">EZ11+1</f>
        <v>62</v>
      </c>
      <c r="FB11" s="1" t="n">
        <f aca="false">FA11+1</f>
        <v>63</v>
      </c>
      <c r="FC11" s="1" t="n">
        <f aca="false">FB11+1</f>
        <v>64</v>
      </c>
      <c r="FD11" s="1" t="n">
        <f aca="false">FC11+1</f>
        <v>65</v>
      </c>
      <c r="FE11" s="1" t="n">
        <f aca="false">FD11+1</f>
        <v>66</v>
      </c>
      <c r="FF11" s="1" t="n">
        <f aca="false">FE11+1</f>
        <v>67</v>
      </c>
      <c r="FG11" s="1" t="n">
        <f aca="false">FF11+1</f>
        <v>68</v>
      </c>
      <c r="FH11" s="1" t="n">
        <f aca="false">FG11+1</f>
        <v>69</v>
      </c>
      <c r="FI11" s="1" t="n">
        <f aca="false">FH11+1</f>
        <v>70</v>
      </c>
      <c r="FJ11" s="1" t="n">
        <f aca="false">FI11+1</f>
        <v>71</v>
      </c>
      <c r="FK11" s="1" t="n">
        <f aca="false">FJ11+1</f>
        <v>72</v>
      </c>
      <c r="FL11" s="1" t="n">
        <f aca="false">FK11+1</f>
        <v>73</v>
      </c>
      <c r="FM11" s="1" t="n">
        <f aca="false">FL11+1</f>
        <v>74</v>
      </c>
      <c r="FN11" s="1" t="n">
        <f aca="false">FM11+1</f>
        <v>75</v>
      </c>
      <c r="FO11" s="1" t="n">
        <f aca="false">FN11+1</f>
        <v>76</v>
      </c>
      <c r="FP11" s="1" t="n">
        <f aca="false">FO11+1</f>
        <v>77</v>
      </c>
      <c r="FQ11" s="1" t="n">
        <f aca="false">FP11+1</f>
        <v>78</v>
      </c>
      <c r="FR11" s="1" t="n">
        <f aca="false">FQ11+1</f>
        <v>79</v>
      </c>
      <c r="FS11" s="1" t="n">
        <f aca="false">FR11+1</f>
        <v>80</v>
      </c>
      <c r="FT11" s="1" t="n">
        <f aca="false">FS11+1</f>
        <v>81</v>
      </c>
      <c r="FU11" s="1" t="n">
        <f aca="false">FT11+1</f>
        <v>82</v>
      </c>
      <c r="FV11" s="1" t="n">
        <f aca="false">FU11+1</f>
        <v>83</v>
      </c>
      <c r="FW11" s="1" t="n">
        <f aca="false">FV11+1</f>
        <v>84</v>
      </c>
      <c r="FX11" s="1" t="n">
        <f aca="false">FW11+1</f>
        <v>85</v>
      </c>
      <c r="FY11" s="1" t="n">
        <f aca="false">FX11+1</f>
        <v>86</v>
      </c>
      <c r="FZ11" s="1" t="n">
        <f aca="false">FY11+1</f>
        <v>87</v>
      </c>
      <c r="GA11" s="1" t="n">
        <f aca="false">FZ11+1</f>
        <v>88</v>
      </c>
      <c r="GB11" s="1" t="n">
        <f aca="false">GA11+1</f>
        <v>89</v>
      </c>
      <c r="GC11" s="1" t="n">
        <f aca="false">GB11+1</f>
        <v>90</v>
      </c>
      <c r="GD11" s="1"/>
    </row>
    <row r="12" customFormat="false" ht="12.8" hidden="true" customHeight="false" outlineLevel="0" collapsed="false">
      <c r="B12" s="2" t="s">
        <v>52</v>
      </c>
      <c r="C12" s="2" t="s">
        <v>53</v>
      </c>
      <c r="D12" s="2" t="s">
        <v>49</v>
      </c>
      <c r="E12" s="2" t="s">
        <v>54</v>
      </c>
      <c r="F12" s="0" t="n">
        <f aca="false">F11*PI()/180</f>
        <v>0</v>
      </c>
      <c r="G12" s="0" t="n">
        <f aca="false">G11*PI()/180</f>
        <v>0.0174532925199433</v>
      </c>
      <c r="H12" s="0" t="n">
        <f aca="false">H11*PI()/180</f>
        <v>0.0349065850398866</v>
      </c>
      <c r="I12" s="0" t="n">
        <f aca="false">I11*PI()/180</f>
        <v>0.0523598775598299</v>
      </c>
      <c r="J12" s="0" t="n">
        <f aca="false">J11*PI()/180</f>
        <v>0.0698131700797732</v>
      </c>
      <c r="K12" s="0" t="n">
        <f aca="false">K11*PI()/180</f>
        <v>0.0872664625997165</v>
      </c>
      <c r="L12" s="0" t="n">
        <f aca="false">L11*PI()/180</f>
        <v>0.10471975511966</v>
      </c>
      <c r="M12" s="0" t="n">
        <f aca="false">M11*PI()/180</f>
        <v>0.122173047639603</v>
      </c>
      <c r="N12" s="0" t="n">
        <f aca="false">N11*PI()/180</f>
        <v>0.139626340159546</v>
      </c>
      <c r="O12" s="0" t="n">
        <f aca="false">O11*PI()/180</f>
        <v>0.15707963267949</v>
      </c>
      <c r="P12" s="0" t="n">
        <f aca="false">P11*PI()/180</f>
        <v>0.174532925199433</v>
      </c>
      <c r="Q12" s="0" t="n">
        <f aca="false">Q11*PI()/180</f>
        <v>0.191986217719376</v>
      </c>
      <c r="R12" s="0" t="n">
        <f aca="false">R11*PI()/180</f>
        <v>0.20943951023932</v>
      </c>
      <c r="S12" s="0" t="n">
        <f aca="false">S11*PI()/180</f>
        <v>0.226892802759263</v>
      </c>
      <c r="T12" s="0" t="n">
        <f aca="false">T11*PI()/180</f>
        <v>0.244346095279206</v>
      </c>
      <c r="U12" s="0" t="n">
        <f aca="false">U11*PI()/180</f>
        <v>0.261799387799149</v>
      </c>
      <c r="V12" s="0" t="n">
        <f aca="false">V11*PI()/180</f>
        <v>0.279252680319093</v>
      </c>
      <c r="W12" s="0" t="n">
        <f aca="false">W11*PI()/180</f>
        <v>0.296705972839036</v>
      </c>
      <c r="X12" s="0" t="n">
        <f aca="false">X11*PI()/180</f>
        <v>0.314159265358979</v>
      </c>
      <c r="Y12" s="0" t="n">
        <f aca="false">Y11*PI()/180</f>
        <v>0.331612557878923</v>
      </c>
      <c r="Z12" s="0" t="n">
        <f aca="false">Z11*PI()/180</f>
        <v>0.349065850398866</v>
      </c>
      <c r="AA12" s="0" t="n">
        <f aca="false">AA11*PI()/180</f>
        <v>0.366519142918809</v>
      </c>
      <c r="AB12" s="0" t="n">
        <f aca="false">AB11*PI()/180</f>
        <v>0.383972435438752</v>
      </c>
      <c r="AC12" s="0" t="n">
        <f aca="false">AC11*PI()/180</f>
        <v>0.401425727958696</v>
      </c>
      <c r="AD12" s="0" t="n">
        <f aca="false">AD11*PI()/180</f>
        <v>0.418879020478639</v>
      </c>
      <c r="AE12" s="0" t="n">
        <f aca="false">AE11*PI()/180</f>
        <v>0.436332312998582</v>
      </c>
      <c r="AF12" s="0" t="n">
        <f aca="false">AF11*PI()/180</f>
        <v>0.453785605518526</v>
      </c>
      <c r="AG12" s="0" t="n">
        <f aca="false">AG11*PI()/180</f>
        <v>0.471238898038469</v>
      </c>
      <c r="AH12" s="0" t="n">
        <f aca="false">AH11*PI()/180</f>
        <v>0.488692190558412</v>
      </c>
      <c r="AI12" s="0" t="n">
        <f aca="false">AI11*PI()/180</f>
        <v>0.506145483078356</v>
      </c>
      <c r="AJ12" s="0" t="n">
        <f aca="false">AJ11*PI()/180</f>
        <v>0.523598775598299</v>
      </c>
      <c r="AK12" s="0" t="n">
        <f aca="false">AK11*PI()/180</f>
        <v>0.541052068118242</v>
      </c>
      <c r="AL12" s="0" t="n">
        <f aca="false">AL11*PI()/180</f>
        <v>0.558505360638185</v>
      </c>
      <c r="AM12" s="0" t="n">
        <f aca="false">AM11*PI()/180</f>
        <v>0.575958653158129</v>
      </c>
      <c r="AN12" s="0" t="n">
        <f aca="false">AN11*PI()/180</f>
        <v>0.593411945678072</v>
      </c>
      <c r="AO12" s="0" t="n">
        <f aca="false">AO11*PI()/180</f>
        <v>0.610865238198015</v>
      </c>
      <c r="AP12" s="0" t="n">
        <f aca="false">AP11*PI()/180</f>
        <v>0.628318530717959</v>
      </c>
      <c r="AQ12" s="0" t="n">
        <f aca="false">AQ11*PI()/180</f>
        <v>0.645771823237902</v>
      </c>
      <c r="AR12" s="0" t="n">
        <f aca="false">AR11*PI()/180</f>
        <v>0.663225115757845</v>
      </c>
      <c r="AS12" s="0" t="n">
        <f aca="false">AS11*PI()/180</f>
        <v>0.680678408277788</v>
      </c>
      <c r="AT12" s="0" t="n">
        <f aca="false">AT11*PI()/180</f>
        <v>0.698131700797732</v>
      </c>
      <c r="AU12" s="0" t="n">
        <f aca="false">AU11*PI()/180</f>
        <v>0.715584993317675</v>
      </c>
      <c r="AV12" s="0" t="n">
        <f aca="false">AV11*PI()/180</f>
        <v>0.733038285837618</v>
      </c>
      <c r="AW12" s="0" t="n">
        <f aca="false">AW11*PI()/180</f>
        <v>0.750491578357562</v>
      </c>
      <c r="AX12" s="0" t="n">
        <f aca="false">AX11*PI()/180</f>
        <v>0.767944870877505</v>
      </c>
      <c r="AY12" s="0" t="n">
        <f aca="false">AY11*PI()/180</f>
        <v>0.785398163397448</v>
      </c>
      <c r="AZ12" s="0" t="n">
        <f aca="false">AZ11*PI()/180</f>
        <v>0.802851455917391</v>
      </c>
      <c r="BA12" s="0" t="n">
        <f aca="false">BA11*PI()/180</f>
        <v>0.820304748437335</v>
      </c>
      <c r="BB12" s="0" t="n">
        <f aca="false">BB11*PI()/180</f>
        <v>0.837758040957278</v>
      </c>
      <c r="BC12" s="0" t="n">
        <f aca="false">BC11*PI()/180</f>
        <v>0.855211333477221</v>
      </c>
      <c r="BD12" s="0" t="n">
        <f aca="false">BD11*PI()/180</f>
        <v>0.872664625997165</v>
      </c>
      <c r="BE12" s="0" t="n">
        <f aca="false">BE11*PI()/180</f>
        <v>0.890117918517108</v>
      </c>
      <c r="BF12" s="0" t="n">
        <f aca="false">BF11*PI()/180</f>
        <v>0.907571211037051</v>
      </c>
      <c r="BG12" s="0" t="n">
        <f aca="false">BG11*PI()/180</f>
        <v>0.925024503556995</v>
      </c>
      <c r="BH12" s="0" t="n">
        <f aca="false">BH11*PI()/180</f>
        <v>0.942477796076938</v>
      </c>
      <c r="BI12" s="0" t="n">
        <f aca="false">BI11*PI()/180</f>
        <v>0.959931088596881</v>
      </c>
      <c r="BJ12" s="0" t="n">
        <f aca="false">BJ11*PI()/180</f>
        <v>0.977384381116825</v>
      </c>
      <c r="BK12" s="0" t="n">
        <f aca="false">BK11*PI()/180</f>
        <v>0.994837673636768</v>
      </c>
      <c r="BL12" s="0" t="n">
        <f aca="false">BL11*PI()/180</f>
        <v>1.01229096615671</v>
      </c>
      <c r="BM12" s="0" t="n">
        <f aca="false">BM11*PI()/180</f>
        <v>1.02974425867665</v>
      </c>
      <c r="BN12" s="0" t="n">
        <f aca="false">BN11*PI()/180</f>
        <v>1.0471975511966</v>
      </c>
      <c r="BO12" s="0" t="n">
        <f aca="false">BO11*PI()/180</f>
        <v>1.06465084371654</v>
      </c>
      <c r="BP12" s="0" t="n">
        <f aca="false">BP11*PI()/180</f>
        <v>1.08210413623648</v>
      </c>
      <c r="BQ12" s="0" t="n">
        <f aca="false">BQ11*PI()/180</f>
        <v>1.09955742875643</v>
      </c>
      <c r="BR12" s="0" t="n">
        <f aca="false">BR11*PI()/180</f>
        <v>1.11701072127637</v>
      </c>
      <c r="BS12" s="0" t="n">
        <f aca="false">BS11*PI()/180</f>
        <v>1.13446401379631</v>
      </c>
      <c r="BT12" s="0" t="n">
        <f aca="false">BT11*PI()/180</f>
        <v>1.15191730631626</v>
      </c>
      <c r="BU12" s="0" t="n">
        <f aca="false">BU11*PI()/180</f>
        <v>1.1693705988362</v>
      </c>
      <c r="BV12" s="0" t="n">
        <f aca="false">BV11*PI()/180</f>
        <v>1.18682389135614</v>
      </c>
      <c r="BW12" s="0" t="n">
        <f aca="false">BW11*PI()/180</f>
        <v>1.20427718387609</v>
      </c>
      <c r="BX12" s="0" t="n">
        <f aca="false">BX11*PI()/180</f>
        <v>1.22173047639603</v>
      </c>
      <c r="BY12" s="0" t="n">
        <f aca="false">BY11*PI()/180</f>
        <v>1.23918376891597</v>
      </c>
      <c r="BZ12" s="0" t="n">
        <f aca="false">BZ11*PI()/180</f>
        <v>1.25663706143592</v>
      </c>
      <c r="CA12" s="0" t="n">
        <f aca="false">CA11*PI()/180</f>
        <v>1.27409035395586</v>
      </c>
      <c r="CB12" s="0" t="n">
        <f aca="false">CB11*PI()/180</f>
        <v>1.2915436464758</v>
      </c>
      <c r="CC12" s="0" t="n">
        <f aca="false">CC11*PI()/180</f>
        <v>1.30899693899575</v>
      </c>
      <c r="CD12" s="0" t="n">
        <f aca="false">CD11*PI()/180</f>
        <v>1.32645023151569</v>
      </c>
      <c r="CE12" s="0" t="n">
        <f aca="false">CE11*PI()/180</f>
        <v>1.34390352403563</v>
      </c>
      <c r="CF12" s="0" t="n">
        <f aca="false">CF11*PI()/180</f>
        <v>1.36135681655558</v>
      </c>
      <c r="CG12" s="0" t="n">
        <f aca="false">CG11*PI()/180</f>
        <v>1.37881010907552</v>
      </c>
      <c r="CH12" s="0" t="n">
        <f aca="false">CH11*PI()/180</f>
        <v>1.39626340159546</v>
      </c>
      <c r="CI12" s="0" t="n">
        <f aca="false">CI11*PI()/180</f>
        <v>1.41371669411541</v>
      </c>
      <c r="CJ12" s="0" t="n">
        <f aca="false">CJ11*PI()/180</f>
        <v>1.43116998663535</v>
      </c>
      <c r="CK12" s="0" t="n">
        <f aca="false">CK11*PI()/180</f>
        <v>1.44862327915529</v>
      </c>
      <c r="CL12" s="0" t="n">
        <f aca="false">CL11*PI()/180</f>
        <v>1.46607657167524</v>
      </c>
      <c r="CM12" s="0" t="n">
        <f aca="false">CM11*PI()/180</f>
        <v>1.48352986419518</v>
      </c>
      <c r="CN12" s="0" t="n">
        <f aca="false">CN11*PI()/180</f>
        <v>1.50098315671512</v>
      </c>
      <c r="CO12" s="0" t="n">
        <f aca="false">CO11*PI()/180</f>
        <v>1.51843644923507</v>
      </c>
      <c r="CP12" s="0" t="n">
        <f aca="false">CP11*PI()/180</f>
        <v>1.53588974175501</v>
      </c>
      <c r="CQ12" s="0" t="n">
        <f aca="false">CQ11*PI()/180</f>
        <v>1.55334303427495</v>
      </c>
      <c r="CR12" s="2" t="s">
        <v>55</v>
      </c>
      <c r="CS12" s="2" t="s">
        <v>55</v>
      </c>
      <c r="CT12" s="2" t="s">
        <v>55</v>
      </c>
      <c r="CU12" s="2" t="s">
        <v>55</v>
      </c>
      <c r="CV12" s="2" t="s">
        <v>55</v>
      </c>
      <c r="CW12" s="2" t="s">
        <v>55</v>
      </c>
      <c r="CX12" s="2" t="s">
        <v>55</v>
      </c>
      <c r="CY12" s="2" t="s">
        <v>55</v>
      </c>
      <c r="CZ12" s="2" t="s">
        <v>55</v>
      </c>
      <c r="DA12" s="2" t="s">
        <v>55</v>
      </c>
      <c r="DB12" s="2" t="s">
        <v>55</v>
      </c>
      <c r="DC12" s="2" t="s">
        <v>55</v>
      </c>
      <c r="DD12" s="2" t="s">
        <v>55</v>
      </c>
      <c r="DE12" s="2" t="s">
        <v>55</v>
      </c>
      <c r="DF12" s="2" t="s">
        <v>55</v>
      </c>
      <c r="DG12" s="2" t="s">
        <v>55</v>
      </c>
      <c r="DH12" s="2" t="s">
        <v>55</v>
      </c>
      <c r="DI12" s="2" t="s">
        <v>55</v>
      </c>
      <c r="DJ12" s="2" t="s">
        <v>55</v>
      </c>
      <c r="DK12" s="2" t="s">
        <v>55</v>
      </c>
      <c r="DL12" s="2" t="s">
        <v>55</v>
      </c>
      <c r="DM12" s="2" t="s">
        <v>55</v>
      </c>
      <c r="DN12" s="2" t="s">
        <v>55</v>
      </c>
      <c r="DO12" s="2" t="s">
        <v>55</v>
      </c>
      <c r="DP12" s="2" t="s">
        <v>55</v>
      </c>
      <c r="DQ12" s="2" t="s">
        <v>55</v>
      </c>
      <c r="DR12" s="2" t="s">
        <v>55</v>
      </c>
      <c r="DS12" s="2" t="s">
        <v>55</v>
      </c>
      <c r="DT12" s="2" t="s">
        <v>55</v>
      </c>
      <c r="DU12" s="2" t="s">
        <v>55</v>
      </c>
      <c r="DV12" s="2" t="s">
        <v>55</v>
      </c>
      <c r="DW12" s="2" t="s">
        <v>55</v>
      </c>
      <c r="DX12" s="2" t="s">
        <v>55</v>
      </c>
      <c r="DY12" s="2" t="s">
        <v>55</v>
      </c>
      <c r="DZ12" s="2" t="s">
        <v>55</v>
      </c>
      <c r="EA12" s="2" t="s">
        <v>55</v>
      </c>
      <c r="EB12" s="2" t="s">
        <v>55</v>
      </c>
      <c r="EC12" s="2" t="s">
        <v>55</v>
      </c>
      <c r="ED12" s="2" t="s">
        <v>55</v>
      </c>
      <c r="EE12" s="2" t="s">
        <v>55</v>
      </c>
      <c r="EF12" s="2" t="s">
        <v>55</v>
      </c>
      <c r="EG12" s="2" t="s">
        <v>55</v>
      </c>
      <c r="EH12" s="2" t="s">
        <v>55</v>
      </c>
      <c r="EI12" s="2" t="s">
        <v>55</v>
      </c>
      <c r="EJ12" s="2" t="s">
        <v>55</v>
      </c>
      <c r="EK12" s="2" t="s">
        <v>55</v>
      </c>
      <c r="EL12" s="2" t="s">
        <v>55</v>
      </c>
      <c r="EM12" s="2" t="s">
        <v>55</v>
      </c>
      <c r="EN12" s="2" t="s">
        <v>55</v>
      </c>
      <c r="EO12" s="2" t="s">
        <v>55</v>
      </c>
      <c r="EP12" s="2" t="s">
        <v>55</v>
      </c>
      <c r="EQ12" s="2" t="s">
        <v>55</v>
      </c>
      <c r="ER12" s="2" t="s">
        <v>55</v>
      </c>
      <c r="ES12" s="2" t="s">
        <v>55</v>
      </c>
      <c r="ET12" s="2" t="s">
        <v>55</v>
      </c>
      <c r="EU12" s="2" t="s">
        <v>55</v>
      </c>
      <c r="EV12" s="2" t="s">
        <v>55</v>
      </c>
      <c r="EW12" s="2" t="s">
        <v>55</v>
      </c>
      <c r="EX12" s="2" t="s">
        <v>55</v>
      </c>
      <c r="EY12" s="2" t="s">
        <v>55</v>
      </c>
      <c r="EZ12" s="2" t="s">
        <v>55</v>
      </c>
      <c r="FA12" s="2" t="s">
        <v>55</v>
      </c>
      <c r="FB12" s="2" t="s">
        <v>55</v>
      </c>
      <c r="FC12" s="2" t="s">
        <v>55</v>
      </c>
      <c r="FD12" s="2" t="s">
        <v>55</v>
      </c>
      <c r="FE12" s="2" t="s">
        <v>55</v>
      </c>
      <c r="FF12" s="2" t="s">
        <v>55</v>
      </c>
      <c r="FG12" s="2" t="s">
        <v>55</v>
      </c>
      <c r="FH12" s="2" t="s">
        <v>55</v>
      </c>
      <c r="FI12" s="2" t="s">
        <v>55</v>
      </c>
      <c r="FJ12" s="2" t="s">
        <v>55</v>
      </c>
      <c r="FK12" s="2" t="s">
        <v>55</v>
      </c>
      <c r="FL12" s="2" t="s">
        <v>55</v>
      </c>
      <c r="FM12" s="2" t="s">
        <v>55</v>
      </c>
      <c r="FN12" s="2" t="s">
        <v>55</v>
      </c>
      <c r="FO12" s="2" t="s">
        <v>55</v>
      </c>
      <c r="FP12" s="2" t="s">
        <v>55</v>
      </c>
      <c r="FQ12" s="2" t="s">
        <v>55</v>
      </c>
      <c r="FR12" s="2" t="s">
        <v>55</v>
      </c>
      <c r="FS12" s="2" t="s">
        <v>55</v>
      </c>
      <c r="FT12" s="2" t="s">
        <v>55</v>
      </c>
      <c r="FU12" s="2" t="s">
        <v>55</v>
      </c>
      <c r="FV12" s="2" t="s">
        <v>55</v>
      </c>
      <c r="FW12" s="2" t="s">
        <v>55</v>
      </c>
      <c r="FX12" s="2" t="s">
        <v>55</v>
      </c>
      <c r="FY12" s="2" t="s">
        <v>55</v>
      </c>
      <c r="FZ12" s="2" t="s">
        <v>55</v>
      </c>
      <c r="GA12" s="2" t="s">
        <v>55</v>
      </c>
      <c r="GB12" s="2" t="s">
        <v>55</v>
      </c>
      <c r="GC12" s="2" t="s">
        <v>55</v>
      </c>
      <c r="GD12" s="2"/>
    </row>
    <row r="13" customFormat="false" ht="12.8" hidden="true" customHeight="false" outlineLevel="0" collapsed="false">
      <c r="A13" s="0" t="n">
        <f aca="false">MAX($F13:$CQ13)</f>
        <v>0</v>
      </c>
      <c r="B13" s="91" t="n">
        <f aca="false">IF(ISNA(INDEX(vmg!$B$6:$B$151,MATCH($C13,vmg!$F$6:$F$151,0))),IF(ISNA(INDEX(vmg!$B$6:$B$151,MATCH($C13,vmg!$D$6:$D$151,0))),0,INDEX(vmg!$B$6:$B$151,MATCH($C13,vmg!$D$6:$D$151,0))),INDEX(vmg!$B$6:$B$151,MATCH($C13,vmg!$F$6:$F$151,0)))</f>
        <v>0</v>
      </c>
      <c r="C13" s="2" t="n">
        <f aca="false">MOD(Best +D13,360)</f>
        <v>1</v>
      </c>
      <c r="D13" s="2" t="n">
        <v>1</v>
      </c>
      <c r="E13" s="1" t="n">
        <f aca="false">D13*PI()/180</f>
        <v>0.0174532925199433</v>
      </c>
      <c r="F13" s="13" t="n">
        <f aca="false">IF(OR(F103=0,CR13=0),0,F103*CR13/(F103+CR13))</f>
        <v>0</v>
      </c>
      <c r="G13" s="13" t="n">
        <f aca="false">IF(OR(G103=0,CS13=0),0,G103*CS13/(G103+CS13))</f>
        <v>0</v>
      </c>
      <c r="H13" s="13" t="n">
        <f aca="false">IF(OR(H103=0,CT13=0),0,H103*CT13/(H103+CT13))</f>
        <v>0</v>
      </c>
      <c r="I13" s="13" t="n">
        <f aca="false">IF(OR(I103=0,CU13=0),0,I103*CU13/(I103+CU13))</f>
        <v>0</v>
      </c>
      <c r="J13" s="13" t="n">
        <f aca="false">IF(OR(J103=0,CV13=0),0,J103*CV13/(J103+CV13))</f>
        <v>0</v>
      </c>
      <c r="K13" s="13" t="n">
        <f aca="false">IF(OR(K103=0,CW13=0),0,K103*CW13/(K103+CW13))</f>
        <v>0</v>
      </c>
      <c r="L13" s="13" t="n">
        <f aca="false">IF(OR(L103=0,CX13=0),0,L103*CX13/(L103+CX13))</f>
        <v>0</v>
      </c>
      <c r="M13" s="13" t="n">
        <f aca="false">IF(OR(M103=0,CY13=0),0,M103*CY13/(M103+CY13))</f>
        <v>0</v>
      </c>
      <c r="N13" s="13" t="n">
        <f aca="false">IF(OR(N103=0,CZ13=0),0,N103*CZ13/(N103+CZ13))</f>
        <v>0</v>
      </c>
      <c r="O13" s="13" t="n">
        <f aca="false">IF(OR(O103=0,DA13=0),0,O103*DA13/(O103+DA13))</f>
        <v>0</v>
      </c>
      <c r="P13" s="13" t="n">
        <f aca="false">IF(OR(P103=0,DB13=0),0,P103*DB13/(P103+DB13))</f>
        <v>0</v>
      </c>
      <c r="Q13" s="13" t="n">
        <f aca="false">IF(OR(Q103=0,DC13=0),0,Q103*DC13/(Q103+DC13))</f>
        <v>0</v>
      </c>
      <c r="R13" s="13" t="n">
        <f aca="false">IF(OR(R103=0,DD13=0),0,R103*DD13/(R103+DD13))</f>
        <v>0</v>
      </c>
      <c r="S13" s="13" t="n">
        <f aca="false">IF(OR(S103=0,DE13=0),0,S103*DE13/(S103+DE13))</f>
        <v>0</v>
      </c>
      <c r="T13" s="13" t="n">
        <f aca="false">IF(OR(T103=0,DF13=0),0,T103*DF13/(T103+DF13))</f>
        <v>0</v>
      </c>
      <c r="U13" s="13" t="n">
        <f aca="false">IF(OR(U103=0,DG13=0),0,U103*DG13/(U103+DG13))</f>
        <v>0</v>
      </c>
      <c r="V13" s="13" t="n">
        <f aca="false">IF(OR(V103=0,DH13=0),0,V103*DH13/(V103+DH13))</f>
        <v>0</v>
      </c>
      <c r="W13" s="13" t="n">
        <f aca="false">IF(OR(W103=0,DI13=0),0,W103*DI13/(W103+DI13))</f>
        <v>0</v>
      </c>
      <c r="X13" s="13" t="n">
        <f aca="false">IF(OR(X103=0,DJ13=0),0,X103*DJ13/(X103+DJ13))</f>
        <v>0</v>
      </c>
      <c r="Y13" s="13" t="n">
        <f aca="false">IF(OR(Y103=0,DK13=0),0,Y103*DK13/(Y103+DK13))</f>
        <v>0</v>
      </c>
      <c r="Z13" s="13" t="n">
        <f aca="false">IF(OR(Z103=0,DL13=0),0,Z103*DL13/(Z103+DL13))</f>
        <v>0</v>
      </c>
      <c r="AA13" s="13" t="n">
        <f aca="false">IF(OR(AA103=0,DM13=0),0,AA103*DM13/(AA103+DM13))</f>
        <v>0</v>
      </c>
      <c r="AB13" s="13" t="n">
        <f aca="false">IF(OR(AB103=0,DN13=0),0,AB103*DN13/(AB103+DN13))</f>
        <v>0</v>
      </c>
      <c r="AC13" s="13" t="n">
        <f aca="false">IF(OR(AC103=0,DO13=0),0,AC103*DO13/(AC103+DO13))</f>
        <v>0</v>
      </c>
      <c r="AD13" s="13" t="n">
        <f aca="false">IF(OR(AD103=0,DP13=0),0,AD103*DP13/(AD103+DP13))</f>
        <v>0</v>
      </c>
      <c r="AE13" s="13" t="n">
        <f aca="false">IF(OR(AE103=0,DQ13=0),0,AE103*DQ13/(AE103+DQ13))</f>
        <v>0</v>
      </c>
      <c r="AF13" s="13" t="n">
        <f aca="false">IF(OR(AF103=0,DR13=0),0,AF103*DR13/(AF103+DR13))</f>
        <v>0</v>
      </c>
      <c r="AG13" s="13" t="n">
        <f aca="false">IF(OR(AG103=0,DS13=0),0,AG103*DS13/(AG103+DS13))</f>
        <v>0</v>
      </c>
      <c r="AH13" s="13" t="n">
        <f aca="false">IF(OR(AH103=0,DT13=0),0,AH103*DT13/(AH103+DT13))</f>
        <v>0</v>
      </c>
      <c r="AI13" s="13" t="n">
        <f aca="false">IF(OR(AI103=0,DU13=0),0,AI103*DU13/(AI103+DU13))</f>
        <v>0</v>
      </c>
      <c r="AJ13" s="13" t="n">
        <f aca="false">IF(OR(AJ103=0,DV13=0),0,AJ103*DV13/(AJ103+DV13))</f>
        <v>0</v>
      </c>
      <c r="AK13" s="13" t="n">
        <f aca="false">IF(OR(AK103=0,DW13=0),0,AK103*DW13/(AK103+DW13))</f>
        <v>0</v>
      </c>
      <c r="AL13" s="13" t="n">
        <f aca="false">IF(OR(AL103=0,DX13=0),0,AL103*DX13/(AL103+DX13))</f>
        <v>0</v>
      </c>
      <c r="AM13" s="13" t="n">
        <f aca="false">IF(OR(AM103=0,DY13=0),0,AM103*DY13/(AM103+DY13))</f>
        <v>0</v>
      </c>
      <c r="AN13" s="13" t="n">
        <f aca="false">IF(OR(AN103=0,DZ13=0),0,AN103*DZ13/(AN103+DZ13))</f>
        <v>0</v>
      </c>
      <c r="AO13" s="13" t="n">
        <f aca="false">IF(OR(AO103=0,EA13=0),0,AO103*EA13/(AO103+EA13))</f>
        <v>0</v>
      </c>
      <c r="AP13" s="13" t="n">
        <f aca="false">IF(OR(AP103=0,EB13=0),0,AP103*EB13/(AP103+EB13))</f>
        <v>0</v>
      </c>
      <c r="AQ13" s="13" t="n">
        <f aca="false">IF(OR(AQ103=0,EC13=0),0,AQ103*EC13/(AQ103+EC13))</f>
        <v>0</v>
      </c>
      <c r="AR13" s="13" t="n">
        <f aca="false">IF(OR(AR103=0,ED13=0),0,AR103*ED13/(AR103+ED13))</f>
        <v>0</v>
      </c>
      <c r="AS13" s="13" t="n">
        <f aca="false">IF(OR(AS103=0,EE13=0),0,AS103*EE13/(AS103+EE13))</f>
        <v>0</v>
      </c>
      <c r="AT13" s="13" t="n">
        <f aca="false">IF(OR(AT103=0,EF13=0),0,AT103*EF13/(AT103+EF13))</f>
        <v>0</v>
      </c>
      <c r="AU13" s="13" t="n">
        <f aca="false">IF(OR(AU103=0,EG13=0),0,AU103*EG13/(AU103+EG13))</f>
        <v>0</v>
      </c>
      <c r="AV13" s="13" t="n">
        <f aca="false">IF(OR(AV103=0,EH13=0),0,AV103*EH13/(AV103+EH13))</f>
        <v>0</v>
      </c>
      <c r="AW13" s="13" t="n">
        <f aca="false">IF(OR(AW103=0,EI13=0),0,AW103*EI13/(AW103+EI13))</f>
        <v>0</v>
      </c>
      <c r="AX13" s="13" t="n">
        <f aca="false">IF(OR(AX103=0,EJ13=0),0,AX103*EJ13/(AX103+EJ13))</f>
        <v>0</v>
      </c>
      <c r="AY13" s="13" t="n">
        <f aca="false">IF(OR(AY103=0,EK13=0),0,AY103*EK13/(AY103+EK13))</f>
        <v>0</v>
      </c>
      <c r="AZ13" s="13" t="n">
        <f aca="false">IF(OR(AZ103=0,EL13=0),0,AZ103*EL13/(AZ103+EL13))</f>
        <v>0</v>
      </c>
      <c r="BA13" s="13" t="n">
        <f aca="false">IF(OR(BA103=0,EM13=0),0,BA103*EM13/(BA103+EM13))</f>
        <v>0</v>
      </c>
      <c r="BB13" s="13" t="n">
        <f aca="false">IF(OR(BB103=0,EN13=0),0,BB103*EN13/(BB103+EN13))</f>
        <v>0</v>
      </c>
      <c r="BC13" s="13" t="n">
        <f aca="false">IF(OR(BC103=0,EO13=0),0,BC103*EO13/(BC103+EO13))</f>
        <v>0</v>
      </c>
      <c r="BD13" s="13" t="n">
        <f aca="false">IF(OR(BD103=0,EP13=0),0,BD103*EP13/(BD103+EP13))</f>
        <v>0</v>
      </c>
      <c r="BE13" s="13" t="n">
        <f aca="false">IF(OR(BE103=0,EQ13=0),0,BE103*EQ13/(BE103+EQ13))</f>
        <v>0</v>
      </c>
      <c r="BF13" s="13" t="n">
        <f aca="false">IF(OR(BF103=0,ER13=0),0,BF103*ER13/(BF103+ER13))</f>
        <v>0</v>
      </c>
      <c r="BG13" s="13" t="n">
        <f aca="false">IF(OR(BG103=0,ES13=0),0,BG103*ES13/(BG103+ES13))</f>
        <v>0</v>
      </c>
      <c r="BH13" s="13" t="n">
        <f aca="false">IF(OR(BH103=0,ET13=0),0,BH103*ET13/(BH103+ET13))</f>
        <v>0</v>
      </c>
      <c r="BI13" s="13" t="n">
        <f aca="false">IF(OR(BI103=0,EU13=0),0,BI103*EU13/(BI103+EU13))</f>
        <v>0</v>
      </c>
      <c r="BJ13" s="13" t="n">
        <f aca="false">IF(OR(BJ103=0,EV13=0),0,BJ103*EV13/(BJ103+EV13))</f>
        <v>0</v>
      </c>
      <c r="BK13" s="13" t="n">
        <f aca="false">IF(OR(BK103=0,EW13=0),0,BK103*EW13/(BK103+EW13))</f>
        <v>0</v>
      </c>
      <c r="BL13" s="13" t="n">
        <f aca="false">IF(OR(BL103=0,EX13=0),0,BL103*EX13/(BL103+EX13))</f>
        <v>0</v>
      </c>
      <c r="BM13" s="13" t="n">
        <f aca="false">IF(OR(BM103=0,EY13=0),0,BM103*EY13/(BM103+EY13))</f>
        <v>0</v>
      </c>
      <c r="BN13" s="13" t="n">
        <f aca="false">IF(OR(BN103=0,EZ13=0),0,BN103*EZ13/(BN103+EZ13))</f>
        <v>0</v>
      </c>
      <c r="BO13" s="13" t="n">
        <f aca="false">IF(OR(BO103=0,FA13=0),0,BO103*FA13/(BO103+FA13))</f>
        <v>0</v>
      </c>
      <c r="BP13" s="13" t="n">
        <f aca="false">IF(OR(BP103=0,FB13=0),0,BP103*FB13/(BP103+FB13))</f>
        <v>0</v>
      </c>
      <c r="BQ13" s="13" t="n">
        <f aca="false">IF(OR(BQ103=0,FC13=0),0,BQ103*FC13/(BQ103+FC13))</f>
        <v>0</v>
      </c>
      <c r="BR13" s="13" t="n">
        <f aca="false">IF(OR(BR103=0,FD13=0),0,BR103*FD13/(BR103+FD13))</f>
        <v>0</v>
      </c>
      <c r="BS13" s="13" t="n">
        <f aca="false">IF(OR(BS103=0,FE13=0),0,BS103*FE13/(BS103+FE13))</f>
        <v>0</v>
      </c>
      <c r="BT13" s="13" t="n">
        <f aca="false">IF(OR(BT103=0,FF13=0),0,BT103*FF13/(BT103+FF13))</f>
        <v>0</v>
      </c>
      <c r="BU13" s="13" t="n">
        <f aca="false">IF(OR(BU103=0,FG13=0),0,BU103*FG13/(BU103+FG13))</f>
        <v>0</v>
      </c>
      <c r="BV13" s="13" t="n">
        <f aca="false">IF(OR(BV103=0,FH13=0),0,BV103*FH13/(BV103+FH13))</f>
        <v>0</v>
      </c>
      <c r="BW13" s="13" t="n">
        <f aca="false">IF(OR(BW103=0,FI13=0),0,BW103*FI13/(BW103+FI13))</f>
        <v>0</v>
      </c>
      <c r="BX13" s="13" t="n">
        <f aca="false">IF(OR(BX103=0,FJ13=0),0,BX103*FJ13/(BX103+FJ13))</f>
        <v>0</v>
      </c>
      <c r="BY13" s="13" t="n">
        <f aca="false">IF(OR(BY103=0,FK13=0),0,BY103*FK13/(BY103+FK13))</f>
        <v>0</v>
      </c>
      <c r="BZ13" s="13" t="n">
        <f aca="false">IF(OR(BZ103=0,FL13=0),0,BZ103*FL13/(BZ103+FL13))</f>
        <v>0</v>
      </c>
      <c r="CA13" s="13" t="n">
        <f aca="false">IF(OR(CA103=0,FM13=0),0,CA103*FM13/(CA103+FM13))</f>
        <v>0</v>
      </c>
      <c r="CB13" s="13" t="n">
        <f aca="false">IF(OR(CB103=0,FN13=0),0,CB103*FN13/(CB103+FN13))</f>
        <v>0</v>
      </c>
      <c r="CC13" s="13" t="n">
        <f aca="false">IF(OR(CC103=0,FO13=0),0,CC103*FO13/(CC103+FO13))</f>
        <v>0</v>
      </c>
      <c r="CD13" s="13" t="n">
        <f aca="false">IF(OR(CD103=0,FP13=0),0,CD103*FP13/(CD103+FP13))</f>
        <v>0</v>
      </c>
      <c r="CE13" s="13" t="n">
        <f aca="false">IF(OR(CE103=0,FQ13=0),0,CE103*FQ13/(CE103+FQ13))</f>
        <v>0</v>
      </c>
      <c r="CF13" s="13" t="n">
        <f aca="false">IF(OR(CF103=0,FR13=0),0,CF103*FR13/(CF103+FR13))</f>
        <v>0</v>
      </c>
      <c r="CG13" s="13" t="n">
        <f aca="false">IF(OR(CG103=0,FS13=0),0,CG103*FS13/(CG103+FS13))</f>
        <v>0</v>
      </c>
      <c r="CH13" s="13" t="n">
        <f aca="false">IF(OR(CH103=0,FT13=0),0,CH103*FT13/(CH103+FT13))</f>
        <v>0</v>
      </c>
      <c r="CI13" s="13" t="n">
        <f aca="false">IF(OR(CI103=0,FU13=0),0,CI103*FU13/(CI103+FU13))</f>
        <v>0</v>
      </c>
      <c r="CJ13" s="13" t="n">
        <f aca="false">IF(OR(CJ103=0,FV13=0),0,CJ103*FV13/(CJ103+FV13))</f>
        <v>0</v>
      </c>
      <c r="CK13" s="13" t="n">
        <f aca="false">IF(OR(CK103=0,FW13=0),0,CK103*FW13/(CK103+FW13))</f>
        <v>0</v>
      </c>
      <c r="CL13" s="13" t="n">
        <f aca="false">IF(OR(CL103=0,FX13=0),0,CL103*FX13/(CL103+FX13))</f>
        <v>0</v>
      </c>
      <c r="CM13" s="13" t="n">
        <f aca="false">IF(OR(CM103=0,FY13=0),0,CM103*FY13/(CM103+FY13))</f>
        <v>0</v>
      </c>
      <c r="CN13" s="13" t="n">
        <f aca="false">IF(OR(CN103=0,FZ13=0),0,CN103*FZ13/(CN103+FZ13))</f>
        <v>0</v>
      </c>
      <c r="CO13" s="13" t="n">
        <f aca="false">IF(OR(CO103=0,GA13=0),0,CO103*GA13/(CO103+GA13))</f>
        <v>0</v>
      </c>
      <c r="CP13" s="13" t="n">
        <f aca="false">IF(OR(CP103=0,GB13=0),0,CP103*GB13/(CP103+GB13))</f>
        <v>0</v>
      </c>
      <c r="CQ13" s="13" t="n">
        <f aca="false">IF(OR(CQ103=0,GC13=0),0,CQ103*GC13/(CQ103+GC13))</f>
        <v>0</v>
      </c>
      <c r="CR13" s="0" t="n">
        <f aca="false">IF(F$9=0,0,(SIN(F$12)*COS($E13)+SIN($E13)*COS(F$12))/SIN($E13)*F$9)</f>
        <v>0</v>
      </c>
      <c r="CS13" s="0" t="n">
        <f aca="false">IF(G$9=0,0,(SIN(G$12)*COS($E13)+SIN($E13)*COS(G$12))/SIN($E13)*G$9)</f>
        <v>0</v>
      </c>
      <c r="CT13" s="0" t="n">
        <f aca="false">IF(H$9=0,0,(SIN(H$12)*COS($E13)+SIN($E13)*COS(H$12))/SIN($E13)*H$9)</f>
        <v>0</v>
      </c>
      <c r="CU13" s="0" t="n">
        <f aca="false">IF(I$9=0,0,(SIN(I$12)*COS($E13)+SIN($E13)*COS(I$12))/SIN($E13)*I$9)</f>
        <v>0</v>
      </c>
      <c r="CV13" s="0" t="n">
        <f aca="false">IF(J$9=0,0,(SIN(J$12)*COS($E13)+SIN($E13)*COS(J$12))/SIN($E13)*J$9)</f>
        <v>0</v>
      </c>
      <c r="CW13" s="0" t="n">
        <f aca="false">IF(K$9=0,0,(SIN(K$12)*COS($E13)+SIN($E13)*COS(K$12))/SIN($E13)*K$9)</f>
        <v>0</v>
      </c>
      <c r="CX13" s="0" t="n">
        <f aca="false">IF(L$9=0,0,(SIN(L$12)*COS($E13)+SIN($E13)*COS(L$12))/SIN($E13)*L$9)</f>
        <v>0</v>
      </c>
      <c r="CY13" s="0" t="n">
        <f aca="false">IF(M$9=0,0,(SIN(M$12)*COS($E13)+SIN($E13)*COS(M$12))/SIN($E13)*M$9)</f>
        <v>0</v>
      </c>
      <c r="CZ13" s="0" t="n">
        <f aca="false">IF(N$9=0,0,(SIN(N$12)*COS($E13)+SIN($E13)*COS(N$12))/SIN($E13)*N$9)</f>
        <v>0</v>
      </c>
      <c r="DA13" s="0" t="n">
        <f aca="false">IF(O$9=0,0,(SIN(O$12)*COS($E13)+SIN($E13)*COS(O$12))/SIN($E13)*O$9)</f>
        <v>0</v>
      </c>
      <c r="DB13" s="0" t="n">
        <f aca="false">IF(P$9=0,0,(SIN(P$12)*COS($E13)+SIN($E13)*COS(P$12))/SIN($E13)*P$9)</f>
        <v>0</v>
      </c>
      <c r="DC13" s="0" t="n">
        <f aca="false">IF(Q$9=0,0,(SIN(Q$12)*COS($E13)+SIN($E13)*COS(Q$12))/SIN($E13)*Q$9)</f>
        <v>0</v>
      </c>
      <c r="DD13" s="0" t="n">
        <f aca="false">IF(R$9=0,0,(SIN(R$12)*COS($E13)+SIN($E13)*COS(R$12))/SIN($E13)*R$9)</f>
        <v>0</v>
      </c>
      <c r="DE13" s="0" t="n">
        <f aca="false">IF(S$9=0,0,(SIN(S$12)*COS($E13)+SIN($E13)*COS(S$12))/SIN($E13)*S$9)</f>
        <v>0</v>
      </c>
      <c r="DF13" s="0" t="n">
        <f aca="false">IF(T$9=0,0,(SIN(T$12)*COS($E13)+SIN($E13)*COS(T$12))/SIN($E13)*T$9)</f>
        <v>0</v>
      </c>
      <c r="DG13" s="0" t="n">
        <f aca="false">IF(U$9=0,0,(SIN(U$12)*COS($E13)+SIN($E13)*COS(U$12))/SIN($E13)*U$9)</f>
        <v>0</v>
      </c>
      <c r="DH13" s="0" t="n">
        <f aca="false">IF(V$9=0,0,(SIN(V$12)*COS($E13)+SIN($E13)*COS(V$12))/SIN($E13)*V$9)</f>
        <v>0</v>
      </c>
      <c r="DI13" s="0" t="n">
        <f aca="false">IF(W$9=0,0,(SIN(W$12)*COS($E13)+SIN($E13)*COS(W$12))/SIN($E13)*W$9)</f>
        <v>0</v>
      </c>
      <c r="DJ13" s="0" t="n">
        <f aca="false">IF(X$9=0,0,(SIN(X$12)*COS($E13)+SIN($E13)*COS(X$12))/SIN($E13)*X$9)</f>
        <v>0</v>
      </c>
      <c r="DK13" s="0" t="n">
        <f aca="false">IF(Y$9=0,0,(SIN(Y$12)*COS($E13)+SIN($E13)*COS(Y$12))/SIN($E13)*Y$9)</f>
        <v>0</v>
      </c>
      <c r="DL13" s="0" t="n">
        <f aca="false">IF(Z$9=0,0,(SIN(Z$12)*COS($E13)+SIN($E13)*COS(Z$12))/SIN($E13)*Z$9)</f>
        <v>0</v>
      </c>
      <c r="DM13" s="0" t="n">
        <f aca="false">IF(AA$9=0,0,(SIN(AA$12)*COS($E13)+SIN($E13)*COS(AA$12))/SIN($E13)*AA$9)</f>
        <v>0</v>
      </c>
      <c r="DN13" s="0" t="n">
        <f aca="false">IF(AB$9=0,0,(SIN(AB$12)*COS($E13)+SIN($E13)*COS(AB$12))/SIN($E13)*AB$9)</f>
        <v>0</v>
      </c>
      <c r="DO13" s="0" t="n">
        <f aca="false">IF(AC$9=0,0,(SIN(AC$12)*COS($E13)+SIN($E13)*COS(AC$12))/SIN($E13)*AC$9)</f>
        <v>0</v>
      </c>
      <c r="DP13" s="0" t="n">
        <f aca="false">IF(AD$9=0,0,(SIN(AD$12)*COS($E13)+SIN($E13)*COS(AD$12))/SIN($E13)*AD$9)</f>
        <v>0</v>
      </c>
      <c r="DQ13" s="0" t="n">
        <f aca="false">IF(AE$9=0,0,(SIN(AE$12)*COS($E13)+SIN($E13)*COS(AE$12))/SIN($E13)*AE$9)</f>
        <v>0</v>
      </c>
      <c r="DR13" s="0" t="n">
        <f aca="false">IF(AF$9=0,0,(SIN(AF$12)*COS($E13)+SIN($E13)*COS(AF$12))/SIN($E13)*AF$9)</f>
        <v>0</v>
      </c>
      <c r="DS13" s="0" t="n">
        <f aca="false">IF(AG$9=0,0,(SIN(AG$12)*COS($E13)+SIN($E13)*COS(AG$12))/SIN($E13)*AG$9)</f>
        <v>0</v>
      </c>
      <c r="DT13" s="0" t="n">
        <f aca="false">IF(AH$9=0,0,(SIN(AH$12)*COS($E13)+SIN($E13)*COS(AH$12))/SIN($E13)*AH$9)</f>
        <v>0</v>
      </c>
      <c r="DU13" s="0" t="n">
        <f aca="false">IF(AI$9=0,0,(SIN(AI$12)*COS($E13)+SIN($E13)*COS(AI$12))/SIN($E13)*AI$9)</f>
        <v>0</v>
      </c>
      <c r="DV13" s="0" t="n">
        <f aca="false">IF(AJ$9=0,0,(SIN(AJ$12)*COS($E13)+SIN($E13)*COS(AJ$12))/SIN($E13)*AJ$9)</f>
        <v>0</v>
      </c>
      <c r="DW13" s="0" t="n">
        <f aca="false">IF(AK$9=0,0,(SIN(AK$12)*COS($E13)+SIN($E13)*COS(AK$12))/SIN($E13)*AK$9)</f>
        <v>0</v>
      </c>
      <c r="DX13" s="0" t="n">
        <f aca="false">IF(AL$9=0,0,(SIN(AL$12)*COS($E13)+SIN($E13)*COS(AL$12))/SIN($E13)*AL$9)</f>
        <v>0</v>
      </c>
      <c r="DY13" s="0" t="n">
        <f aca="false">IF(AM$9=0,0,(SIN(AM$12)*COS($E13)+SIN($E13)*COS(AM$12))/SIN($E13)*AM$9)</f>
        <v>0</v>
      </c>
      <c r="DZ13" s="0" t="n">
        <f aca="false">IF(AN$9=0,0,(SIN(AN$12)*COS($E13)+SIN($E13)*COS(AN$12))/SIN($E13)*AN$9)</f>
        <v>0</v>
      </c>
      <c r="EA13" s="0" t="n">
        <f aca="false">IF(AO$9=0,0,(SIN(AO$12)*COS($E13)+SIN($E13)*COS(AO$12))/SIN($E13)*AO$9)</f>
        <v>350.450880250435</v>
      </c>
      <c r="EB13" s="0" t="n">
        <f aca="false">IF(AP$9=0,0,(SIN(AP$12)*COS($E13)+SIN($E13)*COS(AP$12))/SIN($E13)*AP$9)</f>
        <v>368.602358701494</v>
      </c>
      <c r="EC13" s="0" t="n">
        <f aca="false">IF(AQ$9=0,0,(SIN(AQ$12)*COS($E13)+SIN($E13)*COS(AQ$12))/SIN($E13)*AQ$9)</f>
        <v>387.094875597031</v>
      </c>
      <c r="ED13" s="0" t="n">
        <f aca="false">IF(AR$9=0,0,(SIN(AR$12)*COS($E13)+SIN($E13)*COS(AR$12))/SIN($E13)*AR$9)</f>
        <v>405.916767155509</v>
      </c>
      <c r="EE13" s="0" t="n">
        <f aca="false">IF(AS$9=0,0,(SIN(AS$12)*COS($E13)+SIN($E13)*COS(AS$12))/SIN($E13)*AS$9)</f>
        <v>425.056133016565</v>
      </c>
      <c r="EF13" s="0" t="n">
        <f aca="false">IF(AT$9=0,0,(SIN(AT$12)*COS($E13)+SIN($E13)*COS(AT$12))/SIN($E13)*AT$9)</f>
        <v>444.50084174452</v>
      </c>
      <c r="EG13" s="0" t="n">
        <f aca="false">IF(AU$9=0,0,(SIN(AU$12)*COS($E13)+SIN($E13)*COS(AU$12))/SIN($E13)*AU$9)</f>
        <v>466.738324406034</v>
      </c>
      <c r="EH13" s="0" t="n">
        <f aca="false">IF(AV$9=0,0,(SIN(AV$12)*COS($E13)+SIN($E13)*COS(AV$12))/SIN($E13)*AV$9)</f>
        <v>489.35236103104</v>
      </c>
      <c r="EI13" s="0" t="n">
        <f aca="false">IF(AW$9=0,0,(SIN(AW$12)*COS($E13)+SIN($E13)*COS(AW$12))/SIN($E13)*AW$9)</f>
        <v>512.327832771802</v>
      </c>
      <c r="EJ13" s="0" t="n">
        <f aca="false">IF(AX$9=0,0,(SIN(AX$12)*COS($E13)+SIN($E13)*COS(AX$12))/SIN($E13)*AX$9)</f>
        <v>535.649355181743</v>
      </c>
      <c r="EK13" s="0" t="n">
        <f aca="false">IF(AY$9=0,0,(SIN(AY$12)*COS($E13)+SIN($E13)*COS(AY$12))/SIN($E13)*AY$9)</f>
        <v>559.301285456121</v>
      </c>
      <c r="EL13" s="0" t="n">
        <f aca="false">IF(AZ$9=0,0,(SIN(AZ$12)*COS($E13)+SIN($E13)*COS(AZ$12))/SIN($E13)*AZ$9)</f>
        <v>574.875880376093</v>
      </c>
      <c r="EM13" s="0" t="n">
        <f aca="false">IF(BA$9=0,0,(SIN(BA$12)*COS($E13)+SIN($E13)*COS(BA$12))/SIN($E13)*BA$9)</f>
        <v>590.478259774066</v>
      </c>
      <c r="EN13" s="0" t="n">
        <f aca="false">IF(BB$9=0,0,(SIN(BB$12)*COS($E13)+SIN($E13)*COS(BB$12))/SIN($E13)*BB$9)</f>
        <v>606.099842805935</v>
      </c>
      <c r="EO13" s="0" t="n">
        <f aca="false">IF(BC$9=0,0,(SIN(BC$12)*COS($E13)+SIN($E13)*COS(BC$12))/SIN($E13)*BC$9)</f>
        <v>621.731982139624</v>
      </c>
      <c r="EP13" s="0" t="n">
        <f aca="false">IF(BD$9=0,0,(SIN(BD$12)*COS($E13)+SIN($E13)*COS(BD$12))/SIN($E13)*BD$9)</f>
        <v>637.365967773734</v>
      </c>
      <c r="EQ13" s="0" t="n">
        <f aca="false">IF(BE$9=0,0,(SIN(BE$12)*COS($E13)+SIN($E13)*COS(BE$12))/SIN($E13)*BE$9)</f>
        <v>655.883480218182</v>
      </c>
      <c r="ER13" s="0" t="n">
        <f aca="false">IF(BF$9=0,0,(SIN(BF$12)*COS($E13)+SIN($E13)*COS(BF$12))/SIN($E13)*BF$9)</f>
        <v>674.463190322433</v>
      </c>
      <c r="ES13" s="0" t="n">
        <f aca="false">IF(BG$9=0,0,(SIN(BG$12)*COS($E13)+SIN($E13)*COS(BG$12))/SIN($E13)*BG$9)</f>
        <v>693.093546362933</v>
      </c>
      <c r="ET13" s="0" t="n">
        <f aca="false">IF(BH$9=0,0,(SIN(BH$12)*COS($E13)+SIN($E13)*COS(BH$12))/SIN($E13)*BH$9)</f>
        <v>715.807689028043</v>
      </c>
      <c r="EU13" s="0" t="n">
        <f aca="false">IF(BI$9=0,0,(SIN(BI$12)*COS($E13)+SIN($E13)*COS(BI$12))/SIN($E13)*BI$9)</f>
        <v>738.975823365507</v>
      </c>
      <c r="EV13" s="0" t="n">
        <f aca="false">IF(BJ$9=0,0,(SIN(BJ$12)*COS($E13)+SIN($E13)*COS(BJ$12))/SIN($E13)*BJ$9)</f>
        <v>753.681058837084</v>
      </c>
      <c r="EW13" s="0" t="n">
        <f aca="false">IF(BK$9=0,0,(SIN(BK$12)*COS($E13)+SIN($E13)*COS(BK$12))/SIN($E13)*BK$9)</f>
        <v>768.295411355169</v>
      </c>
      <c r="EX13" s="0" t="n">
        <f aca="false">IF(BL$9=0,0,(SIN(BL$12)*COS($E13)+SIN($E13)*COS(BL$12))/SIN($E13)*BL$9)</f>
        <v>782.810680768461</v>
      </c>
      <c r="EY13" s="0" t="n">
        <f aca="false">IF(BM$9=0,0,(SIN(BM$12)*COS($E13)+SIN($E13)*COS(BM$12))/SIN($E13)*BM$9)</f>
        <v>797.218656001138</v>
      </c>
      <c r="EZ13" s="0" t="n">
        <f aca="false">IF(BN$9=0,0,(SIN(BN$12)*COS($E13)+SIN($E13)*COS(BN$12))/SIN($E13)*BN$9)</f>
        <v>811.511118708371</v>
      </c>
      <c r="FA13" s="0" t="n">
        <f aca="false">IF(BO$9=0,0,(SIN(BO$12)*COS($E13)+SIN($E13)*COS(BO$12))/SIN($E13)*BO$9)</f>
        <v>825.963970152903</v>
      </c>
      <c r="FB13" s="0" t="n">
        <f aca="false">IF(BP$9=0,0,(SIN(BP$12)*COS($E13)+SIN($E13)*COS(BP$12))/SIN($E13)*BP$9)</f>
        <v>840.290051825721</v>
      </c>
      <c r="FC13" s="0" t="n">
        <f aca="false">IF(BQ$9=0,0,(SIN(BQ$12)*COS($E13)+SIN($E13)*COS(BQ$12))/SIN($E13)*BQ$9)</f>
        <v>854.480883634679</v>
      </c>
      <c r="FD13" s="0" t="n">
        <f aca="false">IF(BR$9=0,0,(SIN(BR$12)*COS($E13)+SIN($E13)*COS(BR$12))/SIN($E13)*BR$9)</f>
        <v>868.527989916413</v>
      </c>
      <c r="FE13" s="0" t="n">
        <f aca="false">IF(BS$9=0,0,(SIN(BS$12)*COS($E13)+SIN($E13)*COS(BS$12))/SIN($E13)*BS$9)</f>
        <v>882.422903283176</v>
      </c>
      <c r="FF13" s="0" t="n">
        <f aca="false">IF(BT$9=0,0,(SIN(BT$12)*COS($E13)+SIN($E13)*COS(BT$12))/SIN($E13)*BT$9)</f>
        <v>894.311560197624</v>
      </c>
      <c r="FG13" s="0" t="n">
        <f aca="false">IF(BU$9=0,0,(SIN(BU$12)*COS($E13)+SIN($E13)*COS(BU$12))/SIN($E13)*BU$9)</f>
        <v>906.004346938437</v>
      </c>
      <c r="FH13" s="0" t="n">
        <f aca="false">IF(BV$9=0,0,(SIN(BV$12)*COS($E13)+SIN($E13)*COS(BV$12))/SIN($E13)*BV$9)</f>
        <v>917.494542908587</v>
      </c>
      <c r="FI13" s="0" t="n">
        <f aca="false">IF(BW$9=0,0,(SIN(BW$12)*COS($E13)+SIN($E13)*COS(BW$12))/SIN($E13)*BW$9)</f>
        <v>928.77546686779</v>
      </c>
      <c r="FJ13" s="0" t="n">
        <f aca="false">IF(BX$9=0,0,(SIN(BX$12)*COS($E13)+SIN($E13)*COS(BX$12))/SIN($E13)*BX$9)</f>
        <v>939.840479936689</v>
      </c>
      <c r="FK13" s="0" t="n">
        <f aca="false">IF(BY$9=0,0,(SIN(BY$12)*COS($E13)+SIN($E13)*COS(BY$12))/SIN($E13)*BY$9)</f>
        <v>950.777154729663</v>
      </c>
      <c r="FL13" s="0" t="n">
        <f aca="false">IF(BZ$9=0,0,(SIN(BZ$12)*COS($E13)+SIN($E13)*COS(BZ$12))/SIN($E13)*BZ$9)</f>
        <v>961.485819218924</v>
      </c>
      <c r="FM13" s="0" t="n">
        <f aca="false">IF(CA$9=0,0,(SIN(CA$12)*COS($E13)+SIN($E13)*COS(CA$12))/SIN($E13)*CA$9)</f>
        <v>971.959893036578</v>
      </c>
      <c r="FN13" s="0" t="n">
        <f aca="false">IF(CB$9=0,0,(SIN(CB$12)*COS($E13)+SIN($E13)*COS(CB$12))/SIN($E13)*CB$9)</f>
        <v>982.192849518482</v>
      </c>
      <c r="FO13" s="0" t="n">
        <f aca="false">IF(CC$9=0,0,(SIN(CC$12)*COS($E13)+SIN($E13)*COS(CC$12))/SIN($E13)*CC$9)</f>
        <v>992.178218708542</v>
      </c>
      <c r="FP13" s="0" t="n">
        <f aca="false">IF(CD$9=0,0,(SIN(CD$12)*COS($E13)+SIN($E13)*COS(CD$12))/SIN($E13)*CD$9)</f>
        <v>1001.88547173605</v>
      </c>
      <c r="FQ13" s="0" t="n">
        <f aca="false">IF(CE$9=0,0,(SIN(CE$12)*COS($E13)+SIN($E13)*COS(CE$12))/SIN($E13)*CE$9)</f>
        <v>1011.33219262787</v>
      </c>
      <c r="FR13" s="0" t="n">
        <f aca="false">IF(CF$9=0,0,(SIN(CF$12)*COS($E13)+SIN($E13)*COS(CF$12))/SIN($E13)*CF$9)</f>
        <v>1020.51212157581</v>
      </c>
      <c r="FS13" s="0" t="n">
        <f aca="false">IF(CG$9=0,0,(SIN(CG$12)*COS($E13)+SIN($E13)*COS(CG$12))/SIN($E13)*CG$9)</f>
        <v>1029.41906746793</v>
      </c>
      <c r="FT13" s="0" t="n">
        <f aca="false">IF(CH$9=0,0,(SIN(CH$12)*COS($E13)+SIN($E13)*COS(CH$12))/SIN($E13)*CH$9)</f>
        <v>1038.04691080857</v>
      </c>
      <c r="FU13" s="0" t="n">
        <f aca="false">IF(CI$9=0,0,(SIN(CI$12)*COS($E13)+SIN($E13)*COS(CI$12))/SIN($E13)*CI$9)</f>
        <v>1046.38960661997</v>
      </c>
      <c r="FV13" s="0" t="n">
        <f aca="false">IF(CJ$9=0,0,(SIN(CJ$12)*COS($E13)+SIN($E13)*COS(CJ$12))/SIN($E13)*CJ$9)</f>
        <v>1054.44118732443</v>
      </c>
      <c r="FW13" s="0" t="n">
        <f aca="false">IF(CK$9=0,0,(SIN(CK$12)*COS($E13)+SIN($E13)*COS(CK$12))/SIN($E13)*CK$9)</f>
        <v>1062.19576560582</v>
      </c>
      <c r="FX13" s="0" t="n">
        <f aca="false">IF(CL$9=0,0,(SIN(CL$12)*COS($E13)+SIN($E13)*COS(CL$12))/SIN($E13)*CL$9)</f>
        <v>1073.47787716592</v>
      </c>
      <c r="FY13" s="0" t="n">
        <f aca="false">IF(CM$9=0,0,(SIN(CM$12)*COS($E13)+SIN($E13)*COS(CM$12))/SIN($E13)*CM$9)</f>
        <v>1084.8753687262</v>
      </c>
      <c r="FZ13" s="0" t="n">
        <f aca="false">IF(CN$9=0,0,(SIN(CN$12)*COS($E13)+SIN($E13)*COS(CN$12))/SIN($E13)*CN$9)</f>
        <v>1095.99133306548</v>
      </c>
      <c r="GA13" s="0" t="n">
        <f aca="false">IF(CO$9=0,0,(SIN(CO$12)*COS($E13)+SIN($E13)*COS(CO$12))/SIN($E13)*CO$9)</f>
        <v>1106.79166241512</v>
      </c>
      <c r="GB13" s="0" t="n">
        <f aca="false">IF(CP$9=0,0,(SIN(CP$12)*COS($E13)+SIN($E13)*COS(CP$12))/SIN($E13)*CP$9)</f>
        <v>1117.2669984443</v>
      </c>
      <c r="GC13" s="0" t="n">
        <f aca="false">IF(CQ$9=0,0,(SIN(CQ$12)*COS($E13)+SIN($E13)*COS(CQ$12))/SIN($E13)*CQ$9)</f>
        <v>1127.40807811846</v>
      </c>
    </row>
    <row r="14" customFormat="false" ht="12.8" hidden="true" customHeight="false" outlineLevel="0" collapsed="false">
      <c r="A14" s="0" t="n">
        <f aca="false">MAX($F14:$CQ14)</f>
        <v>0</v>
      </c>
      <c r="B14" s="91" t="n">
        <f aca="false">IF(ISNA(INDEX(vmg!$B$6:$B$151,MATCH($C14,vmg!$F$6:$F$151,0))),IF(ISNA(INDEX(vmg!$B$6:$B$151,MATCH($C14,vmg!$D$6:$D$151,0))),0,INDEX(vmg!$B$6:$B$151,MATCH($C14,vmg!$D$6:$D$151,0))),INDEX(vmg!$B$6:$B$151,MATCH($C14,vmg!$F$6:$F$151,0)))</f>
        <v>0</v>
      </c>
      <c r="C14" s="2" t="n">
        <f aca="false">MOD(Best +D14,360)</f>
        <v>2</v>
      </c>
      <c r="D14" s="2" t="n">
        <f aca="false">D13+1</f>
        <v>2</v>
      </c>
      <c r="E14" s="1" t="n">
        <f aca="false">D14*PI()/180</f>
        <v>0.0349065850398866</v>
      </c>
      <c r="F14" s="13" t="n">
        <f aca="false">IF(OR(F104=0,CR14=0),0,F104*CR14/(F104+CR14))</f>
        <v>0</v>
      </c>
      <c r="G14" s="13" t="n">
        <f aca="false">IF(OR(G104=0,CS14=0),0,G104*CS14/(G104+CS14))</f>
        <v>0</v>
      </c>
      <c r="H14" s="13" t="n">
        <f aca="false">IF(OR(H104=0,CT14=0),0,H104*CT14/(H104+CT14))</f>
        <v>0</v>
      </c>
      <c r="I14" s="13" t="n">
        <f aca="false">IF(OR(I104=0,CU14=0),0,I104*CU14/(I104+CU14))</f>
        <v>0</v>
      </c>
      <c r="J14" s="13" t="n">
        <f aca="false">IF(OR(J104=0,CV14=0),0,J104*CV14/(J104+CV14))</f>
        <v>0</v>
      </c>
      <c r="K14" s="13" t="n">
        <f aca="false">IF(OR(K104=0,CW14=0),0,K104*CW14/(K104+CW14))</f>
        <v>0</v>
      </c>
      <c r="L14" s="13" t="n">
        <f aca="false">IF(OR(L104=0,CX14=0),0,L104*CX14/(L104+CX14))</f>
        <v>0</v>
      </c>
      <c r="M14" s="13" t="n">
        <f aca="false">IF(OR(M104=0,CY14=0),0,M104*CY14/(M104+CY14))</f>
        <v>0</v>
      </c>
      <c r="N14" s="13" t="n">
        <f aca="false">IF(OR(N104=0,CZ14=0),0,N104*CZ14/(N104+CZ14))</f>
        <v>0</v>
      </c>
      <c r="O14" s="13" t="n">
        <f aca="false">IF(OR(O104=0,DA14=0),0,O104*DA14/(O104+DA14))</f>
        <v>0</v>
      </c>
      <c r="P14" s="13" t="n">
        <f aca="false">IF(OR(P104=0,DB14=0),0,P104*DB14/(P104+DB14))</f>
        <v>0</v>
      </c>
      <c r="Q14" s="13" t="n">
        <f aca="false">IF(OR(Q104=0,DC14=0),0,Q104*DC14/(Q104+DC14))</f>
        <v>0</v>
      </c>
      <c r="R14" s="13" t="n">
        <f aca="false">IF(OR(R104=0,DD14=0),0,R104*DD14/(R104+DD14))</f>
        <v>0</v>
      </c>
      <c r="S14" s="13" t="n">
        <f aca="false">IF(OR(S104=0,DE14=0),0,S104*DE14/(S104+DE14))</f>
        <v>0</v>
      </c>
      <c r="T14" s="13" t="n">
        <f aca="false">IF(OR(T104=0,DF14=0),0,T104*DF14/(T104+DF14))</f>
        <v>0</v>
      </c>
      <c r="U14" s="13" t="n">
        <f aca="false">IF(OR(U104=0,DG14=0),0,U104*DG14/(U104+DG14))</f>
        <v>0</v>
      </c>
      <c r="V14" s="13" t="n">
        <f aca="false">IF(OR(V104=0,DH14=0),0,V104*DH14/(V104+DH14))</f>
        <v>0</v>
      </c>
      <c r="W14" s="13" t="n">
        <f aca="false">IF(OR(W104=0,DI14=0),0,W104*DI14/(W104+DI14))</f>
        <v>0</v>
      </c>
      <c r="X14" s="13" t="n">
        <f aca="false">IF(OR(X104=0,DJ14=0),0,X104*DJ14/(X104+DJ14))</f>
        <v>0</v>
      </c>
      <c r="Y14" s="13" t="n">
        <f aca="false">IF(OR(Y104=0,DK14=0),0,Y104*DK14/(Y104+DK14))</f>
        <v>0</v>
      </c>
      <c r="Z14" s="13" t="n">
        <f aca="false">IF(OR(Z104=0,DL14=0),0,Z104*DL14/(Z104+DL14))</f>
        <v>0</v>
      </c>
      <c r="AA14" s="13" t="n">
        <f aca="false">IF(OR(AA104=0,DM14=0),0,AA104*DM14/(AA104+DM14))</f>
        <v>0</v>
      </c>
      <c r="AB14" s="13" t="n">
        <f aca="false">IF(OR(AB104=0,DN14=0),0,AB104*DN14/(AB104+DN14))</f>
        <v>0</v>
      </c>
      <c r="AC14" s="13" t="n">
        <f aca="false">IF(OR(AC104=0,DO14=0),0,AC104*DO14/(AC104+DO14))</f>
        <v>0</v>
      </c>
      <c r="AD14" s="13" t="n">
        <f aca="false">IF(OR(AD104=0,DP14=0),0,AD104*DP14/(AD104+DP14))</f>
        <v>0</v>
      </c>
      <c r="AE14" s="13" t="n">
        <f aca="false">IF(OR(AE104=0,DQ14=0),0,AE104*DQ14/(AE104+DQ14))</f>
        <v>0</v>
      </c>
      <c r="AF14" s="13" t="n">
        <f aca="false">IF(OR(AF104=0,DR14=0),0,AF104*DR14/(AF104+DR14))</f>
        <v>0</v>
      </c>
      <c r="AG14" s="13" t="n">
        <f aca="false">IF(OR(AG104=0,DS14=0),0,AG104*DS14/(AG104+DS14))</f>
        <v>0</v>
      </c>
      <c r="AH14" s="13" t="n">
        <f aca="false">IF(OR(AH104=0,DT14=0),0,AH104*DT14/(AH104+DT14))</f>
        <v>0</v>
      </c>
      <c r="AI14" s="13" t="n">
        <f aca="false">IF(OR(AI104=0,DU14=0),0,AI104*DU14/(AI104+DU14))</f>
        <v>0</v>
      </c>
      <c r="AJ14" s="13" t="n">
        <f aca="false">IF(OR(AJ104=0,DV14=0),0,AJ104*DV14/(AJ104+DV14))</f>
        <v>0</v>
      </c>
      <c r="AK14" s="13" t="n">
        <f aca="false">IF(OR(AK104=0,DW14=0),0,AK104*DW14/(AK104+DW14))</f>
        <v>0</v>
      </c>
      <c r="AL14" s="13" t="n">
        <f aca="false">IF(OR(AL104=0,DX14=0),0,AL104*DX14/(AL104+DX14))</f>
        <v>0</v>
      </c>
      <c r="AM14" s="13" t="n">
        <f aca="false">IF(OR(AM104=0,DY14=0),0,AM104*DY14/(AM104+DY14))</f>
        <v>0</v>
      </c>
      <c r="AN14" s="13" t="n">
        <f aca="false">IF(OR(AN104=0,DZ14=0),0,AN104*DZ14/(AN104+DZ14))</f>
        <v>0</v>
      </c>
      <c r="AO14" s="13" t="n">
        <f aca="false">IF(OR(AO104=0,EA14=0),0,AO104*EA14/(AO104+EA14))</f>
        <v>0</v>
      </c>
      <c r="AP14" s="13" t="n">
        <f aca="false">IF(OR(AP104=0,EB14=0),0,AP104*EB14/(AP104+EB14))</f>
        <v>0</v>
      </c>
      <c r="AQ14" s="13" t="n">
        <f aca="false">IF(OR(AQ104=0,EC14=0),0,AQ104*EC14/(AQ104+EC14))</f>
        <v>0</v>
      </c>
      <c r="AR14" s="13" t="n">
        <f aca="false">IF(OR(AR104=0,ED14=0),0,AR104*ED14/(AR104+ED14))</f>
        <v>0</v>
      </c>
      <c r="AS14" s="13" t="n">
        <f aca="false">IF(OR(AS104=0,EE14=0),0,AS104*EE14/(AS104+EE14))</f>
        <v>0</v>
      </c>
      <c r="AT14" s="13" t="n">
        <f aca="false">IF(OR(AT104=0,EF14=0),0,AT104*EF14/(AT104+EF14))</f>
        <v>0</v>
      </c>
      <c r="AU14" s="13" t="n">
        <f aca="false">IF(OR(AU104=0,EG14=0),0,AU104*EG14/(AU104+EG14))</f>
        <v>0</v>
      </c>
      <c r="AV14" s="13" t="n">
        <f aca="false">IF(OR(AV104=0,EH14=0),0,AV104*EH14/(AV104+EH14))</f>
        <v>0</v>
      </c>
      <c r="AW14" s="13" t="n">
        <f aca="false">IF(OR(AW104=0,EI14=0),0,AW104*EI14/(AW104+EI14))</f>
        <v>0</v>
      </c>
      <c r="AX14" s="13" t="n">
        <f aca="false">IF(OR(AX104=0,EJ14=0),0,AX104*EJ14/(AX104+EJ14))</f>
        <v>0</v>
      </c>
      <c r="AY14" s="13" t="n">
        <f aca="false">IF(OR(AY104=0,EK14=0),0,AY104*EK14/(AY104+EK14))</f>
        <v>0</v>
      </c>
      <c r="AZ14" s="13" t="n">
        <f aca="false">IF(OR(AZ104=0,EL14=0),0,AZ104*EL14/(AZ104+EL14))</f>
        <v>0</v>
      </c>
      <c r="BA14" s="13" t="n">
        <f aca="false">IF(OR(BA104=0,EM14=0),0,BA104*EM14/(BA104+EM14))</f>
        <v>0</v>
      </c>
      <c r="BB14" s="13" t="n">
        <f aca="false">IF(OR(BB104=0,EN14=0),0,BB104*EN14/(BB104+EN14))</f>
        <v>0</v>
      </c>
      <c r="BC14" s="13" t="n">
        <f aca="false">IF(OR(BC104=0,EO14=0),0,BC104*EO14/(BC104+EO14))</f>
        <v>0</v>
      </c>
      <c r="BD14" s="13" t="n">
        <f aca="false">IF(OR(BD104=0,EP14=0),0,BD104*EP14/(BD104+EP14))</f>
        <v>0</v>
      </c>
      <c r="BE14" s="13" t="n">
        <f aca="false">IF(OR(BE104=0,EQ14=0),0,BE104*EQ14/(BE104+EQ14))</f>
        <v>0</v>
      </c>
      <c r="BF14" s="13" t="n">
        <f aca="false">IF(OR(BF104=0,ER14=0),0,BF104*ER14/(BF104+ER14))</f>
        <v>0</v>
      </c>
      <c r="BG14" s="13" t="n">
        <f aca="false">IF(OR(BG104=0,ES14=0),0,BG104*ES14/(BG104+ES14))</f>
        <v>0</v>
      </c>
      <c r="BH14" s="13" t="n">
        <f aca="false">IF(OR(BH104=0,ET14=0),0,BH104*ET14/(BH104+ET14))</f>
        <v>0</v>
      </c>
      <c r="BI14" s="13" t="n">
        <f aca="false">IF(OR(BI104=0,EU14=0),0,BI104*EU14/(BI104+EU14))</f>
        <v>0</v>
      </c>
      <c r="BJ14" s="13" t="n">
        <f aca="false">IF(OR(BJ104=0,EV14=0),0,BJ104*EV14/(BJ104+EV14))</f>
        <v>0</v>
      </c>
      <c r="BK14" s="13" t="n">
        <f aca="false">IF(OR(BK104=0,EW14=0),0,BK104*EW14/(BK104+EW14))</f>
        <v>0</v>
      </c>
      <c r="BL14" s="13" t="n">
        <f aca="false">IF(OR(BL104=0,EX14=0),0,BL104*EX14/(BL104+EX14))</f>
        <v>0</v>
      </c>
      <c r="BM14" s="13" t="n">
        <f aca="false">IF(OR(BM104=0,EY14=0),0,BM104*EY14/(BM104+EY14))</f>
        <v>0</v>
      </c>
      <c r="BN14" s="13" t="n">
        <f aca="false">IF(OR(BN104=0,EZ14=0),0,BN104*EZ14/(BN104+EZ14))</f>
        <v>0</v>
      </c>
      <c r="BO14" s="13" t="n">
        <f aca="false">IF(OR(BO104=0,FA14=0),0,BO104*FA14/(BO104+FA14))</f>
        <v>0</v>
      </c>
      <c r="BP14" s="13" t="n">
        <f aca="false">IF(OR(BP104=0,FB14=0),0,BP104*FB14/(BP104+FB14))</f>
        <v>0</v>
      </c>
      <c r="BQ14" s="13" t="n">
        <f aca="false">IF(OR(BQ104=0,FC14=0),0,BQ104*FC14/(BQ104+FC14))</f>
        <v>0</v>
      </c>
      <c r="BR14" s="13" t="n">
        <f aca="false">IF(OR(BR104=0,FD14=0),0,BR104*FD14/(BR104+FD14))</f>
        <v>0</v>
      </c>
      <c r="BS14" s="13" t="n">
        <f aca="false">IF(OR(BS104=0,FE14=0),0,BS104*FE14/(BS104+FE14))</f>
        <v>0</v>
      </c>
      <c r="BT14" s="13" t="n">
        <f aca="false">IF(OR(BT104=0,FF14=0),0,BT104*FF14/(BT104+FF14))</f>
        <v>0</v>
      </c>
      <c r="BU14" s="13" t="n">
        <f aca="false">IF(OR(BU104=0,FG14=0),0,BU104*FG14/(BU104+FG14))</f>
        <v>0</v>
      </c>
      <c r="BV14" s="13" t="n">
        <f aca="false">IF(OR(BV104=0,FH14=0),0,BV104*FH14/(BV104+FH14))</f>
        <v>0</v>
      </c>
      <c r="BW14" s="13" t="n">
        <f aca="false">IF(OR(BW104=0,FI14=0),0,BW104*FI14/(BW104+FI14))</f>
        <v>0</v>
      </c>
      <c r="BX14" s="13" t="n">
        <f aca="false">IF(OR(BX104=0,FJ14=0),0,BX104*FJ14/(BX104+FJ14))</f>
        <v>0</v>
      </c>
      <c r="BY14" s="13" t="n">
        <f aca="false">IF(OR(BY104=0,FK14=0),0,BY104*FK14/(BY104+FK14))</f>
        <v>0</v>
      </c>
      <c r="BZ14" s="13" t="n">
        <f aca="false">IF(OR(BZ104=0,FL14=0),0,BZ104*FL14/(BZ104+FL14))</f>
        <v>0</v>
      </c>
      <c r="CA14" s="13" t="n">
        <f aca="false">IF(OR(CA104=0,FM14=0),0,CA104*FM14/(CA104+FM14))</f>
        <v>0</v>
      </c>
      <c r="CB14" s="13" t="n">
        <f aca="false">IF(OR(CB104=0,FN14=0),0,CB104*FN14/(CB104+FN14))</f>
        <v>0</v>
      </c>
      <c r="CC14" s="13" t="n">
        <f aca="false">IF(OR(CC104=0,FO14=0),0,CC104*FO14/(CC104+FO14))</f>
        <v>0</v>
      </c>
      <c r="CD14" s="13" t="n">
        <f aca="false">IF(OR(CD104=0,FP14=0),0,CD104*FP14/(CD104+FP14))</f>
        <v>0</v>
      </c>
      <c r="CE14" s="13" t="n">
        <f aca="false">IF(OR(CE104=0,FQ14=0),0,CE104*FQ14/(CE104+FQ14))</f>
        <v>0</v>
      </c>
      <c r="CF14" s="13" t="n">
        <f aca="false">IF(OR(CF104=0,FR14=0),0,CF104*FR14/(CF104+FR14))</f>
        <v>0</v>
      </c>
      <c r="CG14" s="13" t="n">
        <f aca="false">IF(OR(CG104=0,FS14=0),0,CG104*FS14/(CG104+FS14))</f>
        <v>0</v>
      </c>
      <c r="CH14" s="13" t="n">
        <f aca="false">IF(OR(CH104=0,FT14=0),0,CH104*FT14/(CH104+FT14))</f>
        <v>0</v>
      </c>
      <c r="CI14" s="13" t="n">
        <f aca="false">IF(OR(CI104=0,FU14=0),0,CI104*FU14/(CI104+FU14))</f>
        <v>0</v>
      </c>
      <c r="CJ14" s="13" t="n">
        <f aca="false">IF(OR(CJ104=0,FV14=0),0,CJ104*FV14/(CJ104+FV14))</f>
        <v>0</v>
      </c>
      <c r="CK14" s="13" t="n">
        <f aca="false">IF(OR(CK104=0,FW14=0),0,CK104*FW14/(CK104+FW14))</f>
        <v>0</v>
      </c>
      <c r="CL14" s="13" t="n">
        <f aca="false">IF(OR(CL104=0,FX14=0),0,CL104*FX14/(CL104+FX14))</f>
        <v>0</v>
      </c>
      <c r="CM14" s="13" t="n">
        <f aca="false">IF(OR(CM104=0,FY14=0),0,CM104*FY14/(CM104+FY14))</f>
        <v>0</v>
      </c>
      <c r="CN14" s="13" t="n">
        <f aca="false">IF(OR(CN104=0,FZ14=0),0,CN104*FZ14/(CN104+FZ14))</f>
        <v>0</v>
      </c>
      <c r="CO14" s="13" t="n">
        <f aca="false">IF(OR(CO104=0,GA14=0),0,CO104*GA14/(CO104+GA14))</f>
        <v>0</v>
      </c>
      <c r="CP14" s="13" t="n">
        <f aca="false">IF(OR(CP104=0,GB14=0),0,CP104*GB14/(CP104+GB14))</f>
        <v>0</v>
      </c>
      <c r="CQ14" s="13" t="n">
        <f aca="false">IF(OR(CQ104=0,GC14=0),0,CQ104*GC14/(CQ104+GC14))</f>
        <v>0</v>
      </c>
      <c r="CR14" s="0" t="n">
        <f aca="false">IF(F$9=0,0,(SIN(F$12)*COS($E14)+SIN($E14)*COS(F$12))/SIN($E14)*F$9)</f>
        <v>0</v>
      </c>
      <c r="CS14" s="0" t="n">
        <f aca="false">IF(G$9=0,0,(SIN(G$12)*COS($E14)+SIN($E14)*COS(G$12))/SIN($E14)*G$9)</f>
        <v>0</v>
      </c>
      <c r="CT14" s="0" t="n">
        <f aca="false">IF(H$9=0,0,(SIN(H$12)*COS($E14)+SIN($E14)*COS(H$12))/SIN($E14)*H$9)</f>
        <v>0</v>
      </c>
      <c r="CU14" s="0" t="n">
        <f aca="false">IF(I$9=0,0,(SIN(I$12)*COS($E14)+SIN($E14)*COS(I$12))/SIN($E14)*I$9)</f>
        <v>0</v>
      </c>
      <c r="CV14" s="0" t="n">
        <f aca="false">IF(J$9=0,0,(SIN(J$12)*COS($E14)+SIN($E14)*COS(J$12))/SIN($E14)*J$9)</f>
        <v>0</v>
      </c>
      <c r="CW14" s="0" t="n">
        <f aca="false">IF(K$9=0,0,(SIN(K$12)*COS($E14)+SIN($E14)*COS(K$12))/SIN($E14)*K$9)</f>
        <v>0</v>
      </c>
      <c r="CX14" s="0" t="n">
        <f aca="false">IF(L$9=0,0,(SIN(L$12)*COS($E14)+SIN($E14)*COS(L$12))/SIN($E14)*L$9)</f>
        <v>0</v>
      </c>
      <c r="CY14" s="0" t="n">
        <f aca="false">IF(M$9=0,0,(SIN(M$12)*COS($E14)+SIN($E14)*COS(M$12))/SIN($E14)*M$9)</f>
        <v>0</v>
      </c>
      <c r="CZ14" s="0" t="n">
        <f aca="false">IF(N$9=0,0,(SIN(N$12)*COS($E14)+SIN($E14)*COS(N$12))/SIN($E14)*N$9)</f>
        <v>0</v>
      </c>
      <c r="DA14" s="0" t="n">
        <f aca="false">IF(O$9=0,0,(SIN(O$12)*COS($E14)+SIN($E14)*COS(O$12))/SIN($E14)*O$9)</f>
        <v>0</v>
      </c>
      <c r="DB14" s="0" t="n">
        <f aca="false">IF(P$9=0,0,(SIN(P$12)*COS($E14)+SIN($E14)*COS(P$12))/SIN($E14)*P$9)</f>
        <v>0</v>
      </c>
      <c r="DC14" s="0" t="n">
        <f aca="false">IF(Q$9=0,0,(SIN(Q$12)*COS($E14)+SIN($E14)*COS(Q$12))/SIN($E14)*Q$9)</f>
        <v>0</v>
      </c>
      <c r="DD14" s="0" t="n">
        <f aca="false">IF(R$9=0,0,(SIN(R$12)*COS($E14)+SIN($E14)*COS(R$12))/SIN($E14)*R$9)</f>
        <v>0</v>
      </c>
      <c r="DE14" s="0" t="n">
        <f aca="false">IF(S$9=0,0,(SIN(S$12)*COS($E14)+SIN($E14)*COS(S$12))/SIN($E14)*S$9)</f>
        <v>0</v>
      </c>
      <c r="DF14" s="0" t="n">
        <f aca="false">IF(T$9=0,0,(SIN(T$12)*COS($E14)+SIN($E14)*COS(T$12))/SIN($E14)*T$9)</f>
        <v>0</v>
      </c>
      <c r="DG14" s="0" t="n">
        <f aca="false">IF(U$9=0,0,(SIN(U$12)*COS($E14)+SIN($E14)*COS(U$12))/SIN($E14)*U$9)</f>
        <v>0</v>
      </c>
      <c r="DH14" s="0" t="n">
        <f aca="false">IF(V$9=0,0,(SIN(V$12)*COS($E14)+SIN($E14)*COS(V$12))/SIN($E14)*V$9)</f>
        <v>0</v>
      </c>
      <c r="DI14" s="0" t="n">
        <f aca="false">IF(W$9=0,0,(SIN(W$12)*COS($E14)+SIN($E14)*COS(W$12))/SIN($E14)*W$9)</f>
        <v>0</v>
      </c>
      <c r="DJ14" s="0" t="n">
        <f aca="false">IF(X$9=0,0,(SIN(X$12)*COS($E14)+SIN($E14)*COS(X$12))/SIN($E14)*X$9)</f>
        <v>0</v>
      </c>
      <c r="DK14" s="0" t="n">
        <f aca="false">IF(Y$9=0,0,(SIN(Y$12)*COS($E14)+SIN($E14)*COS(Y$12))/SIN($E14)*Y$9)</f>
        <v>0</v>
      </c>
      <c r="DL14" s="0" t="n">
        <f aca="false">IF(Z$9=0,0,(SIN(Z$12)*COS($E14)+SIN($E14)*COS(Z$12))/SIN($E14)*Z$9)</f>
        <v>0</v>
      </c>
      <c r="DM14" s="0" t="n">
        <f aca="false">IF(AA$9=0,0,(SIN(AA$12)*COS($E14)+SIN($E14)*COS(AA$12))/SIN($E14)*AA$9)</f>
        <v>0</v>
      </c>
      <c r="DN14" s="0" t="n">
        <f aca="false">IF(AB$9=0,0,(SIN(AB$12)*COS($E14)+SIN($E14)*COS(AB$12))/SIN($E14)*AB$9)</f>
        <v>0</v>
      </c>
      <c r="DO14" s="0" t="n">
        <f aca="false">IF(AC$9=0,0,(SIN(AC$12)*COS($E14)+SIN($E14)*COS(AC$12))/SIN($E14)*AC$9)</f>
        <v>0</v>
      </c>
      <c r="DP14" s="0" t="n">
        <f aca="false">IF(AD$9=0,0,(SIN(AD$12)*COS($E14)+SIN($E14)*COS(AD$12))/SIN($E14)*AD$9)</f>
        <v>0</v>
      </c>
      <c r="DQ14" s="0" t="n">
        <f aca="false">IF(AE$9=0,0,(SIN(AE$12)*COS($E14)+SIN($E14)*COS(AE$12))/SIN($E14)*AE$9)</f>
        <v>0</v>
      </c>
      <c r="DR14" s="0" t="n">
        <f aca="false">IF(AF$9=0,0,(SIN(AF$12)*COS($E14)+SIN($E14)*COS(AF$12))/SIN($E14)*AF$9)</f>
        <v>0</v>
      </c>
      <c r="DS14" s="0" t="n">
        <f aca="false">IF(AG$9=0,0,(SIN(AG$12)*COS($E14)+SIN($E14)*COS(AG$12))/SIN($E14)*AG$9)</f>
        <v>0</v>
      </c>
      <c r="DT14" s="0" t="n">
        <f aca="false">IF(AH$9=0,0,(SIN(AH$12)*COS($E14)+SIN($E14)*COS(AH$12))/SIN($E14)*AH$9)</f>
        <v>0</v>
      </c>
      <c r="DU14" s="0" t="n">
        <f aca="false">IF(AI$9=0,0,(SIN(AI$12)*COS($E14)+SIN($E14)*COS(AI$12))/SIN($E14)*AI$9)</f>
        <v>0</v>
      </c>
      <c r="DV14" s="0" t="n">
        <f aca="false">IF(AJ$9=0,0,(SIN(AJ$12)*COS($E14)+SIN($E14)*COS(AJ$12))/SIN($E14)*AJ$9)</f>
        <v>0</v>
      </c>
      <c r="DW14" s="0" t="n">
        <f aca="false">IF(AK$9=0,0,(SIN(AK$12)*COS($E14)+SIN($E14)*COS(AK$12))/SIN($E14)*AK$9)</f>
        <v>0</v>
      </c>
      <c r="DX14" s="0" t="n">
        <f aca="false">IF(AL$9=0,0,(SIN(AL$12)*COS($E14)+SIN($E14)*COS(AL$12))/SIN($E14)*AL$9)</f>
        <v>0</v>
      </c>
      <c r="DY14" s="0" t="n">
        <f aca="false">IF(AM$9=0,0,(SIN(AM$12)*COS($E14)+SIN($E14)*COS(AM$12))/SIN($E14)*AM$9)</f>
        <v>0</v>
      </c>
      <c r="DZ14" s="0" t="n">
        <f aca="false">IF(AN$9=0,0,(SIN(AN$12)*COS($E14)+SIN($E14)*COS(AN$12))/SIN($E14)*AN$9)</f>
        <v>0</v>
      </c>
      <c r="EA14" s="0" t="n">
        <f aca="false">IF(AO$9=0,0,(SIN(AO$12)*COS($E14)+SIN($E14)*COS(AO$12))/SIN($E14)*AO$9)</f>
        <v>179.43520255008</v>
      </c>
      <c r="EB14" s="0" t="n">
        <f aca="false">IF(AP$9=0,0,(SIN(AP$12)*COS($E14)+SIN($E14)*COS(AP$12))/SIN($E14)*AP$9)</f>
        <v>188.5702680133</v>
      </c>
      <c r="EC14" s="0" t="n">
        <f aca="false">IF(AQ$9=0,0,(SIN(AQ$12)*COS($E14)+SIN($E14)*COS(AQ$12))/SIN($E14)*AQ$9)</f>
        <v>197.871570969337</v>
      </c>
      <c r="ED14" s="0" t="n">
        <f aca="false">IF(AR$9=0,0,(SIN(AR$12)*COS($E14)+SIN($E14)*COS(AR$12))/SIN($E14)*AR$9)</f>
        <v>207.333194166571</v>
      </c>
      <c r="EE14" s="0" t="n">
        <f aca="false">IF(AS$9=0,0,(SIN(AS$12)*COS($E14)+SIN($E14)*COS(AS$12))/SIN($E14)*AS$9)</f>
        <v>216.949104323263</v>
      </c>
      <c r="EF14" s="0" t="n">
        <f aca="false">IF(AT$9=0,0,(SIN(AT$12)*COS($E14)+SIN($E14)*COS(AT$12))/SIN($E14)*AT$9)</f>
        <v>226.713154925231</v>
      </c>
      <c r="EG14" s="0" t="n">
        <f aca="false">IF(AU$9=0,0,(SIN(AU$12)*COS($E14)+SIN($E14)*COS(AU$12))/SIN($E14)*AU$9)</f>
        <v>237.893213271306</v>
      </c>
      <c r="EH14" s="0" t="n">
        <f aca="false">IF(AV$9=0,0,(SIN(AV$12)*COS($E14)+SIN($E14)*COS(AV$12))/SIN($E14)*AV$9)</f>
        <v>249.256094214263</v>
      </c>
      <c r="EI14" s="0" t="n">
        <f aca="false">IF(AW$9=0,0,(SIN(AW$12)*COS($E14)+SIN($E14)*COS(AW$12))/SIN($E14)*AW$9)</f>
        <v>260.794142924131</v>
      </c>
      <c r="EJ14" s="0" t="n">
        <f aca="false">IF(AX$9=0,0,(SIN(AX$12)*COS($E14)+SIN($E14)*COS(AX$12))/SIN($E14)*AX$9)</f>
        <v>272.499574727599</v>
      </c>
      <c r="EK14" s="0" t="n">
        <f aca="false">IF(AY$9=0,0,(SIN(AY$12)*COS($E14)+SIN($E14)*COS(AY$12))/SIN($E14)*AY$9)</f>
        <v>284.364478780014</v>
      </c>
      <c r="EL14" s="0" t="n">
        <f aca="false">IF(AZ$9=0,0,(SIN(AZ$12)*COS($E14)+SIN($E14)*COS(AZ$12))/SIN($E14)*AZ$9)</f>
        <v>292.116599553909</v>
      </c>
      <c r="EM14" s="0" t="n">
        <f aca="false">IF(BA$9=0,0,(SIN(BA$12)*COS($E14)+SIN($E14)*COS(BA$12))/SIN($E14)*BA$9)</f>
        <v>299.879288459639</v>
      </c>
      <c r="EN14" s="0" t="n">
        <f aca="false">IF(BB$9=0,0,(SIN(BB$12)*COS($E14)+SIN($E14)*COS(BB$12))/SIN($E14)*BB$9)</f>
        <v>307.648236187497</v>
      </c>
      <c r="EO14" s="0" t="n">
        <f aca="false">IF(BC$9=0,0,(SIN(BC$12)*COS($E14)+SIN($E14)*COS(BC$12))/SIN($E14)*BC$9)</f>
        <v>315.419101789862</v>
      </c>
      <c r="EP14" s="0" t="n">
        <f aca="false">IF(BD$9=0,0,(SIN(BD$12)*COS($E14)+SIN($E14)*COS(BD$12))/SIN($E14)*BD$9)</f>
        <v>323.187514604932</v>
      </c>
      <c r="EQ14" s="0" t="n">
        <f aca="false">IF(BE$9=0,0,(SIN(BE$12)*COS($E14)+SIN($E14)*COS(BE$12))/SIN($E14)*BE$9)</f>
        <v>332.414009955075</v>
      </c>
      <c r="ER14" s="0" t="n">
        <f aca="false">IF(BF$9=0,0,(SIN(BF$12)*COS($E14)+SIN($E14)*COS(BF$12))/SIN($E14)*BF$9)</f>
        <v>341.66731526161</v>
      </c>
      <c r="ES14" s="0" t="n">
        <f aca="false">IF(BG$9=0,0,(SIN(BG$12)*COS($E14)+SIN($E14)*COS(BG$12))/SIN($E14)*BG$9)</f>
        <v>350.941626337105</v>
      </c>
      <c r="ET14" s="0" t="n">
        <f aca="false">IF(BH$9=0,0,(SIN(BH$12)*COS($E14)+SIN($E14)*COS(BH$12))/SIN($E14)*BH$9)</f>
        <v>362.278205444792</v>
      </c>
      <c r="EU14" s="0" t="n">
        <f aca="false">IF(BI$9=0,0,(SIN(BI$12)*COS($E14)+SIN($E14)*COS(BI$12))/SIN($E14)*BI$9)</f>
        <v>373.838110848649</v>
      </c>
      <c r="EV14" s="0" t="n">
        <f aca="false">IF(BJ$9=0,0,(SIN(BJ$12)*COS($E14)+SIN($E14)*COS(BJ$12))/SIN($E14)*BJ$9)</f>
        <v>381.112187039929</v>
      </c>
      <c r="EW14" s="0" t="n">
        <f aca="false">IF(BK$9=0,0,(SIN(BK$12)*COS($E14)+SIN($E14)*COS(BK$12))/SIN($E14)*BK$9)</f>
        <v>388.337656605311</v>
      </c>
      <c r="EX14" s="0" t="n">
        <f aca="false">IF(BL$9=0,0,(SIN(BL$12)*COS($E14)+SIN($E14)*COS(BL$12))/SIN($E14)*BL$9)</f>
        <v>395.510423516067</v>
      </c>
      <c r="EY14" s="0" t="n">
        <f aca="false">IF(BM$9=0,0,(SIN(BM$12)*COS($E14)+SIN($E14)*COS(BM$12))/SIN($E14)*BM$9)</f>
        <v>402.626387818236</v>
      </c>
      <c r="EZ14" s="0" t="n">
        <f aca="false">IF(BN$9=0,0,(SIN(BN$12)*COS($E14)+SIN($E14)*COS(BN$12))/SIN($E14)*BN$9)</f>
        <v>409.681447464862</v>
      </c>
      <c r="FA14" s="0" t="n">
        <f aca="false">IF(BO$9=0,0,(SIN(BO$12)*COS($E14)+SIN($E14)*COS(BO$12))/SIN($E14)*BO$9)</f>
        <v>416.814880235061</v>
      </c>
      <c r="FB14" s="0" t="n">
        <f aca="false">IF(BP$9=0,0,(SIN(BP$12)*COS($E14)+SIN($E14)*COS(BP$12))/SIN($E14)*BP$9)</f>
        <v>423.881711661768</v>
      </c>
      <c r="FC14" s="0" t="n">
        <f aca="false">IF(BQ$9=0,0,(SIN(BQ$12)*COS($E14)+SIN($E14)*COS(BQ$12))/SIN($E14)*BQ$9)</f>
        <v>430.877712304107</v>
      </c>
      <c r="FD14" s="0" t="n">
        <f aca="false">IF(BR$9=0,0,(SIN(BR$12)*COS($E14)+SIN($E14)*COS(BR$12))/SIN($E14)*BR$9)</f>
        <v>437.798656541943</v>
      </c>
      <c r="FE14" s="0" t="n">
        <f aca="false">IF(BS$9=0,0,(SIN(BS$12)*COS($E14)+SIN($E14)*COS(BS$12))/SIN($E14)*BS$9)</f>
        <v>444.640324501087</v>
      </c>
      <c r="FF14" s="0" t="n">
        <f aca="false">IF(BT$9=0,0,(SIN(BT$12)*COS($E14)+SIN($E14)*COS(BT$12))/SIN($E14)*BT$9)</f>
        <v>450.468862568614</v>
      </c>
      <c r="FG14" s="0" t="n">
        <f aca="false">IF(BU$9=0,0,(SIN(BU$12)*COS($E14)+SIN($E14)*COS(BU$12))/SIN($E14)*BU$9)</f>
        <v>456.196882511293</v>
      </c>
      <c r="FH14" s="0" t="n">
        <f aca="false">IF(BV$9=0,0,(SIN(BV$12)*COS($E14)+SIN($E14)*COS(BV$12))/SIN($E14)*BV$9)</f>
        <v>461.821048668824</v>
      </c>
      <c r="FI14" s="0" t="n">
        <f aca="false">IF(BW$9=0,0,(SIN(BW$12)*COS($E14)+SIN($E14)*COS(BW$12))/SIN($E14)*BW$9)</f>
        <v>467.338046321477</v>
      </c>
      <c r="FJ14" s="0" t="n">
        <f aca="false">IF(BX$9=0,0,(SIN(BX$12)*COS($E14)+SIN($E14)*COS(BX$12))/SIN($E14)*BX$9)</f>
        <v>472.744583187627</v>
      </c>
      <c r="FK14" s="0" t="n">
        <f aca="false">IF(BY$9=0,0,(SIN(BY$12)*COS($E14)+SIN($E14)*COS(BY$12))/SIN($E14)*BY$9)</f>
        <v>478.084741016424</v>
      </c>
      <c r="FL14" s="0" t="n">
        <f aca="false">IF(BZ$9=0,0,(SIN(BZ$12)*COS($E14)+SIN($E14)*COS(BZ$12))/SIN($E14)*BZ$9)</f>
        <v>483.308417652714</v>
      </c>
      <c r="FM14" s="0" t="n">
        <f aca="false">IF(CA$9=0,0,(SIN(CA$12)*COS($E14)+SIN($E14)*COS(CA$12))/SIN($E14)*CA$9)</f>
        <v>488.412353579994</v>
      </c>
      <c r="FN14" s="0" t="n">
        <f aca="false">IF(CB$9=0,0,(SIN(CB$12)*COS($E14)+SIN($E14)*COS(CB$12))/SIN($E14)*CB$9)</f>
        <v>493.393317385355</v>
      </c>
      <c r="FO14" s="0" t="n">
        <f aca="false">IF(CC$9=0,0,(SIN(CC$12)*COS($E14)+SIN($E14)*COS(CC$12))/SIN($E14)*CC$9)</f>
        <v>498.248107254544</v>
      </c>
      <c r="FP14" s="0" t="n">
        <f aca="false">IF(CD$9=0,0,(SIN(CD$12)*COS($E14)+SIN($E14)*COS(CD$12))/SIN($E14)*CD$9)</f>
        <v>502.961444556168</v>
      </c>
      <c r="FQ14" s="0" t="n">
        <f aca="false">IF(CE$9=0,0,(SIN(CE$12)*COS($E14)+SIN($E14)*COS(CE$12))/SIN($E14)*CE$9)</f>
        <v>507.542212892236</v>
      </c>
      <c r="FR14" s="0" t="n">
        <f aca="false">IF(CF$9=0,0,(SIN(CF$12)*COS($E14)+SIN($E14)*COS(CF$12))/SIN($E14)*CF$9)</f>
        <v>511.987319249457</v>
      </c>
      <c r="FS14" s="0" t="n">
        <f aca="false">IF(CG$9=0,0,(SIN(CG$12)*COS($E14)+SIN($E14)*COS(CG$12))/SIN($E14)*CG$9)</f>
        <v>516.293706169096</v>
      </c>
      <c r="FT14" s="0" t="n">
        <f aca="false">IF(CH$9=0,0,(SIN(CH$12)*COS($E14)+SIN($E14)*COS(CH$12))/SIN($E14)*CH$9)</f>
        <v>520.458353197189</v>
      </c>
      <c r="FU14" s="0" t="n">
        <f aca="false">IF(CI$9=0,0,(SIN(CI$12)*COS($E14)+SIN($E14)*COS(CI$12))/SIN($E14)*CI$9)</f>
        <v>524.478278325083</v>
      </c>
      <c r="FV14" s="0" t="n">
        <f aca="false">IF(CJ$9=0,0,(SIN(CJ$12)*COS($E14)+SIN($E14)*COS(CJ$12))/SIN($E14)*CJ$9)</f>
        <v>528.35053941971</v>
      </c>
      <c r="FW14" s="0" t="n">
        <f aca="false">IF(CK$9=0,0,(SIN(CK$12)*COS($E14)+SIN($E14)*COS(CK$12))/SIN($E14)*CK$9)</f>
        <v>532.072235642993</v>
      </c>
      <c r="FX14" s="0" t="n">
        <f aca="false">IF(CL$9=0,0,(SIN(CL$12)*COS($E14)+SIN($E14)*COS(CL$12))/SIN($E14)*CL$9)</f>
        <v>537.55860351312</v>
      </c>
      <c r="FY14" s="0" t="n">
        <f aca="false">IF(CM$9=0,0,(SIN(CM$12)*COS($E14)+SIN($E14)*COS(CM$12))/SIN($E14)*CM$9)</f>
        <v>543.099771347727</v>
      </c>
      <c r="FZ14" s="0" t="n">
        <f aca="false">IF(CN$9=0,0,(SIN(CN$12)*COS($E14)+SIN($E14)*COS(CN$12))/SIN($E14)*CN$9)</f>
        <v>548.496962660755</v>
      </c>
      <c r="GA14" s="0" t="n">
        <f aca="false">IF(CO$9=0,0,(SIN(CO$12)*COS($E14)+SIN($E14)*COS(CO$12))/SIN($E14)*CO$9)</f>
        <v>553.733150481465</v>
      </c>
      <c r="GB14" s="0" t="n">
        <f aca="false">IF(CP$9=0,0,(SIN(CP$12)*COS($E14)+SIN($E14)*COS(CP$12))/SIN($E14)*CP$9)</f>
        <v>558.803703280983</v>
      </c>
      <c r="GC14" s="0" t="n">
        <f aca="false">IF(CQ$9=0,0,(SIN(CQ$12)*COS($E14)+SIN($E14)*COS(CQ$12))/SIN($E14)*CQ$9)</f>
        <v>563.704039059229</v>
      </c>
    </row>
    <row r="15" customFormat="false" ht="12.8" hidden="true" customHeight="false" outlineLevel="0" collapsed="false">
      <c r="A15" s="0" t="n">
        <f aca="false">MAX($F15:$CQ15)</f>
        <v>0</v>
      </c>
      <c r="B15" s="91" t="n">
        <f aca="false">IF(ISNA(INDEX(vmg!$B$6:$B$151,MATCH($C15,vmg!$F$6:$F$151,0))),IF(ISNA(INDEX(vmg!$B$6:$B$151,MATCH($C15,vmg!$D$6:$D$151,0))),0,INDEX(vmg!$B$6:$B$151,MATCH($C15,vmg!$D$6:$D$151,0))),INDEX(vmg!$B$6:$B$151,MATCH($C15,vmg!$F$6:$F$151,0)))</f>
        <v>0</v>
      </c>
      <c r="C15" s="2" t="n">
        <f aca="false">MOD(Best +D15,360)</f>
        <v>3</v>
      </c>
      <c r="D15" s="2" t="n">
        <f aca="false">D14+1</f>
        <v>3</v>
      </c>
      <c r="E15" s="1" t="n">
        <f aca="false">D15*PI()/180</f>
        <v>0.0523598775598299</v>
      </c>
      <c r="F15" s="13" t="n">
        <f aca="false">IF(OR(F105=0,CR15=0),0,F105*CR15/(F105+CR15))</f>
        <v>0</v>
      </c>
      <c r="G15" s="13" t="n">
        <f aca="false">IF(OR(G105=0,CS15=0),0,G105*CS15/(G105+CS15))</f>
        <v>0</v>
      </c>
      <c r="H15" s="13" t="n">
        <f aca="false">IF(OR(H105=0,CT15=0),0,H105*CT15/(H105+CT15))</f>
        <v>0</v>
      </c>
      <c r="I15" s="13" t="n">
        <f aca="false">IF(OR(I105=0,CU15=0),0,I105*CU15/(I105+CU15))</f>
        <v>0</v>
      </c>
      <c r="J15" s="13" t="n">
        <f aca="false">IF(OR(J105=0,CV15=0),0,J105*CV15/(J105+CV15))</f>
        <v>0</v>
      </c>
      <c r="K15" s="13" t="n">
        <f aca="false">IF(OR(K105=0,CW15=0),0,K105*CW15/(K105+CW15))</f>
        <v>0</v>
      </c>
      <c r="L15" s="13" t="n">
        <f aca="false">IF(OR(L105=0,CX15=0),0,L105*CX15/(L105+CX15))</f>
        <v>0</v>
      </c>
      <c r="M15" s="13" t="n">
        <f aca="false">IF(OR(M105=0,CY15=0),0,M105*CY15/(M105+CY15))</f>
        <v>0</v>
      </c>
      <c r="N15" s="13" t="n">
        <f aca="false">IF(OR(N105=0,CZ15=0),0,N105*CZ15/(N105+CZ15))</f>
        <v>0</v>
      </c>
      <c r="O15" s="13" t="n">
        <f aca="false">IF(OR(O105=0,DA15=0),0,O105*DA15/(O105+DA15))</f>
        <v>0</v>
      </c>
      <c r="P15" s="13" t="n">
        <f aca="false">IF(OR(P105=0,DB15=0),0,P105*DB15/(P105+DB15))</f>
        <v>0</v>
      </c>
      <c r="Q15" s="13" t="n">
        <f aca="false">IF(OR(Q105=0,DC15=0),0,Q105*DC15/(Q105+DC15))</f>
        <v>0</v>
      </c>
      <c r="R15" s="13" t="n">
        <f aca="false">IF(OR(R105=0,DD15=0),0,R105*DD15/(R105+DD15))</f>
        <v>0</v>
      </c>
      <c r="S15" s="13" t="n">
        <f aca="false">IF(OR(S105=0,DE15=0),0,S105*DE15/(S105+DE15))</f>
        <v>0</v>
      </c>
      <c r="T15" s="13" t="n">
        <f aca="false">IF(OR(T105=0,DF15=0),0,T105*DF15/(T105+DF15))</f>
        <v>0</v>
      </c>
      <c r="U15" s="13" t="n">
        <f aca="false">IF(OR(U105=0,DG15=0),0,U105*DG15/(U105+DG15))</f>
        <v>0</v>
      </c>
      <c r="V15" s="13" t="n">
        <f aca="false">IF(OR(V105=0,DH15=0),0,V105*DH15/(V105+DH15))</f>
        <v>0</v>
      </c>
      <c r="W15" s="13" t="n">
        <f aca="false">IF(OR(W105=0,DI15=0),0,W105*DI15/(W105+DI15))</f>
        <v>0</v>
      </c>
      <c r="X15" s="13" t="n">
        <f aca="false">IF(OR(X105=0,DJ15=0),0,X105*DJ15/(X105+DJ15))</f>
        <v>0</v>
      </c>
      <c r="Y15" s="13" t="n">
        <f aca="false">IF(OR(Y105=0,DK15=0),0,Y105*DK15/(Y105+DK15))</f>
        <v>0</v>
      </c>
      <c r="Z15" s="13" t="n">
        <f aca="false">IF(OR(Z105=0,DL15=0),0,Z105*DL15/(Z105+DL15))</f>
        <v>0</v>
      </c>
      <c r="AA15" s="13" t="n">
        <f aca="false">IF(OR(AA105=0,DM15=0),0,AA105*DM15/(AA105+DM15))</f>
        <v>0</v>
      </c>
      <c r="AB15" s="13" t="n">
        <f aca="false">IF(OR(AB105=0,DN15=0),0,AB105*DN15/(AB105+DN15))</f>
        <v>0</v>
      </c>
      <c r="AC15" s="13" t="n">
        <f aca="false">IF(OR(AC105=0,DO15=0),0,AC105*DO15/(AC105+DO15))</f>
        <v>0</v>
      </c>
      <c r="AD15" s="13" t="n">
        <f aca="false">IF(OR(AD105=0,DP15=0),0,AD105*DP15/(AD105+DP15))</f>
        <v>0</v>
      </c>
      <c r="AE15" s="13" t="n">
        <f aca="false">IF(OR(AE105=0,DQ15=0),0,AE105*DQ15/(AE105+DQ15))</f>
        <v>0</v>
      </c>
      <c r="AF15" s="13" t="n">
        <f aca="false">IF(OR(AF105=0,DR15=0),0,AF105*DR15/(AF105+DR15))</f>
        <v>0</v>
      </c>
      <c r="AG15" s="13" t="n">
        <f aca="false">IF(OR(AG105=0,DS15=0),0,AG105*DS15/(AG105+DS15))</f>
        <v>0</v>
      </c>
      <c r="AH15" s="13" t="n">
        <f aca="false">IF(OR(AH105=0,DT15=0),0,AH105*DT15/(AH105+DT15))</f>
        <v>0</v>
      </c>
      <c r="AI15" s="13" t="n">
        <f aca="false">IF(OR(AI105=0,DU15=0),0,AI105*DU15/(AI105+DU15))</f>
        <v>0</v>
      </c>
      <c r="AJ15" s="13" t="n">
        <f aca="false">IF(OR(AJ105=0,DV15=0),0,AJ105*DV15/(AJ105+DV15))</f>
        <v>0</v>
      </c>
      <c r="AK15" s="13" t="n">
        <f aca="false">IF(OR(AK105=0,DW15=0),0,AK105*DW15/(AK105+DW15))</f>
        <v>0</v>
      </c>
      <c r="AL15" s="13" t="n">
        <f aca="false">IF(OR(AL105=0,DX15=0),0,AL105*DX15/(AL105+DX15))</f>
        <v>0</v>
      </c>
      <c r="AM15" s="13" t="n">
        <f aca="false">IF(OR(AM105=0,DY15=0),0,AM105*DY15/(AM105+DY15))</f>
        <v>0</v>
      </c>
      <c r="AN15" s="13" t="n">
        <f aca="false">IF(OR(AN105=0,DZ15=0),0,AN105*DZ15/(AN105+DZ15))</f>
        <v>0</v>
      </c>
      <c r="AO15" s="13" t="n">
        <f aca="false">IF(OR(AO105=0,EA15=0),0,AO105*EA15/(AO105+EA15))</f>
        <v>0</v>
      </c>
      <c r="AP15" s="13" t="n">
        <f aca="false">IF(OR(AP105=0,EB15=0),0,AP105*EB15/(AP105+EB15))</f>
        <v>0</v>
      </c>
      <c r="AQ15" s="13" t="n">
        <f aca="false">IF(OR(AQ105=0,EC15=0),0,AQ105*EC15/(AQ105+EC15))</f>
        <v>0</v>
      </c>
      <c r="AR15" s="13" t="n">
        <f aca="false">IF(OR(AR105=0,ED15=0),0,AR105*ED15/(AR105+ED15))</f>
        <v>0</v>
      </c>
      <c r="AS15" s="13" t="n">
        <f aca="false">IF(OR(AS105=0,EE15=0),0,AS105*EE15/(AS105+EE15))</f>
        <v>0</v>
      </c>
      <c r="AT15" s="13" t="n">
        <f aca="false">IF(OR(AT105=0,EF15=0),0,AT105*EF15/(AT105+EF15))</f>
        <v>0</v>
      </c>
      <c r="AU15" s="13" t="n">
        <f aca="false">IF(OR(AU105=0,EG15=0),0,AU105*EG15/(AU105+EG15))</f>
        <v>0</v>
      </c>
      <c r="AV15" s="13" t="n">
        <f aca="false">IF(OR(AV105=0,EH15=0),0,AV105*EH15/(AV105+EH15))</f>
        <v>0</v>
      </c>
      <c r="AW15" s="13" t="n">
        <f aca="false">IF(OR(AW105=0,EI15=0),0,AW105*EI15/(AW105+EI15))</f>
        <v>0</v>
      </c>
      <c r="AX15" s="13" t="n">
        <f aca="false">IF(OR(AX105=0,EJ15=0),0,AX105*EJ15/(AX105+EJ15))</f>
        <v>0</v>
      </c>
      <c r="AY15" s="13" t="n">
        <f aca="false">IF(OR(AY105=0,EK15=0),0,AY105*EK15/(AY105+EK15))</f>
        <v>0</v>
      </c>
      <c r="AZ15" s="13" t="n">
        <f aca="false">IF(OR(AZ105=0,EL15=0),0,AZ105*EL15/(AZ105+EL15))</f>
        <v>0</v>
      </c>
      <c r="BA15" s="13" t="n">
        <f aca="false">IF(OR(BA105=0,EM15=0),0,BA105*EM15/(BA105+EM15))</f>
        <v>0</v>
      </c>
      <c r="BB15" s="13" t="n">
        <f aca="false">IF(OR(BB105=0,EN15=0),0,BB105*EN15/(BB105+EN15))</f>
        <v>0</v>
      </c>
      <c r="BC15" s="13" t="n">
        <f aca="false">IF(OR(BC105=0,EO15=0),0,BC105*EO15/(BC105+EO15))</f>
        <v>0</v>
      </c>
      <c r="BD15" s="13" t="n">
        <f aca="false">IF(OR(BD105=0,EP15=0),0,BD105*EP15/(BD105+EP15))</f>
        <v>0</v>
      </c>
      <c r="BE15" s="13" t="n">
        <f aca="false">IF(OR(BE105=0,EQ15=0),0,BE105*EQ15/(BE105+EQ15))</f>
        <v>0</v>
      </c>
      <c r="BF15" s="13" t="n">
        <f aca="false">IF(OR(BF105=0,ER15=0),0,BF105*ER15/(BF105+ER15))</f>
        <v>0</v>
      </c>
      <c r="BG15" s="13" t="n">
        <f aca="false">IF(OR(BG105=0,ES15=0),0,BG105*ES15/(BG105+ES15))</f>
        <v>0</v>
      </c>
      <c r="BH15" s="13" t="n">
        <f aca="false">IF(OR(BH105=0,ET15=0),0,BH105*ET15/(BH105+ET15))</f>
        <v>0</v>
      </c>
      <c r="BI15" s="13" t="n">
        <f aca="false">IF(OR(BI105=0,EU15=0),0,BI105*EU15/(BI105+EU15))</f>
        <v>0</v>
      </c>
      <c r="BJ15" s="13" t="n">
        <f aca="false">IF(OR(BJ105=0,EV15=0),0,BJ105*EV15/(BJ105+EV15))</f>
        <v>0</v>
      </c>
      <c r="BK15" s="13" t="n">
        <f aca="false">IF(OR(BK105=0,EW15=0),0,BK105*EW15/(BK105+EW15))</f>
        <v>0</v>
      </c>
      <c r="BL15" s="13" t="n">
        <f aca="false">IF(OR(BL105=0,EX15=0),0,BL105*EX15/(BL105+EX15))</f>
        <v>0</v>
      </c>
      <c r="BM15" s="13" t="n">
        <f aca="false">IF(OR(BM105=0,EY15=0),0,BM105*EY15/(BM105+EY15))</f>
        <v>0</v>
      </c>
      <c r="BN15" s="13" t="n">
        <f aca="false">IF(OR(BN105=0,EZ15=0),0,BN105*EZ15/(BN105+EZ15))</f>
        <v>0</v>
      </c>
      <c r="BO15" s="13" t="n">
        <f aca="false">IF(OR(BO105=0,FA15=0),0,BO105*FA15/(BO105+FA15))</f>
        <v>0</v>
      </c>
      <c r="BP15" s="13" t="n">
        <f aca="false">IF(OR(BP105=0,FB15=0),0,BP105*FB15/(BP105+FB15))</f>
        <v>0</v>
      </c>
      <c r="BQ15" s="13" t="n">
        <f aca="false">IF(OR(BQ105=0,FC15=0),0,BQ105*FC15/(BQ105+FC15))</f>
        <v>0</v>
      </c>
      <c r="BR15" s="13" t="n">
        <f aca="false">IF(OR(BR105=0,FD15=0),0,BR105*FD15/(BR105+FD15))</f>
        <v>0</v>
      </c>
      <c r="BS15" s="13" t="n">
        <f aca="false">IF(OR(BS105=0,FE15=0),0,BS105*FE15/(BS105+FE15))</f>
        <v>0</v>
      </c>
      <c r="BT15" s="13" t="n">
        <f aca="false">IF(OR(BT105=0,FF15=0),0,BT105*FF15/(BT105+FF15))</f>
        <v>0</v>
      </c>
      <c r="BU15" s="13" t="n">
        <f aca="false">IF(OR(BU105=0,FG15=0),0,BU105*FG15/(BU105+FG15))</f>
        <v>0</v>
      </c>
      <c r="BV15" s="13" t="n">
        <f aca="false">IF(OR(BV105=0,FH15=0),0,BV105*FH15/(BV105+FH15))</f>
        <v>0</v>
      </c>
      <c r="BW15" s="13" t="n">
        <f aca="false">IF(OR(BW105=0,FI15=0),0,BW105*FI15/(BW105+FI15))</f>
        <v>0</v>
      </c>
      <c r="BX15" s="13" t="n">
        <f aca="false">IF(OR(BX105=0,FJ15=0),0,BX105*FJ15/(BX105+FJ15))</f>
        <v>0</v>
      </c>
      <c r="BY15" s="13" t="n">
        <f aca="false">IF(OR(BY105=0,FK15=0),0,BY105*FK15/(BY105+FK15))</f>
        <v>0</v>
      </c>
      <c r="BZ15" s="13" t="n">
        <f aca="false">IF(OR(BZ105=0,FL15=0),0,BZ105*FL15/(BZ105+FL15))</f>
        <v>0</v>
      </c>
      <c r="CA15" s="13" t="n">
        <f aca="false">IF(OR(CA105=0,FM15=0),0,CA105*FM15/(CA105+FM15))</f>
        <v>0</v>
      </c>
      <c r="CB15" s="13" t="n">
        <f aca="false">IF(OR(CB105=0,FN15=0),0,CB105*FN15/(CB105+FN15))</f>
        <v>0</v>
      </c>
      <c r="CC15" s="13" t="n">
        <f aca="false">IF(OR(CC105=0,FO15=0),0,CC105*FO15/(CC105+FO15))</f>
        <v>0</v>
      </c>
      <c r="CD15" s="13" t="n">
        <f aca="false">IF(OR(CD105=0,FP15=0),0,CD105*FP15/(CD105+FP15))</f>
        <v>0</v>
      </c>
      <c r="CE15" s="13" t="n">
        <f aca="false">IF(OR(CE105=0,FQ15=0),0,CE105*FQ15/(CE105+FQ15))</f>
        <v>0</v>
      </c>
      <c r="CF15" s="13" t="n">
        <f aca="false">IF(OR(CF105=0,FR15=0),0,CF105*FR15/(CF105+FR15))</f>
        <v>0</v>
      </c>
      <c r="CG15" s="13" t="n">
        <f aca="false">IF(OR(CG105=0,FS15=0),0,CG105*FS15/(CG105+FS15))</f>
        <v>0</v>
      </c>
      <c r="CH15" s="13" t="n">
        <f aca="false">IF(OR(CH105=0,FT15=0),0,CH105*FT15/(CH105+FT15))</f>
        <v>0</v>
      </c>
      <c r="CI15" s="13" t="n">
        <f aca="false">IF(OR(CI105=0,FU15=0),0,CI105*FU15/(CI105+FU15))</f>
        <v>0</v>
      </c>
      <c r="CJ15" s="13" t="n">
        <f aca="false">IF(OR(CJ105=0,FV15=0),0,CJ105*FV15/(CJ105+FV15))</f>
        <v>0</v>
      </c>
      <c r="CK15" s="13" t="n">
        <f aca="false">IF(OR(CK105=0,FW15=0),0,CK105*FW15/(CK105+FW15))</f>
        <v>0</v>
      </c>
      <c r="CL15" s="13" t="n">
        <f aca="false">IF(OR(CL105=0,FX15=0),0,CL105*FX15/(CL105+FX15))</f>
        <v>0</v>
      </c>
      <c r="CM15" s="13" t="n">
        <f aca="false">IF(OR(CM105=0,FY15=0),0,CM105*FY15/(CM105+FY15))</f>
        <v>0</v>
      </c>
      <c r="CN15" s="13" t="n">
        <f aca="false">IF(OR(CN105=0,FZ15=0),0,CN105*FZ15/(CN105+FZ15))</f>
        <v>0</v>
      </c>
      <c r="CO15" s="13" t="n">
        <f aca="false">IF(OR(CO105=0,GA15=0),0,CO105*GA15/(CO105+GA15))</f>
        <v>0</v>
      </c>
      <c r="CP15" s="13" t="n">
        <f aca="false">IF(OR(CP105=0,GB15=0),0,CP105*GB15/(CP105+GB15))</f>
        <v>0</v>
      </c>
      <c r="CQ15" s="13" t="n">
        <f aca="false">IF(OR(CQ105=0,GC15=0),0,CQ105*GC15/(CQ105+GC15))</f>
        <v>0</v>
      </c>
      <c r="CR15" s="0" t="n">
        <f aca="false">IF(F$9=0,0,(SIN(F$12)*COS($E15)+SIN($E15)*COS(F$12))/SIN($E15)*F$9)</f>
        <v>0</v>
      </c>
      <c r="CS15" s="0" t="n">
        <f aca="false">IF(G$9=0,0,(SIN(G$12)*COS($E15)+SIN($E15)*COS(G$12))/SIN($E15)*G$9)</f>
        <v>0</v>
      </c>
      <c r="CT15" s="0" t="n">
        <f aca="false">IF(H$9=0,0,(SIN(H$12)*COS($E15)+SIN($E15)*COS(H$12))/SIN($E15)*H$9)</f>
        <v>0</v>
      </c>
      <c r="CU15" s="0" t="n">
        <f aca="false">IF(I$9=0,0,(SIN(I$12)*COS($E15)+SIN($E15)*COS(I$12))/SIN($E15)*I$9)</f>
        <v>0</v>
      </c>
      <c r="CV15" s="0" t="n">
        <f aca="false">IF(J$9=0,0,(SIN(J$12)*COS($E15)+SIN($E15)*COS(J$12))/SIN($E15)*J$9)</f>
        <v>0</v>
      </c>
      <c r="CW15" s="0" t="n">
        <f aca="false">IF(K$9=0,0,(SIN(K$12)*COS($E15)+SIN($E15)*COS(K$12))/SIN($E15)*K$9)</f>
        <v>0</v>
      </c>
      <c r="CX15" s="0" t="n">
        <f aca="false">IF(L$9=0,0,(SIN(L$12)*COS($E15)+SIN($E15)*COS(L$12))/SIN($E15)*L$9)</f>
        <v>0</v>
      </c>
      <c r="CY15" s="0" t="n">
        <f aca="false">IF(M$9=0,0,(SIN(M$12)*COS($E15)+SIN($E15)*COS(M$12))/SIN($E15)*M$9)</f>
        <v>0</v>
      </c>
      <c r="CZ15" s="0" t="n">
        <f aca="false">IF(N$9=0,0,(SIN(N$12)*COS($E15)+SIN($E15)*COS(N$12))/SIN($E15)*N$9)</f>
        <v>0</v>
      </c>
      <c r="DA15" s="0" t="n">
        <f aca="false">IF(O$9=0,0,(SIN(O$12)*COS($E15)+SIN($E15)*COS(O$12))/SIN($E15)*O$9)</f>
        <v>0</v>
      </c>
      <c r="DB15" s="0" t="n">
        <f aca="false">IF(P$9=0,0,(SIN(P$12)*COS($E15)+SIN($E15)*COS(P$12))/SIN($E15)*P$9)</f>
        <v>0</v>
      </c>
      <c r="DC15" s="0" t="n">
        <f aca="false">IF(Q$9=0,0,(SIN(Q$12)*COS($E15)+SIN($E15)*COS(Q$12))/SIN($E15)*Q$9)</f>
        <v>0</v>
      </c>
      <c r="DD15" s="0" t="n">
        <f aca="false">IF(R$9=0,0,(SIN(R$12)*COS($E15)+SIN($E15)*COS(R$12))/SIN($E15)*R$9)</f>
        <v>0</v>
      </c>
      <c r="DE15" s="0" t="n">
        <f aca="false">IF(S$9=0,0,(SIN(S$12)*COS($E15)+SIN($E15)*COS(S$12))/SIN($E15)*S$9)</f>
        <v>0</v>
      </c>
      <c r="DF15" s="0" t="n">
        <f aca="false">IF(T$9=0,0,(SIN(T$12)*COS($E15)+SIN($E15)*COS(T$12))/SIN($E15)*T$9)</f>
        <v>0</v>
      </c>
      <c r="DG15" s="0" t="n">
        <f aca="false">IF(U$9=0,0,(SIN(U$12)*COS($E15)+SIN($E15)*COS(U$12))/SIN($E15)*U$9)</f>
        <v>0</v>
      </c>
      <c r="DH15" s="0" t="n">
        <f aca="false">IF(V$9=0,0,(SIN(V$12)*COS($E15)+SIN($E15)*COS(V$12))/SIN($E15)*V$9)</f>
        <v>0</v>
      </c>
      <c r="DI15" s="0" t="n">
        <f aca="false">IF(W$9=0,0,(SIN(W$12)*COS($E15)+SIN($E15)*COS(W$12))/SIN($E15)*W$9)</f>
        <v>0</v>
      </c>
      <c r="DJ15" s="0" t="n">
        <f aca="false">IF(X$9=0,0,(SIN(X$12)*COS($E15)+SIN($E15)*COS(X$12))/SIN($E15)*X$9)</f>
        <v>0</v>
      </c>
      <c r="DK15" s="0" t="n">
        <f aca="false">IF(Y$9=0,0,(SIN(Y$12)*COS($E15)+SIN($E15)*COS(Y$12))/SIN($E15)*Y$9)</f>
        <v>0</v>
      </c>
      <c r="DL15" s="0" t="n">
        <f aca="false">IF(Z$9=0,0,(SIN(Z$12)*COS($E15)+SIN($E15)*COS(Z$12))/SIN($E15)*Z$9)</f>
        <v>0</v>
      </c>
      <c r="DM15" s="0" t="n">
        <f aca="false">IF(AA$9=0,0,(SIN(AA$12)*COS($E15)+SIN($E15)*COS(AA$12))/SIN($E15)*AA$9)</f>
        <v>0</v>
      </c>
      <c r="DN15" s="0" t="n">
        <f aca="false">IF(AB$9=0,0,(SIN(AB$12)*COS($E15)+SIN($E15)*COS(AB$12))/SIN($E15)*AB$9)</f>
        <v>0</v>
      </c>
      <c r="DO15" s="0" t="n">
        <f aca="false">IF(AC$9=0,0,(SIN(AC$12)*COS($E15)+SIN($E15)*COS(AC$12))/SIN($E15)*AC$9)</f>
        <v>0</v>
      </c>
      <c r="DP15" s="0" t="n">
        <f aca="false">IF(AD$9=0,0,(SIN(AD$12)*COS($E15)+SIN($E15)*COS(AD$12))/SIN($E15)*AD$9)</f>
        <v>0</v>
      </c>
      <c r="DQ15" s="0" t="n">
        <f aca="false">IF(AE$9=0,0,(SIN(AE$12)*COS($E15)+SIN($E15)*COS(AE$12))/SIN($E15)*AE$9)</f>
        <v>0</v>
      </c>
      <c r="DR15" s="0" t="n">
        <f aca="false">IF(AF$9=0,0,(SIN(AF$12)*COS($E15)+SIN($E15)*COS(AF$12))/SIN($E15)*AF$9)</f>
        <v>0</v>
      </c>
      <c r="DS15" s="0" t="n">
        <f aca="false">IF(AG$9=0,0,(SIN(AG$12)*COS($E15)+SIN($E15)*COS(AG$12))/SIN($E15)*AG$9)</f>
        <v>0</v>
      </c>
      <c r="DT15" s="0" t="n">
        <f aca="false">IF(AH$9=0,0,(SIN(AH$12)*COS($E15)+SIN($E15)*COS(AH$12))/SIN($E15)*AH$9)</f>
        <v>0</v>
      </c>
      <c r="DU15" s="0" t="n">
        <f aca="false">IF(AI$9=0,0,(SIN(AI$12)*COS($E15)+SIN($E15)*COS(AI$12))/SIN($E15)*AI$9)</f>
        <v>0</v>
      </c>
      <c r="DV15" s="0" t="n">
        <f aca="false">IF(AJ$9=0,0,(SIN(AJ$12)*COS($E15)+SIN($E15)*COS(AJ$12))/SIN($E15)*AJ$9)</f>
        <v>0</v>
      </c>
      <c r="DW15" s="0" t="n">
        <f aca="false">IF(AK$9=0,0,(SIN(AK$12)*COS($E15)+SIN($E15)*COS(AK$12))/SIN($E15)*AK$9)</f>
        <v>0</v>
      </c>
      <c r="DX15" s="0" t="n">
        <f aca="false">IF(AL$9=0,0,(SIN(AL$12)*COS($E15)+SIN($E15)*COS(AL$12))/SIN($E15)*AL$9)</f>
        <v>0</v>
      </c>
      <c r="DY15" s="0" t="n">
        <f aca="false">IF(AM$9=0,0,(SIN(AM$12)*COS($E15)+SIN($E15)*COS(AM$12))/SIN($E15)*AM$9)</f>
        <v>0</v>
      </c>
      <c r="DZ15" s="0" t="n">
        <f aca="false">IF(AN$9=0,0,(SIN(AN$12)*COS($E15)+SIN($E15)*COS(AN$12))/SIN($E15)*AN$9)</f>
        <v>0</v>
      </c>
      <c r="EA15" s="0" t="n">
        <f aca="false">IF(AO$9=0,0,(SIN(AO$12)*COS($E15)+SIN($E15)*COS(AO$12))/SIN($E15)*AO$9)</f>
        <v>122.406816548697</v>
      </c>
      <c r="EB15" s="0" t="n">
        <f aca="false">IF(AP$9=0,0,(SIN(AP$12)*COS($E15)+SIN($E15)*COS(AP$12))/SIN($E15)*AP$9)</f>
        <v>128.53518995226</v>
      </c>
      <c r="EC15" s="0" t="n">
        <f aca="false">IF(AQ$9=0,0,(SIN(AQ$12)*COS($E15)+SIN($E15)*COS(AQ$12))/SIN($E15)*AQ$9)</f>
        <v>134.771510192026</v>
      </c>
      <c r="ED15" s="0" t="n">
        <f aca="false">IF(AR$9=0,0,(SIN(AR$12)*COS($E15)+SIN($E15)*COS(AR$12))/SIN($E15)*AR$9)</f>
        <v>141.111776304579</v>
      </c>
      <c r="EE15" s="0" t="n">
        <f aca="false">IF(AS$9=0,0,(SIN(AS$12)*COS($E15)+SIN($E15)*COS(AS$12))/SIN($E15)*AS$9)</f>
        <v>147.551911495614</v>
      </c>
      <c r="EF15" s="0" t="n">
        <f aca="false">IF(AT$9=0,0,(SIN(AT$12)*COS($E15)+SIN($E15)*COS(AT$12))/SIN($E15)*AT$9)</f>
        <v>154.087765035303</v>
      </c>
      <c r="EG15" s="0" t="n">
        <f aca="false">IF(AU$9=0,0,(SIN(AU$12)*COS($E15)+SIN($E15)*COS(AU$12))/SIN($E15)*AU$9)</f>
        <v>161.580517804945</v>
      </c>
      <c r="EH15" s="0" t="n">
        <f aca="false">IF(AV$9=0,0,(SIN(AV$12)*COS($E15)+SIN($E15)*COS(AV$12))/SIN($E15)*AV$9)</f>
        <v>169.191489812852</v>
      </c>
      <c r="EI15" s="0" t="n">
        <f aca="false">IF(AW$9=0,0,(SIN(AW$12)*COS($E15)+SIN($E15)*COS(AW$12))/SIN($E15)*AW$9)</f>
        <v>176.915515245802</v>
      </c>
      <c r="EJ15" s="0" t="n">
        <f aca="false">IF(AX$9=0,0,(SIN(AX$12)*COS($E15)+SIN($E15)*COS(AX$12))/SIN($E15)*AX$9)</f>
        <v>184.747343717454</v>
      </c>
      <c r="EK15" s="0" t="n">
        <f aca="false">IF(AY$9=0,0,(SIN(AY$12)*COS($E15)+SIN($E15)*COS(AY$12))/SIN($E15)*AY$9)</f>
        <v>192.681642750296</v>
      </c>
      <c r="EL15" s="0" t="n">
        <f aca="false">IF(AZ$9=0,0,(SIN(AZ$12)*COS($E15)+SIN($E15)*COS(AZ$12))/SIN($E15)*AZ$9)</f>
        <v>197.825212769741</v>
      </c>
      <c r="EM15" s="0" t="n">
        <f aca="false">IF(BA$9=0,0,(SIN(BA$12)*COS($E15)+SIN($E15)*COS(BA$12))/SIN($E15)*BA$9)</f>
        <v>202.97360980741</v>
      </c>
      <c r="EN15" s="0" t="n">
        <f aca="false">IF(BB$9=0,0,(SIN(BB$12)*COS($E15)+SIN($E15)*COS(BB$12))/SIN($E15)*BB$9)</f>
        <v>208.123948976876</v>
      </c>
      <c r="EO15" s="0" t="n">
        <f aca="false">IF(BC$9=0,0,(SIN(BC$12)*COS($E15)+SIN($E15)*COS(BC$12))/SIN($E15)*BC$9)</f>
        <v>213.273325375204</v>
      </c>
      <c r="EP15" s="0" t="n">
        <f aca="false">IF(BD$9=0,0,(SIN(BD$12)*COS($E15)+SIN($E15)*COS(BD$12))/SIN($E15)*BD$9)</f>
        <v>218.418815374788</v>
      </c>
      <c r="EQ15" s="0" t="n">
        <f aca="false">IF(BE$9=0,0,(SIN(BE$12)*COS($E15)+SIN($E15)*COS(BE$12))/SIN($E15)*BE$9)</f>
        <v>224.547046774371</v>
      </c>
      <c r="ER15" s="0" t="n">
        <f aca="false">IF(BF$9=0,0,(SIN(BF$12)*COS($E15)+SIN($E15)*COS(BF$12))/SIN($E15)*BF$9)</f>
        <v>230.690287436768</v>
      </c>
      <c r="ES15" s="0" t="n">
        <f aca="false">IF(BG$9=0,0,(SIN(BG$12)*COS($E15)+SIN($E15)*COS(BG$12))/SIN($E15)*BG$9)</f>
        <v>236.844649798289</v>
      </c>
      <c r="ET15" s="0" t="n">
        <f aca="false">IF(BH$9=0,0,(SIN(BH$12)*COS($E15)+SIN($E15)*COS(BH$12))/SIN($E15)*BH$9)</f>
        <v>244.387166893458</v>
      </c>
      <c r="EU15" s="0" t="n">
        <f aca="false">IF(BI$9=0,0,(SIN(BI$12)*COS($E15)+SIN($E15)*COS(BI$12))/SIN($E15)*BI$9)</f>
        <v>252.076090587801</v>
      </c>
      <c r="EV15" s="0" t="n">
        <f aca="false">IF(BJ$9=0,0,(SIN(BJ$12)*COS($E15)+SIN($E15)*COS(BJ$12))/SIN($E15)*BJ$9)</f>
        <v>256.872107307731</v>
      </c>
      <c r="EW15" s="0" t="n">
        <f aca="false">IF(BK$9=0,0,(SIN(BK$12)*COS($E15)+SIN($E15)*COS(BK$12))/SIN($E15)*BK$9)</f>
        <v>261.633615236309</v>
      </c>
      <c r="EX15" s="0" t="n">
        <f aca="false">IF(BL$9=0,0,(SIN(BL$12)*COS($E15)+SIN($E15)*COS(BL$12))/SIN($E15)*BL$9)</f>
        <v>266.357886941471</v>
      </c>
      <c r="EY15" s="0" t="n">
        <f aca="false">IF(BM$9=0,0,(SIN(BM$12)*COS($E15)+SIN($E15)*COS(BM$12))/SIN($E15)*BM$9)</f>
        <v>271.042193399966</v>
      </c>
      <c r="EZ15" s="0" t="n">
        <f aca="false">IF(BN$9=0,0,(SIN(BN$12)*COS($E15)+SIN($E15)*COS(BN$12))/SIN($E15)*BN$9)</f>
        <v>275.683805221586</v>
      </c>
      <c r="FA15" s="0" t="n">
        <f aca="false">IF(BO$9=0,0,(SIN(BO$12)*COS($E15)+SIN($E15)*COS(BO$12))/SIN($E15)*BO$9)</f>
        <v>280.37644052176</v>
      </c>
      <c r="FB15" s="0" t="n">
        <f aca="false">IF(BP$9=0,0,(SIN(BP$12)*COS($E15)+SIN($E15)*COS(BP$12))/SIN($E15)*BP$9)</f>
        <v>285.022538769599</v>
      </c>
      <c r="FC15" s="0" t="n">
        <f aca="false">IF(BQ$9=0,0,(SIN(BQ$12)*COS($E15)+SIN($E15)*COS(BQ$12))/SIN($E15)*BQ$9)</f>
        <v>289.619287983635</v>
      </c>
      <c r="FD15" s="0" t="n">
        <f aca="false">IF(BR$9=0,0,(SIN(BR$12)*COS($E15)+SIN($E15)*COS(BR$12))/SIN($E15)*BR$9)</f>
        <v>294.16387980038</v>
      </c>
      <c r="FE15" s="0" t="n">
        <f aca="false">IF(BS$9=0,0,(SIN(BS$12)*COS($E15)+SIN($E15)*COS(BS$12))/SIN($E15)*BS$9)</f>
        <v>298.653510758724</v>
      </c>
      <c r="FF15" s="0" t="n">
        <f aca="false">IF(BT$9=0,0,(SIN(BT$12)*COS($E15)+SIN($E15)*COS(BT$12))/SIN($E15)*BT$9)</f>
        <v>302.461188508275</v>
      </c>
      <c r="FG15" s="0" t="n">
        <f aca="false">IF(BU$9=0,0,(SIN(BU$12)*COS($E15)+SIN($E15)*COS(BU$12))/SIN($E15)*BU$9)</f>
        <v>306.20014506246</v>
      </c>
      <c r="FH15" s="0" t="n">
        <f aca="false">IF(BV$9=0,0,(SIN(BV$12)*COS($E15)+SIN($E15)*COS(BV$12))/SIN($E15)*BV$9)</f>
        <v>309.868173531633</v>
      </c>
      <c r="FI15" s="0" t="n">
        <f aca="false">IF(BW$9=0,0,(SIN(BW$12)*COS($E15)+SIN($E15)*COS(BW$12))/SIN($E15)*BW$9)</f>
        <v>313.4630818255</v>
      </c>
      <c r="FJ15" s="0" t="n">
        <f aca="false">IF(BX$9=0,0,(SIN(BX$12)*COS($E15)+SIN($E15)*COS(BX$12))/SIN($E15)*BX$9)</f>
        <v>316.982693648232</v>
      </c>
      <c r="FK15" s="0" t="n">
        <f aca="false">IF(BY$9=0,0,(SIN(BY$12)*COS($E15)+SIN($E15)*COS(BY$12))/SIN($E15)*BY$9)</f>
        <v>320.456587904074</v>
      </c>
      <c r="FL15" s="0" t="n">
        <f aca="false">IF(BZ$9=0,0,(SIN(BZ$12)*COS($E15)+SIN($E15)*COS(BZ$12))/SIN($E15)*BZ$9)</f>
        <v>323.851192441838</v>
      </c>
      <c r="FM15" s="0" t="n">
        <f aca="false">IF(CA$9=0,0,(SIN(CA$12)*COS($E15)+SIN($E15)*COS(CA$12))/SIN($E15)*CA$9)</f>
        <v>327.164355145218</v>
      </c>
      <c r="FN15" s="0" t="n">
        <f aca="false">IF(CB$9=0,0,(SIN(CB$12)*COS($E15)+SIN($E15)*COS(CB$12))/SIN($E15)*CB$9)</f>
        <v>330.393943464648</v>
      </c>
      <c r="FO15" s="0" t="n">
        <f aca="false">IF(CC$9=0,0,(SIN(CC$12)*COS($E15)+SIN($E15)*COS(CC$12))/SIN($E15)*CC$9)</f>
        <v>333.537845409082</v>
      </c>
      <c r="FP15" s="0" t="n">
        <f aca="false">IF(CD$9=0,0,(SIN(CD$12)*COS($E15)+SIN($E15)*COS(CD$12))/SIN($E15)*CD$9)</f>
        <v>336.585867825522</v>
      </c>
      <c r="FQ15" s="0" t="n">
        <f aca="false">IF(CE$9=0,0,(SIN(CE$12)*COS($E15)+SIN($E15)*COS(CE$12))/SIN($E15)*CE$9)</f>
        <v>339.543992996089</v>
      </c>
      <c r="FR15" s="0" t="n">
        <f aca="false">IF(CF$9=0,0,(SIN(CF$12)*COS($E15)+SIN($E15)*COS(CF$12))/SIN($E15)*CF$9)</f>
        <v>342.410183934665</v>
      </c>
      <c r="FS15" s="0" t="n">
        <f aca="false">IF(CG$9=0,0,(SIN(CG$12)*COS($E15)+SIN($E15)*COS(CG$12))/SIN($E15)*CG$9)</f>
        <v>345.182428157956</v>
      </c>
      <c r="FT15" s="0" t="n">
        <f aca="false">IF(CH$9=0,0,(SIN(CH$12)*COS($E15)+SIN($E15)*COS(CH$12))/SIN($E15)*CH$9)</f>
        <v>347.858738645595</v>
      </c>
      <c r="FU15" s="0" t="n">
        <f aca="false">IF(CI$9=0,0,(SIN(CI$12)*COS($E15)+SIN($E15)*COS(CI$12))/SIN($E15)*CI$9)</f>
        <v>350.437154793441</v>
      </c>
      <c r="FV15" s="0" t="n">
        <f aca="false">IF(CJ$9=0,0,(SIN(CJ$12)*COS($E15)+SIN($E15)*COS(CJ$12))/SIN($E15)*CJ$9)</f>
        <v>352.91574335969</v>
      </c>
      <c r="FW15" s="0" t="n">
        <f aca="false">IF(CK$9=0,0,(SIN(CK$12)*COS($E15)+SIN($E15)*COS(CK$12))/SIN($E15)*CK$9)</f>
        <v>355.292599403404</v>
      </c>
      <c r="FX15" s="0" t="n">
        <f aca="false">IF(CL$9=0,0,(SIN(CL$12)*COS($E15)+SIN($E15)*COS(CL$12))/SIN($E15)*CL$9)</f>
        <v>358.846267811344</v>
      </c>
      <c r="FY15" s="0" t="n">
        <f aca="false">IF(CM$9=0,0,(SIN(CM$12)*COS($E15)+SIN($E15)*COS(CM$12))/SIN($E15)*CM$9)</f>
        <v>362.434534634373</v>
      </c>
      <c r="FZ15" s="0" t="n">
        <f aca="false">IF(CN$9=0,0,(SIN(CN$12)*COS($E15)+SIN($E15)*COS(CN$12))/SIN($E15)*CN$9)</f>
        <v>365.924693797012</v>
      </c>
      <c r="GA15" s="0" t="n">
        <f aca="false">IF(CO$9=0,0,(SIN(CO$12)*COS($E15)+SIN($E15)*COS(CO$12))/SIN($E15)*CO$9)</f>
        <v>369.305414241015</v>
      </c>
      <c r="GB15" s="0" t="n">
        <f aca="false">IF(CP$9=0,0,(SIN(CP$12)*COS($E15)+SIN($E15)*COS(CP$12))/SIN($E15)*CP$9)</f>
        <v>372.573640678298</v>
      </c>
      <c r="GC15" s="0" t="n">
        <f aca="false">IF(CQ$9=0,0,(SIN(CQ$12)*COS($E15)+SIN($E15)*COS(CQ$12))/SIN($E15)*CQ$9)</f>
        <v>375.726352087542</v>
      </c>
    </row>
    <row r="16" customFormat="false" ht="12.8" hidden="true" customHeight="false" outlineLevel="0" collapsed="false">
      <c r="A16" s="0" t="n">
        <f aca="false">MAX($F16:$CQ16)</f>
        <v>0</v>
      </c>
      <c r="B16" s="91" t="n">
        <f aca="false">IF(ISNA(INDEX(vmg!$B$6:$B$151,MATCH($C16,vmg!$F$6:$F$151,0))),IF(ISNA(INDEX(vmg!$B$6:$B$151,MATCH($C16,vmg!$D$6:$D$151,0))),0,INDEX(vmg!$B$6:$B$151,MATCH($C16,vmg!$D$6:$D$151,0))),INDEX(vmg!$B$6:$B$151,MATCH($C16,vmg!$F$6:$F$151,0)))</f>
        <v>0</v>
      </c>
      <c r="C16" s="2" t="n">
        <f aca="false">MOD(Best +D16,360)</f>
        <v>4</v>
      </c>
      <c r="D16" s="2" t="n">
        <f aca="false">D15+1</f>
        <v>4</v>
      </c>
      <c r="E16" s="1" t="n">
        <f aca="false">D16*PI()/180</f>
        <v>0.0698131700797732</v>
      </c>
      <c r="F16" s="13" t="n">
        <f aca="false">IF(OR(F106=0,CR16=0),0,F106*CR16/(F106+CR16))</f>
        <v>0</v>
      </c>
      <c r="G16" s="13" t="n">
        <f aca="false">IF(OR(G106=0,CS16=0),0,G106*CS16/(G106+CS16))</f>
        <v>0</v>
      </c>
      <c r="H16" s="13" t="n">
        <f aca="false">IF(OR(H106=0,CT16=0),0,H106*CT16/(H106+CT16))</f>
        <v>0</v>
      </c>
      <c r="I16" s="13" t="n">
        <f aca="false">IF(OR(I106=0,CU16=0),0,I106*CU16/(I106+CU16))</f>
        <v>0</v>
      </c>
      <c r="J16" s="13" t="n">
        <f aca="false">IF(OR(J106=0,CV16=0),0,J106*CV16/(J106+CV16))</f>
        <v>0</v>
      </c>
      <c r="K16" s="13" t="n">
        <f aca="false">IF(OR(K106=0,CW16=0),0,K106*CW16/(K106+CW16))</f>
        <v>0</v>
      </c>
      <c r="L16" s="13" t="n">
        <f aca="false">IF(OR(L106=0,CX16=0),0,L106*CX16/(L106+CX16))</f>
        <v>0</v>
      </c>
      <c r="M16" s="13" t="n">
        <f aca="false">IF(OR(M106=0,CY16=0),0,M106*CY16/(M106+CY16))</f>
        <v>0</v>
      </c>
      <c r="N16" s="13" t="n">
        <f aca="false">IF(OR(N106=0,CZ16=0),0,N106*CZ16/(N106+CZ16))</f>
        <v>0</v>
      </c>
      <c r="O16" s="13" t="n">
        <f aca="false">IF(OR(O106=0,DA16=0),0,O106*DA16/(O106+DA16))</f>
        <v>0</v>
      </c>
      <c r="P16" s="13" t="n">
        <f aca="false">IF(OR(P106=0,DB16=0),0,P106*DB16/(P106+DB16))</f>
        <v>0</v>
      </c>
      <c r="Q16" s="13" t="n">
        <f aca="false">IF(OR(Q106=0,DC16=0),0,Q106*DC16/(Q106+DC16))</f>
        <v>0</v>
      </c>
      <c r="R16" s="13" t="n">
        <f aca="false">IF(OR(R106=0,DD16=0),0,R106*DD16/(R106+DD16))</f>
        <v>0</v>
      </c>
      <c r="S16" s="13" t="n">
        <f aca="false">IF(OR(S106=0,DE16=0),0,S106*DE16/(S106+DE16))</f>
        <v>0</v>
      </c>
      <c r="T16" s="13" t="n">
        <f aca="false">IF(OR(T106=0,DF16=0),0,T106*DF16/(T106+DF16))</f>
        <v>0</v>
      </c>
      <c r="U16" s="13" t="n">
        <f aca="false">IF(OR(U106=0,DG16=0),0,U106*DG16/(U106+DG16))</f>
        <v>0</v>
      </c>
      <c r="V16" s="13" t="n">
        <f aca="false">IF(OR(V106=0,DH16=0),0,V106*DH16/(V106+DH16))</f>
        <v>0</v>
      </c>
      <c r="W16" s="13" t="n">
        <f aca="false">IF(OR(W106=0,DI16=0),0,W106*DI16/(W106+DI16))</f>
        <v>0</v>
      </c>
      <c r="X16" s="13" t="n">
        <f aca="false">IF(OR(X106=0,DJ16=0),0,X106*DJ16/(X106+DJ16))</f>
        <v>0</v>
      </c>
      <c r="Y16" s="13" t="n">
        <f aca="false">IF(OR(Y106=0,DK16=0),0,Y106*DK16/(Y106+DK16))</f>
        <v>0</v>
      </c>
      <c r="Z16" s="13" t="n">
        <f aca="false">IF(OR(Z106=0,DL16=0),0,Z106*DL16/(Z106+DL16))</f>
        <v>0</v>
      </c>
      <c r="AA16" s="13" t="n">
        <f aca="false">IF(OR(AA106=0,DM16=0),0,AA106*DM16/(AA106+DM16))</f>
        <v>0</v>
      </c>
      <c r="AB16" s="13" t="n">
        <f aca="false">IF(OR(AB106=0,DN16=0),0,AB106*DN16/(AB106+DN16))</f>
        <v>0</v>
      </c>
      <c r="AC16" s="13" t="n">
        <f aca="false">IF(OR(AC106=0,DO16=0),0,AC106*DO16/(AC106+DO16))</f>
        <v>0</v>
      </c>
      <c r="AD16" s="13" t="n">
        <f aca="false">IF(OR(AD106=0,DP16=0),0,AD106*DP16/(AD106+DP16))</f>
        <v>0</v>
      </c>
      <c r="AE16" s="13" t="n">
        <f aca="false">IF(OR(AE106=0,DQ16=0),0,AE106*DQ16/(AE106+DQ16))</f>
        <v>0</v>
      </c>
      <c r="AF16" s="13" t="n">
        <f aca="false">IF(OR(AF106=0,DR16=0),0,AF106*DR16/(AF106+DR16))</f>
        <v>0</v>
      </c>
      <c r="AG16" s="13" t="n">
        <f aca="false">IF(OR(AG106=0,DS16=0),0,AG106*DS16/(AG106+DS16))</f>
        <v>0</v>
      </c>
      <c r="AH16" s="13" t="n">
        <f aca="false">IF(OR(AH106=0,DT16=0),0,AH106*DT16/(AH106+DT16))</f>
        <v>0</v>
      </c>
      <c r="AI16" s="13" t="n">
        <f aca="false">IF(OR(AI106=0,DU16=0),0,AI106*DU16/(AI106+DU16))</f>
        <v>0</v>
      </c>
      <c r="AJ16" s="13" t="n">
        <f aca="false">IF(OR(AJ106=0,DV16=0),0,AJ106*DV16/(AJ106+DV16))</f>
        <v>0</v>
      </c>
      <c r="AK16" s="13" t="n">
        <f aca="false">IF(OR(AK106=0,DW16=0),0,AK106*DW16/(AK106+DW16))</f>
        <v>0</v>
      </c>
      <c r="AL16" s="13" t="n">
        <f aca="false">IF(OR(AL106=0,DX16=0),0,AL106*DX16/(AL106+DX16))</f>
        <v>0</v>
      </c>
      <c r="AM16" s="13" t="n">
        <f aca="false">IF(OR(AM106=0,DY16=0),0,AM106*DY16/(AM106+DY16))</f>
        <v>0</v>
      </c>
      <c r="AN16" s="13" t="n">
        <f aca="false">IF(OR(AN106=0,DZ16=0),0,AN106*DZ16/(AN106+DZ16))</f>
        <v>0</v>
      </c>
      <c r="AO16" s="13" t="n">
        <f aca="false">IF(OR(AO106=0,EA16=0),0,AO106*EA16/(AO106+EA16))</f>
        <v>0</v>
      </c>
      <c r="AP16" s="13" t="n">
        <f aca="false">IF(OR(AP106=0,EB16=0),0,AP106*EB16/(AP106+EB16))</f>
        <v>0</v>
      </c>
      <c r="AQ16" s="13" t="n">
        <f aca="false">IF(OR(AQ106=0,EC16=0),0,AQ106*EC16/(AQ106+EC16))</f>
        <v>0</v>
      </c>
      <c r="AR16" s="13" t="n">
        <f aca="false">IF(OR(AR106=0,ED16=0),0,AR106*ED16/(AR106+ED16))</f>
        <v>0</v>
      </c>
      <c r="AS16" s="13" t="n">
        <f aca="false">IF(OR(AS106=0,EE16=0),0,AS106*EE16/(AS106+EE16))</f>
        <v>0</v>
      </c>
      <c r="AT16" s="13" t="n">
        <f aca="false">IF(OR(AT106=0,EF16=0),0,AT106*EF16/(AT106+EF16))</f>
        <v>0</v>
      </c>
      <c r="AU16" s="13" t="n">
        <f aca="false">IF(OR(AU106=0,EG16=0),0,AU106*EG16/(AU106+EG16))</f>
        <v>0</v>
      </c>
      <c r="AV16" s="13" t="n">
        <f aca="false">IF(OR(AV106=0,EH16=0),0,AV106*EH16/(AV106+EH16))</f>
        <v>0</v>
      </c>
      <c r="AW16" s="13" t="n">
        <f aca="false">IF(OR(AW106=0,EI16=0),0,AW106*EI16/(AW106+EI16))</f>
        <v>0</v>
      </c>
      <c r="AX16" s="13" t="n">
        <f aca="false">IF(OR(AX106=0,EJ16=0),0,AX106*EJ16/(AX106+EJ16))</f>
        <v>0</v>
      </c>
      <c r="AY16" s="13" t="n">
        <f aca="false">IF(OR(AY106=0,EK16=0),0,AY106*EK16/(AY106+EK16))</f>
        <v>0</v>
      </c>
      <c r="AZ16" s="13" t="n">
        <f aca="false">IF(OR(AZ106=0,EL16=0),0,AZ106*EL16/(AZ106+EL16))</f>
        <v>0</v>
      </c>
      <c r="BA16" s="13" t="n">
        <f aca="false">IF(OR(BA106=0,EM16=0),0,BA106*EM16/(BA106+EM16))</f>
        <v>0</v>
      </c>
      <c r="BB16" s="13" t="n">
        <f aca="false">IF(OR(BB106=0,EN16=0),0,BB106*EN16/(BB106+EN16))</f>
        <v>0</v>
      </c>
      <c r="BC16" s="13" t="n">
        <f aca="false">IF(OR(BC106=0,EO16=0),0,BC106*EO16/(BC106+EO16))</f>
        <v>0</v>
      </c>
      <c r="BD16" s="13" t="n">
        <f aca="false">IF(OR(BD106=0,EP16=0),0,BD106*EP16/(BD106+EP16))</f>
        <v>0</v>
      </c>
      <c r="BE16" s="13" t="n">
        <f aca="false">IF(OR(BE106=0,EQ16=0),0,BE106*EQ16/(BE106+EQ16))</f>
        <v>0</v>
      </c>
      <c r="BF16" s="13" t="n">
        <f aca="false">IF(OR(BF106=0,ER16=0),0,BF106*ER16/(BF106+ER16))</f>
        <v>0</v>
      </c>
      <c r="BG16" s="13" t="n">
        <f aca="false">IF(OR(BG106=0,ES16=0),0,BG106*ES16/(BG106+ES16))</f>
        <v>0</v>
      </c>
      <c r="BH16" s="13" t="n">
        <f aca="false">IF(OR(BH106=0,ET16=0),0,BH106*ET16/(BH106+ET16))</f>
        <v>0</v>
      </c>
      <c r="BI16" s="13" t="n">
        <f aca="false">IF(OR(BI106=0,EU16=0),0,BI106*EU16/(BI106+EU16))</f>
        <v>0</v>
      </c>
      <c r="BJ16" s="13" t="n">
        <f aca="false">IF(OR(BJ106=0,EV16=0),0,BJ106*EV16/(BJ106+EV16))</f>
        <v>0</v>
      </c>
      <c r="BK16" s="13" t="n">
        <f aca="false">IF(OR(BK106=0,EW16=0),0,BK106*EW16/(BK106+EW16))</f>
        <v>0</v>
      </c>
      <c r="BL16" s="13" t="n">
        <f aca="false">IF(OR(BL106=0,EX16=0),0,BL106*EX16/(BL106+EX16))</f>
        <v>0</v>
      </c>
      <c r="BM16" s="13" t="n">
        <f aca="false">IF(OR(BM106=0,EY16=0),0,BM106*EY16/(BM106+EY16))</f>
        <v>0</v>
      </c>
      <c r="BN16" s="13" t="n">
        <f aca="false">IF(OR(BN106=0,EZ16=0),0,BN106*EZ16/(BN106+EZ16))</f>
        <v>0</v>
      </c>
      <c r="BO16" s="13" t="n">
        <f aca="false">IF(OR(BO106=0,FA16=0),0,BO106*FA16/(BO106+FA16))</f>
        <v>0</v>
      </c>
      <c r="BP16" s="13" t="n">
        <f aca="false">IF(OR(BP106=0,FB16=0),0,BP106*FB16/(BP106+FB16))</f>
        <v>0</v>
      </c>
      <c r="BQ16" s="13" t="n">
        <f aca="false">IF(OR(BQ106=0,FC16=0),0,BQ106*FC16/(BQ106+FC16))</f>
        <v>0</v>
      </c>
      <c r="BR16" s="13" t="n">
        <f aca="false">IF(OR(BR106=0,FD16=0),0,BR106*FD16/(BR106+FD16))</f>
        <v>0</v>
      </c>
      <c r="BS16" s="13" t="n">
        <f aca="false">IF(OR(BS106=0,FE16=0),0,BS106*FE16/(BS106+FE16))</f>
        <v>0</v>
      </c>
      <c r="BT16" s="13" t="n">
        <f aca="false">IF(OR(BT106=0,FF16=0),0,BT106*FF16/(BT106+FF16))</f>
        <v>0</v>
      </c>
      <c r="BU16" s="13" t="n">
        <f aca="false">IF(OR(BU106=0,FG16=0),0,BU106*FG16/(BU106+FG16))</f>
        <v>0</v>
      </c>
      <c r="BV16" s="13" t="n">
        <f aca="false">IF(OR(BV106=0,FH16=0),0,BV106*FH16/(BV106+FH16))</f>
        <v>0</v>
      </c>
      <c r="BW16" s="13" t="n">
        <f aca="false">IF(OR(BW106=0,FI16=0),0,BW106*FI16/(BW106+FI16))</f>
        <v>0</v>
      </c>
      <c r="BX16" s="13" t="n">
        <f aca="false">IF(OR(BX106=0,FJ16=0),0,BX106*FJ16/(BX106+FJ16))</f>
        <v>0</v>
      </c>
      <c r="BY16" s="13" t="n">
        <f aca="false">IF(OR(BY106=0,FK16=0),0,BY106*FK16/(BY106+FK16))</f>
        <v>0</v>
      </c>
      <c r="BZ16" s="13" t="n">
        <f aca="false">IF(OR(BZ106=0,FL16=0),0,BZ106*FL16/(BZ106+FL16))</f>
        <v>0</v>
      </c>
      <c r="CA16" s="13" t="n">
        <f aca="false">IF(OR(CA106=0,FM16=0),0,CA106*FM16/(CA106+FM16))</f>
        <v>0</v>
      </c>
      <c r="CB16" s="13" t="n">
        <f aca="false">IF(OR(CB106=0,FN16=0),0,CB106*FN16/(CB106+FN16))</f>
        <v>0</v>
      </c>
      <c r="CC16" s="13" t="n">
        <f aca="false">IF(OR(CC106=0,FO16=0),0,CC106*FO16/(CC106+FO16))</f>
        <v>0</v>
      </c>
      <c r="CD16" s="13" t="n">
        <f aca="false">IF(OR(CD106=0,FP16=0),0,CD106*FP16/(CD106+FP16))</f>
        <v>0</v>
      </c>
      <c r="CE16" s="13" t="n">
        <f aca="false">IF(OR(CE106=0,FQ16=0),0,CE106*FQ16/(CE106+FQ16))</f>
        <v>0</v>
      </c>
      <c r="CF16" s="13" t="n">
        <f aca="false">IF(OR(CF106=0,FR16=0),0,CF106*FR16/(CF106+FR16))</f>
        <v>0</v>
      </c>
      <c r="CG16" s="13" t="n">
        <f aca="false">IF(OR(CG106=0,FS16=0),0,CG106*FS16/(CG106+FS16))</f>
        <v>0</v>
      </c>
      <c r="CH16" s="13" t="n">
        <f aca="false">IF(OR(CH106=0,FT16=0),0,CH106*FT16/(CH106+FT16))</f>
        <v>0</v>
      </c>
      <c r="CI16" s="13" t="n">
        <f aca="false">IF(OR(CI106=0,FU16=0),0,CI106*FU16/(CI106+FU16))</f>
        <v>0</v>
      </c>
      <c r="CJ16" s="13" t="n">
        <f aca="false">IF(OR(CJ106=0,FV16=0),0,CJ106*FV16/(CJ106+FV16))</f>
        <v>0</v>
      </c>
      <c r="CK16" s="13" t="n">
        <f aca="false">IF(OR(CK106=0,FW16=0),0,CK106*FW16/(CK106+FW16))</f>
        <v>0</v>
      </c>
      <c r="CL16" s="13" t="n">
        <f aca="false">IF(OR(CL106=0,FX16=0),0,CL106*FX16/(CL106+FX16))</f>
        <v>0</v>
      </c>
      <c r="CM16" s="13" t="n">
        <f aca="false">IF(OR(CM106=0,FY16=0),0,CM106*FY16/(CM106+FY16))</f>
        <v>0</v>
      </c>
      <c r="CN16" s="13" t="n">
        <f aca="false">IF(OR(CN106=0,FZ16=0),0,CN106*FZ16/(CN106+FZ16))</f>
        <v>0</v>
      </c>
      <c r="CO16" s="13" t="n">
        <f aca="false">IF(OR(CO106=0,GA16=0),0,CO106*GA16/(CO106+GA16))</f>
        <v>0</v>
      </c>
      <c r="CP16" s="13" t="n">
        <f aca="false">IF(OR(CP106=0,GB16=0),0,CP106*GB16/(CP106+GB16))</f>
        <v>0</v>
      </c>
      <c r="CQ16" s="13" t="n">
        <f aca="false">IF(OR(CQ106=0,GC16=0),0,CQ106*GC16/(CQ106+GC16))</f>
        <v>0</v>
      </c>
      <c r="CR16" s="0" t="n">
        <f aca="false">IF(F$9=0,0,(SIN(F$12)*COS($E16)+SIN($E16)*COS(F$12))/SIN($E16)*F$9)</f>
        <v>0</v>
      </c>
      <c r="CS16" s="0" t="n">
        <f aca="false">IF(G$9=0,0,(SIN(G$12)*COS($E16)+SIN($E16)*COS(G$12))/SIN($E16)*G$9)</f>
        <v>0</v>
      </c>
      <c r="CT16" s="0" t="n">
        <f aca="false">IF(H$9=0,0,(SIN(H$12)*COS($E16)+SIN($E16)*COS(H$12))/SIN($E16)*H$9)</f>
        <v>0</v>
      </c>
      <c r="CU16" s="0" t="n">
        <f aca="false">IF(I$9=0,0,(SIN(I$12)*COS($E16)+SIN($E16)*COS(I$12))/SIN($E16)*I$9)</f>
        <v>0</v>
      </c>
      <c r="CV16" s="0" t="n">
        <f aca="false">IF(J$9=0,0,(SIN(J$12)*COS($E16)+SIN($E16)*COS(J$12))/SIN($E16)*J$9)</f>
        <v>0</v>
      </c>
      <c r="CW16" s="0" t="n">
        <f aca="false">IF(K$9=0,0,(SIN(K$12)*COS($E16)+SIN($E16)*COS(K$12))/SIN($E16)*K$9)</f>
        <v>0</v>
      </c>
      <c r="CX16" s="0" t="n">
        <f aca="false">IF(L$9=0,0,(SIN(L$12)*COS($E16)+SIN($E16)*COS(L$12))/SIN($E16)*L$9)</f>
        <v>0</v>
      </c>
      <c r="CY16" s="0" t="n">
        <f aca="false">IF(M$9=0,0,(SIN(M$12)*COS($E16)+SIN($E16)*COS(M$12))/SIN($E16)*M$9)</f>
        <v>0</v>
      </c>
      <c r="CZ16" s="0" t="n">
        <f aca="false">IF(N$9=0,0,(SIN(N$12)*COS($E16)+SIN($E16)*COS(N$12))/SIN($E16)*N$9)</f>
        <v>0</v>
      </c>
      <c r="DA16" s="0" t="n">
        <f aca="false">IF(O$9=0,0,(SIN(O$12)*COS($E16)+SIN($E16)*COS(O$12))/SIN($E16)*O$9)</f>
        <v>0</v>
      </c>
      <c r="DB16" s="0" t="n">
        <f aca="false">IF(P$9=0,0,(SIN(P$12)*COS($E16)+SIN($E16)*COS(P$12))/SIN($E16)*P$9)</f>
        <v>0</v>
      </c>
      <c r="DC16" s="0" t="n">
        <f aca="false">IF(Q$9=0,0,(SIN(Q$12)*COS($E16)+SIN($E16)*COS(Q$12))/SIN($E16)*Q$9)</f>
        <v>0</v>
      </c>
      <c r="DD16" s="0" t="n">
        <f aca="false">IF(R$9=0,0,(SIN(R$12)*COS($E16)+SIN($E16)*COS(R$12))/SIN($E16)*R$9)</f>
        <v>0</v>
      </c>
      <c r="DE16" s="0" t="n">
        <f aca="false">IF(S$9=0,0,(SIN(S$12)*COS($E16)+SIN($E16)*COS(S$12))/SIN($E16)*S$9)</f>
        <v>0</v>
      </c>
      <c r="DF16" s="0" t="n">
        <f aca="false">IF(T$9=0,0,(SIN(T$12)*COS($E16)+SIN($E16)*COS(T$12))/SIN($E16)*T$9)</f>
        <v>0</v>
      </c>
      <c r="DG16" s="0" t="n">
        <f aca="false">IF(U$9=0,0,(SIN(U$12)*COS($E16)+SIN($E16)*COS(U$12))/SIN($E16)*U$9)</f>
        <v>0</v>
      </c>
      <c r="DH16" s="0" t="n">
        <f aca="false">IF(V$9=0,0,(SIN(V$12)*COS($E16)+SIN($E16)*COS(V$12))/SIN($E16)*V$9)</f>
        <v>0</v>
      </c>
      <c r="DI16" s="0" t="n">
        <f aca="false">IF(W$9=0,0,(SIN(W$12)*COS($E16)+SIN($E16)*COS(W$12))/SIN($E16)*W$9)</f>
        <v>0</v>
      </c>
      <c r="DJ16" s="0" t="n">
        <f aca="false">IF(X$9=0,0,(SIN(X$12)*COS($E16)+SIN($E16)*COS(X$12))/SIN($E16)*X$9)</f>
        <v>0</v>
      </c>
      <c r="DK16" s="0" t="n">
        <f aca="false">IF(Y$9=0,0,(SIN(Y$12)*COS($E16)+SIN($E16)*COS(Y$12))/SIN($E16)*Y$9)</f>
        <v>0</v>
      </c>
      <c r="DL16" s="0" t="n">
        <f aca="false">IF(Z$9=0,0,(SIN(Z$12)*COS($E16)+SIN($E16)*COS(Z$12))/SIN($E16)*Z$9)</f>
        <v>0</v>
      </c>
      <c r="DM16" s="0" t="n">
        <f aca="false">IF(AA$9=0,0,(SIN(AA$12)*COS($E16)+SIN($E16)*COS(AA$12))/SIN($E16)*AA$9)</f>
        <v>0</v>
      </c>
      <c r="DN16" s="0" t="n">
        <f aca="false">IF(AB$9=0,0,(SIN(AB$12)*COS($E16)+SIN($E16)*COS(AB$12))/SIN($E16)*AB$9)</f>
        <v>0</v>
      </c>
      <c r="DO16" s="0" t="n">
        <f aca="false">IF(AC$9=0,0,(SIN(AC$12)*COS($E16)+SIN($E16)*COS(AC$12))/SIN($E16)*AC$9)</f>
        <v>0</v>
      </c>
      <c r="DP16" s="0" t="n">
        <f aca="false">IF(AD$9=0,0,(SIN(AD$12)*COS($E16)+SIN($E16)*COS(AD$12))/SIN($E16)*AD$9)</f>
        <v>0</v>
      </c>
      <c r="DQ16" s="0" t="n">
        <f aca="false">IF(AE$9=0,0,(SIN(AE$12)*COS($E16)+SIN($E16)*COS(AE$12))/SIN($E16)*AE$9)</f>
        <v>0</v>
      </c>
      <c r="DR16" s="0" t="n">
        <f aca="false">IF(AF$9=0,0,(SIN(AF$12)*COS($E16)+SIN($E16)*COS(AF$12))/SIN($E16)*AF$9)</f>
        <v>0</v>
      </c>
      <c r="DS16" s="0" t="n">
        <f aca="false">IF(AG$9=0,0,(SIN(AG$12)*COS($E16)+SIN($E16)*COS(AG$12))/SIN($E16)*AG$9)</f>
        <v>0</v>
      </c>
      <c r="DT16" s="0" t="n">
        <f aca="false">IF(AH$9=0,0,(SIN(AH$12)*COS($E16)+SIN($E16)*COS(AH$12))/SIN($E16)*AH$9)</f>
        <v>0</v>
      </c>
      <c r="DU16" s="0" t="n">
        <f aca="false">IF(AI$9=0,0,(SIN(AI$12)*COS($E16)+SIN($E16)*COS(AI$12))/SIN($E16)*AI$9)</f>
        <v>0</v>
      </c>
      <c r="DV16" s="0" t="n">
        <f aca="false">IF(AJ$9=0,0,(SIN(AJ$12)*COS($E16)+SIN($E16)*COS(AJ$12))/SIN($E16)*AJ$9)</f>
        <v>0</v>
      </c>
      <c r="DW16" s="0" t="n">
        <f aca="false">IF(AK$9=0,0,(SIN(AK$12)*COS($E16)+SIN($E16)*COS(AK$12))/SIN($E16)*AK$9)</f>
        <v>0</v>
      </c>
      <c r="DX16" s="0" t="n">
        <f aca="false">IF(AL$9=0,0,(SIN(AL$12)*COS($E16)+SIN($E16)*COS(AL$12))/SIN($E16)*AL$9)</f>
        <v>0</v>
      </c>
      <c r="DY16" s="0" t="n">
        <f aca="false">IF(AM$9=0,0,(SIN(AM$12)*COS($E16)+SIN($E16)*COS(AM$12))/SIN($E16)*AM$9)</f>
        <v>0</v>
      </c>
      <c r="DZ16" s="0" t="n">
        <f aca="false">IF(AN$9=0,0,(SIN(AN$12)*COS($E16)+SIN($E16)*COS(AN$12))/SIN($E16)*AN$9)</f>
        <v>0</v>
      </c>
      <c r="EA16" s="0" t="n">
        <f aca="false">IF(AO$9=0,0,(SIN(AO$12)*COS($E16)+SIN($E16)*COS(AO$12))/SIN($E16)*AO$9)</f>
        <v>93.875242884226</v>
      </c>
      <c r="EB16" s="0" t="n">
        <f aca="false">IF(AP$9=0,0,(SIN(AP$12)*COS($E16)+SIN($E16)*COS(AP$12))/SIN($E16)*AP$9)</f>
        <v>98.4993539019603</v>
      </c>
      <c r="EC16" s="0" t="n">
        <f aca="false">IF(AQ$9=0,0,(SIN(AQ$12)*COS($E16)+SIN($E16)*COS(AQ$12))/SIN($E16)*AQ$9)</f>
        <v>103.202248662219</v>
      </c>
      <c r="ED16" s="0" t="n">
        <f aca="false">IF(AR$9=0,0,(SIN(AR$12)*COS($E16)+SIN($E16)*COS(AR$12))/SIN($E16)*AR$9)</f>
        <v>107.980884929724</v>
      </c>
      <c r="EE16" s="0" t="n">
        <f aca="false">IF(AS$9=0,0,(SIN(AS$12)*COS($E16)+SIN($E16)*COS(AS$12))/SIN($E16)*AS$9)</f>
        <v>112.832164750169</v>
      </c>
      <c r="EF16" s="0" t="n">
        <f aca="false">IF(AT$9=0,0,(SIN(AT$12)*COS($E16)+SIN($E16)*COS(AT$12))/SIN($E16)*AT$9)</f>
        <v>117.75293589416</v>
      </c>
      <c r="EG16" s="0" t="n">
        <f aca="false">IF(AU$9=0,0,(SIN(AU$12)*COS($E16)+SIN($E16)*COS(AU$12))/SIN($E16)*AU$9)</f>
        <v>123.400912087539</v>
      </c>
      <c r="EH16" s="0" t="n">
        <f aca="false">IF(AV$9=0,0,(SIN(AV$12)*COS($E16)+SIN($E16)*COS(AV$12))/SIN($E16)*AV$9)</f>
        <v>129.134786150572</v>
      </c>
      <c r="EI16" s="0" t="n">
        <f aca="false">IF(AW$9=0,0,(SIN(AW$12)*COS($E16)+SIN($E16)*COS(AW$12))/SIN($E16)*AW$9)</f>
        <v>134.950637536991</v>
      </c>
      <c r="EJ16" s="0" t="n">
        <f aca="false">IF(AX$9=0,0,(SIN(AX$12)*COS($E16)+SIN($E16)*COS(AX$12))/SIN($E16)*AX$9)</f>
        <v>140.844483776321</v>
      </c>
      <c r="EK16" s="0" t="n">
        <f aca="false">IF(AY$9=0,0,(SIN(AY$12)*COS($E16)+SIN($E16)*COS(AY$12))/SIN($E16)*AY$9)</f>
        <v>146.812282360437</v>
      </c>
      <c r="EL16" s="0" t="n">
        <f aca="false">IF(AZ$9=0,0,(SIN(AZ$12)*COS($E16)+SIN($E16)*COS(AZ$12))/SIN($E16)*AZ$9)</f>
        <v>150.650781989036</v>
      </c>
      <c r="EM16" s="0" t="n">
        <f aca="false">IF(BA$9=0,0,(SIN(BA$12)*COS($E16)+SIN($E16)*COS(BA$12))/SIN($E16)*BA$9)</f>
        <v>154.491236329322</v>
      </c>
      <c r="EN16" s="0" t="n">
        <f aca="false">IF(BB$9=0,0,(SIN(BB$12)*COS($E16)+SIN($E16)*COS(BB$12))/SIN($E16)*BB$9)</f>
        <v>158.331473140634</v>
      </c>
      <c r="EO16" s="0" t="n">
        <f aca="false">IF(BC$9=0,0,(SIN(BC$12)*COS($E16)+SIN($E16)*COS(BC$12))/SIN($E16)*BC$9)</f>
        <v>162.169305980044</v>
      </c>
      <c r="EP16" s="0" t="n">
        <f aca="false">IF(BD$9=0,0,(SIN(BD$12)*COS($E16)+SIN($E16)*COS(BD$12))/SIN($E16)*BD$9)</f>
        <v>166.00253517806</v>
      </c>
      <c r="EQ16" s="0" t="n">
        <f aca="false">IF(BE$9=0,0,(SIN(BE$12)*COS($E16)+SIN($E16)*COS(BE$12))/SIN($E16)*BE$9)</f>
        <v>170.580690337801</v>
      </c>
      <c r="ER16" s="0" t="n">
        <f aca="false">IF(BF$9=0,0,(SIN(BF$12)*COS($E16)+SIN($E16)*COS(BF$12))/SIN($E16)*BF$9)</f>
        <v>175.167950817042</v>
      </c>
      <c r="ES16" s="0" t="n">
        <f aca="false">IF(BG$9=0,0,(SIN(BG$12)*COS($E16)+SIN($E16)*COS(BG$12))/SIN($E16)*BG$9)</f>
        <v>179.7613879481</v>
      </c>
      <c r="ET16" s="0" t="n">
        <f aca="false">IF(BH$9=0,0,(SIN(BH$12)*COS($E16)+SIN($E16)*COS(BH$12))/SIN($E16)*BH$9)</f>
        <v>185.405717712575</v>
      </c>
      <c r="EU16" s="0" t="n">
        <f aca="false">IF(BI$9=0,0,(SIN(BI$12)*COS($E16)+SIN($E16)*COS(BI$12))/SIN($E16)*BI$9)</f>
        <v>191.157970784746</v>
      </c>
      <c r="EV16" s="0" t="n">
        <f aca="false">IF(BJ$9=0,0,(SIN(BJ$12)*COS($E16)+SIN($E16)*COS(BJ$12))/SIN($E16)*BJ$9)</f>
        <v>194.71420252549</v>
      </c>
      <c r="EW16" s="0" t="n">
        <f aca="false">IF(BK$9=0,0,(SIN(BK$12)*COS($E16)+SIN($E16)*COS(BK$12))/SIN($E16)*BK$9)</f>
        <v>198.242978688781</v>
      </c>
      <c r="EX16" s="0" t="n">
        <f aca="false">IF(BL$9=0,0,(SIN(BL$12)*COS($E16)+SIN($E16)*COS(BL$12))/SIN($E16)*BL$9)</f>
        <v>201.742256557999</v>
      </c>
      <c r="EY16" s="0" t="n">
        <f aca="false">IF(BM$9=0,0,(SIN(BM$12)*COS($E16)+SIN($E16)*COS(BM$12))/SIN($E16)*BM$9)</f>
        <v>205.20999299307</v>
      </c>
      <c r="EZ16" s="0" t="n">
        <f aca="false">IF(BN$9=0,0,(SIN(BN$12)*COS($E16)+SIN($E16)*COS(BN$12))/SIN($E16)*BN$9)</f>
        <v>208.644145350505</v>
      </c>
      <c r="FA16" s="0" t="n">
        <f aca="false">IF(BO$9=0,0,(SIN(BO$12)*COS($E16)+SIN($E16)*COS(BO$12))/SIN($E16)*BO$9)</f>
        <v>212.115638028575</v>
      </c>
      <c r="FB16" s="0" t="n">
        <f aca="false">IF(BP$9=0,0,(SIN(BP$12)*COS($E16)+SIN($E16)*COS(BP$12))/SIN($E16)*BP$9)</f>
        <v>215.550631914927</v>
      </c>
      <c r="FC16" s="0" t="n">
        <f aca="false">IF(BQ$9=0,0,(SIN(BQ$12)*COS($E16)+SIN($E16)*COS(BQ$12))/SIN($E16)*BQ$9)</f>
        <v>218.947024189797</v>
      </c>
      <c r="FD16" s="0" t="n">
        <f aca="false">IF(BR$9=0,0,(SIN(BR$12)*COS($E16)+SIN($E16)*COS(BR$12))/SIN($E16)*BR$9)</f>
        <v>222.302715549961</v>
      </c>
      <c r="FE16" s="0" t="n">
        <f aca="false">IF(BS$9=0,0,(SIN(BS$12)*COS($E16)+SIN($E16)*COS(BS$12))/SIN($E16)*BS$9)</f>
        <v>225.615611172533</v>
      </c>
      <c r="FF16" s="0" t="n">
        <f aca="false">IF(BT$9=0,0,(SIN(BT$12)*COS($E16)+SIN($E16)*COS(BT$12))/SIN($E16)*BT$9)</f>
        <v>228.412242861152</v>
      </c>
      <c r="FG16" s="0" t="n">
        <f aca="false">IF(BU$9=0,0,(SIN(BU$12)*COS($E16)+SIN($E16)*COS(BU$12))/SIN($E16)*BU$9)</f>
        <v>231.156061509966</v>
      </c>
      <c r="FH16" s="0" t="n">
        <f aca="false">IF(BV$9=0,0,(SIN(BV$12)*COS($E16)+SIN($E16)*COS(BV$12))/SIN($E16)*BV$9)</f>
        <v>233.845424958673</v>
      </c>
      <c r="FI16" s="0" t="n">
        <f aca="false">IF(BW$9=0,0,(SIN(BW$12)*COS($E16)+SIN($E16)*COS(BW$12))/SIN($E16)*BW$9)</f>
        <v>236.478702773841</v>
      </c>
      <c r="FJ16" s="0" t="n">
        <f aca="false">IF(BX$9=0,0,(SIN(BX$12)*COS($E16)+SIN($E16)*COS(BX$12))/SIN($E16)*BX$9)</f>
        <v>239.054276992663</v>
      </c>
      <c r="FK16" s="0" t="n">
        <f aca="false">IF(BY$9=0,0,(SIN(BY$12)*COS($E16)+SIN($E16)*COS(BY$12))/SIN($E16)*BY$9)</f>
        <v>241.594470676867</v>
      </c>
      <c r="FL16" s="0" t="n">
        <f aca="false">IF(BZ$9=0,0,(SIN(BZ$12)*COS($E16)+SIN($E16)*COS(BZ$12))/SIN($E16)*BZ$9)</f>
        <v>244.073981715134</v>
      </c>
      <c r="FM16" s="0" t="n">
        <f aca="false">IF(CA$9=0,0,(SIN(CA$12)*COS($E16)+SIN($E16)*COS(CA$12))/SIN($E16)*CA$9)</f>
        <v>246.491212028759</v>
      </c>
      <c r="FN16" s="0" t="n">
        <f aca="false">IF(CB$9=0,0,(SIN(CB$12)*COS($E16)+SIN($E16)*COS(CB$12))/SIN($E16)*CB$9)</f>
        <v>248.844578834752</v>
      </c>
      <c r="FO16" s="0" t="n">
        <f aca="false">IF(CC$9=0,0,(SIN(CC$12)*COS($E16)+SIN($E16)*COS(CC$12))/SIN($E16)*CC$9)</f>
        <v>251.132515385819</v>
      </c>
      <c r="FP16" s="0" t="n">
        <f aca="false">IF(CD$9=0,0,(SIN(CD$12)*COS($E16)+SIN($E16)*COS(CD$12))/SIN($E16)*CD$9)</f>
        <v>253.34737281807</v>
      </c>
      <c r="FQ16" s="0" t="n">
        <f aca="false">IF(CE$9=0,0,(SIN(CE$12)*COS($E16)+SIN($E16)*COS(CE$12))/SIN($E16)*CE$9)</f>
        <v>255.493681869441</v>
      </c>
      <c r="FR16" s="0" t="n">
        <f aca="false">IF(CF$9=0,0,(SIN(CF$12)*COS($E16)+SIN($E16)*COS(CF$12))/SIN($E16)*CF$9)</f>
        <v>257.569933889249</v>
      </c>
      <c r="FS16" s="0" t="n">
        <f aca="false">IF(CG$9=0,0,(SIN(CG$12)*COS($E16)+SIN($E16)*COS(CG$12))/SIN($E16)*CG$9)</f>
        <v>259.574639200399</v>
      </c>
      <c r="FT16" s="0" t="n">
        <f aca="false">IF(CH$9=0,0,(SIN(CH$12)*COS($E16)+SIN($E16)*COS(CH$12))/SIN($E16)*CH$9)</f>
        <v>261.506327814284</v>
      </c>
      <c r="FU16" s="0" t="n">
        <f aca="false">IF(CI$9=0,0,(SIN(CI$12)*COS($E16)+SIN($E16)*COS(CI$12))/SIN($E16)*CI$9)</f>
        <v>263.363550140316</v>
      </c>
      <c r="FV16" s="0" t="n">
        <f aca="false">IF(CJ$9=0,0,(SIN(CJ$12)*COS($E16)+SIN($E16)*COS(CJ$12))/SIN($E16)*CJ$9)</f>
        <v>265.144877689804</v>
      </c>
      <c r="FW16" s="0" t="n">
        <f aca="false">IF(CK$9=0,0,(SIN(CK$12)*COS($E16)+SIN($E16)*COS(CK$12))/SIN($E16)*CK$9)</f>
        <v>266.8489037739</v>
      </c>
      <c r="FX16" s="0" t="n">
        <f aca="false">IF(CL$9=0,0,(SIN(CL$12)*COS($E16)+SIN($E16)*COS(CL$12))/SIN($E16)*CL$9)</f>
        <v>269.435633417778</v>
      </c>
      <c r="FY16" s="0" t="n">
        <f aca="false">IF(CM$9=0,0,(SIN(CM$12)*COS($E16)+SIN($E16)*COS(CM$12))/SIN($E16)*CM$9)</f>
        <v>272.046854545179</v>
      </c>
      <c r="FZ16" s="0" t="n">
        <f aca="false">IF(CN$9=0,0,(SIN(CN$12)*COS($E16)+SIN($E16)*COS(CN$12))/SIN($E16)*CN$9)</f>
        <v>274.582916422335</v>
      </c>
      <c r="GA16" s="0" t="n">
        <f aca="false">IF(CO$9=0,0,(SIN(CO$12)*COS($E16)+SIN($E16)*COS(CO$12))/SIN($E16)*CO$9)</f>
        <v>277.035337683205</v>
      </c>
      <c r="GB16" s="0" t="n">
        <f aca="false">IF(CP$9=0,0,(SIN(CP$12)*COS($E16)+SIN($E16)*COS(CP$12))/SIN($E16)*CP$9)</f>
        <v>279.401851640491</v>
      </c>
      <c r="GC16" s="0" t="n">
        <f aca="false">IF(CQ$9=0,0,(SIN(CQ$12)*COS($E16)+SIN($E16)*COS(CQ$12))/SIN($E16)*CQ$9)</f>
        <v>281.680218237999</v>
      </c>
    </row>
    <row r="17" customFormat="false" ht="12.8" hidden="true" customHeight="false" outlineLevel="0" collapsed="false">
      <c r="A17" s="0" t="n">
        <f aca="false">MAX($F17:$CQ17)</f>
        <v>0</v>
      </c>
      <c r="B17" s="91" t="n">
        <f aca="false">IF(ISNA(INDEX(vmg!$B$6:$B$151,MATCH($C17,vmg!$F$6:$F$151,0))),IF(ISNA(INDEX(vmg!$B$6:$B$151,MATCH($C17,vmg!$D$6:$D$151,0))),0,INDEX(vmg!$B$6:$B$151,MATCH($C17,vmg!$D$6:$D$151,0))),INDEX(vmg!$B$6:$B$151,MATCH($C17,vmg!$F$6:$F$151,0)))</f>
        <v>0</v>
      </c>
      <c r="C17" s="2" t="n">
        <f aca="false">MOD(Best +D17,360)</f>
        <v>5</v>
      </c>
      <c r="D17" s="2" t="n">
        <f aca="false">D16+1</f>
        <v>5</v>
      </c>
      <c r="E17" s="1" t="n">
        <f aca="false">D17*PI()/180</f>
        <v>0.0872664625997165</v>
      </c>
      <c r="F17" s="13" t="n">
        <f aca="false">IF(OR(F107=0,CR17=0),0,F107*CR17/(F107+CR17))</f>
        <v>0</v>
      </c>
      <c r="G17" s="13" t="n">
        <f aca="false">IF(OR(G107=0,CS17=0),0,G107*CS17/(G107+CS17))</f>
        <v>0</v>
      </c>
      <c r="H17" s="13" t="n">
        <f aca="false">IF(OR(H107=0,CT17=0),0,H107*CT17/(H107+CT17))</f>
        <v>0</v>
      </c>
      <c r="I17" s="13" t="n">
        <f aca="false">IF(OR(I107=0,CU17=0),0,I107*CU17/(I107+CU17))</f>
        <v>0</v>
      </c>
      <c r="J17" s="13" t="n">
        <f aca="false">IF(OR(J107=0,CV17=0),0,J107*CV17/(J107+CV17))</f>
        <v>0</v>
      </c>
      <c r="K17" s="13" t="n">
        <f aca="false">IF(OR(K107=0,CW17=0),0,K107*CW17/(K107+CW17))</f>
        <v>0</v>
      </c>
      <c r="L17" s="13" t="n">
        <f aca="false">IF(OR(L107=0,CX17=0),0,L107*CX17/(L107+CX17))</f>
        <v>0</v>
      </c>
      <c r="M17" s="13" t="n">
        <f aca="false">IF(OR(M107=0,CY17=0),0,M107*CY17/(M107+CY17))</f>
        <v>0</v>
      </c>
      <c r="N17" s="13" t="n">
        <f aca="false">IF(OR(N107=0,CZ17=0),0,N107*CZ17/(N107+CZ17))</f>
        <v>0</v>
      </c>
      <c r="O17" s="13" t="n">
        <f aca="false">IF(OR(O107=0,DA17=0),0,O107*DA17/(O107+DA17))</f>
        <v>0</v>
      </c>
      <c r="P17" s="13" t="n">
        <f aca="false">IF(OR(P107=0,DB17=0),0,P107*DB17/(P107+DB17))</f>
        <v>0</v>
      </c>
      <c r="Q17" s="13" t="n">
        <f aca="false">IF(OR(Q107=0,DC17=0),0,Q107*DC17/(Q107+DC17))</f>
        <v>0</v>
      </c>
      <c r="R17" s="13" t="n">
        <f aca="false">IF(OR(R107=0,DD17=0),0,R107*DD17/(R107+DD17))</f>
        <v>0</v>
      </c>
      <c r="S17" s="13" t="n">
        <f aca="false">IF(OR(S107=0,DE17=0),0,S107*DE17/(S107+DE17))</f>
        <v>0</v>
      </c>
      <c r="T17" s="13" t="n">
        <f aca="false">IF(OR(T107=0,DF17=0),0,T107*DF17/(T107+DF17))</f>
        <v>0</v>
      </c>
      <c r="U17" s="13" t="n">
        <f aca="false">IF(OR(U107=0,DG17=0),0,U107*DG17/(U107+DG17))</f>
        <v>0</v>
      </c>
      <c r="V17" s="13" t="n">
        <f aca="false">IF(OR(V107=0,DH17=0),0,V107*DH17/(V107+DH17))</f>
        <v>0</v>
      </c>
      <c r="W17" s="13" t="n">
        <f aca="false">IF(OR(W107=0,DI17=0),0,W107*DI17/(W107+DI17))</f>
        <v>0</v>
      </c>
      <c r="X17" s="13" t="n">
        <f aca="false">IF(OR(X107=0,DJ17=0),0,X107*DJ17/(X107+DJ17))</f>
        <v>0</v>
      </c>
      <c r="Y17" s="13" t="n">
        <f aca="false">IF(OR(Y107=0,DK17=0),0,Y107*DK17/(Y107+DK17))</f>
        <v>0</v>
      </c>
      <c r="Z17" s="13" t="n">
        <f aca="false">IF(OR(Z107=0,DL17=0),0,Z107*DL17/(Z107+DL17))</f>
        <v>0</v>
      </c>
      <c r="AA17" s="13" t="n">
        <f aca="false">IF(OR(AA107=0,DM17=0),0,AA107*DM17/(AA107+DM17))</f>
        <v>0</v>
      </c>
      <c r="AB17" s="13" t="n">
        <f aca="false">IF(OR(AB107=0,DN17=0),0,AB107*DN17/(AB107+DN17))</f>
        <v>0</v>
      </c>
      <c r="AC17" s="13" t="n">
        <f aca="false">IF(OR(AC107=0,DO17=0),0,AC107*DO17/(AC107+DO17))</f>
        <v>0</v>
      </c>
      <c r="AD17" s="13" t="n">
        <f aca="false">IF(OR(AD107=0,DP17=0),0,AD107*DP17/(AD107+DP17))</f>
        <v>0</v>
      </c>
      <c r="AE17" s="13" t="n">
        <f aca="false">IF(OR(AE107=0,DQ17=0),0,AE107*DQ17/(AE107+DQ17))</f>
        <v>0</v>
      </c>
      <c r="AF17" s="13" t="n">
        <f aca="false">IF(OR(AF107=0,DR17=0),0,AF107*DR17/(AF107+DR17))</f>
        <v>0</v>
      </c>
      <c r="AG17" s="13" t="n">
        <f aca="false">IF(OR(AG107=0,DS17=0),0,AG107*DS17/(AG107+DS17))</f>
        <v>0</v>
      </c>
      <c r="AH17" s="13" t="n">
        <f aca="false">IF(OR(AH107=0,DT17=0),0,AH107*DT17/(AH107+DT17))</f>
        <v>0</v>
      </c>
      <c r="AI17" s="13" t="n">
        <f aca="false">IF(OR(AI107=0,DU17=0),0,AI107*DU17/(AI107+DU17))</f>
        <v>0</v>
      </c>
      <c r="AJ17" s="13" t="n">
        <f aca="false">IF(OR(AJ107=0,DV17=0),0,AJ107*DV17/(AJ107+DV17))</f>
        <v>0</v>
      </c>
      <c r="AK17" s="13" t="n">
        <f aca="false">IF(OR(AK107=0,DW17=0),0,AK107*DW17/(AK107+DW17))</f>
        <v>0</v>
      </c>
      <c r="AL17" s="13" t="n">
        <f aca="false">IF(OR(AL107=0,DX17=0),0,AL107*DX17/(AL107+DX17))</f>
        <v>0</v>
      </c>
      <c r="AM17" s="13" t="n">
        <f aca="false">IF(OR(AM107=0,DY17=0),0,AM107*DY17/(AM107+DY17))</f>
        <v>0</v>
      </c>
      <c r="AN17" s="13" t="n">
        <f aca="false">IF(OR(AN107=0,DZ17=0),0,AN107*DZ17/(AN107+DZ17))</f>
        <v>0</v>
      </c>
      <c r="AO17" s="13" t="n">
        <f aca="false">IF(OR(AO107=0,EA17=0),0,AO107*EA17/(AO107+EA17))</f>
        <v>0</v>
      </c>
      <c r="AP17" s="13" t="n">
        <f aca="false">IF(OR(AP107=0,EB17=0),0,AP107*EB17/(AP107+EB17))</f>
        <v>0</v>
      </c>
      <c r="AQ17" s="13" t="n">
        <f aca="false">IF(OR(AQ107=0,EC17=0),0,AQ107*EC17/(AQ107+EC17))</f>
        <v>0</v>
      </c>
      <c r="AR17" s="13" t="n">
        <f aca="false">IF(OR(AR107=0,ED17=0),0,AR107*ED17/(AR107+ED17))</f>
        <v>0</v>
      </c>
      <c r="AS17" s="13" t="n">
        <f aca="false">IF(OR(AS107=0,EE17=0),0,AS107*EE17/(AS107+EE17))</f>
        <v>0</v>
      </c>
      <c r="AT17" s="13" t="n">
        <f aca="false">IF(OR(AT107=0,EF17=0),0,AT107*EF17/(AT107+EF17))</f>
        <v>0</v>
      </c>
      <c r="AU17" s="13" t="n">
        <f aca="false">IF(OR(AU107=0,EG17=0),0,AU107*EG17/(AU107+EG17))</f>
        <v>0</v>
      </c>
      <c r="AV17" s="13" t="n">
        <f aca="false">IF(OR(AV107=0,EH17=0),0,AV107*EH17/(AV107+EH17))</f>
        <v>0</v>
      </c>
      <c r="AW17" s="13" t="n">
        <f aca="false">IF(OR(AW107=0,EI17=0),0,AW107*EI17/(AW107+EI17))</f>
        <v>0</v>
      </c>
      <c r="AX17" s="13" t="n">
        <f aca="false">IF(OR(AX107=0,EJ17=0),0,AX107*EJ17/(AX107+EJ17))</f>
        <v>0</v>
      </c>
      <c r="AY17" s="13" t="n">
        <f aca="false">IF(OR(AY107=0,EK17=0),0,AY107*EK17/(AY107+EK17))</f>
        <v>0</v>
      </c>
      <c r="AZ17" s="13" t="n">
        <f aca="false">IF(OR(AZ107=0,EL17=0),0,AZ107*EL17/(AZ107+EL17))</f>
        <v>0</v>
      </c>
      <c r="BA17" s="13" t="n">
        <f aca="false">IF(OR(BA107=0,EM17=0),0,BA107*EM17/(BA107+EM17))</f>
        <v>0</v>
      </c>
      <c r="BB17" s="13" t="n">
        <f aca="false">IF(OR(BB107=0,EN17=0),0,BB107*EN17/(BB107+EN17))</f>
        <v>0</v>
      </c>
      <c r="BC17" s="13" t="n">
        <f aca="false">IF(OR(BC107=0,EO17=0),0,BC107*EO17/(BC107+EO17))</f>
        <v>0</v>
      </c>
      <c r="BD17" s="13" t="n">
        <f aca="false">IF(OR(BD107=0,EP17=0),0,BD107*EP17/(BD107+EP17))</f>
        <v>0</v>
      </c>
      <c r="BE17" s="13" t="n">
        <f aca="false">IF(OR(BE107=0,EQ17=0),0,BE107*EQ17/(BE107+EQ17))</f>
        <v>0</v>
      </c>
      <c r="BF17" s="13" t="n">
        <f aca="false">IF(OR(BF107=0,ER17=0),0,BF107*ER17/(BF107+ER17))</f>
        <v>0</v>
      </c>
      <c r="BG17" s="13" t="n">
        <f aca="false">IF(OR(BG107=0,ES17=0),0,BG107*ES17/(BG107+ES17))</f>
        <v>0</v>
      </c>
      <c r="BH17" s="13" t="n">
        <f aca="false">IF(OR(BH107=0,ET17=0),0,BH107*ET17/(BH107+ET17))</f>
        <v>0</v>
      </c>
      <c r="BI17" s="13" t="n">
        <f aca="false">IF(OR(BI107=0,EU17=0),0,BI107*EU17/(BI107+EU17))</f>
        <v>0</v>
      </c>
      <c r="BJ17" s="13" t="n">
        <f aca="false">IF(OR(BJ107=0,EV17=0),0,BJ107*EV17/(BJ107+EV17))</f>
        <v>0</v>
      </c>
      <c r="BK17" s="13" t="n">
        <f aca="false">IF(OR(BK107=0,EW17=0),0,BK107*EW17/(BK107+EW17))</f>
        <v>0</v>
      </c>
      <c r="BL17" s="13" t="n">
        <f aca="false">IF(OR(BL107=0,EX17=0),0,BL107*EX17/(BL107+EX17))</f>
        <v>0</v>
      </c>
      <c r="BM17" s="13" t="n">
        <f aca="false">IF(OR(BM107=0,EY17=0),0,BM107*EY17/(BM107+EY17))</f>
        <v>0</v>
      </c>
      <c r="BN17" s="13" t="n">
        <f aca="false">IF(OR(BN107=0,EZ17=0),0,BN107*EZ17/(BN107+EZ17))</f>
        <v>0</v>
      </c>
      <c r="BO17" s="13" t="n">
        <f aca="false">IF(OR(BO107=0,FA17=0),0,BO107*FA17/(BO107+FA17))</f>
        <v>0</v>
      </c>
      <c r="BP17" s="13" t="n">
        <f aca="false">IF(OR(BP107=0,FB17=0),0,BP107*FB17/(BP107+FB17))</f>
        <v>0</v>
      </c>
      <c r="BQ17" s="13" t="n">
        <f aca="false">IF(OR(BQ107=0,FC17=0),0,BQ107*FC17/(BQ107+FC17))</f>
        <v>0</v>
      </c>
      <c r="BR17" s="13" t="n">
        <f aca="false">IF(OR(BR107=0,FD17=0),0,BR107*FD17/(BR107+FD17))</f>
        <v>0</v>
      </c>
      <c r="BS17" s="13" t="n">
        <f aca="false">IF(OR(BS107=0,FE17=0),0,BS107*FE17/(BS107+FE17))</f>
        <v>0</v>
      </c>
      <c r="BT17" s="13" t="n">
        <f aca="false">IF(OR(BT107=0,FF17=0),0,BT107*FF17/(BT107+FF17))</f>
        <v>0</v>
      </c>
      <c r="BU17" s="13" t="n">
        <f aca="false">IF(OR(BU107=0,FG17=0),0,BU107*FG17/(BU107+FG17))</f>
        <v>0</v>
      </c>
      <c r="BV17" s="13" t="n">
        <f aca="false">IF(OR(BV107=0,FH17=0),0,BV107*FH17/(BV107+FH17))</f>
        <v>0</v>
      </c>
      <c r="BW17" s="13" t="n">
        <f aca="false">IF(OR(BW107=0,FI17=0),0,BW107*FI17/(BW107+FI17))</f>
        <v>0</v>
      </c>
      <c r="BX17" s="13" t="n">
        <f aca="false">IF(OR(BX107=0,FJ17=0),0,BX107*FJ17/(BX107+FJ17))</f>
        <v>0</v>
      </c>
      <c r="BY17" s="13" t="n">
        <f aca="false">IF(OR(BY107=0,FK17=0),0,BY107*FK17/(BY107+FK17))</f>
        <v>0</v>
      </c>
      <c r="BZ17" s="13" t="n">
        <f aca="false">IF(OR(BZ107=0,FL17=0),0,BZ107*FL17/(BZ107+FL17))</f>
        <v>0</v>
      </c>
      <c r="CA17" s="13" t="n">
        <f aca="false">IF(OR(CA107=0,FM17=0),0,CA107*FM17/(CA107+FM17))</f>
        <v>0</v>
      </c>
      <c r="CB17" s="13" t="n">
        <f aca="false">IF(OR(CB107=0,FN17=0),0,CB107*FN17/(CB107+FN17))</f>
        <v>0</v>
      </c>
      <c r="CC17" s="13" t="n">
        <f aca="false">IF(OR(CC107=0,FO17=0),0,CC107*FO17/(CC107+FO17))</f>
        <v>0</v>
      </c>
      <c r="CD17" s="13" t="n">
        <f aca="false">IF(OR(CD107=0,FP17=0),0,CD107*FP17/(CD107+FP17))</f>
        <v>0</v>
      </c>
      <c r="CE17" s="13" t="n">
        <f aca="false">IF(OR(CE107=0,FQ17=0),0,CE107*FQ17/(CE107+FQ17))</f>
        <v>0</v>
      </c>
      <c r="CF17" s="13" t="n">
        <f aca="false">IF(OR(CF107=0,FR17=0),0,CF107*FR17/(CF107+FR17))</f>
        <v>0</v>
      </c>
      <c r="CG17" s="13" t="n">
        <f aca="false">IF(OR(CG107=0,FS17=0),0,CG107*FS17/(CG107+FS17))</f>
        <v>0</v>
      </c>
      <c r="CH17" s="13" t="n">
        <f aca="false">IF(OR(CH107=0,FT17=0),0,CH107*FT17/(CH107+FT17))</f>
        <v>0</v>
      </c>
      <c r="CI17" s="13" t="n">
        <f aca="false">IF(OR(CI107=0,FU17=0),0,CI107*FU17/(CI107+FU17))</f>
        <v>0</v>
      </c>
      <c r="CJ17" s="13" t="n">
        <f aca="false">IF(OR(CJ107=0,FV17=0),0,CJ107*FV17/(CJ107+FV17))</f>
        <v>0</v>
      </c>
      <c r="CK17" s="13" t="n">
        <f aca="false">IF(OR(CK107=0,FW17=0),0,CK107*FW17/(CK107+FW17))</f>
        <v>0</v>
      </c>
      <c r="CL17" s="13" t="n">
        <f aca="false">IF(OR(CL107=0,FX17=0),0,CL107*FX17/(CL107+FX17))</f>
        <v>0</v>
      </c>
      <c r="CM17" s="13" t="n">
        <f aca="false">IF(OR(CM107=0,FY17=0),0,CM107*FY17/(CM107+FY17))</f>
        <v>0</v>
      </c>
      <c r="CN17" s="13" t="n">
        <f aca="false">IF(OR(CN107=0,FZ17=0),0,CN107*FZ17/(CN107+FZ17))</f>
        <v>0</v>
      </c>
      <c r="CO17" s="13" t="n">
        <f aca="false">IF(OR(CO107=0,GA17=0),0,CO107*GA17/(CO107+GA17))</f>
        <v>0</v>
      </c>
      <c r="CP17" s="13" t="n">
        <f aca="false">IF(OR(CP107=0,GB17=0),0,CP107*GB17/(CP107+GB17))</f>
        <v>0</v>
      </c>
      <c r="CQ17" s="13" t="n">
        <f aca="false">IF(OR(CQ107=0,GC17=0),0,CQ107*GC17/(CQ107+GC17))</f>
        <v>0</v>
      </c>
      <c r="CR17" s="0" t="n">
        <f aca="false">IF(F$9=0,0,(SIN(F$12)*COS($E17)+SIN($E17)*COS(F$12))/SIN($E17)*F$9)</f>
        <v>0</v>
      </c>
      <c r="CS17" s="0" t="n">
        <f aca="false">IF(G$9=0,0,(SIN(G$12)*COS($E17)+SIN($E17)*COS(G$12))/SIN($E17)*G$9)</f>
        <v>0</v>
      </c>
      <c r="CT17" s="0" t="n">
        <f aca="false">IF(H$9=0,0,(SIN(H$12)*COS($E17)+SIN($E17)*COS(H$12))/SIN($E17)*H$9)</f>
        <v>0</v>
      </c>
      <c r="CU17" s="0" t="n">
        <f aca="false">IF(I$9=0,0,(SIN(I$12)*COS($E17)+SIN($E17)*COS(I$12))/SIN($E17)*I$9)</f>
        <v>0</v>
      </c>
      <c r="CV17" s="0" t="n">
        <f aca="false">IF(J$9=0,0,(SIN(J$12)*COS($E17)+SIN($E17)*COS(J$12))/SIN($E17)*J$9)</f>
        <v>0</v>
      </c>
      <c r="CW17" s="0" t="n">
        <f aca="false">IF(K$9=0,0,(SIN(K$12)*COS($E17)+SIN($E17)*COS(K$12))/SIN($E17)*K$9)</f>
        <v>0</v>
      </c>
      <c r="CX17" s="0" t="n">
        <f aca="false">IF(L$9=0,0,(SIN(L$12)*COS($E17)+SIN($E17)*COS(L$12))/SIN($E17)*L$9)</f>
        <v>0</v>
      </c>
      <c r="CY17" s="0" t="n">
        <f aca="false">IF(M$9=0,0,(SIN(M$12)*COS($E17)+SIN($E17)*COS(M$12))/SIN($E17)*M$9)</f>
        <v>0</v>
      </c>
      <c r="CZ17" s="0" t="n">
        <f aca="false">IF(N$9=0,0,(SIN(N$12)*COS($E17)+SIN($E17)*COS(N$12))/SIN($E17)*N$9)</f>
        <v>0</v>
      </c>
      <c r="DA17" s="0" t="n">
        <f aca="false">IF(O$9=0,0,(SIN(O$12)*COS($E17)+SIN($E17)*COS(O$12))/SIN($E17)*O$9)</f>
        <v>0</v>
      </c>
      <c r="DB17" s="0" t="n">
        <f aca="false">IF(P$9=0,0,(SIN(P$12)*COS($E17)+SIN($E17)*COS(P$12))/SIN($E17)*P$9)</f>
        <v>0</v>
      </c>
      <c r="DC17" s="0" t="n">
        <f aca="false">IF(Q$9=0,0,(SIN(Q$12)*COS($E17)+SIN($E17)*COS(Q$12))/SIN($E17)*Q$9)</f>
        <v>0</v>
      </c>
      <c r="DD17" s="0" t="n">
        <f aca="false">IF(R$9=0,0,(SIN(R$12)*COS($E17)+SIN($E17)*COS(R$12))/SIN($E17)*R$9)</f>
        <v>0</v>
      </c>
      <c r="DE17" s="0" t="n">
        <f aca="false">IF(S$9=0,0,(SIN(S$12)*COS($E17)+SIN($E17)*COS(S$12))/SIN($E17)*S$9)</f>
        <v>0</v>
      </c>
      <c r="DF17" s="0" t="n">
        <f aca="false">IF(T$9=0,0,(SIN(T$12)*COS($E17)+SIN($E17)*COS(T$12))/SIN($E17)*T$9)</f>
        <v>0</v>
      </c>
      <c r="DG17" s="0" t="n">
        <f aca="false">IF(U$9=0,0,(SIN(U$12)*COS($E17)+SIN($E17)*COS(U$12))/SIN($E17)*U$9)</f>
        <v>0</v>
      </c>
      <c r="DH17" s="0" t="n">
        <f aca="false">IF(V$9=0,0,(SIN(V$12)*COS($E17)+SIN($E17)*COS(V$12))/SIN($E17)*V$9)</f>
        <v>0</v>
      </c>
      <c r="DI17" s="0" t="n">
        <f aca="false">IF(W$9=0,0,(SIN(W$12)*COS($E17)+SIN($E17)*COS(W$12))/SIN($E17)*W$9)</f>
        <v>0</v>
      </c>
      <c r="DJ17" s="0" t="n">
        <f aca="false">IF(X$9=0,0,(SIN(X$12)*COS($E17)+SIN($E17)*COS(X$12))/SIN($E17)*X$9)</f>
        <v>0</v>
      </c>
      <c r="DK17" s="0" t="n">
        <f aca="false">IF(Y$9=0,0,(SIN(Y$12)*COS($E17)+SIN($E17)*COS(Y$12))/SIN($E17)*Y$9)</f>
        <v>0</v>
      </c>
      <c r="DL17" s="0" t="n">
        <f aca="false">IF(Z$9=0,0,(SIN(Z$12)*COS($E17)+SIN($E17)*COS(Z$12))/SIN($E17)*Z$9)</f>
        <v>0</v>
      </c>
      <c r="DM17" s="0" t="n">
        <f aca="false">IF(AA$9=0,0,(SIN(AA$12)*COS($E17)+SIN($E17)*COS(AA$12))/SIN($E17)*AA$9)</f>
        <v>0</v>
      </c>
      <c r="DN17" s="0" t="n">
        <f aca="false">IF(AB$9=0,0,(SIN(AB$12)*COS($E17)+SIN($E17)*COS(AB$12))/SIN($E17)*AB$9)</f>
        <v>0</v>
      </c>
      <c r="DO17" s="0" t="n">
        <f aca="false">IF(AC$9=0,0,(SIN(AC$12)*COS($E17)+SIN($E17)*COS(AC$12))/SIN($E17)*AC$9)</f>
        <v>0</v>
      </c>
      <c r="DP17" s="0" t="n">
        <f aca="false">IF(AD$9=0,0,(SIN(AD$12)*COS($E17)+SIN($E17)*COS(AD$12))/SIN($E17)*AD$9)</f>
        <v>0</v>
      </c>
      <c r="DQ17" s="0" t="n">
        <f aca="false">IF(AE$9=0,0,(SIN(AE$12)*COS($E17)+SIN($E17)*COS(AE$12))/SIN($E17)*AE$9)</f>
        <v>0</v>
      </c>
      <c r="DR17" s="0" t="n">
        <f aca="false">IF(AF$9=0,0,(SIN(AF$12)*COS($E17)+SIN($E17)*COS(AF$12))/SIN($E17)*AF$9)</f>
        <v>0</v>
      </c>
      <c r="DS17" s="0" t="n">
        <f aca="false">IF(AG$9=0,0,(SIN(AG$12)*COS($E17)+SIN($E17)*COS(AG$12))/SIN($E17)*AG$9)</f>
        <v>0</v>
      </c>
      <c r="DT17" s="0" t="n">
        <f aca="false">IF(AH$9=0,0,(SIN(AH$12)*COS($E17)+SIN($E17)*COS(AH$12))/SIN($E17)*AH$9)</f>
        <v>0</v>
      </c>
      <c r="DU17" s="0" t="n">
        <f aca="false">IF(AI$9=0,0,(SIN(AI$12)*COS($E17)+SIN($E17)*COS(AI$12))/SIN($E17)*AI$9)</f>
        <v>0</v>
      </c>
      <c r="DV17" s="0" t="n">
        <f aca="false">IF(AJ$9=0,0,(SIN(AJ$12)*COS($E17)+SIN($E17)*COS(AJ$12))/SIN($E17)*AJ$9)</f>
        <v>0</v>
      </c>
      <c r="DW17" s="0" t="n">
        <f aca="false">IF(AK$9=0,0,(SIN(AK$12)*COS($E17)+SIN($E17)*COS(AK$12))/SIN($E17)*AK$9)</f>
        <v>0</v>
      </c>
      <c r="DX17" s="0" t="n">
        <f aca="false">IF(AL$9=0,0,(SIN(AL$12)*COS($E17)+SIN($E17)*COS(AL$12))/SIN($E17)*AL$9)</f>
        <v>0</v>
      </c>
      <c r="DY17" s="0" t="n">
        <f aca="false">IF(AM$9=0,0,(SIN(AM$12)*COS($E17)+SIN($E17)*COS(AM$12))/SIN($E17)*AM$9)</f>
        <v>0</v>
      </c>
      <c r="DZ17" s="0" t="n">
        <f aca="false">IF(AN$9=0,0,(SIN(AN$12)*COS($E17)+SIN($E17)*COS(AN$12))/SIN($E17)*AN$9)</f>
        <v>0</v>
      </c>
      <c r="EA17" s="0" t="n">
        <f aca="false">IF(AO$9=0,0,(SIN(AO$12)*COS($E17)+SIN($E17)*COS(AO$12))/SIN($E17)*AO$9)</f>
        <v>76.7423822858212</v>
      </c>
      <c r="EB17" s="0" t="n">
        <f aca="false">IF(AP$9=0,0,(SIN(AP$12)*COS($E17)+SIN($E17)*COS(AP$12))/SIN($E17)*AP$9)</f>
        <v>80.4632021615062</v>
      </c>
      <c r="EC17" s="0" t="n">
        <f aca="false">IF(AQ$9=0,0,(SIN(AQ$12)*COS($E17)+SIN($E17)*COS(AQ$12))/SIN($E17)*AQ$9)</f>
        <v>84.2452936990833</v>
      </c>
      <c r="ED17" s="0" t="n">
        <f aca="false">IF(AR$9=0,0,(SIN(AR$12)*COS($E17)+SIN($E17)*COS(AR$12))/SIN($E17)*AR$9)</f>
        <v>88.0861903677788</v>
      </c>
      <c r="EE17" s="0" t="n">
        <f aca="false">IF(AS$9=0,0,(SIN(AS$12)*COS($E17)+SIN($E17)*COS(AS$12))/SIN($E17)*AS$9)</f>
        <v>91.9833819947202</v>
      </c>
      <c r="EF17" s="0" t="n">
        <f aca="false">IF(AT$9=0,0,(SIN(AT$12)*COS($E17)+SIN($E17)*COS(AT$12))/SIN($E17)*AT$9)</f>
        <v>95.934315937797</v>
      </c>
      <c r="EG17" s="0" t="n">
        <f aca="false">IF(AU$9=0,0,(SIN(AU$12)*COS($E17)+SIN($E17)*COS(AU$12))/SIN($E17)*AU$9)</f>
        <v>100.474526387583</v>
      </c>
      <c r="EH17" s="0" t="n">
        <f aca="false">IF(AV$9=0,0,(SIN(AV$12)*COS($E17)+SIN($E17)*COS(AV$12))/SIN($E17)*AV$9)</f>
        <v>105.081226120966</v>
      </c>
      <c r="EI17" s="0" t="n">
        <f aca="false">IF(AW$9=0,0,(SIN(AW$12)*COS($E17)+SIN($E17)*COS(AW$12))/SIN($E17)*AW$9)</f>
        <v>109.751242359238</v>
      </c>
      <c r="EJ17" s="0" t="n">
        <f aca="false">IF(AX$9=0,0,(SIN(AX$12)*COS($E17)+SIN($E17)*COS(AX$12))/SIN($E17)*AX$9)</f>
        <v>114.481353999873</v>
      </c>
      <c r="EK17" s="0" t="n">
        <f aca="false">IF(AY$9=0,0,(SIN(AY$12)*COS($E17)+SIN($E17)*COS(AY$12))/SIN($E17)*AY$9)</f>
        <v>119.268293145567</v>
      </c>
      <c r="EL17" s="0" t="n">
        <f aca="false">IF(AZ$9=0,0,(SIN(AZ$12)*COS($E17)+SIN($E17)*COS(AZ$12))/SIN($E17)*AZ$9)</f>
        <v>122.323113985872</v>
      </c>
      <c r="EM17" s="0" t="n">
        <f aca="false">IF(BA$9=0,0,(SIN(BA$12)*COS($E17)+SIN($E17)*COS(BA$12))/SIN($E17)*BA$9)</f>
        <v>125.378164752963</v>
      </c>
      <c r="EN17" s="0" t="n">
        <f aca="false">IF(BB$9=0,0,(SIN(BB$12)*COS($E17)+SIN($E17)*COS(BB$12))/SIN($E17)*BB$9)</f>
        <v>128.431701141233</v>
      </c>
      <c r="EO17" s="0" t="n">
        <f aca="false">IF(BC$9=0,0,(SIN(BC$12)*COS($E17)+SIN($E17)*COS(BC$12))/SIN($E17)*BC$9)</f>
        <v>131.481968134191</v>
      </c>
      <c r="EP17" s="0" t="n">
        <f aca="false">IF(BD$9=0,0,(SIN(BD$12)*COS($E17)+SIN($E17)*COS(BD$12))/SIN($E17)*BD$9)</f>
        <v>134.527200790327</v>
      </c>
      <c r="EQ17" s="0" t="n">
        <f aca="false">IF(BE$9=0,0,(SIN(BE$12)*COS($E17)+SIN($E17)*COS(BE$12))/SIN($E17)*BE$9)</f>
        <v>138.174554149702</v>
      </c>
      <c r="ER17" s="0" t="n">
        <f aca="false">IF(BF$9=0,0,(SIN(BF$12)*COS($E17)+SIN($E17)*COS(BF$12))/SIN($E17)*BF$9)</f>
        <v>141.827467582917</v>
      </c>
      <c r="ES17" s="0" t="n">
        <f aca="false">IF(BG$9=0,0,(SIN(BG$12)*COS($E17)+SIN($E17)*COS(BG$12))/SIN($E17)*BG$9)</f>
        <v>145.483588227596</v>
      </c>
      <c r="ET17" s="0" t="n">
        <f aca="false">IF(BH$9=0,0,(SIN(BH$12)*COS($E17)+SIN($E17)*COS(BH$12))/SIN($E17)*BH$9)</f>
        <v>149.98807974449</v>
      </c>
      <c r="EU17" s="0" t="n">
        <f aca="false">IF(BI$9=0,0,(SIN(BI$12)*COS($E17)+SIN($E17)*COS(BI$12))/SIN($E17)*BI$9)</f>
        <v>154.577385823799</v>
      </c>
      <c r="EV17" s="0" t="n">
        <f aca="false">IF(BJ$9=0,0,(SIN(BJ$12)*COS($E17)+SIN($E17)*COS(BJ$12))/SIN($E17)*BJ$9)</f>
        <v>157.38914186649</v>
      </c>
      <c r="EW17" s="0" t="n">
        <f aca="false">IF(BK$9=0,0,(SIN(BK$12)*COS($E17)+SIN($E17)*COS(BK$12))/SIN($E17)*BK$9)</f>
        <v>160.177677700305</v>
      </c>
      <c r="EX17" s="0" t="n">
        <f aca="false">IF(BL$9=0,0,(SIN(BL$12)*COS($E17)+SIN($E17)*COS(BL$12))/SIN($E17)*BL$9)</f>
        <v>162.941361771861</v>
      </c>
      <c r="EY17" s="0" t="n">
        <f aca="false">IF(BM$9=0,0,(SIN(BM$12)*COS($E17)+SIN($E17)*COS(BM$12))/SIN($E17)*BM$9)</f>
        <v>165.678562805533</v>
      </c>
      <c r="EZ17" s="0" t="n">
        <f aca="false">IF(BN$9=0,0,(SIN(BN$12)*COS($E17)+SIN($E17)*COS(BN$12))/SIN($E17)*BN$9)</f>
        <v>168.387650540828</v>
      </c>
      <c r="FA17" s="0" t="n">
        <f aca="false">IF(BO$9=0,0,(SIN(BO$12)*COS($E17)+SIN($E17)*COS(BO$12))/SIN($E17)*BO$9)</f>
        <v>171.125862027986</v>
      </c>
      <c r="FB17" s="0" t="n">
        <f aca="false">IF(BP$9=0,0,(SIN(BP$12)*COS($E17)+SIN($E17)*COS(BP$12))/SIN($E17)*BP$9)</f>
        <v>173.833602576</v>
      </c>
      <c r="FC17" s="0" t="n">
        <f aca="false">IF(BQ$9=0,0,(SIN(BQ$12)*COS($E17)+SIN($E17)*COS(BQ$12))/SIN($E17)*BQ$9)</f>
        <v>176.509195208029</v>
      </c>
      <c r="FD17" s="0" t="n">
        <f aca="false">IF(BR$9=0,0,(SIN(BR$12)*COS($E17)+SIN($E17)*COS(BR$12))/SIN($E17)*BR$9)</f>
        <v>179.150966402852</v>
      </c>
      <c r="FE17" s="0" t="n">
        <f aca="false">IF(BS$9=0,0,(SIN(BS$12)*COS($E17)+SIN($E17)*COS(BS$12))/SIN($E17)*BS$9)</f>
        <v>181.757246866158</v>
      </c>
      <c r="FF17" s="0" t="n">
        <f aca="false">IF(BT$9=0,0,(SIN(BT$12)*COS($E17)+SIN($E17)*COS(BT$12))/SIN($E17)*BT$9)</f>
        <v>183.946757776086</v>
      </c>
      <c r="FG17" s="0" t="n">
        <f aca="false">IF(BU$9=0,0,(SIN(BU$12)*COS($E17)+SIN($E17)*COS(BU$12))/SIN($E17)*BU$9)</f>
        <v>186.093008298815</v>
      </c>
      <c r="FH17" s="0" t="n">
        <f aca="false">IF(BV$9=0,0,(SIN(BV$12)*COS($E17)+SIN($E17)*COS(BV$12))/SIN($E17)*BV$9)</f>
        <v>188.194695387102</v>
      </c>
      <c r="FI17" s="0" t="n">
        <f aca="false">IF(BW$9=0,0,(SIN(BW$12)*COS($E17)+SIN($E17)*COS(BW$12))/SIN($E17)*BW$9)</f>
        <v>190.250525875583</v>
      </c>
      <c r="FJ17" s="0" t="n">
        <f aca="false">IF(BX$9=0,0,(SIN(BX$12)*COS($E17)+SIN($E17)*COS(BX$12))/SIN($E17)*BX$9)</f>
        <v>192.259217073593</v>
      </c>
      <c r="FK17" s="0" t="n">
        <f aca="false">IF(BY$9=0,0,(SIN(BY$12)*COS($E17)+SIN($E17)*COS(BY$12))/SIN($E17)*BY$9)</f>
        <v>194.23873499828</v>
      </c>
      <c r="FL17" s="0" t="n">
        <f aca="false">IF(BZ$9=0,0,(SIN(BZ$12)*COS($E17)+SIN($E17)*COS(BZ$12))/SIN($E17)*BZ$9)</f>
        <v>196.168743595996</v>
      </c>
      <c r="FM17" s="0" t="n">
        <f aca="false">IF(CA$9=0,0,(SIN(CA$12)*COS($E17)+SIN($E17)*COS(CA$12))/SIN($E17)*CA$9)</f>
        <v>198.04797748083</v>
      </c>
      <c r="FN17" s="0" t="n">
        <f aca="false">IF(CB$9=0,0,(SIN(CB$12)*COS($E17)+SIN($E17)*COS(CB$12))/SIN($E17)*CB$9)</f>
        <v>199.87518399789</v>
      </c>
      <c r="FO17" s="0" t="n">
        <f aca="false">IF(CC$9=0,0,(SIN(CC$12)*COS($E17)+SIN($E17)*COS(CC$12))/SIN($E17)*CC$9)</f>
        <v>201.649123812075</v>
      </c>
      <c r="FP17" s="0" t="n">
        <f aca="false">IF(CD$9=0,0,(SIN(CD$12)*COS($E17)+SIN($E17)*COS(CD$12))/SIN($E17)*CD$9)</f>
        <v>203.363675873951</v>
      </c>
      <c r="FQ17" s="0" t="n">
        <f aca="false">IF(CE$9=0,0,(SIN(CE$12)*COS($E17)+SIN($E17)*COS(CE$12))/SIN($E17)*CE$9)</f>
        <v>205.022499286946</v>
      </c>
      <c r="FR17" s="0" t="n">
        <f aca="false">IF(CF$9=0,0,(SIN(CF$12)*COS($E17)+SIN($E17)*COS(CF$12))/SIN($E17)*CF$9)</f>
        <v>206.624402659333</v>
      </c>
      <c r="FS17" s="0" t="n">
        <f aca="false">IF(CG$9=0,0,(SIN(CG$12)*COS($E17)+SIN($E17)*COS(CG$12))/SIN($E17)*CG$9)</f>
        <v>208.16821025274</v>
      </c>
      <c r="FT17" s="0" t="n">
        <f aca="false">IF(CH$9=0,0,(SIN(CH$12)*COS($E17)+SIN($E17)*COS(CH$12))/SIN($E17)*CH$9)</f>
        <v>209.652762549801</v>
      </c>
      <c r="FU17" s="0" t="n">
        <f aca="false">IF(CI$9=0,0,(SIN(CI$12)*COS($E17)+SIN($E17)*COS(CI$12))/SIN($E17)*CI$9)</f>
        <v>211.076916817306</v>
      </c>
      <c r="FV17" s="0" t="n">
        <f aca="false">IF(CJ$9=0,0,(SIN(CJ$12)*COS($E17)+SIN($E17)*COS(CJ$12))/SIN($E17)*CJ$9)</f>
        <v>212.43954766463</v>
      </c>
      <c r="FW17" s="0" t="n">
        <f aca="false">IF(CK$9=0,0,(SIN(CK$12)*COS($E17)+SIN($E17)*COS(CK$12))/SIN($E17)*CK$9)</f>
        <v>213.739547597203</v>
      </c>
      <c r="FX17" s="0" t="n">
        <f aca="false">IF(CL$9=0,0,(SIN(CL$12)*COS($E17)+SIN($E17)*COS(CL$12))/SIN($E17)*CL$9)</f>
        <v>215.745642354036</v>
      </c>
      <c r="FY17" s="0" t="n">
        <f aca="false">IF(CM$9=0,0,(SIN(CM$12)*COS($E17)+SIN($E17)*COS(CM$12))/SIN($E17)*CM$9)</f>
        <v>217.770159505754</v>
      </c>
      <c r="FZ17" s="0" t="n">
        <f aca="false">IF(CN$9=0,0,(SIN(CN$12)*COS($E17)+SIN($E17)*COS(CN$12))/SIN($E17)*CN$9)</f>
        <v>219.733297646501</v>
      </c>
      <c r="GA17" s="0" t="n">
        <f aca="false">IF(CO$9=0,0,(SIN(CO$12)*COS($E17)+SIN($E17)*COS(CO$12))/SIN($E17)*CO$9)</f>
        <v>221.628286615507</v>
      </c>
      <c r="GB17" s="0" t="n">
        <f aca="false">IF(CP$9=0,0,(SIN(CP$12)*COS($E17)+SIN($E17)*COS(CP$12))/SIN($E17)*CP$9)</f>
        <v>223.453333270594</v>
      </c>
      <c r="GC17" s="0" t="n">
        <f aca="false">IF(CQ$9=0,0,(SIN(CQ$12)*COS($E17)+SIN($E17)*COS(CQ$12))/SIN($E17)*CQ$9)</f>
        <v>225.206666515557</v>
      </c>
    </row>
    <row r="18" customFormat="false" ht="12.8" hidden="true" customHeight="false" outlineLevel="0" collapsed="false">
      <c r="A18" s="0" t="n">
        <f aca="false">MAX($F18:$CQ18)</f>
        <v>0</v>
      </c>
      <c r="B18" s="91" t="n">
        <f aca="false">IF(ISNA(INDEX(vmg!$B$6:$B$151,MATCH($C18,vmg!$F$6:$F$151,0))),IF(ISNA(INDEX(vmg!$B$6:$B$151,MATCH($C18,vmg!$D$6:$D$151,0))),0,INDEX(vmg!$B$6:$B$151,MATCH($C18,vmg!$D$6:$D$151,0))),INDEX(vmg!$B$6:$B$151,MATCH($C18,vmg!$F$6:$F$151,0)))</f>
        <v>0</v>
      </c>
      <c r="C18" s="2" t="n">
        <f aca="false">MOD(Best +D18,360)</f>
        <v>6</v>
      </c>
      <c r="D18" s="2" t="n">
        <f aca="false">D17+1</f>
        <v>6</v>
      </c>
      <c r="E18" s="1" t="n">
        <f aca="false">D18*PI()/180</f>
        <v>0.10471975511966</v>
      </c>
      <c r="F18" s="13" t="n">
        <f aca="false">IF(OR(F108=0,CR18=0),0,F108*CR18/(F108+CR18))</f>
        <v>0</v>
      </c>
      <c r="G18" s="13" t="n">
        <f aca="false">IF(OR(G108=0,CS18=0),0,G108*CS18/(G108+CS18))</f>
        <v>0</v>
      </c>
      <c r="H18" s="13" t="n">
        <f aca="false">IF(OR(H108=0,CT18=0),0,H108*CT18/(H108+CT18))</f>
        <v>0</v>
      </c>
      <c r="I18" s="13" t="n">
        <f aca="false">IF(OR(I108=0,CU18=0),0,I108*CU18/(I108+CU18))</f>
        <v>0</v>
      </c>
      <c r="J18" s="13" t="n">
        <f aca="false">IF(OR(J108=0,CV18=0),0,J108*CV18/(J108+CV18))</f>
        <v>0</v>
      </c>
      <c r="K18" s="13" t="n">
        <f aca="false">IF(OR(K108=0,CW18=0),0,K108*CW18/(K108+CW18))</f>
        <v>0</v>
      </c>
      <c r="L18" s="13" t="n">
        <f aca="false">IF(OR(L108=0,CX18=0),0,L108*CX18/(L108+CX18))</f>
        <v>0</v>
      </c>
      <c r="M18" s="13" t="n">
        <f aca="false">IF(OR(M108=0,CY18=0),0,M108*CY18/(M108+CY18))</f>
        <v>0</v>
      </c>
      <c r="N18" s="13" t="n">
        <f aca="false">IF(OR(N108=0,CZ18=0),0,N108*CZ18/(N108+CZ18))</f>
        <v>0</v>
      </c>
      <c r="O18" s="13" t="n">
        <f aca="false">IF(OR(O108=0,DA18=0),0,O108*DA18/(O108+DA18))</f>
        <v>0</v>
      </c>
      <c r="P18" s="13" t="n">
        <f aca="false">IF(OR(P108=0,DB18=0),0,P108*DB18/(P108+DB18))</f>
        <v>0</v>
      </c>
      <c r="Q18" s="13" t="n">
        <f aca="false">IF(OR(Q108=0,DC18=0),0,Q108*DC18/(Q108+DC18))</f>
        <v>0</v>
      </c>
      <c r="R18" s="13" t="n">
        <f aca="false">IF(OR(R108=0,DD18=0),0,R108*DD18/(R108+DD18))</f>
        <v>0</v>
      </c>
      <c r="S18" s="13" t="n">
        <f aca="false">IF(OR(S108=0,DE18=0),0,S108*DE18/(S108+DE18))</f>
        <v>0</v>
      </c>
      <c r="T18" s="13" t="n">
        <f aca="false">IF(OR(T108=0,DF18=0),0,T108*DF18/(T108+DF18))</f>
        <v>0</v>
      </c>
      <c r="U18" s="13" t="n">
        <f aca="false">IF(OR(U108=0,DG18=0),0,U108*DG18/(U108+DG18))</f>
        <v>0</v>
      </c>
      <c r="V18" s="13" t="n">
        <f aca="false">IF(OR(V108=0,DH18=0),0,V108*DH18/(V108+DH18))</f>
        <v>0</v>
      </c>
      <c r="W18" s="13" t="n">
        <f aca="false">IF(OR(W108=0,DI18=0),0,W108*DI18/(W108+DI18))</f>
        <v>0</v>
      </c>
      <c r="X18" s="13" t="n">
        <f aca="false">IF(OR(X108=0,DJ18=0),0,X108*DJ18/(X108+DJ18))</f>
        <v>0</v>
      </c>
      <c r="Y18" s="13" t="n">
        <f aca="false">IF(OR(Y108=0,DK18=0),0,Y108*DK18/(Y108+DK18))</f>
        <v>0</v>
      </c>
      <c r="Z18" s="13" t="n">
        <f aca="false">IF(OR(Z108=0,DL18=0),0,Z108*DL18/(Z108+DL18))</f>
        <v>0</v>
      </c>
      <c r="AA18" s="13" t="n">
        <f aca="false">IF(OR(AA108=0,DM18=0),0,AA108*DM18/(AA108+DM18))</f>
        <v>0</v>
      </c>
      <c r="AB18" s="13" t="n">
        <f aca="false">IF(OR(AB108=0,DN18=0),0,AB108*DN18/(AB108+DN18))</f>
        <v>0</v>
      </c>
      <c r="AC18" s="13" t="n">
        <f aca="false">IF(OR(AC108=0,DO18=0),0,AC108*DO18/(AC108+DO18))</f>
        <v>0</v>
      </c>
      <c r="AD18" s="13" t="n">
        <f aca="false">IF(OR(AD108=0,DP18=0),0,AD108*DP18/(AD108+DP18))</f>
        <v>0</v>
      </c>
      <c r="AE18" s="13" t="n">
        <f aca="false">IF(OR(AE108=0,DQ18=0),0,AE108*DQ18/(AE108+DQ18))</f>
        <v>0</v>
      </c>
      <c r="AF18" s="13" t="n">
        <f aca="false">IF(OR(AF108=0,DR18=0),0,AF108*DR18/(AF108+DR18))</f>
        <v>0</v>
      </c>
      <c r="AG18" s="13" t="n">
        <f aca="false">IF(OR(AG108=0,DS18=0),0,AG108*DS18/(AG108+DS18))</f>
        <v>0</v>
      </c>
      <c r="AH18" s="13" t="n">
        <f aca="false">IF(OR(AH108=0,DT18=0),0,AH108*DT18/(AH108+DT18))</f>
        <v>0</v>
      </c>
      <c r="AI18" s="13" t="n">
        <f aca="false">IF(OR(AI108=0,DU18=0),0,AI108*DU18/(AI108+DU18))</f>
        <v>0</v>
      </c>
      <c r="AJ18" s="13" t="n">
        <f aca="false">IF(OR(AJ108=0,DV18=0),0,AJ108*DV18/(AJ108+DV18))</f>
        <v>0</v>
      </c>
      <c r="AK18" s="13" t="n">
        <f aca="false">IF(OR(AK108=0,DW18=0),0,AK108*DW18/(AK108+DW18))</f>
        <v>0</v>
      </c>
      <c r="AL18" s="13" t="n">
        <f aca="false">IF(OR(AL108=0,DX18=0),0,AL108*DX18/(AL108+DX18))</f>
        <v>0</v>
      </c>
      <c r="AM18" s="13" t="n">
        <f aca="false">IF(OR(AM108=0,DY18=0),0,AM108*DY18/(AM108+DY18))</f>
        <v>0</v>
      </c>
      <c r="AN18" s="13" t="n">
        <f aca="false">IF(OR(AN108=0,DZ18=0),0,AN108*DZ18/(AN108+DZ18))</f>
        <v>0</v>
      </c>
      <c r="AO18" s="13" t="n">
        <f aca="false">IF(OR(AO108=0,EA18=0),0,AO108*EA18/(AO108+EA18))</f>
        <v>0</v>
      </c>
      <c r="AP18" s="13" t="n">
        <f aca="false">IF(OR(AP108=0,EB18=0),0,AP108*EB18/(AP108+EB18))</f>
        <v>0</v>
      </c>
      <c r="AQ18" s="13" t="n">
        <f aca="false">IF(OR(AQ108=0,EC18=0),0,AQ108*EC18/(AQ108+EC18))</f>
        <v>0</v>
      </c>
      <c r="AR18" s="13" t="n">
        <f aca="false">IF(OR(AR108=0,ED18=0),0,AR108*ED18/(AR108+ED18))</f>
        <v>0</v>
      </c>
      <c r="AS18" s="13" t="n">
        <f aca="false">IF(OR(AS108=0,EE18=0),0,AS108*EE18/(AS108+EE18))</f>
        <v>0</v>
      </c>
      <c r="AT18" s="13" t="n">
        <f aca="false">IF(OR(AT108=0,EF18=0),0,AT108*EF18/(AT108+EF18))</f>
        <v>0</v>
      </c>
      <c r="AU18" s="13" t="n">
        <f aca="false">IF(OR(AU108=0,EG18=0),0,AU108*EG18/(AU108+EG18))</f>
        <v>0</v>
      </c>
      <c r="AV18" s="13" t="n">
        <f aca="false">IF(OR(AV108=0,EH18=0),0,AV108*EH18/(AV108+EH18))</f>
        <v>0</v>
      </c>
      <c r="AW18" s="13" t="n">
        <f aca="false">IF(OR(AW108=0,EI18=0),0,AW108*EI18/(AW108+EI18))</f>
        <v>0</v>
      </c>
      <c r="AX18" s="13" t="n">
        <f aca="false">IF(OR(AX108=0,EJ18=0),0,AX108*EJ18/(AX108+EJ18))</f>
        <v>0</v>
      </c>
      <c r="AY18" s="13" t="n">
        <f aca="false">IF(OR(AY108=0,EK18=0),0,AY108*EK18/(AY108+EK18))</f>
        <v>0</v>
      </c>
      <c r="AZ18" s="13" t="n">
        <f aca="false">IF(OR(AZ108=0,EL18=0),0,AZ108*EL18/(AZ108+EL18))</f>
        <v>0</v>
      </c>
      <c r="BA18" s="13" t="n">
        <f aca="false">IF(OR(BA108=0,EM18=0),0,BA108*EM18/(BA108+EM18))</f>
        <v>0</v>
      </c>
      <c r="BB18" s="13" t="n">
        <f aca="false">IF(OR(BB108=0,EN18=0),0,BB108*EN18/(BB108+EN18))</f>
        <v>0</v>
      </c>
      <c r="BC18" s="13" t="n">
        <f aca="false">IF(OR(BC108=0,EO18=0),0,BC108*EO18/(BC108+EO18))</f>
        <v>0</v>
      </c>
      <c r="BD18" s="13" t="n">
        <f aca="false">IF(OR(BD108=0,EP18=0),0,BD108*EP18/(BD108+EP18))</f>
        <v>0</v>
      </c>
      <c r="BE18" s="13" t="n">
        <f aca="false">IF(OR(BE108=0,EQ18=0),0,BE108*EQ18/(BE108+EQ18))</f>
        <v>0</v>
      </c>
      <c r="BF18" s="13" t="n">
        <f aca="false">IF(OR(BF108=0,ER18=0),0,BF108*ER18/(BF108+ER18))</f>
        <v>0</v>
      </c>
      <c r="BG18" s="13" t="n">
        <f aca="false">IF(OR(BG108=0,ES18=0),0,BG108*ES18/(BG108+ES18))</f>
        <v>0</v>
      </c>
      <c r="BH18" s="13" t="n">
        <f aca="false">IF(OR(BH108=0,ET18=0),0,BH108*ET18/(BH108+ET18))</f>
        <v>0</v>
      </c>
      <c r="BI18" s="13" t="n">
        <f aca="false">IF(OR(BI108=0,EU18=0),0,BI108*EU18/(BI108+EU18))</f>
        <v>0</v>
      </c>
      <c r="BJ18" s="13" t="n">
        <f aca="false">IF(OR(BJ108=0,EV18=0),0,BJ108*EV18/(BJ108+EV18))</f>
        <v>0</v>
      </c>
      <c r="BK18" s="13" t="n">
        <f aca="false">IF(OR(BK108=0,EW18=0),0,BK108*EW18/(BK108+EW18))</f>
        <v>0</v>
      </c>
      <c r="BL18" s="13" t="n">
        <f aca="false">IF(OR(BL108=0,EX18=0),0,BL108*EX18/(BL108+EX18))</f>
        <v>0</v>
      </c>
      <c r="BM18" s="13" t="n">
        <f aca="false">IF(OR(BM108=0,EY18=0),0,BM108*EY18/(BM108+EY18))</f>
        <v>0</v>
      </c>
      <c r="BN18" s="13" t="n">
        <f aca="false">IF(OR(BN108=0,EZ18=0),0,BN108*EZ18/(BN108+EZ18))</f>
        <v>0</v>
      </c>
      <c r="BO18" s="13" t="n">
        <f aca="false">IF(OR(BO108=0,FA18=0),0,BO108*FA18/(BO108+FA18))</f>
        <v>0</v>
      </c>
      <c r="BP18" s="13" t="n">
        <f aca="false">IF(OR(BP108=0,FB18=0),0,BP108*FB18/(BP108+FB18))</f>
        <v>0</v>
      </c>
      <c r="BQ18" s="13" t="n">
        <f aca="false">IF(OR(BQ108=0,FC18=0),0,BQ108*FC18/(BQ108+FC18))</f>
        <v>0</v>
      </c>
      <c r="BR18" s="13" t="n">
        <f aca="false">IF(OR(BR108=0,FD18=0),0,BR108*FD18/(BR108+FD18))</f>
        <v>0</v>
      </c>
      <c r="BS18" s="13" t="n">
        <f aca="false">IF(OR(BS108=0,FE18=0),0,BS108*FE18/(BS108+FE18))</f>
        <v>0</v>
      </c>
      <c r="BT18" s="13" t="n">
        <f aca="false">IF(OR(BT108=0,FF18=0),0,BT108*FF18/(BT108+FF18))</f>
        <v>0</v>
      </c>
      <c r="BU18" s="13" t="n">
        <f aca="false">IF(OR(BU108=0,FG18=0),0,BU108*FG18/(BU108+FG18))</f>
        <v>0</v>
      </c>
      <c r="BV18" s="13" t="n">
        <f aca="false">IF(OR(BV108=0,FH18=0),0,BV108*FH18/(BV108+FH18))</f>
        <v>0</v>
      </c>
      <c r="BW18" s="13" t="n">
        <f aca="false">IF(OR(BW108=0,FI18=0),0,BW108*FI18/(BW108+FI18))</f>
        <v>0</v>
      </c>
      <c r="BX18" s="13" t="n">
        <f aca="false">IF(OR(BX108=0,FJ18=0),0,BX108*FJ18/(BX108+FJ18))</f>
        <v>0</v>
      </c>
      <c r="BY18" s="13" t="n">
        <f aca="false">IF(OR(BY108=0,FK18=0),0,BY108*FK18/(BY108+FK18))</f>
        <v>0</v>
      </c>
      <c r="BZ18" s="13" t="n">
        <f aca="false">IF(OR(BZ108=0,FL18=0),0,BZ108*FL18/(BZ108+FL18))</f>
        <v>0</v>
      </c>
      <c r="CA18" s="13" t="n">
        <f aca="false">IF(OR(CA108=0,FM18=0),0,CA108*FM18/(CA108+FM18))</f>
        <v>0</v>
      </c>
      <c r="CB18" s="13" t="n">
        <f aca="false">IF(OR(CB108=0,FN18=0),0,CB108*FN18/(CB108+FN18))</f>
        <v>0</v>
      </c>
      <c r="CC18" s="13" t="n">
        <f aca="false">IF(OR(CC108=0,FO18=0),0,CC108*FO18/(CC108+FO18))</f>
        <v>0</v>
      </c>
      <c r="CD18" s="13" t="n">
        <f aca="false">IF(OR(CD108=0,FP18=0),0,CD108*FP18/(CD108+FP18))</f>
        <v>0</v>
      </c>
      <c r="CE18" s="13" t="n">
        <f aca="false">IF(OR(CE108=0,FQ18=0),0,CE108*FQ18/(CE108+FQ18))</f>
        <v>0</v>
      </c>
      <c r="CF18" s="13" t="n">
        <f aca="false">IF(OR(CF108=0,FR18=0),0,CF108*FR18/(CF108+FR18))</f>
        <v>0</v>
      </c>
      <c r="CG18" s="13" t="n">
        <f aca="false">IF(OR(CG108=0,FS18=0),0,CG108*FS18/(CG108+FS18))</f>
        <v>0</v>
      </c>
      <c r="CH18" s="13" t="n">
        <f aca="false">IF(OR(CH108=0,FT18=0),0,CH108*FT18/(CH108+FT18))</f>
        <v>0</v>
      </c>
      <c r="CI18" s="13" t="n">
        <f aca="false">IF(OR(CI108=0,FU18=0),0,CI108*FU18/(CI108+FU18))</f>
        <v>0</v>
      </c>
      <c r="CJ18" s="13" t="n">
        <f aca="false">IF(OR(CJ108=0,FV18=0),0,CJ108*FV18/(CJ108+FV18))</f>
        <v>0</v>
      </c>
      <c r="CK18" s="13" t="n">
        <f aca="false">IF(OR(CK108=0,FW18=0),0,CK108*FW18/(CK108+FW18))</f>
        <v>0</v>
      </c>
      <c r="CL18" s="13" t="n">
        <f aca="false">IF(OR(CL108=0,FX18=0),0,CL108*FX18/(CL108+FX18))</f>
        <v>0</v>
      </c>
      <c r="CM18" s="13" t="n">
        <f aca="false">IF(OR(CM108=0,FY18=0),0,CM108*FY18/(CM108+FY18))</f>
        <v>0</v>
      </c>
      <c r="CN18" s="13" t="n">
        <f aca="false">IF(OR(CN108=0,FZ18=0),0,CN108*FZ18/(CN108+FZ18))</f>
        <v>0</v>
      </c>
      <c r="CO18" s="13" t="n">
        <f aca="false">IF(OR(CO108=0,GA18=0),0,CO108*GA18/(CO108+GA18))</f>
        <v>0</v>
      </c>
      <c r="CP18" s="13" t="n">
        <f aca="false">IF(OR(CP108=0,GB18=0),0,CP108*GB18/(CP108+GB18))</f>
        <v>0</v>
      </c>
      <c r="CQ18" s="13" t="n">
        <f aca="false">IF(OR(CQ108=0,GC18=0),0,CQ108*GC18/(CQ108+GC18))</f>
        <v>0</v>
      </c>
      <c r="CR18" s="0" t="n">
        <f aca="false">IF(F$9=0,0,(SIN(F$12)*COS($E18)+SIN($E18)*COS(F$12))/SIN($E18)*F$9)</f>
        <v>0</v>
      </c>
      <c r="CS18" s="0" t="n">
        <f aca="false">IF(G$9=0,0,(SIN(G$12)*COS($E18)+SIN($E18)*COS(G$12))/SIN($E18)*G$9)</f>
        <v>0</v>
      </c>
      <c r="CT18" s="0" t="n">
        <f aca="false">IF(H$9=0,0,(SIN(H$12)*COS($E18)+SIN($E18)*COS(H$12))/SIN($E18)*H$9)</f>
        <v>0</v>
      </c>
      <c r="CU18" s="0" t="n">
        <f aca="false">IF(I$9=0,0,(SIN(I$12)*COS($E18)+SIN($E18)*COS(I$12))/SIN($E18)*I$9)</f>
        <v>0</v>
      </c>
      <c r="CV18" s="0" t="n">
        <f aca="false">IF(J$9=0,0,(SIN(J$12)*COS($E18)+SIN($E18)*COS(J$12))/SIN($E18)*J$9)</f>
        <v>0</v>
      </c>
      <c r="CW18" s="0" t="n">
        <f aca="false">IF(K$9=0,0,(SIN(K$12)*COS($E18)+SIN($E18)*COS(K$12))/SIN($E18)*K$9)</f>
        <v>0</v>
      </c>
      <c r="CX18" s="0" t="n">
        <f aca="false">IF(L$9=0,0,(SIN(L$12)*COS($E18)+SIN($E18)*COS(L$12))/SIN($E18)*L$9)</f>
        <v>0</v>
      </c>
      <c r="CY18" s="0" t="n">
        <f aca="false">IF(M$9=0,0,(SIN(M$12)*COS($E18)+SIN($E18)*COS(M$12))/SIN($E18)*M$9)</f>
        <v>0</v>
      </c>
      <c r="CZ18" s="0" t="n">
        <f aca="false">IF(N$9=0,0,(SIN(N$12)*COS($E18)+SIN($E18)*COS(N$12))/SIN($E18)*N$9)</f>
        <v>0</v>
      </c>
      <c r="DA18" s="0" t="n">
        <f aca="false">IF(O$9=0,0,(SIN(O$12)*COS($E18)+SIN($E18)*COS(O$12))/SIN($E18)*O$9)</f>
        <v>0</v>
      </c>
      <c r="DB18" s="0" t="n">
        <f aca="false">IF(P$9=0,0,(SIN(P$12)*COS($E18)+SIN($E18)*COS(P$12))/SIN($E18)*P$9)</f>
        <v>0</v>
      </c>
      <c r="DC18" s="0" t="n">
        <f aca="false">IF(Q$9=0,0,(SIN(Q$12)*COS($E18)+SIN($E18)*COS(Q$12))/SIN($E18)*Q$9)</f>
        <v>0</v>
      </c>
      <c r="DD18" s="0" t="n">
        <f aca="false">IF(R$9=0,0,(SIN(R$12)*COS($E18)+SIN($E18)*COS(R$12))/SIN($E18)*R$9)</f>
        <v>0</v>
      </c>
      <c r="DE18" s="0" t="n">
        <f aca="false">IF(S$9=0,0,(SIN(S$12)*COS($E18)+SIN($E18)*COS(S$12))/SIN($E18)*S$9)</f>
        <v>0</v>
      </c>
      <c r="DF18" s="0" t="n">
        <f aca="false">IF(T$9=0,0,(SIN(T$12)*COS($E18)+SIN($E18)*COS(T$12))/SIN($E18)*T$9)</f>
        <v>0</v>
      </c>
      <c r="DG18" s="0" t="n">
        <f aca="false">IF(U$9=0,0,(SIN(U$12)*COS($E18)+SIN($E18)*COS(U$12))/SIN($E18)*U$9)</f>
        <v>0</v>
      </c>
      <c r="DH18" s="0" t="n">
        <f aca="false">IF(V$9=0,0,(SIN(V$12)*COS($E18)+SIN($E18)*COS(V$12))/SIN($E18)*V$9)</f>
        <v>0</v>
      </c>
      <c r="DI18" s="0" t="n">
        <f aca="false">IF(W$9=0,0,(SIN(W$12)*COS($E18)+SIN($E18)*COS(W$12))/SIN($E18)*W$9)</f>
        <v>0</v>
      </c>
      <c r="DJ18" s="0" t="n">
        <f aca="false">IF(X$9=0,0,(SIN(X$12)*COS($E18)+SIN($E18)*COS(X$12))/SIN($E18)*X$9)</f>
        <v>0</v>
      </c>
      <c r="DK18" s="0" t="n">
        <f aca="false">IF(Y$9=0,0,(SIN(Y$12)*COS($E18)+SIN($E18)*COS(Y$12))/SIN($E18)*Y$9)</f>
        <v>0</v>
      </c>
      <c r="DL18" s="0" t="n">
        <f aca="false">IF(Z$9=0,0,(SIN(Z$12)*COS($E18)+SIN($E18)*COS(Z$12))/SIN($E18)*Z$9)</f>
        <v>0</v>
      </c>
      <c r="DM18" s="0" t="n">
        <f aca="false">IF(AA$9=0,0,(SIN(AA$12)*COS($E18)+SIN($E18)*COS(AA$12))/SIN($E18)*AA$9)</f>
        <v>0</v>
      </c>
      <c r="DN18" s="0" t="n">
        <f aca="false">IF(AB$9=0,0,(SIN(AB$12)*COS($E18)+SIN($E18)*COS(AB$12))/SIN($E18)*AB$9)</f>
        <v>0</v>
      </c>
      <c r="DO18" s="0" t="n">
        <f aca="false">IF(AC$9=0,0,(SIN(AC$12)*COS($E18)+SIN($E18)*COS(AC$12))/SIN($E18)*AC$9)</f>
        <v>0</v>
      </c>
      <c r="DP18" s="0" t="n">
        <f aca="false">IF(AD$9=0,0,(SIN(AD$12)*COS($E18)+SIN($E18)*COS(AD$12))/SIN($E18)*AD$9)</f>
        <v>0</v>
      </c>
      <c r="DQ18" s="0" t="n">
        <f aca="false">IF(AE$9=0,0,(SIN(AE$12)*COS($E18)+SIN($E18)*COS(AE$12))/SIN($E18)*AE$9)</f>
        <v>0</v>
      </c>
      <c r="DR18" s="0" t="n">
        <f aca="false">IF(AF$9=0,0,(SIN(AF$12)*COS($E18)+SIN($E18)*COS(AF$12))/SIN($E18)*AF$9)</f>
        <v>0</v>
      </c>
      <c r="DS18" s="0" t="n">
        <f aca="false">IF(AG$9=0,0,(SIN(AG$12)*COS($E18)+SIN($E18)*COS(AG$12))/SIN($E18)*AG$9)</f>
        <v>0</v>
      </c>
      <c r="DT18" s="0" t="n">
        <f aca="false">IF(AH$9=0,0,(SIN(AH$12)*COS($E18)+SIN($E18)*COS(AH$12))/SIN($E18)*AH$9)</f>
        <v>0</v>
      </c>
      <c r="DU18" s="0" t="n">
        <f aca="false">IF(AI$9=0,0,(SIN(AI$12)*COS($E18)+SIN($E18)*COS(AI$12))/SIN($E18)*AI$9)</f>
        <v>0</v>
      </c>
      <c r="DV18" s="0" t="n">
        <f aca="false">IF(AJ$9=0,0,(SIN(AJ$12)*COS($E18)+SIN($E18)*COS(AJ$12))/SIN($E18)*AJ$9)</f>
        <v>0</v>
      </c>
      <c r="DW18" s="0" t="n">
        <f aca="false">IF(AK$9=0,0,(SIN(AK$12)*COS($E18)+SIN($E18)*COS(AK$12))/SIN($E18)*AK$9)</f>
        <v>0</v>
      </c>
      <c r="DX18" s="0" t="n">
        <f aca="false">IF(AL$9=0,0,(SIN(AL$12)*COS($E18)+SIN($E18)*COS(AL$12))/SIN($E18)*AL$9)</f>
        <v>0</v>
      </c>
      <c r="DY18" s="0" t="n">
        <f aca="false">IF(AM$9=0,0,(SIN(AM$12)*COS($E18)+SIN($E18)*COS(AM$12))/SIN($E18)*AM$9)</f>
        <v>0</v>
      </c>
      <c r="DZ18" s="0" t="n">
        <f aca="false">IF(AN$9=0,0,(SIN(AN$12)*COS($E18)+SIN($E18)*COS(AN$12))/SIN($E18)*AN$9)</f>
        <v>0</v>
      </c>
      <c r="EA18" s="0" t="n">
        <f aca="false">IF(AO$9=0,0,(SIN(AO$12)*COS($E18)+SIN($E18)*COS(AO$12))/SIN($E18)*AO$9)</f>
        <v>65.3088654892127</v>
      </c>
      <c r="EB18" s="0" t="n">
        <f aca="false">IF(AP$9=0,0,(SIN(AP$12)*COS($E18)+SIN($E18)*COS(AP$12))/SIN($E18)*AP$9)</f>
        <v>68.426879173513</v>
      </c>
      <c r="EC18" s="0" t="n">
        <f aca="false">IF(AQ$9=0,0,(SIN(AQ$12)*COS($E18)+SIN($E18)*COS(AQ$12))/SIN($E18)*AQ$9)</f>
        <v>71.5944779325823</v>
      </c>
      <c r="ED18" s="0" t="n">
        <f aca="false">IF(AR$9=0,0,(SIN(AR$12)*COS($E18)+SIN($E18)*COS(AR$12))/SIN($E18)*AR$9)</f>
        <v>74.8095794287641</v>
      </c>
      <c r="EE18" s="0" t="n">
        <f aca="false">IF(AS$9=0,0,(SIN(AS$12)*COS($E18)+SIN($E18)*COS(AS$12))/SIN($E18)*AS$9)</f>
        <v>78.0700657417728</v>
      </c>
      <c r="EF18" s="0" t="n">
        <f aca="false">IF(AT$9=0,0,(SIN(AT$12)*COS($E18)+SIN($E18)*COS(AT$12))/SIN($E18)*AT$9)</f>
        <v>81.3737843606522</v>
      </c>
      <c r="EG18" s="0" t="n">
        <f aca="false">IF(AU$9=0,0,(SIN(AU$12)*COS($E18)+SIN($E18)*COS(AU$12))/SIN($E18)*AU$9)</f>
        <v>85.1747336600113</v>
      </c>
      <c r="EH18" s="0" t="n">
        <f aca="false">IF(AV$9=0,0,(SIN(AV$12)*COS($E18)+SIN($E18)*COS(AV$12))/SIN($E18)*AV$9)</f>
        <v>89.0292200337664</v>
      </c>
      <c r="EI18" s="0" t="n">
        <f aca="false">IF(AW$9=0,0,(SIN(AW$12)*COS($E18)+SIN($E18)*COS(AW$12))/SIN($E18)*AW$9)</f>
        <v>92.9345697216257</v>
      </c>
      <c r="EJ18" s="0" t="n">
        <f aca="false">IF(AX$9=0,0,(SIN(AX$12)*COS($E18)+SIN($E18)*COS(AX$12))/SIN($E18)*AX$9)</f>
        <v>96.8880697156216</v>
      </c>
      <c r="EK18" s="0" t="n">
        <f aca="false">IF(AY$9=0,0,(SIN(AY$12)*COS($E18)+SIN($E18)*COS(AY$12))/SIN($E18)*AY$9)</f>
        <v>100.886969050561</v>
      </c>
      <c r="EL18" s="0" t="n">
        <f aca="false">IF(AZ$9=0,0,(SIN(AZ$12)*COS($E18)+SIN($E18)*COS(AZ$12))/SIN($E18)*AZ$9)</f>
        <v>103.418806321507</v>
      </c>
      <c r="EM18" s="0" t="n">
        <f aca="false">IF(BA$9=0,0,(SIN(BA$12)*COS($E18)+SIN($E18)*COS(BA$12))/SIN($E18)*BA$9)</f>
        <v>105.949722493873</v>
      </c>
      <c r="EN18" s="0" t="n">
        <f aca="false">IF(BB$9=0,0,(SIN(BB$12)*COS($E18)+SIN($E18)*COS(BB$12))/SIN($E18)*BB$9)</f>
        <v>108.478258842067</v>
      </c>
      <c r="EO18" s="0" t="n">
        <f aca="false">IF(BC$9=0,0,(SIN(BC$12)*COS($E18)+SIN($E18)*COS(BC$12))/SIN($E18)*BC$9)</f>
        <v>111.002948259575</v>
      </c>
      <c r="EP18" s="0" t="n">
        <f aca="false">IF(BD$9=0,0,(SIN(BD$12)*COS($E18)+SIN($E18)*COS(BD$12))/SIN($E18)*BD$9)</f>
        <v>113.522315918122</v>
      </c>
      <c r="EQ18" s="0" t="n">
        <f aca="false">IF(BE$9=0,0,(SIN(BE$12)*COS($E18)+SIN($E18)*COS(BE$12))/SIN($E18)*BE$9)</f>
        <v>116.548504005204</v>
      </c>
      <c r="ER18" s="0" t="n">
        <f aca="false">IF(BF$9=0,0,(SIN(BF$12)*COS($E18)+SIN($E18)*COS(BF$12))/SIN($E18)*BF$9)</f>
        <v>119.577886266654</v>
      </c>
      <c r="ES18" s="0" t="n">
        <f aca="false">IF(BG$9=0,0,(SIN(BG$12)*COS($E18)+SIN($E18)*COS(BG$12))/SIN($E18)*BG$9)</f>
        <v>122.608494100486</v>
      </c>
      <c r="ET18" s="0" t="n">
        <f aca="false">IF(BH$9=0,0,(SIN(BH$12)*COS($E18)+SIN($E18)*COS(BH$12))/SIN($E18)*BH$9)</f>
        <v>126.352321064355</v>
      </c>
      <c r="EU18" s="0" t="n">
        <f aca="false">IF(BI$9=0,0,(SIN(BI$12)*COS($E18)+SIN($E18)*COS(BI$12))/SIN($E18)*BI$9)</f>
        <v>130.165541101284</v>
      </c>
      <c r="EV18" s="0" t="n">
        <f aca="false">IF(BJ$9=0,0,(SIN(BJ$12)*COS($E18)+SIN($E18)*COS(BJ$12))/SIN($E18)*BJ$9)</f>
        <v>132.480475533278</v>
      </c>
      <c r="EW18" s="0" t="n">
        <f aca="false">IF(BK$9=0,0,(SIN(BK$12)*COS($E18)+SIN($E18)*COS(BK$12))/SIN($E18)*BK$9)</f>
        <v>134.775016205457</v>
      </c>
      <c r="EX18" s="0" t="n">
        <f aca="false">IF(BL$9=0,0,(SIN(BL$12)*COS($E18)+SIN($E18)*COS(BL$12))/SIN($E18)*BL$9)</f>
        <v>137.04780595188</v>
      </c>
      <c r="EY18" s="0" t="n">
        <f aca="false">IF(BM$9=0,0,(SIN(BM$12)*COS($E18)+SIN($E18)*COS(BM$12))/SIN($E18)*BM$9)</f>
        <v>139.297488352312</v>
      </c>
      <c r="EZ18" s="0" t="n">
        <f aca="false">IF(BN$9=0,0,(SIN(BN$12)*COS($E18)+SIN($E18)*COS(BN$12))/SIN($E18)*BN$9)</f>
        <v>141.522708347701</v>
      </c>
      <c r="FA18" s="0" t="n">
        <f aca="false">IF(BO$9=0,0,(SIN(BO$12)*COS($E18)+SIN($E18)*COS(BO$12))/SIN($E18)*BO$9)</f>
        <v>143.771568814651</v>
      </c>
      <c r="FB18" s="0" t="n">
        <f aca="false">IF(BP$9=0,0,(SIN(BP$12)*COS($E18)+SIN($E18)*COS(BP$12))/SIN($E18)*BP$9)</f>
        <v>145.99398099549</v>
      </c>
      <c r="FC18" s="0" t="n">
        <f aca="false">IF(BQ$9=0,0,(SIN(BQ$12)*COS($E18)+SIN($E18)*COS(BQ$12))/SIN($E18)*BQ$9)</f>
        <v>148.188552097221</v>
      </c>
      <c r="FD18" s="0" t="n">
        <f aca="false">IF(BR$9=0,0,(SIN(BR$12)*COS($E18)+SIN($E18)*COS(BR$12))/SIN($E18)*BR$9)</f>
        <v>150.353892741817</v>
      </c>
      <c r="FE18" s="0" t="n">
        <f aca="false">IF(BS$9=0,0,(SIN(BS$12)*COS($E18)+SIN($E18)*COS(BS$12))/SIN($E18)*BS$9)</f>
        <v>152.488617609034</v>
      </c>
      <c r="FF18" s="0" t="n">
        <f aca="false">IF(BT$9=0,0,(SIN(BT$12)*COS($E18)+SIN($E18)*COS(BT$12))/SIN($E18)*BT$9)</f>
        <v>154.272969930243</v>
      </c>
      <c r="FG18" s="0" t="n">
        <f aca="false">IF(BU$9=0,0,(SIN(BU$12)*COS($E18)+SIN($E18)*COS(BU$12))/SIN($E18)*BU$9)</f>
        <v>156.020436772486</v>
      </c>
      <c r="FH18" s="0" t="n">
        <f aca="false">IF(BV$9=0,0,(SIN(BV$12)*COS($E18)+SIN($E18)*COS(BV$12))/SIN($E18)*BV$9)</f>
        <v>157.72994139368</v>
      </c>
      <c r="FI18" s="0" t="n">
        <f aca="false">IF(BW$9=0,0,(SIN(BW$12)*COS($E18)+SIN($E18)*COS(BW$12))/SIN($E18)*BW$9)</f>
        <v>159.400415702386</v>
      </c>
      <c r="FJ18" s="0" t="n">
        <f aca="false">IF(BX$9=0,0,(SIN(BX$12)*COS($E18)+SIN($E18)*COS(BX$12))/SIN($E18)*BX$9)</f>
        <v>161.030800749887</v>
      </c>
      <c r="FK18" s="0" t="n">
        <f aca="false">IF(BY$9=0,0,(SIN(BY$12)*COS($E18)+SIN($E18)*COS(BY$12))/SIN($E18)*BY$9)</f>
        <v>162.636154904487</v>
      </c>
      <c r="FL18" s="0" t="n">
        <f aca="false">IF(BZ$9=0,0,(SIN(BZ$12)*COS($E18)+SIN($E18)*COS(BZ$12))/SIN($E18)*BZ$9)</f>
        <v>164.199456182796</v>
      </c>
      <c r="FM18" s="0" t="n">
        <f aca="false">IF(CA$9=0,0,(SIN(CA$12)*COS($E18)+SIN($E18)*COS(CA$12))/SIN($E18)*CA$9)</f>
        <v>165.719661219542</v>
      </c>
      <c r="FN18" s="0" t="n">
        <f aca="false">IF(CB$9=0,0,(SIN(CB$12)*COS($E18)+SIN($E18)*COS(CB$12))/SIN($E18)*CB$9)</f>
        <v>167.195737668936</v>
      </c>
      <c r="FO18" s="0" t="n">
        <f aca="false">IF(CC$9=0,0,(SIN(CC$12)*COS($E18)+SIN($E18)*COS(CC$12))/SIN($E18)*CC$9)</f>
        <v>168.626664692537</v>
      </c>
      <c r="FP18" s="0" t="n">
        <f aca="false">IF(CD$9=0,0,(SIN(CD$12)*COS($E18)+SIN($E18)*COS(CD$12))/SIN($E18)*CD$9)</f>
        <v>170.007340819174</v>
      </c>
      <c r="FQ18" s="0" t="n">
        <f aca="false">IF(CE$9=0,0,(SIN(CE$12)*COS($E18)+SIN($E18)*COS(CE$12))/SIN($E18)*CE$9)</f>
        <v>171.340843471957</v>
      </c>
      <c r="FR18" s="0" t="n">
        <f aca="false">IF(CF$9=0,0,(SIN(CF$12)*COS($E18)+SIN($E18)*COS(CF$12))/SIN($E18)*CF$9)</f>
        <v>172.626192980114</v>
      </c>
      <c r="FS18" s="0" t="n">
        <f aca="false">IF(CG$9=0,0,(SIN(CG$12)*COS($E18)+SIN($E18)*COS(CG$12))/SIN($E18)*CG$9)</f>
        <v>173.86242311049</v>
      </c>
      <c r="FT18" s="0" t="n">
        <f aca="false">IF(CH$9=0,0,(SIN(CH$12)*COS($E18)+SIN($E18)*COS(CH$12))/SIN($E18)*CH$9)</f>
        <v>175.048581536929</v>
      </c>
      <c r="FU18" s="0" t="n">
        <f aca="false">IF(CI$9=0,0,(SIN(CI$12)*COS($E18)+SIN($E18)*COS(CI$12))/SIN($E18)*CI$9)</f>
        <v>176.183730305743</v>
      </c>
      <c r="FV18" s="0" t="n">
        <f aca="false">IF(CJ$9=0,0,(SIN(CJ$12)*COS($E18)+SIN($E18)*COS(CJ$12))/SIN($E18)*CJ$9)</f>
        <v>177.266946297073</v>
      </c>
      <c r="FW18" s="0" t="n">
        <f aca="false">IF(CK$9=0,0,(SIN(CK$12)*COS($E18)+SIN($E18)*COS(CK$12))/SIN($E18)*CK$9)</f>
        <v>178.297321681943</v>
      </c>
      <c r="FX18" s="0" t="n">
        <f aca="false">IF(CL$9=0,0,(SIN(CL$12)*COS($E18)+SIN($E18)*COS(CL$12))/SIN($E18)*CL$9)</f>
        <v>179.915933058777</v>
      </c>
      <c r="FY18" s="0" t="n">
        <f aca="false">IF(CM$9=0,0,(SIN(CM$12)*COS($E18)+SIN($E18)*COS(CM$12))/SIN($E18)*CM$9)</f>
        <v>181.54891665881</v>
      </c>
      <c r="FZ18" s="0" t="n">
        <f aca="false">IF(CN$9=0,0,(SIN(CN$12)*COS($E18)+SIN($E18)*COS(CN$12))/SIN($E18)*CN$9)</f>
        <v>183.12971741195</v>
      </c>
      <c r="GA18" s="0" t="n">
        <f aca="false">IF(CO$9=0,0,(SIN(CO$12)*COS($E18)+SIN($E18)*COS(CO$12))/SIN($E18)*CO$9)</f>
        <v>184.652707120507</v>
      </c>
      <c r="GB18" s="0" t="n">
        <f aca="false">IF(CP$9=0,0,(SIN(CP$12)*COS($E18)+SIN($E18)*COS(CP$12))/SIN($E18)*CP$9)</f>
        <v>186.116408659934</v>
      </c>
      <c r="GC18" s="0" t="n">
        <f aca="false">IF(CQ$9=0,0,(SIN(CQ$12)*COS($E18)+SIN($E18)*COS(CQ$12))/SIN($E18)*CQ$9)</f>
        <v>187.519363891802</v>
      </c>
    </row>
    <row r="19" customFormat="false" ht="12.8" hidden="true" customHeight="false" outlineLevel="0" collapsed="false">
      <c r="A19" s="0" t="n">
        <f aca="false">MAX($F19:$CQ19)</f>
        <v>0</v>
      </c>
      <c r="B19" s="91" t="n">
        <f aca="false">IF(ISNA(INDEX(vmg!$B$6:$B$151,MATCH($C19,vmg!$F$6:$F$151,0))),IF(ISNA(INDEX(vmg!$B$6:$B$151,MATCH($C19,vmg!$D$6:$D$151,0))),0,INDEX(vmg!$B$6:$B$151,MATCH($C19,vmg!$D$6:$D$151,0))),INDEX(vmg!$B$6:$B$151,MATCH($C19,vmg!$F$6:$F$151,0)))</f>
        <v>0</v>
      </c>
      <c r="C19" s="2" t="n">
        <f aca="false">MOD(Best +D19,360)</f>
        <v>7</v>
      </c>
      <c r="D19" s="2" t="n">
        <f aca="false">D18+1</f>
        <v>7</v>
      </c>
      <c r="E19" s="1" t="n">
        <f aca="false">D19*PI()/180</f>
        <v>0.122173047639603</v>
      </c>
      <c r="F19" s="13" t="n">
        <f aca="false">IF(OR(F109=0,CR19=0),0,F109*CR19/(F109+CR19))</f>
        <v>0</v>
      </c>
      <c r="G19" s="13" t="n">
        <f aca="false">IF(OR(G109=0,CS19=0),0,G109*CS19/(G109+CS19))</f>
        <v>0</v>
      </c>
      <c r="H19" s="13" t="n">
        <f aca="false">IF(OR(H109=0,CT19=0),0,H109*CT19/(H109+CT19))</f>
        <v>0</v>
      </c>
      <c r="I19" s="13" t="n">
        <f aca="false">IF(OR(I109=0,CU19=0),0,I109*CU19/(I109+CU19))</f>
        <v>0</v>
      </c>
      <c r="J19" s="13" t="n">
        <f aca="false">IF(OR(J109=0,CV19=0),0,J109*CV19/(J109+CV19))</f>
        <v>0</v>
      </c>
      <c r="K19" s="13" t="n">
        <f aca="false">IF(OR(K109=0,CW19=0),0,K109*CW19/(K109+CW19))</f>
        <v>0</v>
      </c>
      <c r="L19" s="13" t="n">
        <f aca="false">IF(OR(L109=0,CX19=0),0,L109*CX19/(L109+CX19))</f>
        <v>0</v>
      </c>
      <c r="M19" s="13" t="n">
        <f aca="false">IF(OR(M109=0,CY19=0),0,M109*CY19/(M109+CY19))</f>
        <v>0</v>
      </c>
      <c r="N19" s="13" t="n">
        <f aca="false">IF(OR(N109=0,CZ19=0),0,N109*CZ19/(N109+CZ19))</f>
        <v>0</v>
      </c>
      <c r="O19" s="13" t="n">
        <f aca="false">IF(OR(O109=0,DA19=0),0,O109*DA19/(O109+DA19))</f>
        <v>0</v>
      </c>
      <c r="P19" s="13" t="n">
        <f aca="false">IF(OR(P109=0,DB19=0),0,P109*DB19/(P109+DB19))</f>
        <v>0</v>
      </c>
      <c r="Q19" s="13" t="n">
        <f aca="false">IF(OR(Q109=0,DC19=0),0,Q109*DC19/(Q109+DC19))</f>
        <v>0</v>
      </c>
      <c r="R19" s="13" t="n">
        <f aca="false">IF(OR(R109=0,DD19=0),0,R109*DD19/(R109+DD19))</f>
        <v>0</v>
      </c>
      <c r="S19" s="13" t="n">
        <f aca="false">IF(OR(S109=0,DE19=0),0,S109*DE19/(S109+DE19))</f>
        <v>0</v>
      </c>
      <c r="T19" s="13" t="n">
        <f aca="false">IF(OR(T109=0,DF19=0),0,T109*DF19/(T109+DF19))</f>
        <v>0</v>
      </c>
      <c r="U19" s="13" t="n">
        <f aca="false">IF(OR(U109=0,DG19=0),0,U109*DG19/(U109+DG19))</f>
        <v>0</v>
      </c>
      <c r="V19" s="13" t="n">
        <f aca="false">IF(OR(V109=0,DH19=0),0,V109*DH19/(V109+DH19))</f>
        <v>0</v>
      </c>
      <c r="W19" s="13" t="n">
        <f aca="false">IF(OR(W109=0,DI19=0),0,W109*DI19/(W109+DI19))</f>
        <v>0</v>
      </c>
      <c r="X19" s="13" t="n">
        <f aca="false">IF(OR(X109=0,DJ19=0),0,X109*DJ19/(X109+DJ19))</f>
        <v>0</v>
      </c>
      <c r="Y19" s="13" t="n">
        <f aca="false">IF(OR(Y109=0,DK19=0),0,Y109*DK19/(Y109+DK19))</f>
        <v>0</v>
      </c>
      <c r="Z19" s="13" t="n">
        <f aca="false">IF(OR(Z109=0,DL19=0),0,Z109*DL19/(Z109+DL19))</f>
        <v>0</v>
      </c>
      <c r="AA19" s="13" t="n">
        <f aca="false">IF(OR(AA109=0,DM19=0),0,AA109*DM19/(AA109+DM19))</f>
        <v>0</v>
      </c>
      <c r="AB19" s="13" t="n">
        <f aca="false">IF(OR(AB109=0,DN19=0),0,AB109*DN19/(AB109+DN19))</f>
        <v>0</v>
      </c>
      <c r="AC19" s="13" t="n">
        <f aca="false">IF(OR(AC109=0,DO19=0),0,AC109*DO19/(AC109+DO19))</f>
        <v>0</v>
      </c>
      <c r="AD19" s="13" t="n">
        <f aca="false">IF(OR(AD109=0,DP19=0),0,AD109*DP19/(AD109+DP19))</f>
        <v>0</v>
      </c>
      <c r="AE19" s="13" t="n">
        <f aca="false">IF(OR(AE109=0,DQ19=0),0,AE109*DQ19/(AE109+DQ19))</f>
        <v>0</v>
      </c>
      <c r="AF19" s="13" t="n">
        <f aca="false">IF(OR(AF109=0,DR19=0),0,AF109*DR19/(AF109+DR19))</f>
        <v>0</v>
      </c>
      <c r="AG19" s="13" t="n">
        <f aca="false">IF(OR(AG109=0,DS19=0),0,AG109*DS19/(AG109+DS19))</f>
        <v>0</v>
      </c>
      <c r="AH19" s="13" t="n">
        <f aca="false">IF(OR(AH109=0,DT19=0),0,AH109*DT19/(AH109+DT19))</f>
        <v>0</v>
      </c>
      <c r="AI19" s="13" t="n">
        <f aca="false">IF(OR(AI109=0,DU19=0),0,AI109*DU19/(AI109+DU19))</f>
        <v>0</v>
      </c>
      <c r="AJ19" s="13" t="n">
        <f aca="false">IF(OR(AJ109=0,DV19=0),0,AJ109*DV19/(AJ109+DV19))</f>
        <v>0</v>
      </c>
      <c r="AK19" s="13" t="n">
        <f aca="false">IF(OR(AK109=0,DW19=0),0,AK109*DW19/(AK109+DW19))</f>
        <v>0</v>
      </c>
      <c r="AL19" s="13" t="n">
        <f aca="false">IF(OR(AL109=0,DX19=0),0,AL109*DX19/(AL109+DX19))</f>
        <v>0</v>
      </c>
      <c r="AM19" s="13" t="n">
        <f aca="false">IF(OR(AM109=0,DY19=0),0,AM109*DY19/(AM109+DY19))</f>
        <v>0</v>
      </c>
      <c r="AN19" s="13" t="n">
        <f aca="false">IF(OR(AN109=0,DZ19=0),0,AN109*DZ19/(AN109+DZ19))</f>
        <v>0</v>
      </c>
      <c r="AO19" s="13" t="n">
        <f aca="false">IF(OR(AO109=0,EA19=0),0,AO109*EA19/(AO109+EA19))</f>
        <v>0</v>
      </c>
      <c r="AP19" s="13" t="n">
        <f aca="false">IF(OR(AP109=0,EB19=0),0,AP109*EB19/(AP109+EB19))</f>
        <v>0</v>
      </c>
      <c r="AQ19" s="13" t="n">
        <f aca="false">IF(OR(AQ109=0,EC19=0),0,AQ109*EC19/(AQ109+EC19))</f>
        <v>0</v>
      </c>
      <c r="AR19" s="13" t="n">
        <f aca="false">IF(OR(AR109=0,ED19=0),0,AR109*ED19/(AR109+ED19))</f>
        <v>0</v>
      </c>
      <c r="AS19" s="13" t="n">
        <f aca="false">IF(OR(AS109=0,EE19=0),0,AS109*EE19/(AS109+EE19))</f>
        <v>0</v>
      </c>
      <c r="AT19" s="13" t="n">
        <f aca="false">IF(OR(AT109=0,EF19=0),0,AT109*EF19/(AT109+EF19))</f>
        <v>0</v>
      </c>
      <c r="AU19" s="13" t="n">
        <f aca="false">IF(OR(AU109=0,EG19=0),0,AU109*EG19/(AU109+EG19))</f>
        <v>0</v>
      </c>
      <c r="AV19" s="13" t="n">
        <f aca="false">IF(OR(AV109=0,EH19=0),0,AV109*EH19/(AV109+EH19))</f>
        <v>0</v>
      </c>
      <c r="AW19" s="13" t="n">
        <f aca="false">IF(OR(AW109=0,EI19=0),0,AW109*EI19/(AW109+EI19))</f>
        <v>0</v>
      </c>
      <c r="AX19" s="13" t="n">
        <f aca="false">IF(OR(AX109=0,EJ19=0),0,AX109*EJ19/(AX109+EJ19))</f>
        <v>0</v>
      </c>
      <c r="AY19" s="13" t="n">
        <f aca="false">IF(OR(AY109=0,EK19=0),0,AY109*EK19/(AY109+EK19))</f>
        <v>0</v>
      </c>
      <c r="AZ19" s="13" t="n">
        <f aca="false">IF(OR(AZ109=0,EL19=0),0,AZ109*EL19/(AZ109+EL19))</f>
        <v>0</v>
      </c>
      <c r="BA19" s="13" t="n">
        <f aca="false">IF(OR(BA109=0,EM19=0),0,BA109*EM19/(BA109+EM19))</f>
        <v>0</v>
      </c>
      <c r="BB19" s="13" t="n">
        <f aca="false">IF(OR(BB109=0,EN19=0),0,BB109*EN19/(BB109+EN19))</f>
        <v>0</v>
      </c>
      <c r="BC19" s="13" t="n">
        <f aca="false">IF(OR(BC109=0,EO19=0),0,BC109*EO19/(BC109+EO19))</f>
        <v>0</v>
      </c>
      <c r="BD19" s="13" t="n">
        <f aca="false">IF(OR(BD109=0,EP19=0),0,BD109*EP19/(BD109+EP19))</f>
        <v>0</v>
      </c>
      <c r="BE19" s="13" t="n">
        <f aca="false">IF(OR(BE109=0,EQ19=0),0,BE109*EQ19/(BE109+EQ19))</f>
        <v>0</v>
      </c>
      <c r="BF19" s="13" t="n">
        <f aca="false">IF(OR(BF109=0,ER19=0),0,BF109*ER19/(BF109+ER19))</f>
        <v>0</v>
      </c>
      <c r="BG19" s="13" t="n">
        <f aca="false">IF(OR(BG109=0,ES19=0),0,BG109*ES19/(BG109+ES19))</f>
        <v>0</v>
      </c>
      <c r="BH19" s="13" t="n">
        <f aca="false">IF(OR(BH109=0,ET19=0),0,BH109*ET19/(BH109+ET19))</f>
        <v>0</v>
      </c>
      <c r="BI19" s="13" t="n">
        <f aca="false">IF(OR(BI109=0,EU19=0),0,BI109*EU19/(BI109+EU19))</f>
        <v>0</v>
      </c>
      <c r="BJ19" s="13" t="n">
        <f aca="false">IF(OR(BJ109=0,EV19=0),0,BJ109*EV19/(BJ109+EV19))</f>
        <v>0</v>
      </c>
      <c r="BK19" s="13" t="n">
        <f aca="false">IF(OR(BK109=0,EW19=0),0,BK109*EW19/(BK109+EW19))</f>
        <v>0</v>
      </c>
      <c r="BL19" s="13" t="n">
        <f aca="false">IF(OR(BL109=0,EX19=0),0,BL109*EX19/(BL109+EX19))</f>
        <v>0</v>
      </c>
      <c r="BM19" s="13" t="n">
        <f aca="false">IF(OR(BM109=0,EY19=0),0,BM109*EY19/(BM109+EY19))</f>
        <v>0</v>
      </c>
      <c r="BN19" s="13" t="n">
        <f aca="false">IF(OR(BN109=0,EZ19=0),0,BN109*EZ19/(BN109+EZ19))</f>
        <v>0</v>
      </c>
      <c r="BO19" s="13" t="n">
        <f aca="false">IF(OR(BO109=0,FA19=0),0,BO109*FA19/(BO109+FA19))</f>
        <v>0</v>
      </c>
      <c r="BP19" s="13" t="n">
        <f aca="false">IF(OR(BP109=0,FB19=0),0,BP109*FB19/(BP109+FB19))</f>
        <v>0</v>
      </c>
      <c r="BQ19" s="13" t="n">
        <f aca="false">IF(OR(BQ109=0,FC19=0),0,BQ109*FC19/(BQ109+FC19))</f>
        <v>0</v>
      </c>
      <c r="BR19" s="13" t="n">
        <f aca="false">IF(OR(BR109=0,FD19=0),0,BR109*FD19/(BR109+FD19))</f>
        <v>0</v>
      </c>
      <c r="BS19" s="13" t="n">
        <f aca="false">IF(OR(BS109=0,FE19=0),0,BS109*FE19/(BS109+FE19))</f>
        <v>0</v>
      </c>
      <c r="BT19" s="13" t="n">
        <f aca="false">IF(OR(BT109=0,FF19=0),0,BT109*FF19/(BT109+FF19))</f>
        <v>0</v>
      </c>
      <c r="BU19" s="13" t="n">
        <f aca="false">IF(OR(BU109=0,FG19=0),0,BU109*FG19/(BU109+FG19))</f>
        <v>0</v>
      </c>
      <c r="BV19" s="13" t="n">
        <f aca="false">IF(OR(BV109=0,FH19=0),0,BV109*FH19/(BV109+FH19))</f>
        <v>0</v>
      </c>
      <c r="BW19" s="13" t="n">
        <f aca="false">IF(OR(BW109=0,FI19=0),0,BW109*FI19/(BW109+FI19))</f>
        <v>0</v>
      </c>
      <c r="BX19" s="13" t="n">
        <f aca="false">IF(OR(BX109=0,FJ19=0),0,BX109*FJ19/(BX109+FJ19))</f>
        <v>0</v>
      </c>
      <c r="BY19" s="13" t="n">
        <f aca="false">IF(OR(BY109=0,FK19=0),0,BY109*FK19/(BY109+FK19))</f>
        <v>0</v>
      </c>
      <c r="BZ19" s="13" t="n">
        <f aca="false">IF(OR(BZ109=0,FL19=0),0,BZ109*FL19/(BZ109+FL19))</f>
        <v>0</v>
      </c>
      <c r="CA19" s="13" t="n">
        <f aca="false">IF(OR(CA109=0,FM19=0),0,CA109*FM19/(CA109+FM19))</f>
        <v>0</v>
      </c>
      <c r="CB19" s="13" t="n">
        <f aca="false">IF(OR(CB109=0,FN19=0),0,CB109*FN19/(CB109+FN19))</f>
        <v>0</v>
      </c>
      <c r="CC19" s="13" t="n">
        <f aca="false">IF(OR(CC109=0,FO19=0),0,CC109*FO19/(CC109+FO19))</f>
        <v>0</v>
      </c>
      <c r="CD19" s="13" t="n">
        <f aca="false">IF(OR(CD109=0,FP19=0),0,CD109*FP19/(CD109+FP19))</f>
        <v>0</v>
      </c>
      <c r="CE19" s="13" t="n">
        <f aca="false">IF(OR(CE109=0,FQ19=0),0,CE109*FQ19/(CE109+FQ19))</f>
        <v>0</v>
      </c>
      <c r="CF19" s="13" t="n">
        <f aca="false">IF(OR(CF109=0,FR19=0),0,CF109*FR19/(CF109+FR19))</f>
        <v>0</v>
      </c>
      <c r="CG19" s="13" t="n">
        <f aca="false">IF(OR(CG109=0,FS19=0),0,CG109*FS19/(CG109+FS19))</f>
        <v>0</v>
      </c>
      <c r="CH19" s="13" t="n">
        <f aca="false">IF(OR(CH109=0,FT19=0),0,CH109*FT19/(CH109+FT19))</f>
        <v>0</v>
      </c>
      <c r="CI19" s="13" t="n">
        <f aca="false">IF(OR(CI109=0,FU19=0),0,CI109*FU19/(CI109+FU19))</f>
        <v>0</v>
      </c>
      <c r="CJ19" s="13" t="n">
        <f aca="false">IF(OR(CJ109=0,FV19=0),0,CJ109*FV19/(CJ109+FV19))</f>
        <v>0</v>
      </c>
      <c r="CK19" s="13" t="n">
        <f aca="false">IF(OR(CK109=0,FW19=0),0,CK109*FW19/(CK109+FW19))</f>
        <v>0</v>
      </c>
      <c r="CL19" s="13" t="n">
        <f aca="false">IF(OR(CL109=0,FX19=0),0,CL109*FX19/(CL109+FX19))</f>
        <v>0</v>
      </c>
      <c r="CM19" s="13" t="n">
        <f aca="false">IF(OR(CM109=0,FY19=0),0,CM109*FY19/(CM109+FY19))</f>
        <v>0</v>
      </c>
      <c r="CN19" s="13" t="n">
        <f aca="false">IF(OR(CN109=0,FZ19=0),0,CN109*FZ19/(CN109+FZ19))</f>
        <v>0</v>
      </c>
      <c r="CO19" s="13" t="n">
        <f aca="false">IF(OR(CO109=0,GA19=0),0,CO109*GA19/(CO109+GA19))</f>
        <v>0</v>
      </c>
      <c r="CP19" s="13" t="n">
        <f aca="false">IF(OR(CP109=0,GB19=0),0,CP109*GB19/(CP109+GB19))</f>
        <v>0</v>
      </c>
      <c r="CQ19" s="13" t="n">
        <f aca="false">IF(OR(CQ109=0,GC19=0),0,CQ109*GC19/(CQ109+GC19))</f>
        <v>0</v>
      </c>
      <c r="CR19" s="0" t="n">
        <f aca="false">IF(F$9=0,0,(SIN(F$12)*COS($E19)+SIN($E19)*COS(F$12))/SIN($E19)*F$9)</f>
        <v>0</v>
      </c>
      <c r="CS19" s="0" t="n">
        <f aca="false">IF(G$9=0,0,(SIN(G$12)*COS($E19)+SIN($E19)*COS(G$12))/SIN($E19)*G$9)</f>
        <v>0</v>
      </c>
      <c r="CT19" s="0" t="n">
        <f aca="false">IF(H$9=0,0,(SIN(H$12)*COS($E19)+SIN($E19)*COS(H$12))/SIN($E19)*H$9)</f>
        <v>0</v>
      </c>
      <c r="CU19" s="0" t="n">
        <f aca="false">IF(I$9=0,0,(SIN(I$12)*COS($E19)+SIN($E19)*COS(I$12))/SIN($E19)*I$9)</f>
        <v>0</v>
      </c>
      <c r="CV19" s="0" t="n">
        <f aca="false">IF(J$9=0,0,(SIN(J$12)*COS($E19)+SIN($E19)*COS(J$12))/SIN($E19)*J$9)</f>
        <v>0</v>
      </c>
      <c r="CW19" s="0" t="n">
        <f aca="false">IF(K$9=0,0,(SIN(K$12)*COS($E19)+SIN($E19)*COS(K$12))/SIN($E19)*K$9)</f>
        <v>0</v>
      </c>
      <c r="CX19" s="0" t="n">
        <f aca="false">IF(L$9=0,0,(SIN(L$12)*COS($E19)+SIN($E19)*COS(L$12))/SIN($E19)*L$9)</f>
        <v>0</v>
      </c>
      <c r="CY19" s="0" t="n">
        <f aca="false">IF(M$9=0,0,(SIN(M$12)*COS($E19)+SIN($E19)*COS(M$12))/SIN($E19)*M$9)</f>
        <v>0</v>
      </c>
      <c r="CZ19" s="0" t="n">
        <f aca="false">IF(N$9=0,0,(SIN(N$12)*COS($E19)+SIN($E19)*COS(N$12))/SIN($E19)*N$9)</f>
        <v>0</v>
      </c>
      <c r="DA19" s="0" t="n">
        <f aca="false">IF(O$9=0,0,(SIN(O$12)*COS($E19)+SIN($E19)*COS(O$12))/SIN($E19)*O$9)</f>
        <v>0</v>
      </c>
      <c r="DB19" s="0" t="n">
        <f aca="false">IF(P$9=0,0,(SIN(P$12)*COS($E19)+SIN($E19)*COS(P$12))/SIN($E19)*P$9)</f>
        <v>0</v>
      </c>
      <c r="DC19" s="0" t="n">
        <f aca="false">IF(Q$9=0,0,(SIN(Q$12)*COS($E19)+SIN($E19)*COS(Q$12))/SIN($E19)*Q$9)</f>
        <v>0</v>
      </c>
      <c r="DD19" s="0" t="n">
        <f aca="false">IF(R$9=0,0,(SIN(R$12)*COS($E19)+SIN($E19)*COS(R$12))/SIN($E19)*R$9)</f>
        <v>0</v>
      </c>
      <c r="DE19" s="0" t="n">
        <f aca="false">IF(S$9=0,0,(SIN(S$12)*COS($E19)+SIN($E19)*COS(S$12))/SIN($E19)*S$9)</f>
        <v>0</v>
      </c>
      <c r="DF19" s="0" t="n">
        <f aca="false">IF(T$9=0,0,(SIN(T$12)*COS($E19)+SIN($E19)*COS(T$12))/SIN($E19)*T$9)</f>
        <v>0</v>
      </c>
      <c r="DG19" s="0" t="n">
        <f aca="false">IF(U$9=0,0,(SIN(U$12)*COS($E19)+SIN($E19)*COS(U$12))/SIN($E19)*U$9)</f>
        <v>0</v>
      </c>
      <c r="DH19" s="0" t="n">
        <f aca="false">IF(V$9=0,0,(SIN(V$12)*COS($E19)+SIN($E19)*COS(V$12))/SIN($E19)*V$9)</f>
        <v>0</v>
      </c>
      <c r="DI19" s="0" t="n">
        <f aca="false">IF(W$9=0,0,(SIN(W$12)*COS($E19)+SIN($E19)*COS(W$12))/SIN($E19)*W$9)</f>
        <v>0</v>
      </c>
      <c r="DJ19" s="0" t="n">
        <f aca="false">IF(X$9=0,0,(SIN(X$12)*COS($E19)+SIN($E19)*COS(X$12))/SIN($E19)*X$9)</f>
        <v>0</v>
      </c>
      <c r="DK19" s="0" t="n">
        <f aca="false">IF(Y$9=0,0,(SIN(Y$12)*COS($E19)+SIN($E19)*COS(Y$12))/SIN($E19)*Y$9)</f>
        <v>0</v>
      </c>
      <c r="DL19" s="0" t="n">
        <f aca="false">IF(Z$9=0,0,(SIN(Z$12)*COS($E19)+SIN($E19)*COS(Z$12))/SIN($E19)*Z$9)</f>
        <v>0</v>
      </c>
      <c r="DM19" s="0" t="n">
        <f aca="false">IF(AA$9=0,0,(SIN(AA$12)*COS($E19)+SIN($E19)*COS(AA$12))/SIN($E19)*AA$9)</f>
        <v>0</v>
      </c>
      <c r="DN19" s="0" t="n">
        <f aca="false">IF(AB$9=0,0,(SIN(AB$12)*COS($E19)+SIN($E19)*COS(AB$12))/SIN($E19)*AB$9)</f>
        <v>0</v>
      </c>
      <c r="DO19" s="0" t="n">
        <f aca="false">IF(AC$9=0,0,(SIN(AC$12)*COS($E19)+SIN($E19)*COS(AC$12))/SIN($E19)*AC$9)</f>
        <v>0</v>
      </c>
      <c r="DP19" s="0" t="n">
        <f aca="false">IF(AD$9=0,0,(SIN(AD$12)*COS($E19)+SIN($E19)*COS(AD$12))/SIN($E19)*AD$9)</f>
        <v>0</v>
      </c>
      <c r="DQ19" s="0" t="n">
        <f aca="false">IF(AE$9=0,0,(SIN(AE$12)*COS($E19)+SIN($E19)*COS(AE$12))/SIN($E19)*AE$9)</f>
        <v>0</v>
      </c>
      <c r="DR19" s="0" t="n">
        <f aca="false">IF(AF$9=0,0,(SIN(AF$12)*COS($E19)+SIN($E19)*COS(AF$12))/SIN($E19)*AF$9)</f>
        <v>0</v>
      </c>
      <c r="DS19" s="0" t="n">
        <f aca="false">IF(AG$9=0,0,(SIN(AG$12)*COS($E19)+SIN($E19)*COS(AG$12))/SIN($E19)*AG$9)</f>
        <v>0</v>
      </c>
      <c r="DT19" s="0" t="n">
        <f aca="false">IF(AH$9=0,0,(SIN(AH$12)*COS($E19)+SIN($E19)*COS(AH$12))/SIN($E19)*AH$9)</f>
        <v>0</v>
      </c>
      <c r="DU19" s="0" t="n">
        <f aca="false">IF(AI$9=0,0,(SIN(AI$12)*COS($E19)+SIN($E19)*COS(AI$12))/SIN($E19)*AI$9)</f>
        <v>0</v>
      </c>
      <c r="DV19" s="0" t="n">
        <f aca="false">IF(AJ$9=0,0,(SIN(AJ$12)*COS($E19)+SIN($E19)*COS(AJ$12))/SIN($E19)*AJ$9)</f>
        <v>0</v>
      </c>
      <c r="DW19" s="0" t="n">
        <f aca="false">IF(AK$9=0,0,(SIN(AK$12)*COS($E19)+SIN($E19)*COS(AK$12))/SIN($E19)*AK$9)</f>
        <v>0</v>
      </c>
      <c r="DX19" s="0" t="n">
        <f aca="false">IF(AL$9=0,0,(SIN(AL$12)*COS($E19)+SIN($E19)*COS(AL$12))/SIN($E19)*AL$9)</f>
        <v>0</v>
      </c>
      <c r="DY19" s="0" t="n">
        <f aca="false">IF(AM$9=0,0,(SIN(AM$12)*COS($E19)+SIN($E19)*COS(AM$12))/SIN($E19)*AM$9)</f>
        <v>0</v>
      </c>
      <c r="DZ19" s="0" t="n">
        <f aca="false">IF(AN$9=0,0,(SIN(AN$12)*COS($E19)+SIN($E19)*COS(AN$12))/SIN($E19)*AN$9)</f>
        <v>0</v>
      </c>
      <c r="EA19" s="0" t="n">
        <f aca="false">IF(AO$9=0,0,(SIN(AO$12)*COS($E19)+SIN($E19)*COS(AO$12))/SIN($E19)*AO$9)</f>
        <v>57.1321032224839</v>
      </c>
      <c r="EB19" s="0" t="n">
        <f aca="false">IF(AP$9=0,0,(SIN(AP$12)*COS($E19)+SIN($E19)*COS(AP$12))/SIN($E19)*AP$9)</f>
        <v>59.8190156972835</v>
      </c>
      <c r="EC19" s="0" t="n">
        <f aca="false">IF(AQ$9=0,0,(SIN(AQ$12)*COS($E19)+SIN($E19)*COS(AQ$12))/SIN($E19)*AQ$9)</f>
        <v>62.5471554995102</v>
      </c>
      <c r="ED19" s="0" t="n">
        <f aca="false">IF(AR$9=0,0,(SIN(AR$12)*COS($E19)+SIN($E19)*COS(AR$12))/SIN($E19)*AR$9)</f>
        <v>65.3147150499952</v>
      </c>
      <c r="EE19" s="0" t="n">
        <f aca="false">IF(AS$9=0,0,(SIN(AS$12)*COS($E19)+SIN($E19)*COS(AS$12))/SIN($E19)*AS$9)</f>
        <v>68.1198569507288</v>
      </c>
      <c r="EF19" s="0" t="n">
        <f aca="false">IF(AT$9=0,0,(SIN(AT$12)*COS($E19)+SIN($E19)*COS(AT$12))/SIN($E19)*AT$9)</f>
        <v>70.9607148474447</v>
      </c>
      <c r="EG19" s="0" t="n">
        <f aca="false">IF(AU$9=0,0,(SIN(AU$12)*COS($E19)+SIN($E19)*COS(AU$12))/SIN($E19)*AU$9)</f>
        <v>74.2329761859953</v>
      </c>
      <c r="EH19" s="0" t="n">
        <f aca="false">IF(AV$9=0,0,(SIN(AV$12)*COS($E19)+SIN($E19)*COS(AV$12))/SIN($E19)*AV$9)</f>
        <v>77.5495117328135</v>
      </c>
      <c r="EI19" s="0" t="n">
        <f aca="false">IF(AW$9=0,0,(SIN(AW$12)*COS($E19)+SIN($E19)*COS(AW$12))/SIN($E19)*AW$9)</f>
        <v>80.9080046042382</v>
      </c>
      <c r="EJ19" s="0" t="n">
        <f aca="false">IF(AX$9=0,0,(SIN(AX$12)*COS($E19)+SIN($E19)*COS(AX$12))/SIN($E19)*AX$9)</f>
        <v>84.3061051598017</v>
      </c>
      <c r="EK19" s="0" t="n">
        <f aca="false">IF(AY$9=0,0,(SIN(AY$12)*COS($E19)+SIN($E19)*COS(AY$12))/SIN($E19)*AY$9)</f>
        <v>87.7414321220519</v>
      </c>
      <c r="EL19" s="0" t="n">
        <f aca="false">IF(AZ$9=0,0,(SIN(AZ$12)*COS($E19)+SIN($E19)*COS(AZ$12))/SIN($E19)*AZ$9)</f>
        <v>89.899253909212</v>
      </c>
      <c r="EM19" s="0" t="n">
        <f aca="false">IF(BA$9=0,0,(SIN(BA$12)*COS($E19)+SIN($E19)*COS(BA$12))/SIN($E19)*BA$9)</f>
        <v>92.0553314336718</v>
      </c>
      <c r="EN19" s="0" t="n">
        <f aca="false">IF(BB$9=0,0,(SIN(BB$12)*COS($E19)+SIN($E19)*COS(BB$12))/SIN($E19)*BB$9)</f>
        <v>94.2084102044583</v>
      </c>
      <c r="EO19" s="0" t="n">
        <f aca="false">IF(BC$9=0,0,(SIN(BC$12)*COS($E19)+SIN($E19)*COS(BC$12))/SIN($E19)*BC$9)</f>
        <v>96.3572290159539</v>
      </c>
      <c r="EP19" s="0" t="n">
        <f aca="false">IF(BD$9=0,0,(SIN(BD$12)*COS($E19)+SIN($E19)*COS(BD$12))/SIN($E19)*BD$9)</f>
        <v>98.5005205164689</v>
      </c>
      <c r="EQ19" s="0" t="n">
        <f aca="false">IF(BE$9=0,0,(SIN(BE$12)*COS($E19)+SIN($E19)*COS(BE$12))/SIN($E19)*BE$9)</f>
        <v>101.082477764496</v>
      </c>
      <c r="ER19" s="0" t="n">
        <f aca="false">IF(BF$9=0,0,(SIN(BF$12)*COS($E19)+SIN($E19)*COS(BF$12))/SIN($E19)*BF$9)</f>
        <v>103.665937196766</v>
      </c>
      <c r="ES19" s="0" t="n">
        <f aca="false">IF(BG$9=0,0,(SIN(BG$12)*COS($E19)+SIN($E19)*COS(BG$12))/SIN($E19)*BG$9)</f>
        <v>106.249205017891</v>
      </c>
      <c r="ET19" s="0" t="n">
        <f aca="false">IF(BH$9=0,0,(SIN(BH$12)*COS($E19)+SIN($E19)*COS(BH$12))/SIN($E19)*BH$9)</f>
        <v>109.449037222714</v>
      </c>
      <c r="EU19" s="0" t="n">
        <f aca="false">IF(BI$9=0,0,(SIN(BI$12)*COS($E19)+SIN($E19)*COS(BI$12))/SIN($E19)*BI$9)</f>
        <v>112.707233710901</v>
      </c>
      <c r="EV19" s="0" t="n">
        <f aca="false">IF(BJ$9=0,0,(SIN(BJ$12)*COS($E19)+SIN($E19)*COS(BJ$12))/SIN($E19)*BJ$9)</f>
        <v>114.666862573147</v>
      </c>
      <c r="EW19" s="0" t="n">
        <f aca="false">IF(BK$9=0,0,(SIN(BK$12)*COS($E19)+SIN($E19)*COS(BK$12))/SIN($E19)*BK$9)</f>
        <v>116.608119031075</v>
      </c>
      <c r="EX19" s="0" t="n">
        <f aca="false">IF(BL$9=0,0,(SIN(BL$12)*COS($E19)+SIN($E19)*COS(BL$12))/SIN($E19)*BL$9)</f>
        <v>118.529842148909</v>
      </c>
      <c r="EY19" s="0" t="n">
        <f aca="false">IF(BM$9=0,0,(SIN(BM$12)*COS($E19)+SIN($E19)*COS(BM$12))/SIN($E19)*BM$9)</f>
        <v>120.430872071236</v>
      </c>
      <c r="EZ19" s="0" t="n">
        <f aca="false">IF(BN$9=0,0,(SIN(BN$12)*COS($E19)+SIN($E19)*COS(BN$12))/SIN($E19)*BN$9)</f>
        <v>122.310050551304</v>
      </c>
      <c r="FA19" s="0" t="n">
        <f aca="false">IF(BO$9=0,0,(SIN(BO$12)*COS($E19)+SIN($E19)*COS(BO$12))/SIN($E19)*BO$9)</f>
        <v>124.208948095348</v>
      </c>
      <c r="FB19" s="0" t="n">
        <f aca="false">IF(BP$9=0,0,(SIN(BP$12)*COS($E19)+SIN($E19)*COS(BP$12))/SIN($E19)*BP$9)</f>
        <v>126.084274182705</v>
      </c>
      <c r="FC19" s="0" t="n">
        <f aca="false">IF(BQ$9=0,0,(SIN(BQ$12)*COS($E19)+SIN($E19)*COS(BQ$12))/SIN($E19)*BQ$9)</f>
        <v>127.93483925651</v>
      </c>
      <c r="FD19" s="0" t="n">
        <f aca="false">IF(BR$9=0,0,(SIN(BR$12)*COS($E19)+SIN($E19)*COS(BR$12))/SIN($E19)*BR$9)</f>
        <v>129.759457145798</v>
      </c>
      <c r="FE19" s="0" t="n">
        <f aca="false">IF(BS$9=0,0,(SIN(BS$12)*COS($E19)+SIN($E19)*COS(BS$12))/SIN($E19)*BS$9)</f>
        <v>131.55694561643</v>
      </c>
      <c r="FF19" s="0" t="n">
        <f aca="false">IF(BT$9=0,0,(SIN(BT$12)*COS($E19)+SIN($E19)*COS(BT$12))/SIN($E19)*BT$9)</f>
        <v>133.051545841307</v>
      </c>
      <c r="FG19" s="0" t="n">
        <f aca="false">IF(BU$9=0,0,(SIN(BU$12)*COS($E19)+SIN($E19)*COS(BU$12))/SIN($E19)*BU$9)</f>
        <v>134.513819648966</v>
      </c>
      <c r="FH19" s="0" t="n">
        <f aca="false">IF(BV$9=0,0,(SIN(BV$12)*COS($E19)+SIN($E19)*COS(BV$12))/SIN($E19)*BV$9)</f>
        <v>135.9428521411</v>
      </c>
      <c r="FI19" s="0" t="n">
        <f aca="false">IF(BW$9=0,0,(SIN(BW$12)*COS($E19)+SIN($E19)*COS(BW$12))/SIN($E19)*BW$9)</f>
        <v>137.337736189513</v>
      </c>
      <c r="FJ19" s="0" t="n">
        <f aca="false">IF(BX$9=0,0,(SIN(BX$12)*COS($E19)+SIN($E19)*COS(BX$12))/SIN($E19)*BX$9)</f>
        <v>138.697572856164</v>
      </c>
      <c r="FK19" s="0" t="n">
        <f aca="false">IF(BY$9=0,0,(SIN(BY$12)*COS($E19)+SIN($E19)*COS(BY$12))/SIN($E19)*BY$9)</f>
        <v>140.035341083245</v>
      </c>
      <c r="FL19" s="0" t="n">
        <f aca="false">IF(BZ$9=0,0,(SIN(BZ$12)*COS($E19)+SIN($E19)*COS(BZ$12))/SIN($E19)*BZ$9)</f>
        <v>141.33638896869</v>
      </c>
      <c r="FM19" s="0" t="n">
        <f aca="false">IF(CA$9=0,0,(SIN(CA$12)*COS($E19)+SIN($E19)*COS(CA$12))/SIN($E19)*CA$9)</f>
        <v>142.599831926897</v>
      </c>
      <c r="FN19" s="0" t="n">
        <f aca="false">IF(CB$9=0,0,(SIN(CB$12)*COS($E19)+SIN($E19)*COS(CB$12))/SIN($E19)*CB$9)</f>
        <v>143.824795167724</v>
      </c>
      <c r="FO19" s="0" t="n">
        <f aca="false">IF(CC$9=0,0,(SIN(CC$12)*COS($E19)+SIN($E19)*COS(CC$12))/SIN($E19)*CC$9)</f>
        <v>145.010414112198</v>
      </c>
      <c r="FP19" s="0" t="n">
        <f aca="false">IF(CD$9=0,0,(SIN(CD$12)*COS($E19)+SIN($E19)*COS(CD$12))/SIN($E19)*CD$9)</f>
        <v>146.152316447918</v>
      </c>
      <c r="FQ19" s="0" t="n">
        <f aca="false">IF(CE$9=0,0,(SIN(CE$12)*COS($E19)+SIN($E19)*COS(CE$12))/SIN($E19)*CE$9)</f>
        <v>147.253163605108</v>
      </c>
      <c r="FR19" s="0" t="n">
        <f aca="false">IF(CF$9=0,0,(SIN(CF$12)*COS($E19)+SIN($E19)*COS(CF$12))/SIN($E19)*CF$9)</f>
        <v>148.312127326769</v>
      </c>
      <c r="FS19" s="0" t="n">
        <f aca="false">IF(CG$9=0,0,(SIN(CG$12)*COS($E19)+SIN($E19)*COS(CG$12))/SIN($E19)*CG$9)</f>
        <v>149.328391208916</v>
      </c>
      <c r="FT19" s="0" t="n">
        <f aca="false">IF(CH$9=0,0,(SIN(CH$12)*COS($E19)+SIN($E19)*COS(CH$12))/SIN($E19)*CH$9)</f>
        <v>150.301151099687</v>
      </c>
      <c r="FU19" s="0" t="n">
        <f aca="false">IF(CI$9=0,0,(SIN(CI$12)*COS($E19)+SIN($E19)*COS(CI$12))/SIN($E19)*CI$9)</f>
        <v>151.229615494952</v>
      </c>
      <c r="FV19" s="0" t="n">
        <f aca="false">IF(CJ$9=0,0,(SIN(CJ$12)*COS($E19)+SIN($E19)*COS(CJ$12))/SIN($E19)*CJ$9)</f>
        <v>152.113005930252</v>
      </c>
      <c r="FW19" s="0" t="n">
        <f aca="false">IF(CK$9=0,0,(SIN(CK$12)*COS($E19)+SIN($E19)*COS(CK$12))/SIN($E19)*CK$9)</f>
        <v>152.950557368907</v>
      </c>
      <c r="FX19" s="0" t="n">
        <f aca="false">IF(CL$9=0,0,(SIN(CL$12)*COS($E19)+SIN($E19)*COS(CL$12))/SIN($E19)*CL$9)</f>
        <v>154.292057202816</v>
      </c>
      <c r="FY19" s="0" t="n">
        <f aca="false">IF(CM$9=0,0,(SIN(CM$12)*COS($E19)+SIN($E19)*COS(CM$12))/SIN($E19)*CM$9)</f>
        <v>155.645032750337</v>
      </c>
      <c r="FZ19" s="0" t="n">
        <f aca="false">IF(CN$9=0,0,(SIN(CN$12)*COS($E19)+SIN($E19)*COS(CN$12))/SIN($E19)*CN$9)</f>
        <v>156.952402154248</v>
      </c>
      <c r="GA19" s="0" t="n">
        <f aca="false">IF(CO$9=0,0,(SIN(CO$12)*COS($E19)+SIN($E19)*COS(CO$12))/SIN($E19)*CO$9)</f>
        <v>158.209353900015</v>
      </c>
      <c r="GB19" s="0" t="n">
        <f aca="false">IF(CP$9=0,0,(SIN(CP$12)*COS($E19)+SIN($E19)*COS(CP$12))/SIN($E19)*CP$9)</f>
        <v>159.414636865388</v>
      </c>
      <c r="GC19" s="0" t="n">
        <f aca="false">IF(CQ$9=0,0,(SIN(CQ$12)*COS($E19)+SIN($E19)*COS(CQ$12))/SIN($E19)*CQ$9)</f>
        <v>160.567016725958</v>
      </c>
    </row>
    <row r="20" customFormat="false" ht="12.8" hidden="true" customHeight="false" outlineLevel="0" collapsed="false">
      <c r="A20" s="0" t="n">
        <f aca="false">MAX($F20:$CQ20)</f>
        <v>0</v>
      </c>
      <c r="B20" s="91" t="n">
        <f aca="false">IF(ISNA(INDEX(vmg!$B$6:$B$151,MATCH($C20,vmg!$F$6:$F$151,0))),IF(ISNA(INDEX(vmg!$B$6:$B$151,MATCH($C20,vmg!$D$6:$D$151,0))),0,INDEX(vmg!$B$6:$B$151,MATCH($C20,vmg!$D$6:$D$151,0))),INDEX(vmg!$B$6:$B$151,MATCH($C20,vmg!$F$6:$F$151,0)))</f>
        <v>0</v>
      </c>
      <c r="C20" s="2" t="n">
        <f aca="false">MOD(Best +D20,360)</f>
        <v>8</v>
      </c>
      <c r="D20" s="2" t="n">
        <f aca="false">D19+1</f>
        <v>8</v>
      </c>
      <c r="E20" s="1" t="n">
        <f aca="false">D20*PI()/180</f>
        <v>0.139626340159546</v>
      </c>
      <c r="F20" s="13" t="n">
        <f aca="false">IF(OR(F110=0,CR20=0),0,F110*CR20/(F110+CR20))</f>
        <v>0</v>
      </c>
      <c r="G20" s="13" t="n">
        <f aca="false">IF(OR(G110=0,CS20=0),0,G110*CS20/(G110+CS20))</f>
        <v>0</v>
      </c>
      <c r="H20" s="13" t="n">
        <f aca="false">IF(OR(H110=0,CT20=0),0,H110*CT20/(H110+CT20))</f>
        <v>0</v>
      </c>
      <c r="I20" s="13" t="n">
        <f aca="false">IF(OR(I110=0,CU20=0),0,I110*CU20/(I110+CU20))</f>
        <v>0</v>
      </c>
      <c r="J20" s="13" t="n">
        <f aca="false">IF(OR(J110=0,CV20=0),0,J110*CV20/(J110+CV20))</f>
        <v>0</v>
      </c>
      <c r="K20" s="13" t="n">
        <f aca="false">IF(OR(K110=0,CW20=0),0,K110*CW20/(K110+CW20))</f>
        <v>0</v>
      </c>
      <c r="L20" s="13" t="n">
        <f aca="false">IF(OR(L110=0,CX20=0),0,L110*CX20/(L110+CX20))</f>
        <v>0</v>
      </c>
      <c r="M20" s="13" t="n">
        <f aca="false">IF(OR(M110=0,CY20=0),0,M110*CY20/(M110+CY20))</f>
        <v>0</v>
      </c>
      <c r="N20" s="13" t="n">
        <f aca="false">IF(OR(N110=0,CZ20=0),0,N110*CZ20/(N110+CZ20))</f>
        <v>0</v>
      </c>
      <c r="O20" s="13" t="n">
        <f aca="false">IF(OR(O110=0,DA20=0),0,O110*DA20/(O110+DA20))</f>
        <v>0</v>
      </c>
      <c r="P20" s="13" t="n">
        <f aca="false">IF(OR(P110=0,DB20=0),0,P110*DB20/(P110+DB20))</f>
        <v>0</v>
      </c>
      <c r="Q20" s="13" t="n">
        <f aca="false">IF(OR(Q110=0,DC20=0),0,Q110*DC20/(Q110+DC20))</f>
        <v>0</v>
      </c>
      <c r="R20" s="13" t="n">
        <f aca="false">IF(OR(R110=0,DD20=0),0,R110*DD20/(R110+DD20))</f>
        <v>0</v>
      </c>
      <c r="S20" s="13" t="n">
        <f aca="false">IF(OR(S110=0,DE20=0),0,S110*DE20/(S110+DE20))</f>
        <v>0</v>
      </c>
      <c r="T20" s="13" t="n">
        <f aca="false">IF(OR(T110=0,DF20=0),0,T110*DF20/(T110+DF20))</f>
        <v>0</v>
      </c>
      <c r="U20" s="13" t="n">
        <f aca="false">IF(OR(U110=0,DG20=0),0,U110*DG20/(U110+DG20))</f>
        <v>0</v>
      </c>
      <c r="V20" s="13" t="n">
        <f aca="false">IF(OR(V110=0,DH20=0),0,V110*DH20/(V110+DH20))</f>
        <v>0</v>
      </c>
      <c r="W20" s="13" t="n">
        <f aca="false">IF(OR(W110=0,DI20=0),0,W110*DI20/(W110+DI20))</f>
        <v>0</v>
      </c>
      <c r="X20" s="13" t="n">
        <f aca="false">IF(OR(X110=0,DJ20=0),0,X110*DJ20/(X110+DJ20))</f>
        <v>0</v>
      </c>
      <c r="Y20" s="13" t="n">
        <f aca="false">IF(OR(Y110=0,DK20=0),0,Y110*DK20/(Y110+DK20))</f>
        <v>0</v>
      </c>
      <c r="Z20" s="13" t="n">
        <f aca="false">IF(OR(Z110=0,DL20=0),0,Z110*DL20/(Z110+DL20))</f>
        <v>0</v>
      </c>
      <c r="AA20" s="13" t="n">
        <f aca="false">IF(OR(AA110=0,DM20=0),0,AA110*DM20/(AA110+DM20))</f>
        <v>0</v>
      </c>
      <c r="AB20" s="13" t="n">
        <f aca="false">IF(OR(AB110=0,DN20=0),0,AB110*DN20/(AB110+DN20))</f>
        <v>0</v>
      </c>
      <c r="AC20" s="13" t="n">
        <f aca="false">IF(OR(AC110=0,DO20=0),0,AC110*DO20/(AC110+DO20))</f>
        <v>0</v>
      </c>
      <c r="AD20" s="13" t="n">
        <f aca="false">IF(OR(AD110=0,DP20=0),0,AD110*DP20/(AD110+DP20))</f>
        <v>0</v>
      </c>
      <c r="AE20" s="13" t="n">
        <f aca="false">IF(OR(AE110=0,DQ20=0),0,AE110*DQ20/(AE110+DQ20))</f>
        <v>0</v>
      </c>
      <c r="AF20" s="13" t="n">
        <f aca="false">IF(OR(AF110=0,DR20=0),0,AF110*DR20/(AF110+DR20))</f>
        <v>0</v>
      </c>
      <c r="AG20" s="13" t="n">
        <f aca="false">IF(OR(AG110=0,DS20=0),0,AG110*DS20/(AG110+DS20))</f>
        <v>0</v>
      </c>
      <c r="AH20" s="13" t="n">
        <f aca="false">IF(OR(AH110=0,DT20=0),0,AH110*DT20/(AH110+DT20))</f>
        <v>0</v>
      </c>
      <c r="AI20" s="13" t="n">
        <f aca="false">IF(OR(AI110=0,DU20=0),0,AI110*DU20/(AI110+DU20))</f>
        <v>0</v>
      </c>
      <c r="AJ20" s="13" t="n">
        <f aca="false">IF(OR(AJ110=0,DV20=0),0,AJ110*DV20/(AJ110+DV20))</f>
        <v>0</v>
      </c>
      <c r="AK20" s="13" t="n">
        <f aca="false">IF(OR(AK110=0,DW20=0),0,AK110*DW20/(AK110+DW20))</f>
        <v>0</v>
      </c>
      <c r="AL20" s="13" t="n">
        <f aca="false">IF(OR(AL110=0,DX20=0),0,AL110*DX20/(AL110+DX20))</f>
        <v>0</v>
      </c>
      <c r="AM20" s="13" t="n">
        <f aca="false">IF(OR(AM110=0,DY20=0),0,AM110*DY20/(AM110+DY20))</f>
        <v>0</v>
      </c>
      <c r="AN20" s="13" t="n">
        <f aca="false">IF(OR(AN110=0,DZ20=0),0,AN110*DZ20/(AN110+DZ20))</f>
        <v>0</v>
      </c>
      <c r="AO20" s="13" t="n">
        <f aca="false">IF(OR(AO110=0,EA20=0),0,AO110*EA20/(AO110+EA20))</f>
        <v>0</v>
      </c>
      <c r="AP20" s="13" t="n">
        <f aca="false">IF(OR(AP110=0,EB20=0),0,AP110*EB20/(AP110+EB20))</f>
        <v>0</v>
      </c>
      <c r="AQ20" s="13" t="n">
        <f aca="false">IF(OR(AQ110=0,EC20=0),0,AQ110*EC20/(AQ110+EC20))</f>
        <v>0</v>
      </c>
      <c r="AR20" s="13" t="n">
        <f aca="false">IF(OR(AR110=0,ED20=0),0,AR110*ED20/(AR110+ED20))</f>
        <v>0</v>
      </c>
      <c r="AS20" s="13" t="n">
        <f aca="false">IF(OR(AS110=0,EE20=0),0,AS110*EE20/(AS110+EE20))</f>
        <v>0</v>
      </c>
      <c r="AT20" s="13" t="n">
        <f aca="false">IF(OR(AT110=0,EF20=0),0,AT110*EF20/(AT110+EF20))</f>
        <v>0</v>
      </c>
      <c r="AU20" s="13" t="n">
        <f aca="false">IF(OR(AU110=0,EG20=0),0,AU110*EG20/(AU110+EG20))</f>
        <v>0</v>
      </c>
      <c r="AV20" s="13" t="n">
        <f aca="false">IF(OR(AV110=0,EH20=0),0,AV110*EH20/(AV110+EH20))</f>
        <v>0</v>
      </c>
      <c r="AW20" s="13" t="n">
        <f aca="false">IF(OR(AW110=0,EI20=0),0,AW110*EI20/(AW110+EI20))</f>
        <v>0</v>
      </c>
      <c r="AX20" s="13" t="n">
        <f aca="false">IF(OR(AX110=0,EJ20=0),0,AX110*EJ20/(AX110+EJ20))</f>
        <v>0</v>
      </c>
      <c r="AY20" s="13" t="n">
        <f aca="false">IF(OR(AY110=0,EK20=0),0,AY110*EK20/(AY110+EK20))</f>
        <v>0</v>
      </c>
      <c r="AZ20" s="13" t="n">
        <f aca="false">IF(OR(AZ110=0,EL20=0),0,AZ110*EL20/(AZ110+EL20))</f>
        <v>0</v>
      </c>
      <c r="BA20" s="13" t="n">
        <f aca="false">IF(OR(BA110=0,EM20=0),0,BA110*EM20/(BA110+EM20))</f>
        <v>0</v>
      </c>
      <c r="BB20" s="13" t="n">
        <f aca="false">IF(OR(BB110=0,EN20=0),0,BB110*EN20/(BB110+EN20))</f>
        <v>0</v>
      </c>
      <c r="BC20" s="13" t="n">
        <f aca="false">IF(OR(BC110=0,EO20=0),0,BC110*EO20/(BC110+EO20))</f>
        <v>0</v>
      </c>
      <c r="BD20" s="13" t="n">
        <f aca="false">IF(OR(BD110=0,EP20=0),0,BD110*EP20/(BD110+EP20))</f>
        <v>0</v>
      </c>
      <c r="BE20" s="13" t="n">
        <f aca="false">IF(OR(BE110=0,EQ20=0),0,BE110*EQ20/(BE110+EQ20))</f>
        <v>0</v>
      </c>
      <c r="BF20" s="13" t="n">
        <f aca="false">IF(OR(BF110=0,ER20=0),0,BF110*ER20/(BF110+ER20))</f>
        <v>0</v>
      </c>
      <c r="BG20" s="13" t="n">
        <f aca="false">IF(OR(BG110=0,ES20=0),0,BG110*ES20/(BG110+ES20))</f>
        <v>0</v>
      </c>
      <c r="BH20" s="13" t="n">
        <f aca="false">IF(OR(BH110=0,ET20=0),0,BH110*ET20/(BH110+ET20))</f>
        <v>0</v>
      </c>
      <c r="BI20" s="13" t="n">
        <f aca="false">IF(OR(BI110=0,EU20=0),0,BI110*EU20/(BI110+EU20))</f>
        <v>0</v>
      </c>
      <c r="BJ20" s="13" t="n">
        <f aca="false">IF(OR(BJ110=0,EV20=0),0,BJ110*EV20/(BJ110+EV20))</f>
        <v>0</v>
      </c>
      <c r="BK20" s="13" t="n">
        <f aca="false">IF(OR(BK110=0,EW20=0),0,BK110*EW20/(BK110+EW20))</f>
        <v>0</v>
      </c>
      <c r="BL20" s="13" t="n">
        <f aca="false">IF(OR(BL110=0,EX20=0),0,BL110*EX20/(BL110+EX20))</f>
        <v>0</v>
      </c>
      <c r="BM20" s="13" t="n">
        <f aca="false">IF(OR(BM110=0,EY20=0),0,BM110*EY20/(BM110+EY20))</f>
        <v>0</v>
      </c>
      <c r="BN20" s="13" t="n">
        <f aca="false">IF(OR(BN110=0,EZ20=0),0,BN110*EZ20/(BN110+EZ20))</f>
        <v>0</v>
      </c>
      <c r="BO20" s="13" t="n">
        <f aca="false">IF(OR(BO110=0,FA20=0),0,BO110*FA20/(BO110+FA20))</f>
        <v>0</v>
      </c>
      <c r="BP20" s="13" t="n">
        <f aca="false">IF(OR(BP110=0,FB20=0),0,BP110*FB20/(BP110+FB20))</f>
        <v>0</v>
      </c>
      <c r="BQ20" s="13" t="n">
        <f aca="false">IF(OR(BQ110=0,FC20=0),0,BQ110*FC20/(BQ110+FC20))</f>
        <v>0</v>
      </c>
      <c r="BR20" s="13" t="n">
        <f aca="false">IF(OR(BR110=0,FD20=0),0,BR110*FD20/(BR110+FD20))</f>
        <v>0</v>
      </c>
      <c r="BS20" s="13" t="n">
        <f aca="false">IF(OR(BS110=0,FE20=0),0,BS110*FE20/(BS110+FE20))</f>
        <v>0</v>
      </c>
      <c r="BT20" s="13" t="n">
        <f aca="false">IF(OR(BT110=0,FF20=0),0,BT110*FF20/(BT110+FF20))</f>
        <v>0</v>
      </c>
      <c r="BU20" s="13" t="n">
        <f aca="false">IF(OR(BU110=0,FG20=0),0,BU110*FG20/(BU110+FG20))</f>
        <v>0</v>
      </c>
      <c r="BV20" s="13" t="n">
        <f aca="false">IF(OR(BV110=0,FH20=0),0,BV110*FH20/(BV110+FH20))</f>
        <v>0</v>
      </c>
      <c r="BW20" s="13" t="n">
        <f aca="false">IF(OR(BW110=0,FI20=0),0,BW110*FI20/(BW110+FI20))</f>
        <v>0</v>
      </c>
      <c r="BX20" s="13" t="n">
        <f aca="false">IF(OR(BX110=0,FJ20=0),0,BX110*FJ20/(BX110+FJ20))</f>
        <v>0</v>
      </c>
      <c r="BY20" s="13" t="n">
        <f aca="false">IF(OR(BY110=0,FK20=0),0,BY110*FK20/(BY110+FK20))</f>
        <v>0</v>
      </c>
      <c r="BZ20" s="13" t="n">
        <f aca="false">IF(OR(BZ110=0,FL20=0),0,BZ110*FL20/(BZ110+FL20))</f>
        <v>0</v>
      </c>
      <c r="CA20" s="13" t="n">
        <f aca="false">IF(OR(CA110=0,FM20=0),0,CA110*FM20/(CA110+FM20))</f>
        <v>0</v>
      </c>
      <c r="CB20" s="13" t="n">
        <f aca="false">IF(OR(CB110=0,FN20=0),0,CB110*FN20/(CB110+FN20))</f>
        <v>0</v>
      </c>
      <c r="CC20" s="13" t="n">
        <f aca="false">IF(OR(CC110=0,FO20=0),0,CC110*FO20/(CC110+FO20))</f>
        <v>0</v>
      </c>
      <c r="CD20" s="13" t="n">
        <f aca="false">IF(OR(CD110=0,FP20=0),0,CD110*FP20/(CD110+FP20))</f>
        <v>0</v>
      </c>
      <c r="CE20" s="13" t="n">
        <f aca="false">IF(OR(CE110=0,FQ20=0),0,CE110*FQ20/(CE110+FQ20))</f>
        <v>0</v>
      </c>
      <c r="CF20" s="13" t="n">
        <f aca="false">IF(OR(CF110=0,FR20=0),0,CF110*FR20/(CF110+FR20))</f>
        <v>0</v>
      </c>
      <c r="CG20" s="13" t="n">
        <f aca="false">IF(OR(CG110=0,FS20=0),0,CG110*FS20/(CG110+FS20))</f>
        <v>0</v>
      </c>
      <c r="CH20" s="13" t="n">
        <f aca="false">IF(OR(CH110=0,FT20=0),0,CH110*FT20/(CH110+FT20))</f>
        <v>0</v>
      </c>
      <c r="CI20" s="13" t="n">
        <f aca="false">IF(OR(CI110=0,FU20=0),0,CI110*FU20/(CI110+FU20))</f>
        <v>0</v>
      </c>
      <c r="CJ20" s="13" t="n">
        <f aca="false">IF(OR(CJ110=0,FV20=0),0,CJ110*FV20/(CJ110+FV20))</f>
        <v>0</v>
      </c>
      <c r="CK20" s="13" t="n">
        <f aca="false">IF(OR(CK110=0,FW20=0),0,CK110*FW20/(CK110+FW20))</f>
        <v>0</v>
      </c>
      <c r="CL20" s="13" t="n">
        <f aca="false">IF(OR(CL110=0,FX20=0),0,CL110*FX20/(CL110+FX20))</f>
        <v>0</v>
      </c>
      <c r="CM20" s="13" t="n">
        <f aca="false">IF(OR(CM110=0,FY20=0),0,CM110*FY20/(CM110+FY20))</f>
        <v>0</v>
      </c>
      <c r="CN20" s="13" t="n">
        <f aca="false">IF(OR(CN110=0,FZ20=0),0,CN110*FZ20/(CN110+FZ20))</f>
        <v>0</v>
      </c>
      <c r="CO20" s="13" t="n">
        <f aca="false">IF(OR(CO110=0,GA20=0),0,CO110*GA20/(CO110+GA20))</f>
        <v>0</v>
      </c>
      <c r="CP20" s="13" t="n">
        <f aca="false">IF(OR(CP110=0,GB20=0),0,CP110*GB20/(CP110+GB20))</f>
        <v>0</v>
      </c>
      <c r="CQ20" s="13" t="n">
        <f aca="false">IF(OR(CQ110=0,GC20=0),0,CQ110*GC20/(CQ110+GC20))</f>
        <v>0</v>
      </c>
      <c r="CR20" s="0" t="n">
        <f aca="false">IF(F$9=0,0,(SIN(F$12)*COS($E20)+SIN($E20)*COS(F$12))/SIN($E20)*F$9)</f>
        <v>0</v>
      </c>
      <c r="CS20" s="0" t="n">
        <f aca="false">IF(G$9=0,0,(SIN(G$12)*COS($E20)+SIN($E20)*COS(G$12))/SIN($E20)*G$9)</f>
        <v>0</v>
      </c>
      <c r="CT20" s="0" t="n">
        <f aca="false">IF(H$9=0,0,(SIN(H$12)*COS($E20)+SIN($E20)*COS(H$12))/SIN($E20)*H$9)</f>
        <v>0</v>
      </c>
      <c r="CU20" s="0" t="n">
        <f aca="false">IF(I$9=0,0,(SIN(I$12)*COS($E20)+SIN($E20)*COS(I$12))/SIN($E20)*I$9)</f>
        <v>0</v>
      </c>
      <c r="CV20" s="0" t="n">
        <f aca="false">IF(J$9=0,0,(SIN(J$12)*COS($E20)+SIN($E20)*COS(J$12))/SIN($E20)*J$9)</f>
        <v>0</v>
      </c>
      <c r="CW20" s="0" t="n">
        <f aca="false">IF(K$9=0,0,(SIN(K$12)*COS($E20)+SIN($E20)*COS(K$12))/SIN($E20)*K$9)</f>
        <v>0</v>
      </c>
      <c r="CX20" s="0" t="n">
        <f aca="false">IF(L$9=0,0,(SIN(L$12)*COS($E20)+SIN($E20)*COS(L$12))/SIN($E20)*L$9)</f>
        <v>0</v>
      </c>
      <c r="CY20" s="0" t="n">
        <f aca="false">IF(M$9=0,0,(SIN(M$12)*COS($E20)+SIN($E20)*COS(M$12))/SIN($E20)*M$9)</f>
        <v>0</v>
      </c>
      <c r="CZ20" s="0" t="n">
        <f aca="false">IF(N$9=0,0,(SIN(N$12)*COS($E20)+SIN($E20)*COS(N$12))/SIN($E20)*N$9)</f>
        <v>0</v>
      </c>
      <c r="DA20" s="0" t="n">
        <f aca="false">IF(O$9=0,0,(SIN(O$12)*COS($E20)+SIN($E20)*COS(O$12))/SIN($E20)*O$9)</f>
        <v>0</v>
      </c>
      <c r="DB20" s="0" t="n">
        <f aca="false">IF(P$9=0,0,(SIN(P$12)*COS($E20)+SIN($E20)*COS(P$12))/SIN($E20)*P$9)</f>
        <v>0</v>
      </c>
      <c r="DC20" s="0" t="n">
        <f aca="false">IF(Q$9=0,0,(SIN(Q$12)*COS($E20)+SIN($E20)*COS(Q$12))/SIN($E20)*Q$9)</f>
        <v>0</v>
      </c>
      <c r="DD20" s="0" t="n">
        <f aca="false">IF(R$9=0,0,(SIN(R$12)*COS($E20)+SIN($E20)*COS(R$12))/SIN($E20)*R$9)</f>
        <v>0</v>
      </c>
      <c r="DE20" s="0" t="n">
        <f aca="false">IF(S$9=0,0,(SIN(S$12)*COS($E20)+SIN($E20)*COS(S$12))/SIN($E20)*S$9)</f>
        <v>0</v>
      </c>
      <c r="DF20" s="0" t="n">
        <f aca="false">IF(T$9=0,0,(SIN(T$12)*COS($E20)+SIN($E20)*COS(T$12))/SIN($E20)*T$9)</f>
        <v>0</v>
      </c>
      <c r="DG20" s="0" t="n">
        <f aca="false">IF(U$9=0,0,(SIN(U$12)*COS($E20)+SIN($E20)*COS(U$12))/SIN($E20)*U$9)</f>
        <v>0</v>
      </c>
      <c r="DH20" s="0" t="n">
        <f aca="false">IF(V$9=0,0,(SIN(V$12)*COS($E20)+SIN($E20)*COS(V$12))/SIN($E20)*V$9)</f>
        <v>0</v>
      </c>
      <c r="DI20" s="0" t="n">
        <f aca="false">IF(W$9=0,0,(SIN(W$12)*COS($E20)+SIN($E20)*COS(W$12))/SIN($E20)*W$9)</f>
        <v>0</v>
      </c>
      <c r="DJ20" s="0" t="n">
        <f aca="false">IF(X$9=0,0,(SIN(X$12)*COS($E20)+SIN($E20)*COS(X$12))/SIN($E20)*X$9)</f>
        <v>0</v>
      </c>
      <c r="DK20" s="0" t="n">
        <f aca="false">IF(Y$9=0,0,(SIN(Y$12)*COS($E20)+SIN($E20)*COS(Y$12))/SIN($E20)*Y$9)</f>
        <v>0</v>
      </c>
      <c r="DL20" s="0" t="n">
        <f aca="false">IF(Z$9=0,0,(SIN(Z$12)*COS($E20)+SIN($E20)*COS(Z$12))/SIN($E20)*Z$9)</f>
        <v>0</v>
      </c>
      <c r="DM20" s="0" t="n">
        <f aca="false">IF(AA$9=0,0,(SIN(AA$12)*COS($E20)+SIN($E20)*COS(AA$12))/SIN($E20)*AA$9)</f>
        <v>0</v>
      </c>
      <c r="DN20" s="0" t="n">
        <f aca="false">IF(AB$9=0,0,(SIN(AB$12)*COS($E20)+SIN($E20)*COS(AB$12))/SIN($E20)*AB$9)</f>
        <v>0</v>
      </c>
      <c r="DO20" s="0" t="n">
        <f aca="false">IF(AC$9=0,0,(SIN(AC$12)*COS($E20)+SIN($E20)*COS(AC$12))/SIN($E20)*AC$9)</f>
        <v>0</v>
      </c>
      <c r="DP20" s="0" t="n">
        <f aca="false">IF(AD$9=0,0,(SIN(AD$12)*COS($E20)+SIN($E20)*COS(AD$12))/SIN($E20)*AD$9)</f>
        <v>0</v>
      </c>
      <c r="DQ20" s="0" t="n">
        <f aca="false">IF(AE$9=0,0,(SIN(AE$12)*COS($E20)+SIN($E20)*COS(AE$12))/SIN($E20)*AE$9)</f>
        <v>0</v>
      </c>
      <c r="DR20" s="0" t="n">
        <f aca="false">IF(AF$9=0,0,(SIN(AF$12)*COS($E20)+SIN($E20)*COS(AF$12))/SIN($E20)*AF$9)</f>
        <v>0</v>
      </c>
      <c r="DS20" s="0" t="n">
        <f aca="false">IF(AG$9=0,0,(SIN(AG$12)*COS($E20)+SIN($E20)*COS(AG$12))/SIN($E20)*AG$9)</f>
        <v>0</v>
      </c>
      <c r="DT20" s="0" t="n">
        <f aca="false">IF(AH$9=0,0,(SIN(AH$12)*COS($E20)+SIN($E20)*COS(AH$12))/SIN($E20)*AH$9)</f>
        <v>0</v>
      </c>
      <c r="DU20" s="0" t="n">
        <f aca="false">IF(AI$9=0,0,(SIN(AI$12)*COS($E20)+SIN($E20)*COS(AI$12))/SIN($E20)*AI$9)</f>
        <v>0</v>
      </c>
      <c r="DV20" s="0" t="n">
        <f aca="false">IF(AJ$9=0,0,(SIN(AJ$12)*COS($E20)+SIN($E20)*COS(AJ$12))/SIN($E20)*AJ$9)</f>
        <v>0</v>
      </c>
      <c r="DW20" s="0" t="n">
        <f aca="false">IF(AK$9=0,0,(SIN(AK$12)*COS($E20)+SIN($E20)*COS(AK$12))/SIN($E20)*AK$9)</f>
        <v>0</v>
      </c>
      <c r="DX20" s="0" t="n">
        <f aca="false">IF(AL$9=0,0,(SIN(AL$12)*COS($E20)+SIN($E20)*COS(AL$12))/SIN($E20)*AL$9)</f>
        <v>0</v>
      </c>
      <c r="DY20" s="0" t="n">
        <f aca="false">IF(AM$9=0,0,(SIN(AM$12)*COS($E20)+SIN($E20)*COS(AM$12))/SIN($E20)*AM$9)</f>
        <v>0</v>
      </c>
      <c r="DZ20" s="0" t="n">
        <f aca="false">IF(AN$9=0,0,(SIN(AN$12)*COS($E20)+SIN($E20)*COS(AN$12))/SIN($E20)*AN$9)</f>
        <v>0</v>
      </c>
      <c r="EA20" s="0" t="n">
        <f aca="false">IF(AO$9=0,0,(SIN(AO$12)*COS($E20)+SIN($E20)*COS(AO$12))/SIN($E20)*AO$9)</f>
        <v>50.9907987006328</v>
      </c>
      <c r="EB20" s="0" t="n">
        <f aca="false">IF(AP$9=0,0,(SIN(AP$12)*COS($E20)+SIN($E20)*COS(AP$12))/SIN($E20)*AP$9)</f>
        <v>53.3539248501218</v>
      </c>
      <c r="EC20" s="0" t="n">
        <f aca="false">IF(AQ$9=0,0,(SIN(AQ$12)*COS($E20)+SIN($E20)*COS(AQ$12))/SIN($E20)*AQ$9)</f>
        <v>55.7520010904167</v>
      </c>
      <c r="ED20" s="0" t="n">
        <f aca="false">IF(AR$9=0,0,(SIN(AR$12)*COS($E20)+SIN($E20)*COS(AR$12))/SIN($E20)*AR$9)</f>
        <v>58.1834262046581</v>
      </c>
      <c r="EE20" s="0" t="n">
        <f aca="false">IF(AS$9=0,0,(SIN(AS$12)*COS($E20)+SIN($E20)*COS(AS$12))/SIN($E20)*AS$9)</f>
        <v>60.6465734861419</v>
      </c>
      <c r="EF20" s="0" t="n">
        <f aca="false">IF(AT$9=0,0,(SIN(AT$12)*COS($E20)+SIN($E20)*COS(AT$12))/SIN($E20)*AT$9)</f>
        <v>63.1397915037365</v>
      </c>
      <c r="EG20" s="0" t="n">
        <f aca="false">IF(AU$9=0,0,(SIN(AU$12)*COS($E20)+SIN($E20)*COS(AU$12))/SIN($E20)*AU$9)</f>
        <v>66.0149722303714</v>
      </c>
      <c r="EH20" s="0" t="n">
        <f aca="false">IF(AV$9=0,0,(SIN(AV$12)*COS($E20)+SIN($E20)*COS(AV$12))/SIN($E20)*AV$9)</f>
        <v>68.9274701228917</v>
      </c>
      <c r="EI20" s="0" t="n">
        <f aca="false">IF(AW$9=0,0,(SIN(AW$12)*COS($E20)+SIN($E20)*COS(AW$12))/SIN($E20)*AW$9)</f>
        <v>71.8752363362551</v>
      </c>
      <c r="EJ20" s="0" t="n">
        <f aca="false">IF(AX$9=0,0,(SIN(AX$12)*COS($E20)+SIN($E20)*COS(AX$12))/SIN($E20)*AX$9)</f>
        <v>74.8561941436972</v>
      </c>
      <c r="EK20" s="0" t="n">
        <f aca="false">IF(AY$9=0,0,(SIN(AY$12)*COS($E20)+SIN($E20)*COS(AY$12))/SIN($E20)*AY$9)</f>
        <v>77.8682399283997</v>
      </c>
      <c r="EL20" s="0" t="n">
        <f aca="false">IF(AZ$9=0,0,(SIN(AZ$12)*COS($E20)+SIN($E20)*COS(AZ$12))/SIN($E20)*AZ$9)</f>
        <v>79.7451506523675</v>
      </c>
      <c r="EM20" s="0" t="n">
        <f aca="false">IF(BA$9=0,0,(SIN(BA$12)*COS($E20)+SIN($E20)*COS(BA$12))/SIN($E20)*BA$9)</f>
        <v>81.6196988614023</v>
      </c>
      <c r="EN20" s="0" t="n">
        <f aca="false">IF(BB$9=0,0,(SIN(BB$12)*COS($E20)+SIN($E20)*COS(BB$12))/SIN($E20)*BB$9)</f>
        <v>83.4907834586168</v>
      </c>
      <c r="EO20" s="0" t="n">
        <f aca="false">IF(BC$9=0,0,(SIN(BC$12)*COS($E20)+SIN($E20)*COS(BC$12))/SIN($E20)*BC$9)</f>
        <v>85.3572978839713</v>
      </c>
      <c r="EP20" s="0" t="n">
        <f aca="false">IF(BD$9=0,0,(SIN(BD$12)*COS($E20)+SIN($E20)*COS(BD$12))/SIN($E20)*BD$9)</f>
        <v>87.2181306147988</v>
      </c>
      <c r="EQ20" s="0" t="n">
        <f aca="false">IF(BE$9=0,0,(SIN(BE$12)*COS($E20)+SIN($E20)*COS(BE$12))/SIN($E20)*BE$9)</f>
        <v>89.4664402928423</v>
      </c>
      <c r="ER20" s="0" t="n">
        <f aca="false">IF(BF$9=0,0,(SIN(BF$12)*COS($E20)+SIN($E20)*COS(BF$12))/SIN($E20)*BF$9)</f>
        <v>91.714981355481</v>
      </c>
      <c r="ES20" s="0" t="n">
        <f aca="false">IF(BG$9=0,0,(SIN(BG$12)*COS($E20)+SIN($E20)*COS(BG$12))/SIN($E20)*BG$9)</f>
        <v>93.9622664057692</v>
      </c>
      <c r="ET20" s="0" t="n">
        <f aca="false">IF(BH$9=0,0,(SIN(BH$12)*COS($E20)+SIN($E20)*COS(BH$12))/SIN($E20)*BH$9)</f>
        <v>96.7535215522642</v>
      </c>
      <c r="EU20" s="0" t="n">
        <f aca="false">IF(BI$9=0,0,(SIN(BI$12)*COS($E20)+SIN($E20)*COS(BI$12))/SIN($E20)*BI$9)</f>
        <v>99.5948576110492</v>
      </c>
      <c r="EV20" s="0" t="n">
        <f aca="false">IF(BJ$9=0,0,(SIN(BJ$12)*COS($E20)+SIN($E20)*COS(BJ$12))/SIN($E20)*BJ$9)</f>
        <v>101.28762782791</v>
      </c>
      <c r="EW20" s="0" t="n">
        <f aca="false">IF(BK$9=0,0,(SIN(BK$12)*COS($E20)+SIN($E20)*COS(BK$12))/SIN($E20)*BK$9)</f>
        <v>102.963543815894</v>
      </c>
      <c r="EX20" s="0" t="n">
        <f aca="false">IF(BL$9=0,0,(SIN(BL$12)*COS($E20)+SIN($E20)*COS(BL$12))/SIN($E20)*BL$9)</f>
        <v>104.621592021422</v>
      </c>
      <c r="EY20" s="0" t="n">
        <f aca="false">IF(BM$9=0,0,(SIN(BM$12)*COS($E20)+SIN($E20)*COS(BM$12))/SIN($E20)*BM$9)</f>
        <v>106.26076022263</v>
      </c>
      <c r="EZ20" s="0" t="n">
        <f aca="false">IF(BN$9=0,0,(SIN(BN$12)*COS($E20)+SIN($E20)*COS(BN$12))/SIN($E20)*BN$9)</f>
        <v>107.880037992189</v>
      </c>
      <c r="FA20" s="0" t="n">
        <f aca="false">IF(BO$9=0,0,(SIN(BO$12)*COS($E20)+SIN($E20)*COS(BO$12))/SIN($E20)*BO$9)</f>
        <v>109.516089581952</v>
      </c>
      <c r="FB20" s="0" t="n">
        <f aca="false">IF(BP$9=0,0,(SIN(BP$12)*COS($E20)+SIN($E20)*COS(BP$12))/SIN($E20)*BP$9)</f>
        <v>111.130730409565</v>
      </c>
      <c r="FC20" s="0" t="n">
        <f aca="false">IF(BQ$9=0,0,(SIN(BQ$12)*COS($E20)+SIN($E20)*COS(BQ$12))/SIN($E20)*BQ$9)</f>
        <v>112.722923562318</v>
      </c>
      <c r="FD20" s="0" t="n">
        <f aca="false">IF(BR$9=0,0,(SIN(BR$12)*COS($E20)+SIN($E20)*COS(BR$12))/SIN($E20)*BR$9)</f>
        <v>114.291635491567</v>
      </c>
      <c r="FE20" s="0" t="n">
        <f aca="false">IF(BS$9=0,0,(SIN(BS$12)*COS($E20)+SIN($E20)*COS(BS$12))/SIN($E20)*BS$9)</f>
        <v>115.835836494653</v>
      </c>
      <c r="FF20" s="0" t="n">
        <f aca="false">IF(BT$9=0,0,(SIN(BT$12)*COS($E20)+SIN($E20)*COS(BT$12))/SIN($E20)*BT$9)</f>
        <v>117.112813190634</v>
      </c>
      <c r="FG20" s="0" t="n">
        <f aca="false">IF(BU$9=0,0,(SIN(BU$12)*COS($E20)+SIN($E20)*COS(BU$12))/SIN($E20)*BU$9)</f>
        <v>118.360887634809</v>
      </c>
      <c r="FH20" s="0" t="n">
        <f aca="false">IF(BV$9=0,0,(SIN(BV$12)*COS($E20)+SIN($E20)*COS(BV$12))/SIN($E20)*BV$9)</f>
        <v>119.579266484552</v>
      </c>
      <c r="FI20" s="0" t="n">
        <f aca="false">IF(BW$9=0,0,(SIN(BW$12)*COS($E20)+SIN($E20)*COS(BW$12))/SIN($E20)*BW$9)</f>
        <v>120.767163506009</v>
      </c>
      <c r="FJ20" s="0" t="n">
        <f aca="false">IF(BX$9=0,0,(SIN(BX$12)*COS($E20)+SIN($E20)*COS(BX$12))/SIN($E20)*BX$9)</f>
        <v>121.923799940039</v>
      </c>
      <c r="FK20" s="0" t="n">
        <f aca="false">IF(BY$9=0,0,(SIN(BY$12)*COS($E20)+SIN($E20)*COS(BY$12))/SIN($E20)*BY$9)</f>
        <v>123.06059293841</v>
      </c>
      <c r="FL20" s="0" t="n">
        <f aca="false">IF(BZ$9=0,0,(SIN(BZ$12)*COS($E20)+SIN($E20)*COS(BZ$12))/SIN($E20)*BZ$9)</f>
        <v>124.164670691311</v>
      </c>
      <c r="FM20" s="0" t="n">
        <f aca="false">IF(CA$9=0,0,(SIN(CA$12)*COS($E20)+SIN($E20)*COS(CA$12))/SIN($E20)*CA$9)</f>
        <v>125.235267867467</v>
      </c>
      <c r="FN20" s="0" t="n">
        <f aca="false">IF(CB$9=0,0,(SIN(CB$12)*COS($E20)+SIN($E20)*COS(CB$12))/SIN($E20)*CB$9)</f>
        <v>126.271628011742</v>
      </c>
      <c r="FO20" s="0" t="n">
        <f aca="false">IF(CC$9=0,0,(SIN(CC$12)*COS($E20)+SIN($E20)*COS(CC$12))/SIN($E20)*CC$9)</f>
        <v>127.273003906651</v>
      </c>
      <c r="FP20" s="0" t="n">
        <f aca="false">IF(CD$9=0,0,(SIN(CD$12)*COS($E20)+SIN($E20)*COS(CD$12))/SIN($E20)*CD$9)</f>
        <v>128.235570887616</v>
      </c>
      <c r="FQ20" s="0" t="n">
        <f aca="false">IF(CE$9=0,0,(SIN(CE$12)*COS($E20)+SIN($E20)*COS(CE$12))/SIN($E20)*CE$9)</f>
        <v>129.161677945911</v>
      </c>
      <c r="FR20" s="0" t="n">
        <f aca="false">IF(CF$9=0,0,(SIN(CF$12)*COS($E20)+SIN($E20)*COS(CF$12))/SIN($E20)*CF$9)</f>
        <v>130.050610546581</v>
      </c>
      <c r="FS20" s="0" t="n">
        <f aca="false">IF(CG$9=0,0,(SIN(CG$12)*COS($E20)+SIN($E20)*COS(CG$12))/SIN($E20)*CG$9)</f>
        <v>130.901664817535</v>
      </c>
      <c r="FT20" s="0" t="n">
        <f aca="false">IF(CH$9=0,0,(SIN(CH$12)*COS($E20)+SIN($E20)*COS(CH$12))/SIN($E20)*CH$9)</f>
        <v>131.714147895884</v>
      </c>
      <c r="FU20" s="0" t="n">
        <f aca="false">IF(CI$9=0,0,(SIN(CI$12)*COS($E20)+SIN($E20)*COS(CI$12))/SIN($E20)*CI$9)</f>
        <v>132.487378271072</v>
      </c>
      <c r="FV20" s="0" t="n">
        <f aca="false">IF(CJ$9=0,0,(SIN(CJ$12)*COS($E20)+SIN($E20)*COS(CJ$12))/SIN($E20)*CJ$9)</f>
        <v>133.220686124686</v>
      </c>
      <c r="FW20" s="0" t="n">
        <f aca="false">IF(CK$9=0,0,(SIN(CK$12)*COS($E20)+SIN($E20)*COS(CK$12))/SIN($E20)*CK$9)</f>
        <v>133.913413666768</v>
      </c>
      <c r="FX20" s="0" t="n">
        <f aca="false">IF(CL$9=0,0,(SIN(CL$12)*COS($E20)+SIN($E20)*COS(CL$12))/SIN($E20)*CL$9)</f>
        <v>135.04678388701</v>
      </c>
      <c r="FY20" s="0" t="n">
        <f aca="false">IF(CM$9=0,0,(SIN(CM$12)*COS($E20)+SIN($E20)*COS(CM$12))/SIN($E20)*CM$9)</f>
        <v>136.189454345188</v>
      </c>
      <c r="FZ20" s="0" t="n">
        <f aca="false">IF(CN$9=0,0,(SIN(CN$12)*COS($E20)+SIN($E20)*COS(CN$12))/SIN($E20)*CN$9)</f>
        <v>137.291458211168</v>
      </c>
      <c r="GA20" s="0" t="n">
        <f aca="false">IF(CO$9=0,0,(SIN(CO$12)*COS($E20)+SIN($E20)*COS(CO$12))/SIN($E20)*CO$9)</f>
        <v>138.348597355007</v>
      </c>
      <c r="GB20" s="0" t="n">
        <f aca="false">IF(CP$9=0,0,(SIN(CP$12)*COS($E20)+SIN($E20)*COS(CP$12))/SIN($E20)*CP$9)</f>
        <v>139.359790397548</v>
      </c>
      <c r="GC20" s="0" t="n">
        <f aca="false">IF(CQ$9=0,0,(SIN(CQ$12)*COS($E20)+SIN($E20)*COS(CQ$12))/SIN($E20)*CQ$9)</f>
        <v>140.32397111393</v>
      </c>
    </row>
    <row r="21" customFormat="false" ht="12.8" hidden="true" customHeight="false" outlineLevel="0" collapsed="false">
      <c r="A21" s="0" t="n">
        <f aca="false">MAX($F21:$CQ21)</f>
        <v>0</v>
      </c>
      <c r="B21" s="91" t="n">
        <f aca="false">IF(ISNA(INDEX(vmg!$B$6:$B$151,MATCH($C21,vmg!$F$6:$F$151,0))),IF(ISNA(INDEX(vmg!$B$6:$B$151,MATCH($C21,vmg!$D$6:$D$151,0))),0,INDEX(vmg!$B$6:$B$151,MATCH($C21,vmg!$D$6:$D$151,0))),INDEX(vmg!$B$6:$B$151,MATCH($C21,vmg!$F$6:$F$151,0)))</f>
        <v>0</v>
      </c>
      <c r="C21" s="2" t="n">
        <f aca="false">MOD(Best +D21,360)</f>
        <v>9</v>
      </c>
      <c r="D21" s="2" t="n">
        <f aca="false">D20+1</f>
        <v>9</v>
      </c>
      <c r="E21" s="1" t="n">
        <f aca="false">D21*PI()/180</f>
        <v>0.15707963267949</v>
      </c>
      <c r="F21" s="13" t="n">
        <f aca="false">IF(OR(F111=0,CR21=0),0,F111*CR21/(F111+CR21))</f>
        <v>0</v>
      </c>
      <c r="G21" s="13" t="n">
        <f aca="false">IF(OR(G111=0,CS21=0),0,G111*CS21/(G111+CS21))</f>
        <v>0</v>
      </c>
      <c r="H21" s="13" t="n">
        <f aca="false">IF(OR(H111=0,CT21=0),0,H111*CT21/(H111+CT21))</f>
        <v>0</v>
      </c>
      <c r="I21" s="13" t="n">
        <f aca="false">IF(OR(I111=0,CU21=0),0,I111*CU21/(I111+CU21))</f>
        <v>0</v>
      </c>
      <c r="J21" s="13" t="n">
        <f aca="false">IF(OR(J111=0,CV21=0),0,J111*CV21/(J111+CV21))</f>
        <v>0</v>
      </c>
      <c r="K21" s="13" t="n">
        <f aca="false">IF(OR(K111=0,CW21=0),0,K111*CW21/(K111+CW21))</f>
        <v>0</v>
      </c>
      <c r="L21" s="13" t="n">
        <f aca="false">IF(OR(L111=0,CX21=0),0,L111*CX21/(L111+CX21))</f>
        <v>0</v>
      </c>
      <c r="M21" s="13" t="n">
        <f aca="false">IF(OR(M111=0,CY21=0),0,M111*CY21/(M111+CY21))</f>
        <v>0</v>
      </c>
      <c r="N21" s="13" t="n">
        <f aca="false">IF(OR(N111=0,CZ21=0),0,N111*CZ21/(N111+CZ21))</f>
        <v>0</v>
      </c>
      <c r="O21" s="13" t="n">
        <f aca="false">IF(OR(O111=0,DA21=0),0,O111*DA21/(O111+DA21))</f>
        <v>0</v>
      </c>
      <c r="P21" s="13" t="n">
        <f aca="false">IF(OR(P111=0,DB21=0),0,P111*DB21/(P111+DB21))</f>
        <v>0</v>
      </c>
      <c r="Q21" s="13" t="n">
        <f aca="false">IF(OR(Q111=0,DC21=0),0,Q111*DC21/(Q111+DC21))</f>
        <v>0</v>
      </c>
      <c r="R21" s="13" t="n">
        <f aca="false">IF(OR(R111=0,DD21=0),0,R111*DD21/(R111+DD21))</f>
        <v>0</v>
      </c>
      <c r="S21" s="13" t="n">
        <f aca="false">IF(OR(S111=0,DE21=0),0,S111*DE21/(S111+DE21))</f>
        <v>0</v>
      </c>
      <c r="T21" s="13" t="n">
        <f aca="false">IF(OR(T111=0,DF21=0),0,T111*DF21/(T111+DF21))</f>
        <v>0</v>
      </c>
      <c r="U21" s="13" t="n">
        <f aca="false">IF(OR(U111=0,DG21=0),0,U111*DG21/(U111+DG21))</f>
        <v>0</v>
      </c>
      <c r="V21" s="13" t="n">
        <f aca="false">IF(OR(V111=0,DH21=0),0,V111*DH21/(V111+DH21))</f>
        <v>0</v>
      </c>
      <c r="W21" s="13" t="n">
        <f aca="false">IF(OR(W111=0,DI21=0),0,W111*DI21/(W111+DI21))</f>
        <v>0</v>
      </c>
      <c r="X21" s="13" t="n">
        <f aca="false">IF(OR(X111=0,DJ21=0),0,X111*DJ21/(X111+DJ21))</f>
        <v>0</v>
      </c>
      <c r="Y21" s="13" t="n">
        <f aca="false">IF(OR(Y111=0,DK21=0),0,Y111*DK21/(Y111+DK21))</f>
        <v>0</v>
      </c>
      <c r="Z21" s="13" t="n">
        <f aca="false">IF(OR(Z111=0,DL21=0),0,Z111*DL21/(Z111+DL21))</f>
        <v>0</v>
      </c>
      <c r="AA21" s="13" t="n">
        <f aca="false">IF(OR(AA111=0,DM21=0),0,AA111*DM21/(AA111+DM21))</f>
        <v>0</v>
      </c>
      <c r="AB21" s="13" t="n">
        <f aca="false">IF(OR(AB111=0,DN21=0),0,AB111*DN21/(AB111+DN21))</f>
        <v>0</v>
      </c>
      <c r="AC21" s="13" t="n">
        <f aca="false">IF(OR(AC111=0,DO21=0),0,AC111*DO21/(AC111+DO21))</f>
        <v>0</v>
      </c>
      <c r="AD21" s="13" t="n">
        <f aca="false">IF(OR(AD111=0,DP21=0),0,AD111*DP21/(AD111+DP21))</f>
        <v>0</v>
      </c>
      <c r="AE21" s="13" t="n">
        <f aca="false">IF(OR(AE111=0,DQ21=0),0,AE111*DQ21/(AE111+DQ21))</f>
        <v>0</v>
      </c>
      <c r="AF21" s="13" t="n">
        <f aca="false">IF(OR(AF111=0,DR21=0),0,AF111*DR21/(AF111+DR21))</f>
        <v>0</v>
      </c>
      <c r="AG21" s="13" t="n">
        <f aca="false">IF(OR(AG111=0,DS21=0),0,AG111*DS21/(AG111+DS21))</f>
        <v>0</v>
      </c>
      <c r="AH21" s="13" t="n">
        <f aca="false">IF(OR(AH111=0,DT21=0),0,AH111*DT21/(AH111+DT21))</f>
        <v>0</v>
      </c>
      <c r="AI21" s="13" t="n">
        <f aca="false">IF(OR(AI111=0,DU21=0),0,AI111*DU21/(AI111+DU21))</f>
        <v>0</v>
      </c>
      <c r="AJ21" s="13" t="n">
        <f aca="false">IF(OR(AJ111=0,DV21=0),0,AJ111*DV21/(AJ111+DV21))</f>
        <v>0</v>
      </c>
      <c r="AK21" s="13" t="n">
        <f aca="false">IF(OR(AK111=0,DW21=0),0,AK111*DW21/(AK111+DW21))</f>
        <v>0</v>
      </c>
      <c r="AL21" s="13" t="n">
        <f aca="false">IF(OR(AL111=0,DX21=0),0,AL111*DX21/(AL111+DX21))</f>
        <v>0</v>
      </c>
      <c r="AM21" s="13" t="n">
        <f aca="false">IF(OR(AM111=0,DY21=0),0,AM111*DY21/(AM111+DY21))</f>
        <v>0</v>
      </c>
      <c r="AN21" s="13" t="n">
        <f aca="false">IF(OR(AN111=0,DZ21=0),0,AN111*DZ21/(AN111+DZ21))</f>
        <v>0</v>
      </c>
      <c r="AO21" s="13" t="n">
        <f aca="false">IF(OR(AO111=0,EA21=0),0,AO111*EA21/(AO111+EA21))</f>
        <v>0</v>
      </c>
      <c r="AP21" s="13" t="n">
        <f aca="false">IF(OR(AP111=0,EB21=0),0,AP111*EB21/(AP111+EB21))</f>
        <v>0</v>
      </c>
      <c r="AQ21" s="13" t="n">
        <f aca="false">IF(OR(AQ111=0,EC21=0),0,AQ111*EC21/(AQ111+EC21))</f>
        <v>0</v>
      </c>
      <c r="AR21" s="13" t="n">
        <f aca="false">IF(OR(AR111=0,ED21=0),0,AR111*ED21/(AR111+ED21))</f>
        <v>0</v>
      </c>
      <c r="AS21" s="13" t="n">
        <f aca="false">IF(OR(AS111=0,EE21=0),0,AS111*EE21/(AS111+EE21))</f>
        <v>0</v>
      </c>
      <c r="AT21" s="13" t="n">
        <f aca="false">IF(OR(AT111=0,EF21=0),0,AT111*EF21/(AT111+EF21))</f>
        <v>0</v>
      </c>
      <c r="AU21" s="13" t="n">
        <f aca="false">IF(OR(AU111=0,EG21=0),0,AU111*EG21/(AU111+EG21))</f>
        <v>0</v>
      </c>
      <c r="AV21" s="13" t="n">
        <f aca="false">IF(OR(AV111=0,EH21=0),0,AV111*EH21/(AV111+EH21))</f>
        <v>0</v>
      </c>
      <c r="AW21" s="13" t="n">
        <f aca="false">IF(OR(AW111=0,EI21=0),0,AW111*EI21/(AW111+EI21))</f>
        <v>0</v>
      </c>
      <c r="AX21" s="13" t="n">
        <f aca="false">IF(OR(AX111=0,EJ21=0),0,AX111*EJ21/(AX111+EJ21))</f>
        <v>0</v>
      </c>
      <c r="AY21" s="13" t="n">
        <f aca="false">IF(OR(AY111=0,EK21=0),0,AY111*EK21/(AY111+EK21))</f>
        <v>0</v>
      </c>
      <c r="AZ21" s="13" t="n">
        <f aca="false">IF(OR(AZ111=0,EL21=0),0,AZ111*EL21/(AZ111+EL21))</f>
        <v>0</v>
      </c>
      <c r="BA21" s="13" t="n">
        <f aca="false">IF(OR(BA111=0,EM21=0),0,BA111*EM21/(BA111+EM21))</f>
        <v>0</v>
      </c>
      <c r="BB21" s="13" t="n">
        <f aca="false">IF(OR(BB111=0,EN21=0),0,BB111*EN21/(BB111+EN21))</f>
        <v>0</v>
      </c>
      <c r="BC21" s="13" t="n">
        <f aca="false">IF(OR(BC111=0,EO21=0),0,BC111*EO21/(BC111+EO21))</f>
        <v>0</v>
      </c>
      <c r="BD21" s="13" t="n">
        <f aca="false">IF(OR(BD111=0,EP21=0),0,BD111*EP21/(BD111+EP21))</f>
        <v>0</v>
      </c>
      <c r="BE21" s="13" t="n">
        <f aca="false">IF(OR(BE111=0,EQ21=0),0,BE111*EQ21/(BE111+EQ21))</f>
        <v>0</v>
      </c>
      <c r="BF21" s="13" t="n">
        <f aca="false">IF(OR(BF111=0,ER21=0),0,BF111*ER21/(BF111+ER21))</f>
        <v>0</v>
      </c>
      <c r="BG21" s="13" t="n">
        <f aca="false">IF(OR(BG111=0,ES21=0),0,BG111*ES21/(BG111+ES21))</f>
        <v>0</v>
      </c>
      <c r="BH21" s="13" t="n">
        <f aca="false">IF(OR(BH111=0,ET21=0),0,BH111*ET21/(BH111+ET21))</f>
        <v>0</v>
      </c>
      <c r="BI21" s="13" t="n">
        <f aca="false">IF(OR(BI111=0,EU21=0),0,BI111*EU21/(BI111+EU21))</f>
        <v>0</v>
      </c>
      <c r="BJ21" s="13" t="n">
        <f aca="false">IF(OR(BJ111=0,EV21=0),0,BJ111*EV21/(BJ111+EV21))</f>
        <v>0</v>
      </c>
      <c r="BK21" s="13" t="n">
        <f aca="false">IF(OR(BK111=0,EW21=0),0,BK111*EW21/(BK111+EW21))</f>
        <v>0</v>
      </c>
      <c r="BL21" s="13" t="n">
        <f aca="false">IF(OR(BL111=0,EX21=0),0,BL111*EX21/(BL111+EX21))</f>
        <v>0</v>
      </c>
      <c r="BM21" s="13" t="n">
        <f aca="false">IF(OR(BM111=0,EY21=0),0,BM111*EY21/(BM111+EY21))</f>
        <v>0</v>
      </c>
      <c r="BN21" s="13" t="n">
        <f aca="false">IF(OR(BN111=0,EZ21=0),0,BN111*EZ21/(BN111+EZ21))</f>
        <v>0</v>
      </c>
      <c r="BO21" s="13" t="n">
        <f aca="false">IF(OR(BO111=0,FA21=0),0,BO111*FA21/(BO111+FA21))</f>
        <v>0</v>
      </c>
      <c r="BP21" s="13" t="n">
        <f aca="false">IF(OR(BP111=0,FB21=0),0,BP111*FB21/(BP111+FB21))</f>
        <v>0</v>
      </c>
      <c r="BQ21" s="13" t="n">
        <f aca="false">IF(OR(BQ111=0,FC21=0),0,BQ111*FC21/(BQ111+FC21))</f>
        <v>0</v>
      </c>
      <c r="BR21" s="13" t="n">
        <f aca="false">IF(OR(BR111=0,FD21=0),0,BR111*FD21/(BR111+FD21))</f>
        <v>0</v>
      </c>
      <c r="BS21" s="13" t="n">
        <f aca="false">IF(OR(BS111=0,FE21=0),0,BS111*FE21/(BS111+FE21))</f>
        <v>0</v>
      </c>
      <c r="BT21" s="13" t="n">
        <f aca="false">IF(OR(BT111=0,FF21=0),0,BT111*FF21/(BT111+FF21))</f>
        <v>0</v>
      </c>
      <c r="BU21" s="13" t="n">
        <f aca="false">IF(OR(BU111=0,FG21=0),0,BU111*FG21/(BU111+FG21))</f>
        <v>0</v>
      </c>
      <c r="BV21" s="13" t="n">
        <f aca="false">IF(OR(BV111=0,FH21=0),0,BV111*FH21/(BV111+FH21))</f>
        <v>0</v>
      </c>
      <c r="BW21" s="13" t="n">
        <f aca="false">IF(OR(BW111=0,FI21=0),0,BW111*FI21/(BW111+FI21))</f>
        <v>0</v>
      </c>
      <c r="BX21" s="13" t="n">
        <f aca="false">IF(OR(BX111=0,FJ21=0),0,BX111*FJ21/(BX111+FJ21))</f>
        <v>0</v>
      </c>
      <c r="BY21" s="13" t="n">
        <f aca="false">IF(OR(BY111=0,FK21=0),0,BY111*FK21/(BY111+FK21))</f>
        <v>0</v>
      </c>
      <c r="BZ21" s="13" t="n">
        <f aca="false">IF(OR(BZ111=0,FL21=0),0,BZ111*FL21/(BZ111+FL21))</f>
        <v>0</v>
      </c>
      <c r="CA21" s="13" t="n">
        <f aca="false">IF(OR(CA111=0,FM21=0),0,CA111*FM21/(CA111+FM21))</f>
        <v>0</v>
      </c>
      <c r="CB21" s="13" t="n">
        <f aca="false">IF(OR(CB111=0,FN21=0),0,CB111*FN21/(CB111+FN21))</f>
        <v>0</v>
      </c>
      <c r="CC21" s="13" t="n">
        <f aca="false">IF(OR(CC111=0,FO21=0),0,CC111*FO21/(CC111+FO21))</f>
        <v>0</v>
      </c>
      <c r="CD21" s="13" t="n">
        <f aca="false">IF(OR(CD111=0,FP21=0),0,CD111*FP21/(CD111+FP21))</f>
        <v>0</v>
      </c>
      <c r="CE21" s="13" t="n">
        <f aca="false">IF(OR(CE111=0,FQ21=0),0,CE111*FQ21/(CE111+FQ21))</f>
        <v>0</v>
      </c>
      <c r="CF21" s="13" t="n">
        <f aca="false">IF(OR(CF111=0,FR21=0),0,CF111*FR21/(CF111+FR21))</f>
        <v>0</v>
      </c>
      <c r="CG21" s="13" t="n">
        <f aca="false">IF(OR(CG111=0,FS21=0),0,CG111*FS21/(CG111+FS21))</f>
        <v>0</v>
      </c>
      <c r="CH21" s="13" t="n">
        <f aca="false">IF(OR(CH111=0,FT21=0),0,CH111*FT21/(CH111+FT21))</f>
        <v>0</v>
      </c>
      <c r="CI21" s="13" t="n">
        <f aca="false">IF(OR(CI111=0,FU21=0),0,CI111*FU21/(CI111+FU21))</f>
        <v>0</v>
      </c>
      <c r="CJ21" s="13" t="n">
        <f aca="false">IF(OR(CJ111=0,FV21=0),0,CJ111*FV21/(CJ111+FV21))</f>
        <v>0</v>
      </c>
      <c r="CK21" s="13" t="n">
        <f aca="false">IF(OR(CK111=0,FW21=0),0,CK111*FW21/(CK111+FW21))</f>
        <v>0</v>
      </c>
      <c r="CL21" s="13" t="n">
        <f aca="false">IF(OR(CL111=0,FX21=0),0,CL111*FX21/(CL111+FX21))</f>
        <v>0</v>
      </c>
      <c r="CM21" s="13" t="n">
        <f aca="false">IF(OR(CM111=0,FY21=0),0,CM111*FY21/(CM111+FY21))</f>
        <v>0</v>
      </c>
      <c r="CN21" s="13" t="n">
        <f aca="false">IF(OR(CN111=0,FZ21=0),0,CN111*FZ21/(CN111+FZ21))</f>
        <v>0</v>
      </c>
      <c r="CO21" s="13" t="n">
        <f aca="false">IF(OR(CO111=0,GA21=0),0,CO111*GA21/(CO111+GA21))</f>
        <v>0</v>
      </c>
      <c r="CP21" s="13" t="n">
        <f aca="false">IF(OR(CP111=0,GB21=0),0,CP111*GB21/(CP111+GB21))</f>
        <v>0</v>
      </c>
      <c r="CQ21" s="13" t="n">
        <f aca="false">IF(OR(CQ111=0,GC21=0),0,CQ111*GC21/(CQ111+GC21))</f>
        <v>0</v>
      </c>
      <c r="CR21" s="0" t="n">
        <f aca="false">IF(F$9=0,0,(SIN(F$12)*COS($E21)+SIN($E21)*COS(F$12))/SIN($E21)*F$9)</f>
        <v>0</v>
      </c>
      <c r="CS21" s="0" t="n">
        <f aca="false">IF(G$9=0,0,(SIN(G$12)*COS($E21)+SIN($E21)*COS(G$12))/SIN($E21)*G$9)</f>
        <v>0</v>
      </c>
      <c r="CT21" s="0" t="n">
        <f aca="false">IF(H$9=0,0,(SIN(H$12)*COS($E21)+SIN($E21)*COS(H$12))/SIN($E21)*H$9)</f>
        <v>0</v>
      </c>
      <c r="CU21" s="0" t="n">
        <f aca="false">IF(I$9=0,0,(SIN(I$12)*COS($E21)+SIN($E21)*COS(I$12))/SIN($E21)*I$9)</f>
        <v>0</v>
      </c>
      <c r="CV21" s="0" t="n">
        <f aca="false">IF(J$9=0,0,(SIN(J$12)*COS($E21)+SIN($E21)*COS(J$12))/SIN($E21)*J$9)</f>
        <v>0</v>
      </c>
      <c r="CW21" s="0" t="n">
        <f aca="false">IF(K$9=0,0,(SIN(K$12)*COS($E21)+SIN($E21)*COS(K$12))/SIN($E21)*K$9)</f>
        <v>0</v>
      </c>
      <c r="CX21" s="0" t="n">
        <f aca="false">IF(L$9=0,0,(SIN(L$12)*COS($E21)+SIN($E21)*COS(L$12))/SIN($E21)*L$9)</f>
        <v>0</v>
      </c>
      <c r="CY21" s="0" t="n">
        <f aca="false">IF(M$9=0,0,(SIN(M$12)*COS($E21)+SIN($E21)*COS(M$12))/SIN($E21)*M$9)</f>
        <v>0</v>
      </c>
      <c r="CZ21" s="0" t="n">
        <f aca="false">IF(N$9=0,0,(SIN(N$12)*COS($E21)+SIN($E21)*COS(N$12))/SIN($E21)*N$9)</f>
        <v>0</v>
      </c>
      <c r="DA21" s="0" t="n">
        <f aca="false">IF(O$9=0,0,(SIN(O$12)*COS($E21)+SIN($E21)*COS(O$12))/SIN($E21)*O$9)</f>
        <v>0</v>
      </c>
      <c r="DB21" s="0" t="n">
        <f aca="false">IF(P$9=0,0,(SIN(P$12)*COS($E21)+SIN($E21)*COS(P$12))/SIN($E21)*P$9)</f>
        <v>0</v>
      </c>
      <c r="DC21" s="0" t="n">
        <f aca="false">IF(Q$9=0,0,(SIN(Q$12)*COS($E21)+SIN($E21)*COS(Q$12))/SIN($E21)*Q$9)</f>
        <v>0</v>
      </c>
      <c r="DD21" s="0" t="n">
        <f aca="false">IF(R$9=0,0,(SIN(R$12)*COS($E21)+SIN($E21)*COS(R$12))/SIN($E21)*R$9)</f>
        <v>0</v>
      </c>
      <c r="DE21" s="0" t="n">
        <f aca="false">IF(S$9=0,0,(SIN(S$12)*COS($E21)+SIN($E21)*COS(S$12))/SIN($E21)*S$9)</f>
        <v>0</v>
      </c>
      <c r="DF21" s="0" t="n">
        <f aca="false">IF(T$9=0,0,(SIN(T$12)*COS($E21)+SIN($E21)*COS(T$12))/SIN($E21)*T$9)</f>
        <v>0</v>
      </c>
      <c r="DG21" s="0" t="n">
        <f aca="false">IF(U$9=0,0,(SIN(U$12)*COS($E21)+SIN($E21)*COS(U$12))/SIN($E21)*U$9)</f>
        <v>0</v>
      </c>
      <c r="DH21" s="0" t="n">
        <f aca="false">IF(V$9=0,0,(SIN(V$12)*COS($E21)+SIN($E21)*COS(V$12))/SIN($E21)*V$9)</f>
        <v>0</v>
      </c>
      <c r="DI21" s="0" t="n">
        <f aca="false">IF(W$9=0,0,(SIN(W$12)*COS($E21)+SIN($E21)*COS(W$12))/SIN($E21)*W$9)</f>
        <v>0</v>
      </c>
      <c r="DJ21" s="0" t="n">
        <f aca="false">IF(X$9=0,0,(SIN(X$12)*COS($E21)+SIN($E21)*COS(X$12))/SIN($E21)*X$9)</f>
        <v>0</v>
      </c>
      <c r="DK21" s="0" t="n">
        <f aca="false">IF(Y$9=0,0,(SIN(Y$12)*COS($E21)+SIN($E21)*COS(Y$12))/SIN($E21)*Y$9)</f>
        <v>0</v>
      </c>
      <c r="DL21" s="0" t="n">
        <f aca="false">IF(Z$9=0,0,(SIN(Z$12)*COS($E21)+SIN($E21)*COS(Z$12))/SIN($E21)*Z$9)</f>
        <v>0</v>
      </c>
      <c r="DM21" s="0" t="n">
        <f aca="false">IF(AA$9=0,0,(SIN(AA$12)*COS($E21)+SIN($E21)*COS(AA$12))/SIN($E21)*AA$9)</f>
        <v>0</v>
      </c>
      <c r="DN21" s="0" t="n">
        <f aca="false">IF(AB$9=0,0,(SIN(AB$12)*COS($E21)+SIN($E21)*COS(AB$12))/SIN($E21)*AB$9)</f>
        <v>0</v>
      </c>
      <c r="DO21" s="0" t="n">
        <f aca="false">IF(AC$9=0,0,(SIN(AC$12)*COS($E21)+SIN($E21)*COS(AC$12))/SIN($E21)*AC$9)</f>
        <v>0</v>
      </c>
      <c r="DP21" s="0" t="n">
        <f aca="false">IF(AD$9=0,0,(SIN(AD$12)*COS($E21)+SIN($E21)*COS(AD$12))/SIN($E21)*AD$9)</f>
        <v>0</v>
      </c>
      <c r="DQ21" s="0" t="n">
        <f aca="false">IF(AE$9=0,0,(SIN(AE$12)*COS($E21)+SIN($E21)*COS(AE$12))/SIN($E21)*AE$9)</f>
        <v>0</v>
      </c>
      <c r="DR21" s="0" t="n">
        <f aca="false">IF(AF$9=0,0,(SIN(AF$12)*COS($E21)+SIN($E21)*COS(AF$12))/SIN($E21)*AF$9)</f>
        <v>0</v>
      </c>
      <c r="DS21" s="0" t="n">
        <f aca="false">IF(AG$9=0,0,(SIN(AG$12)*COS($E21)+SIN($E21)*COS(AG$12))/SIN($E21)*AG$9)</f>
        <v>0</v>
      </c>
      <c r="DT21" s="0" t="n">
        <f aca="false">IF(AH$9=0,0,(SIN(AH$12)*COS($E21)+SIN($E21)*COS(AH$12))/SIN($E21)*AH$9)</f>
        <v>0</v>
      </c>
      <c r="DU21" s="0" t="n">
        <f aca="false">IF(AI$9=0,0,(SIN(AI$12)*COS($E21)+SIN($E21)*COS(AI$12))/SIN($E21)*AI$9)</f>
        <v>0</v>
      </c>
      <c r="DV21" s="0" t="n">
        <f aca="false">IF(AJ$9=0,0,(SIN(AJ$12)*COS($E21)+SIN($E21)*COS(AJ$12))/SIN($E21)*AJ$9)</f>
        <v>0</v>
      </c>
      <c r="DW21" s="0" t="n">
        <f aca="false">IF(AK$9=0,0,(SIN(AK$12)*COS($E21)+SIN($E21)*COS(AK$12))/SIN($E21)*AK$9)</f>
        <v>0</v>
      </c>
      <c r="DX21" s="0" t="n">
        <f aca="false">IF(AL$9=0,0,(SIN(AL$12)*COS($E21)+SIN($E21)*COS(AL$12))/SIN($E21)*AL$9)</f>
        <v>0</v>
      </c>
      <c r="DY21" s="0" t="n">
        <f aca="false">IF(AM$9=0,0,(SIN(AM$12)*COS($E21)+SIN($E21)*COS(AM$12))/SIN($E21)*AM$9)</f>
        <v>0</v>
      </c>
      <c r="DZ21" s="0" t="n">
        <f aca="false">IF(AN$9=0,0,(SIN(AN$12)*COS($E21)+SIN($E21)*COS(AN$12))/SIN($E21)*AN$9)</f>
        <v>0</v>
      </c>
      <c r="EA21" s="0" t="n">
        <f aca="false">IF(AO$9=0,0,(SIN(AO$12)*COS($E21)+SIN($E21)*COS(AO$12))/SIN($E21)*AO$9)</f>
        <v>46.2064517887383</v>
      </c>
      <c r="EB21" s="0" t="n">
        <f aca="false">IF(AP$9=0,0,(SIN(AP$12)*COS($E21)+SIN($E21)*COS(AP$12))/SIN($E21)*AP$9)</f>
        <v>48.3173341193283</v>
      </c>
      <c r="EC21" s="0" t="n">
        <f aca="false">IF(AQ$9=0,0,(SIN(AQ$12)*COS($E21)+SIN($E21)*COS(AQ$12))/SIN($E21)*AQ$9)</f>
        <v>50.4582762967155</v>
      </c>
      <c r="ED21" s="0" t="n">
        <f aca="false">IF(AR$9=0,0,(SIN(AR$12)*COS($E21)+SIN($E21)*COS(AR$12))/SIN($E21)*AR$9)</f>
        <v>52.6278378693751</v>
      </c>
      <c r="EE21" s="0" t="n">
        <f aca="false">IF(AS$9=0,0,(SIN(AS$12)*COS($E21)+SIN($E21)*COS(AS$12))/SIN($E21)*AS$9)</f>
        <v>54.8245562684171</v>
      </c>
      <c r="EF21" s="0" t="n">
        <f aca="false">IF(AT$9=0,0,(SIN(AT$12)*COS($E21)+SIN($E21)*COS(AT$12))/SIN($E21)*AT$9)</f>
        <v>57.0469474973045</v>
      </c>
      <c r="EG21" s="0" t="n">
        <f aca="false">IF(AU$9=0,0,(SIN(AU$12)*COS($E21)+SIN($E21)*COS(AU$12))/SIN($E21)*AU$9)</f>
        <v>59.6127849251936</v>
      </c>
      <c r="EH21" s="0" t="n">
        <f aca="false">IF(AV$9=0,0,(SIN(AV$12)*COS($E21)+SIN($E21)*COS(AV$12))/SIN($E21)*AV$9)</f>
        <v>62.2105196763078</v>
      </c>
      <c r="EI21" s="0" t="n">
        <f aca="false">IF(AW$9=0,0,(SIN(AW$12)*COS($E21)+SIN($E21)*COS(AW$12))/SIN($E21)*AW$9)</f>
        <v>64.8383117195032</v>
      </c>
      <c r="EJ21" s="0" t="n">
        <f aca="false">IF(AX$9=0,0,(SIN(AX$12)*COS($E21)+SIN($E21)*COS(AX$12))/SIN($E21)*AX$9)</f>
        <v>67.4942969398194</v>
      </c>
      <c r="EK21" s="0" t="n">
        <f aca="false">IF(AY$9=0,0,(SIN(AY$12)*COS($E21)+SIN($E21)*COS(AY$12))/SIN($E21)*AY$9)</f>
        <v>70.1765880303103</v>
      </c>
      <c r="EL21" s="0" t="n">
        <f aca="false">IF(AZ$9=0,0,(SIN(AZ$12)*COS($E21)+SIN($E21)*COS(AZ$12))/SIN($E21)*AZ$9)</f>
        <v>71.8346566543759</v>
      </c>
      <c r="EM21" s="0" t="n">
        <f aca="false">IF(BA$9=0,0,(SIN(BA$12)*COS($E21)+SIN($E21)*COS(BA$12))/SIN($E21)*BA$9)</f>
        <v>73.4898811177686</v>
      </c>
      <c r="EN21" s="0" t="n">
        <f aca="false">IF(BB$9=0,0,(SIN(BB$12)*COS($E21)+SIN($E21)*COS(BB$12))/SIN($E21)*BB$9)</f>
        <v>75.1412798243549</v>
      </c>
      <c r="EO21" s="0" t="n">
        <f aca="false">IF(BC$9=0,0,(SIN(BC$12)*COS($E21)+SIN($E21)*COS(BC$12))/SIN($E21)*BC$9)</f>
        <v>76.7878666898168</v>
      </c>
      <c r="EP21" s="0" t="n">
        <f aca="false">IF(BD$9=0,0,(SIN(BD$12)*COS($E21)+SIN($E21)*COS(BD$12))/SIN($E21)*BD$9)</f>
        <v>78.4286515891643</v>
      </c>
      <c r="EQ21" s="0" t="n">
        <f aca="false">IF(BE$9=0,0,(SIN(BE$12)*COS($E21)+SIN($E21)*COS(BE$12))/SIN($E21)*BE$9)</f>
        <v>80.4170351040557</v>
      </c>
      <c r="ER21" s="0" t="n">
        <f aca="false">IF(BF$9=0,0,(SIN(BF$12)*COS($E21)+SIN($E21)*COS(BF$12))/SIN($E21)*BF$9)</f>
        <v>82.404659994604</v>
      </c>
      <c r="ES21" s="0" t="n">
        <f aca="false">IF(BG$9=0,0,(SIN(BG$12)*COS($E21)+SIN($E21)*COS(BG$12))/SIN($E21)*BG$9)</f>
        <v>84.3901996573476</v>
      </c>
      <c r="ET21" s="0" t="n">
        <f aca="false">IF(BH$9=0,0,(SIN(BH$12)*COS($E21)+SIN($E21)*COS(BH$12))/SIN($E21)*BH$9)</f>
        <v>86.8631552666141</v>
      </c>
      <c r="EU21" s="0" t="n">
        <f aca="false">IF(BI$9=0,0,(SIN(BI$12)*COS($E21)+SIN($E21)*COS(BI$12))/SIN($E21)*BI$9)</f>
        <v>89.3797386769994</v>
      </c>
      <c r="EV21" s="0" t="n">
        <f aca="false">IF(BJ$9=0,0,(SIN(BJ$12)*COS($E21)+SIN($E21)*COS(BJ$12))/SIN($E21)*BJ$9)</f>
        <v>90.8646142468165</v>
      </c>
      <c r="EW21" s="0" t="n">
        <f aca="false">IF(BK$9=0,0,(SIN(BK$12)*COS($E21)+SIN($E21)*COS(BK$12))/SIN($E21)*BK$9)</f>
        <v>92.333818313341</v>
      </c>
      <c r="EX21" s="0" t="n">
        <f aca="false">IF(BL$9=0,0,(SIN(BL$12)*COS($E21)+SIN($E21)*COS(BL$12))/SIN($E21)*BL$9)</f>
        <v>93.7864521402227</v>
      </c>
      <c r="EY21" s="0" t="n">
        <f aca="false">IF(BM$9=0,0,(SIN(BM$12)*COS($E21)+SIN($E21)*COS(BM$12))/SIN($E21)*BM$9)</f>
        <v>95.2216185186388</v>
      </c>
      <c r="EZ21" s="0" t="n">
        <f aca="false">IF(BN$9=0,0,(SIN(BN$12)*COS($E21)+SIN($E21)*COS(BN$12))/SIN($E21)*BN$9)</f>
        <v>96.6384221791055</v>
      </c>
      <c r="FA21" s="0" t="n">
        <f aca="false">IF(BO$9=0,0,(SIN(BO$12)*COS($E21)+SIN($E21)*COS(BO$12))/SIN($E21)*BO$9)</f>
        <v>98.0697051850627</v>
      </c>
      <c r="FB21" s="0" t="n">
        <f aca="false">IF(BP$9=0,0,(SIN(BP$12)*COS($E21)+SIN($E21)*COS(BP$12))/SIN($E21)*BP$9)</f>
        <v>99.4812607051489</v>
      </c>
      <c r="FC21" s="0" t="n">
        <f aca="false">IF(BQ$9=0,0,(SIN(BQ$12)*COS($E21)+SIN($E21)*COS(BQ$12))/SIN($E21)*BQ$9)</f>
        <v>100.872170743181</v>
      </c>
      <c r="FD21" s="0" t="n">
        <f aca="false">IF(BR$9=0,0,(SIN(BR$12)*COS($E21)+SIN($E21)*COS(BR$12))/SIN($E21)*BR$9)</f>
        <v>102.24152065003</v>
      </c>
      <c r="FE21" s="0" t="n">
        <f aca="false">IF(BS$9=0,0,(SIN(BS$12)*COS($E21)+SIN($E21)*COS(BS$12))/SIN($E21)*BS$9)</f>
        <v>103.588399551782</v>
      </c>
      <c r="FF21" s="0" t="n">
        <f aca="false">IF(BT$9=0,0,(SIN(BT$12)*COS($E21)+SIN($E21)*COS(BT$12))/SIN($E21)*BT$9)</f>
        <v>104.695837926595</v>
      </c>
      <c r="FG21" s="0" t="n">
        <f aca="false">IF(BU$9=0,0,(SIN(BU$12)*COS($E21)+SIN($E21)*COS(BU$12))/SIN($E21)*BU$9)</f>
        <v>105.777041625382</v>
      </c>
      <c r="FH21" s="0" t="n">
        <f aca="false">IF(BV$9=0,0,(SIN(BV$12)*COS($E21)+SIN($E21)*COS(BV$12))/SIN($E21)*BV$9)</f>
        <v>106.831312002753</v>
      </c>
      <c r="FI21" s="0" t="n">
        <f aca="false">IF(BW$9=0,0,(SIN(BW$12)*COS($E21)+SIN($E21)*COS(BW$12))/SIN($E21)*BW$9)</f>
        <v>107.857957006875</v>
      </c>
      <c r="FJ21" s="0" t="n">
        <f aca="false">IF(BX$9=0,0,(SIN(BX$12)*COS($E21)+SIN($E21)*COS(BX$12))/SIN($E21)*BX$9)</f>
        <v>108.856291503265</v>
      </c>
      <c r="FK21" s="0" t="n">
        <f aca="false">IF(BY$9=0,0,(SIN(BY$12)*COS($E21)+SIN($E21)*COS(BY$12))/SIN($E21)*BY$9)</f>
        <v>109.836515940116</v>
      </c>
      <c r="FL21" s="0" t="n">
        <f aca="false">IF(BZ$9=0,0,(SIN(BZ$12)*COS($E21)+SIN($E21)*COS(BZ$12))/SIN($E21)*BZ$9)</f>
        <v>110.787145277942</v>
      </c>
      <c r="FM21" s="0" t="n">
        <f aca="false">IF(CA$9=0,0,(SIN(CA$12)*COS($E21)+SIN($E21)*COS(CA$12))/SIN($E21)*CA$9)</f>
        <v>111.707507089845</v>
      </c>
      <c r="FN21" s="0" t="n">
        <f aca="false">IF(CB$9=0,0,(SIN(CB$12)*COS($E21)+SIN($E21)*COS(CB$12))/SIN($E21)*CB$9)</f>
        <v>112.596937108875</v>
      </c>
      <c r="FO21" s="0" t="n">
        <f aca="false">IF(CC$9=0,0,(SIN(CC$12)*COS($E21)+SIN($E21)*COS(CC$12))/SIN($E21)*CC$9)</f>
        <v>113.454779547319</v>
      </c>
      <c r="FP21" s="0" t="n">
        <f aca="false">IF(CD$9=0,0,(SIN(CD$12)*COS($E21)+SIN($E21)*COS(CD$12))/SIN($E21)*CD$9)</f>
        <v>114.277636382392</v>
      </c>
      <c r="FQ21" s="0" t="n">
        <f aca="false">IF(CE$9=0,0,(SIN(CE$12)*COS($E21)+SIN($E21)*COS(CE$12))/SIN($E21)*CE$9)</f>
        <v>115.067613201655</v>
      </c>
      <c r="FR21" s="0" t="n">
        <f aca="false">IF(CF$9=0,0,(SIN(CF$12)*COS($E21)+SIN($E21)*COS(CF$12))/SIN($E21)*CF$9)</f>
        <v>115.824084064636</v>
      </c>
      <c r="FS21" s="0" t="n">
        <f aca="false">IF(CG$9=0,0,(SIN(CG$12)*COS($E21)+SIN($E21)*COS(CG$12))/SIN($E21)*CG$9)</f>
        <v>116.546432766551</v>
      </c>
      <c r="FT21" s="0" t="n">
        <f aca="false">IF(CH$9=0,0,(SIN(CH$12)*COS($E21)+SIN($E21)*COS(CH$12))/SIN($E21)*CH$9)</f>
        <v>117.234053143525</v>
      </c>
      <c r="FU21" s="0" t="n">
        <f aca="false">IF(CI$9=0,0,(SIN(CI$12)*COS($E21)+SIN($E21)*COS(CI$12))/SIN($E21)*CI$9)</f>
        <v>117.886349374847</v>
      </c>
      <c r="FV21" s="0" t="n">
        <f aca="false">IF(CJ$9=0,0,(SIN(CJ$12)*COS($E21)+SIN($E21)*COS(CJ$12))/SIN($E21)*CJ$9)</f>
        <v>118.502736282159</v>
      </c>
      <c r="FW21" s="0" t="n">
        <f aca="false">IF(CK$9=0,0,(SIN(CK$12)*COS($E21)+SIN($E21)*COS(CK$12))/SIN($E21)*CK$9)</f>
        <v>119.08263962543</v>
      </c>
      <c r="FX21" s="0" t="n">
        <f aca="false">IF(CL$9=0,0,(SIN(CL$12)*COS($E21)+SIN($E21)*COS(CL$12))/SIN($E21)*CL$9)</f>
        <v>120.053867702928</v>
      </c>
      <c r="FY21" s="0" t="n">
        <f aca="false">IF(CM$9=0,0,(SIN(CM$12)*COS($E21)+SIN($E21)*COS(CM$12))/SIN($E21)*CM$9)</f>
        <v>121.032701226921</v>
      </c>
      <c r="FZ21" s="0" t="n">
        <f aca="false">IF(CN$9=0,0,(SIN(CN$12)*COS($E21)+SIN($E21)*COS(CN$12))/SIN($E21)*CN$9)</f>
        <v>121.974716286986</v>
      </c>
      <c r="GA21" s="0" t="n">
        <f aca="false">IF(CO$9=0,0,(SIN(CO$12)*COS($E21)+SIN($E21)*COS(CO$12))/SIN($E21)*CO$9)</f>
        <v>122.876192606812</v>
      </c>
      <c r="GB21" s="0" t="n">
        <f aca="false">IF(CP$9=0,0,(SIN(CP$12)*COS($E21)+SIN($E21)*COS(CP$12))/SIN($E21)*CP$9)</f>
        <v>123.736181044594</v>
      </c>
      <c r="GC21" s="0" t="n">
        <f aca="false">IF(CQ$9=0,0,(SIN(CQ$12)*COS($E21)+SIN($E21)*COS(CQ$12))/SIN($E21)*CQ$9)</f>
        <v>124.553746332428</v>
      </c>
    </row>
    <row r="22" customFormat="false" ht="12.8" hidden="true" customHeight="false" outlineLevel="0" collapsed="false">
      <c r="A22" s="0" t="n">
        <f aca="false">MAX($F22:$CQ22)</f>
        <v>0</v>
      </c>
      <c r="B22" s="91" t="n">
        <f aca="false">IF(ISNA(INDEX(vmg!$B$6:$B$151,MATCH($C22,vmg!$F$6:$F$151,0))),IF(ISNA(INDEX(vmg!$B$6:$B$151,MATCH($C22,vmg!$D$6:$D$151,0))),0,INDEX(vmg!$B$6:$B$151,MATCH($C22,vmg!$D$6:$D$151,0))),INDEX(vmg!$B$6:$B$151,MATCH($C22,vmg!$F$6:$F$151,0)))</f>
        <v>0</v>
      </c>
      <c r="C22" s="2" t="n">
        <f aca="false">MOD(Best +D22,360)</f>
        <v>10</v>
      </c>
      <c r="D22" s="2" t="n">
        <f aca="false">D21+1</f>
        <v>10</v>
      </c>
      <c r="E22" s="1" t="n">
        <f aca="false">D22*PI()/180</f>
        <v>0.174532925199433</v>
      </c>
      <c r="F22" s="13" t="n">
        <f aca="false">IF(OR(F112=0,CR22=0),0,F112*CR22/(F112+CR22))</f>
        <v>0</v>
      </c>
      <c r="G22" s="13" t="n">
        <f aca="false">IF(OR(G112=0,CS22=0),0,G112*CS22/(G112+CS22))</f>
        <v>0</v>
      </c>
      <c r="H22" s="13" t="n">
        <f aca="false">IF(OR(H112=0,CT22=0),0,H112*CT22/(H112+CT22))</f>
        <v>0</v>
      </c>
      <c r="I22" s="13" t="n">
        <f aca="false">IF(OR(I112=0,CU22=0),0,I112*CU22/(I112+CU22))</f>
        <v>0</v>
      </c>
      <c r="J22" s="13" t="n">
        <f aca="false">IF(OR(J112=0,CV22=0),0,J112*CV22/(J112+CV22))</f>
        <v>0</v>
      </c>
      <c r="K22" s="13" t="n">
        <f aca="false">IF(OR(K112=0,CW22=0),0,K112*CW22/(K112+CW22))</f>
        <v>0</v>
      </c>
      <c r="L22" s="13" t="n">
        <f aca="false">IF(OR(L112=0,CX22=0),0,L112*CX22/(L112+CX22))</f>
        <v>0</v>
      </c>
      <c r="M22" s="13" t="n">
        <f aca="false">IF(OR(M112=0,CY22=0),0,M112*CY22/(M112+CY22))</f>
        <v>0</v>
      </c>
      <c r="N22" s="13" t="n">
        <f aca="false">IF(OR(N112=0,CZ22=0),0,N112*CZ22/(N112+CZ22))</f>
        <v>0</v>
      </c>
      <c r="O22" s="13" t="n">
        <f aca="false">IF(OR(O112=0,DA22=0),0,O112*DA22/(O112+DA22))</f>
        <v>0</v>
      </c>
      <c r="P22" s="13" t="n">
        <f aca="false">IF(OR(P112=0,DB22=0),0,P112*DB22/(P112+DB22))</f>
        <v>0</v>
      </c>
      <c r="Q22" s="13" t="n">
        <f aca="false">IF(OR(Q112=0,DC22=0),0,Q112*DC22/(Q112+DC22))</f>
        <v>0</v>
      </c>
      <c r="R22" s="13" t="n">
        <f aca="false">IF(OR(R112=0,DD22=0),0,R112*DD22/(R112+DD22))</f>
        <v>0</v>
      </c>
      <c r="S22" s="13" t="n">
        <f aca="false">IF(OR(S112=0,DE22=0),0,S112*DE22/(S112+DE22))</f>
        <v>0</v>
      </c>
      <c r="T22" s="13" t="n">
        <f aca="false">IF(OR(T112=0,DF22=0),0,T112*DF22/(T112+DF22))</f>
        <v>0</v>
      </c>
      <c r="U22" s="13" t="n">
        <f aca="false">IF(OR(U112=0,DG22=0),0,U112*DG22/(U112+DG22))</f>
        <v>0</v>
      </c>
      <c r="V22" s="13" t="n">
        <f aca="false">IF(OR(V112=0,DH22=0),0,V112*DH22/(V112+DH22))</f>
        <v>0</v>
      </c>
      <c r="W22" s="13" t="n">
        <f aca="false">IF(OR(W112=0,DI22=0),0,W112*DI22/(W112+DI22))</f>
        <v>0</v>
      </c>
      <c r="X22" s="13" t="n">
        <f aca="false">IF(OR(X112=0,DJ22=0),0,X112*DJ22/(X112+DJ22))</f>
        <v>0</v>
      </c>
      <c r="Y22" s="13" t="n">
        <f aca="false">IF(OR(Y112=0,DK22=0),0,Y112*DK22/(Y112+DK22))</f>
        <v>0</v>
      </c>
      <c r="Z22" s="13" t="n">
        <f aca="false">IF(OR(Z112=0,DL22=0),0,Z112*DL22/(Z112+DL22))</f>
        <v>0</v>
      </c>
      <c r="AA22" s="13" t="n">
        <f aca="false">IF(OR(AA112=0,DM22=0),0,AA112*DM22/(AA112+DM22))</f>
        <v>0</v>
      </c>
      <c r="AB22" s="13" t="n">
        <f aca="false">IF(OR(AB112=0,DN22=0),0,AB112*DN22/(AB112+DN22))</f>
        <v>0</v>
      </c>
      <c r="AC22" s="13" t="n">
        <f aca="false">IF(OR(AC112=0,DO22=0),0,AC112*DO22/(AC112+DO22))</f>
        <v>0</v>
      </c>
      <c r="AD22" s="13" t="n">
        <f aca="false">IF(OR(AD112=0,DP22=0),0,AD112*DP22/(AD112+DP22))</f>
        <v>0</v>
      </c>
      <c r="AE22" s="13" t="n">
        <f aca="false">IF(OR(AE112=0,DQ22=0),0,AE112*DQ22/(AE112+DQ22))</f>
        <v>0</v>
      </c>
      <c r="AF22" s="13" t="n">
        <f aca="false">IF(OR(AF112=0,DR22=0),0,AF112*DR22/(AF112+DR22))</f>
        <v>0</v>
      </c>
      <c r="AG22" s="13" t="n">
        <f aca="false">IF(OR(AG112=0,DS22=0),0,AG112*DS22/(AG112+DS22))</f>
        <v>0</v>
      </c>
      <c r="AH22" s="13" t="n">
        <f aca="false">IF(OR(AH112=0,DT22=0),0,AH112*DT22/(AH112+DT22))</f>
        <v>0</v>
      </c>
      <c r="AI22" s="13" t="n">
        <f aca="false">IF(OR(AI112=0,DU22=0),0,AI112*DU22/(AI112+DU22))</f>
        <v>0</v>
      </c>
      <c r="AJ22" s="13" t="n">
        <f aca="false">IF(OR(AJ112=0,DV22=0),0,AJ112*DV22/(AJ112+DV22))</f>
        <v>0</v>
      </c>
      <c r="AK22" s="13" t="n">
        <f aca="false">IF(OR(AK112=0,DW22=0),0,AK112*DW22/(AK112+DW22))</f>
        <v>0</v>
      </c>
      <c r="AL22" s="13" t="n">
        <f aca="false">IF(OR(AL112=0,DX22=0),0,AL112*DX22/(AL112+DX22))</f>
        <v>0</v>
      </c>
      <c r="AM22" s="13" t="n">
        <f aca="false">IF(OR(AM112=0,DY22=0),0,AM112*DY22/(AM112+DY22))</f>
        <v>0</v>
      </c>
      <c r="AN22" s="13" t="n">
        <f aca="false">IF(OR(AN112=0,DZ22=0),0,AN112*DZ22/(AN112+DZ22))</f>
        <v>0</v>
      </c>
      <c r="AO22" s="13" t="n">
        <f aca="false">IF(OR(AO112=0,EA22=0),0,AO112*EA22/(AO112+EA22))</f>
        <v>0</v>
      </c>
      <c r="AP22" s="13" t="n">
        <f aca="false">IF(OR(AP112=0,EB22=0),0,AP112*EB22/(AP112+EB22))</f>
        <v>0</v>
      </c>
      <c r="AQ22" s="13" t="n">
        <f aca="false">IF(OR(AQ112=0,EC22=0),0,AQ112*EC22/(AQ112+EC22))</f>
        <v>0</v>
      </c>
      <c r="AR22" s="13" t="n">
        <f aca="false">IF(OR(AR112=0,ED22=0),0,AR112*ED22/(AR112+ED22))</f>
        <v>0</v>
      </c>
      <c r="AS22" s="13" t="n">
        <f aca="false">IF(OR(AS112=0,EE22=0),0,AS112*EE22/(AS112+EE22))</f>
        <v>0</v>
      </c>
      <c r="AT22" s="13" t="n">
        <f aca="false">IF(OR(AT112=0,EF22=0),0,AT112*EF22/(AT112+EF22))</f>
        <v>0</v>
      </c>
      <c r="AU22" s="13" t="n">
        <f aca="false">IF(OR(AU112=0,EG22=0),0,AU112*EG22/(AU112+EG22))</f>
        <v>0</v>
      </c>
      <c r="AV22" s="13" t="n">
        <f aca="false">IF(OR(AV112=0,EH22=0),0,AV112*EH22/(AV112+EH22))</f>
        <v>0</v>
      </c>
      <c r="AW22" s="13" t="n">
        <f aca="false">IF(OR(AW112=0,EI22=0),0,AW112*EI22/(AW112+EI22))</f>
        <v>0</v>
      </c>
      <c r="AX22" s="13" t="n">
        <f aca="false">IF(OR(AX112=0,EJ22=0),0,AX112*EJ22/(AX112+EJ22))</f>
        <v>0</v>
      </c>
      <c r="AY22" s="13" t="n">
        <f aca="false">IF(OR(AY112=0,EK22=0),0,AY112*EK22/(AY112+EK22))</f>
        <v>0</v>
      </c>
      <c r="AZ22" s="13" t="n">
        <f aca="false">IF(OR(AZ112=0,EL22=0),0,AZ112*EL22/(AZ112+EL22))</f>
        <v>0</v>
      </c>
      <c r="BA22" s="13" t="n">
        <f aca="false">IF(OR(BA112=0,EM22=0),0,BA112*EM22/(BA112+EM22))</f>
        <v>0</v>
      </c>
      <c r="BB22" s="13" t="n">
        <f aca="false">IF(OR(BB112=0,EN22=0),0,BB112*EN22/(BB112+EN22))</f>
        <v>0</v>
      </c>
      <c r="BC22" s="13" t="n">
        <f aca="false">IF(OR(BC112=0,EO22=0),0,BC112*EO22/(BC112+EO22))</f>
        <v>0</v>
      </c>
      <c r="BD22" s="13" t="n">
        <f aca="false">IF(OR(BD112=0,EP22=0),0,BD112*EP22/(BD112+EP22))</f>
        <v>0</v>
      </c>
      <c r="BE22" s="13" t="n">
        <f aca="false">IF(OR(BE112=0,EQ22=0),0,BE112*EQ22/(BE112+EQ22))</f>
        <v>0</v>
      </c>
      <c r="BF22" s="13" t="n">
        <f aca="false">IF(OR(BF112=0,ER22=0),0,BF112*ER22/(BF112+ER22))</f>
        <v>0</v>
      </c>
      <c r="BG22" s="13" t="n">
        <f aca="false">IF(OR(BG112=0,ES22=0),0,BG112*ES22/(BG112+ES22))</f>
        <v>0</v>
      </c>
      <c r="BH22" s="13" t="n">
        <f aca="false">IF(OR(BH112=0,ET22=0),0,BH112*ET22/(BH112+ET22))</f>
        <v>0</v>
      </c>
      <c r="BI22" s="13" t="n">
        <f aca="false">IF(OR(BI112=0,EU22=0),0,BI112*EU22/(BI112+EU22))</f>
        <v>0</v>
      </c>
      <c r="BJ22" s="13" t="n">
        <f aca="false">IF(OR(BJ112=0,EV22=0),0,BJ112*EV22/(BJ112+EV22))</f>
        <v>0</v>
      </c>
      <c r="BK22" s="13" t="n">
        <f aca="false">IF(OR(BK112=0,EW22=0),0,BK112*EW22/(BK112+EW22))</f>
        <v>0</v>
      </c>
      <c r="BL22" s="13" t="n">
        <f aca="false">IF(OR(BL112=0,EX22=0),0,BL112*EX22/(BL112+EX22))</f>
        <v>0</v>
      </c>
      <c r="BM22" s="13" t="n">
        <f aca="false">IF(OR(BM112=0,EY22=0),0,BM112*EY22/(BM112+EY22))</f>
        <v>0</v>
      </c>
      <c r="BN22" s="13" t="n">
        <f aca="false">IF(OR(BN112=0,EZ22=0),0,BN112*EZ22/(BN112+EZ22))</f>
        <v>0</v>
      </c>
      <c r="BO22" s="13" t="n">
        <f aca="false">IF(OR(BO112=0,FA22=0),0,BO112*FA22/(BO112+FA22))</f>
        <v>0</v>
      </c>
      <c r="BP22" s="13" t="n">
        <f aca="false">IF(OR(BP112=0,FB22=0),0,BP112*FB22/(BP112+FB22))</f>
        <v>0</v>
      </c>
      <c r="BQ22" s="13" t="n">
        <f aca="false">IF(OR(BQ112=0,FC22=0),0,BQ112*FC22/(BQ112+FC22))</f>
        <v>0</v>
      </c>
      <c r="BR22" s="13" t="n">
        <f aca="false">IF(OR(BR112=0,FD22=0),0,BR112*FD22/(BR112+FD22))</f>
        <v>0</v>
      </c>
      <c r="BS22" s="13" t="n">
        <f aca="false">IF(OR(BS112=0,FE22=0),0,BS112*FE22/(BS112+FE22))</f>
        <v>0</v>
      </c>
      <c r="BT22" s="13" t="n">
        <f aca="false">IF(OR(BT112=0,FF22=0),0,BT112*FF22/(BT112+FF22))</f>
        <v>0</v>
      </c>
      <c r="BU22" s="13" t="n">
        <f aca="false">IF(OR(BU112=0,FG22=0),0,BU112*FG22/(BU112+FG22))</f>
        <v>0</v>
      </c>
      <c r="BV22" s="13" t="n">
        <f aca="false">IF(OR(BV112=0,FH22=0),0,BV112*FH22/(BV112+FH22))</f>
        <v>0</v>
      </c>
      <c r="BW22" s="13" t="n">
        <f aca="false">IF(OR(BW112=0,FI22=0),0,BW112*FI22/(BW112+FI22))</f>
        <v>0</v>
      </c>
      <c r="BX22" s="13" t="n">
        <f aca="false">IF(OR(BX112=0,FJ22=0),0,BX112*FJ22/(BX112+FJ22))</f>
        <v>0</v>
      </c>
      <c r="BY22" s="13" t="n">
        <f aca="false">IF(OR(BY112=0,FK22=0),0,BY112*FK22/(BY112+FK22))</f>
        <v>0</v>
      </c>
      <c r="BZ22" s="13" t="n">
        <f aca="false">IF(OR(BZ112=0,FL22=0),0,BZ112*FL22/(BZ112+FL22))</f>
        <v>0</v>
      </c>
      <c r="CA22" s="13" t="n">
        <f aca="false">IF(OR(CA112=0,FM22=0),0,CA112*FM22/(CA112+FM22))</f>
        <v>0</v>
      </c>
      <c r="CB22" s="13" t="n">
        <f aca="false">IF(OR(CB112=0,FN22=0),0,CB112*FN22/(CB112+FN22))</f>
        <v>0</v>
      </c>
      <c r="CC22" s="13" t="n">
        <f aca="false">IF(OR(CC112=0,FO22=0),0,CC112*FO22/(CC112+FO22))</f>
        <v>0</v>
      </c>
      <c r="CD22" s="13" t="n">
        <f aca="false">IF(OR(CD112=0,FP22=0),0,CD112*FP22/(CD112+FP22))</f>
        <v>0</v>
      </c>
      <c r="CE22" s="13" t="n">
        <f aca="false">IF(OR(CE112=0,FQ22=0),0,CE112*FQ22/(CE112+FQ22))</f>
        <v>0</v>
      </c>
      <c r="CF22" s="13" t="n">
        <f aca="false">IF(OR(CF112=0,FR22=0),0,CF112*FR22/(CF112+FR22))</f>
        <v>0</v>
      </c>
      <c r="CG22" s="13" t="n">
        <f aca="false">IF(OR(CG112=0,FS22=0),0,CG112*FS22/(CG112+FS22))</f>
        <v>0</v>
      </c>
      <c r="CH22" s="13" t="n">
        <f aca="false">IF(OR(CH112=0,FT22=0),0,CH112*FT22/(CH112+FT22))</f>
        <v>0</v>
      </c>
      <c r="CI22" s="13" t="n">
        <f aca="false">IF(OR(CI112=0,FU22=0),0,CI112*FU22/(CI112+FU22))</f>
        <v>0</v>
      </c>
      <c r="CJ22" s="13" t="n">
        <f aca="false">IF(OR(CJ112=0,FV22=0),0,CJ112*FV22/(CJ112+FV22))</f>
        <v>0</v>
      </c>
      <c r="CK22" s="13" t="n">
        <f aca="false">IF(OR(CK112=0,FW22=0),0,CK112*FW22/(CK112+FW22))</f>
        <v>0</v>
      </c>
      <c r="CL22" s="13" t="n">
        <f aca="false">IF(OR(CL112=0,FX22=0),0,CL112*FX22/(CL112+FX22))</f>
        <v>0</v>
      </c>
      <c r="CM22" s="13" t="n">
        <f aca="false">IF(OR(CM112=0,FY22=0),0,CM112*FY22/(CM112+FY22))</f>
        <v>0</v>
      </c>
      <c r="CN22" s="13" t="n">
        <f aca="false">IF(OR(CN112=0,FZ22=0),0,CN112*FZ22/(CN112+FZ22))</f>
        <v>0</v>
      </c>
      <c r="CO22" s="13" t="n">
        <f aca="false">IF(OR(CO112=0,GA22=0),0,CO112*GA22/(CO112+GA22))</f>
        <v>0</v>
      </c>
      <c r="CP22" s="13" t="n">
        <f aca="false">IF(OR(CP112=0,GB22=0),0,CP112*GB22/(CP112+GB22))</f>
        <v>0</v>
      </c>
      <c r="CQ22" s="13" t="n">
        <f aca="false">IF(OR(CQ112=0,GC22=0),0,CQ112*GC22/(CQ112+GC22))</f>
        <v>0</v>
      </c>
      <c r="CR22" s="0" t="n">
        <f aca="false">IF(F$9=0,0,(SIN(F$12)*COS($E22)+SIN($E22)*COS(F$12))/SIN($E22)*F$9)</f>
        <v>0</v>
      </c>
      <c r="CS22" s="0" t="n">
        <f aca="false">IF(G$9=0,0,(SIN(G$12)*COS($E22)+SIN($E22)*COS(G$12))/SIN($E22)*G$9)</f>
        <v>0</v>
      </c>
      <c r="CT22" s="0" t="n">
        <f aca="false">IF(H$9=0,0,(SIN(H$12)*COS($E22)+SIN($E22)*COS(H$12))/SIN($E22)*H$9)</f>
        <v>0</v>
      </c>
      <c r="CU22" s="0" t="n">
        <f aca="false">IF(I$9=0,0,(SIN(I$12)*COS($E22)+SIN($E22)*COS(I$12))/SIN($E22)*I$9)</f>
        <v>0</v>
      </c>
      <c r="CV22" s="0" t="n">
        <f aca="false">IF(J$9=0,0,(SIN(J$12)*COS($E22)+SIN($E22)*COS(J$12))/SIN($E22)*J$9)</f>
        <v>0</v>
      </c>
      <c r="CW22" s="0" t="n">
        <f aca="false">IF(K$9=0,0,(SIN(K$12)*COS($E22)+SIN($E22)*COS(K$12))/SIN($E22)*K$9)</f>
        <v>0</v>
      </c>
      <c r="CX22" s="0" t="n">
        <f aca="false">IF(L$9=0,0,(SIN(L$12)*COS($E22)+SIN($E22)*COS(L$12))/SIN($E22)*L$9)</f>
        <v>0</v>
      </c>
      <c r="CY22" s="0" t="n">
        <f aca="false">IF(M$9=0,0,(SIN(M$12)*COS($E22)+SIN($E22)*COS(M$12))/SIN($E22)*M$9)</f>
        <v>0</v>
      </c>
      <c r="CZ22" s="0" t="n">
        <f aca="false">IF(N$9=0,0,(SIN(N$12)*COS($E22)+SIN($E22)*COS(N$12))/SIN($E22)*N$9)</f>
        <v>0</v>
      </c>
      <c r="DA22" s="0" t="n">
        <f aca="false">IF(O$9=0,0,(SIN(O$12)*COS($E22)+SIN($E22)*COS(O$12))/SIN($E22)*O$9)</f>
        <v>0</v>
      </c>
      <c r="DB22" s="0" t="n">
        <f aca="false">IF(P$9=0,0,(SIN(P$12)*COS($E22)+SIN($E22)*COS(P$12))/SIN($E22)*P$9)</f>
        <v>0</v>
      </c>
      <c r="DC22" s="0" t="n">
        <f aca="false">IF(Q$9=0,0,(SIN(Q$12)*COS($E22)+SIN($E22)*COS(Q$12))/SIN($E22)*Q$9)</f>
        <v>0</v>
      </c>
      <c r="DD22" s="0" t="n">
        <f aca="false">IF(R$9=0,0,(SIN(R$12)*COS($E22)+SIN($E22)*COS(R$12))/SIN($E22)*R$9)</f>
        <v>0</v>
      </c>
      <c r="DE22" s="0" t="n">
        <f aca="false">IF(S$9=0,0,(SIN(S$12)*COS($E22)+SIN($E22)*COS(S$12))/SIN($E22)*S$9)</f>
        <v>0</v>
      </c>
      <c r="DF22" s="0" t="n">
        <f aca="false">IF(T$9=0,0,(SIN(T$12)*COS($E22)+SIN($E22)*COS(T$12))/SIN($E22)*T$9)</f>
        <v>0</v>
      </c>
      <c r="DG22" s="0" t="n">
        <f aca="false">IF(U$9=0,0,(SIN(U$12)*COS($E22)+SIN($E22)*COS(U$12))/SIN($E22)*U$9)</f>
        <v>0</v>
      </c>
      <c r="DH22" s="0" t="n">
        <f aca="false">IF(V$9=0,0,(SIN(V$12)*COS($E22)+SIN($E22)*COS(V$12))/SIN($E22)*V$9)</f>
        <v>0</v>
      </c>
      <c r="DI22" s="0" t="n">
        <f aca="false">IF(W$9=0,0,(SIN(W$12)*COS($E22)+SIN($E22)*COS(W$12))/SIN($E22)*W$9)</f>
        <v>0</v>
      </c>
      <c r="DJ22" s="0" t="n">
        <f aca="false">IF(X$9=0,0,(SIN(X$12)*COS($E22)+SIN($E22)*COS(X$12))/SIN($E22)*X$9)</f>
        <v>0</v>
      </c>
      <c r="DK22" s="0" t="n">
        <f aca="false">IF(Y$9=0,0,(SIN(Y$12)*COS($E22)+SIN($E22)*COS(Y$12))/SIN($E22)*Y$9)</f>
        <v>0</v>
      </c>
      <c r="DL22" s="0" t="n">
        <f aca="false">IF(Z$9=0,0,(SIN(Z$12)*COS($E22)+SIN($E22)*COS(Z$12))/SIN($E22)*Z$9)</f>
        <v>0</v>
      </c>
      <c r="DM22" s="0" t="n">
        <f aca="false">IF(AA$9=0,0,(SIN(AA$12)*COS($E22)+SIN($E22)*COS(AA$12))/SIN($E22)*AA$9)</f>
        <v>0</v>
      </c>
      <c r="DN22" s="0" t="n">
        <f aca="false">IF(AB$9=0,0,(SIN(AB$12)*COS($E22)+SIN($E22)*COS(AB$12))/SIN($E22)*AB$9)</f>
        <v>0</v>
      </c>
      <c r="DO22" s="0" t="n">
        <f aca="false">IF(AC$9=0,0,(SIN(AC$12)*COS($E22)+SIN($E22)*COS(AC$12))/SIN($E22)*AC$9)</f>
        <v>0</v>
      </c>
      <c r="DP22" s="0" t="n">
        <f aca="false">IF(AD$9=0,0,(SIN(AD$12)*COS($E22)+SIN($E22)*COS(AD$12))/SIN($E22)*AD$9)</f>
        <v>0</v>
      </c>
      <c r="DQ22" s="0" t="n">
        <f aca="false">IF(AE$9=0,0,(SIN(AE$12)*COS($E22)+SIN($E22)*COS(AE$12))/SIN($E22)*AE$9)</f>
        <v>0</v>
      </c>
      <c r="DR22" s="0" t="n">
        <f aca="false">IF(AF$9=0,0,(SIN(AF$12)*COS($E22)+SIN($E22)*COS(AF$12))/SIN($E22)*AF$9)</f>
        <v>0</v>
      </c>
      <c r="DS22" s="0" t="n">
        <f aca="false">IF(AG$9=0,0,(SIN(AG$12)*COS($E22)+SIN($E22)*COS(AG$12))/SIN($E22)*AG$9)</f>
        <v>0</v>
      </c>
      <c r="DT22" s="0" t="n">
        <f aca="false">IF(AH$9=0,0,(SIN(AH$12)*COS($E22)+SIN($E22)*COS(AH$12))/SIN($E22)*AH$9)</f>
        <v>0</v>
      </c>
      <c r="DU22" s="0" t="n">
        <f aca="false">IF(AI$9=0,0,(SIN(AI$12)*COS($E22)+SIN($E22)*COS(AI$12))/SIN($E22)*AI$9)</f>
        <v>0</v>
      </c>
      <c r="DV22" s="0" t="n">
        <f aca="false">IF(AJ$9=0,0,(SIN(AJ$12)*COS($E22)+SIN($E22)*COS(AJ$12))/SIN($E22)*AJ$9)</f>
        <v>0</v>
      </c>
      <c r="DW22" s="0" t="n">
        <f aca="false">IF(AK$9=0,0,(SIN(AK$12)*COS($E22)+SIN($E22)*COS(AK$12))/SIN($E22)*AK$9)</f>
        <v>0</v>
      </c>
      <c r="DX22" s="0" t="n">
        <f aca="false">IF(AL$9=0,0,(SIN(AL$12)*COS($E22)+SIN($E22)*COS(AL$12))/SIN($E22)*AL$9)</f>
        <v>0</v>
      </c>
      <c r="DY22" s="0" t="n">
        <f aca="false">IF(AM$9=0,0,(SIN(AM$12)*COS($E22)+SIN($E22)*COS(AM$12))/SIN($E22)*AM$9)</f>
        <v>0</v>
      </c>
      <c r="DZ22" s="0" t="n">
        <f aca="false">IF(AN$9=0,0,(SIN(AN$12)*COS($E22)+SIN($E22)*COS(AN$12))/SIN($E22)*AN$9)</f>
        <v>0</v>
      </c>
      <c r="EA22" s="0" t="n">
        <f aca="false">IF(AO$9=0,0,(SIN(AO$12)*COS($E22)+SIN($E22)*COS(AO$12))/SIN($E22)*AO$9)</f>
        <v>42.3719606656918</v>
      </c>
      <c r="EB22" s="0" t="n">
        <f aca="false">IF(AP$9=0,0,(SIN(AP$12)*COS($E22)+SIN($E22)*COS(AP$12))/SIN($E22)*AP$9)</f>
        <v>44.2806781653816</v>
      </c>
      <c r="EC22" s="0" t="n">
        <f aca="false">IF(AQ$9=0,0,(SIN(AQ$12)*COS($E22)+SIN($E22)*COS(AQ$12))/SIN($E22)*AQ$9)</f>
        <v>46.2155361478286</v>
      </c>
      <c r="ED22" s="0" t="n">
        <f aca="false">IF(AR$9=0,0,(SIN(AR$12)*COS($E22)+SIN($E22)*COS(AR$12))/SIN($E22)*AR$9)</f>
        <v>48.175223009449</v>
      </c>
      <c r="EE22" s="0" t="n">
        <f aca="false">IF(AS$9=0,0,(SIN(AS$12)*COS($E22)+SIN($E22)*COS(AS$12))/SIN($E22)*AS$9)</f>
        <v>50.1584077322214</v>
      </c>
      <c r="EF22" s="0" t="n">
        <f aca="false">IF(AT$9=0,0,(SIN(AT$12)*COS($E22)+SIN($E22)*COS(AT$12))/SIN($E22)*AT$9)</f>
        <v>52.1637405127343</v>
      </c>
      <c r="EG22" s="0" t="n">
        <f aca="false">IF(AU$9=0,0,(SIN(AU$12)*COS($E22)+SIN($E22)*COS(AU$12))/SIN($E22)*AU$9)</f>
        <v>54.4816498210997</v>
      </c>
      <c r="EH22" s="0" t="n">
        <f aca="false">IF(AV$9=0,0,(SIN(AV$12)*COS($E22)+SIN($E22)*COS(AV$12))/SIN($E22)*AV$9)</f>
        <v>56.8271126333663</v>
      </c>
      <c r="EI22" s="0" t="n">
        <f aca="false">IF(AW$9=0,0,(SIN(AW$12)*COS($E22)+SIN($E22)*COS(AW$12))/SIN($E22)*AW$9)</f>
        <v>59.1984562756183</v>
      </c>
      <c r="EJ22" s="0" t="n">
        <f aca="false">IF(AX$9=0,0,(SIN(AX$12)*COS($E22)+SIN($E22)*COS(AX$12))/SIN($E22)*AX$9)</f>
        <v>61.5939870340163</v>
      </c>
      <c r="EK22" s="0" t="n">
        <f aca="false">IF(AY$9=0,0,(SIN(AY$12)*COS($E22)+SIN($E22)*COS(AY$12))/SIN($E22)*AY$9)</f>
        <v>64.0119909666104</v>
      </c>
      <c r="EL22" s="0" t="n">
        <f aca="false">IF(AZ$9=0,0,(SIN(AZ$12)*COS($E22)+SIN($E22)*COS(AZ$12))/SIN($E22)*AZ$9)</f>
        <v>65.4946651000846</v>
      </c>
      <c r="EM22" s="0" t="n">
        <f aca="false">IF(BA$9=0,0,(SIN(BA$12)*COS($E22)+SIN($E22)*COS(BA$12))/SIN($E22)*BA$9)</f>
        <v>66.9741090502274</v>
      </c>
      <c r="EN22" s="0" t="n">
        <f aca="false">IF(BB$9=0,0,(SIN(BB$12)*COS($E22)+SIN($E22)*COS(BB$12))/SIN($E22)*BB$9)</f>
        <v>68.4494369966902</v>
      </c>
      <c r="EO22" s="0" t="n">
        <f aca="false">IF(BC$9=0,0,(SIN(BC$12)*COS($E22)+SIN($E22)*COS(BC$12))/SIN($E22)*BC$9)</f>
        <v>69.9197594123429</v>
      </c>
      <c r="EP22" s="0" t="n">
        <f aca="false">IF(BD$9=0,0,(SIN(BD$12)*COS($E22)+SIN($E22)*COS(BD$12))/SIN($E22)*BD$9)</f>
        <v>71.3841834682996</v>
      </c>
      <c r="EQ22" s="0" t="n">
        <f aca="false">IF(BE$9=0,0,(SIN(BE$12)*COS($E22)+SIN($E22)*COS(BE$12))/SIN($E22)*BE$9)</f>
        <v>73.1642450149875</v>
      </c>
      <c r="ER22" s="0" t="n">
        <f aca="false">IF(BF$9=0,0,(SIN(BF$12)*COS($E22)+SIN($E22)*COS(BF$12))/SIN($E22)*BF$9)</f>
        <v>74.9427544788821</v>
      </c>
      <c r="ES22" s="0" t="n">
        <f aca="false">IF(BG$9=0,0,(SIN(BG$12)*COS($E22)+SIN($E22)*COS(BG$12))/SIN($E22)*BG$9)</f>
        <v>76.7185141270239</v>
      </c>
      <c r="ET22" s="0" t="n">
        <f aca="false">IF(BH$9=0,0,(SIN(BH$12)*COS($E22)+SIN($E22)*COS(BH$12))/SIN($E22)*BH$9)</f>
        <v>78.9363634966199</v>
      </c>
      <c r="EU22" s="0" t="n">
        <f aca="false">IF(BI$9=0,0,(SIN(BI$12)*COS($E22)+SIN($E22)*COS(BI$12))/SIN($E22)*BI$9)</f>
        <v>81.1926687184861</v>
      </c>
      <c r="EV22" s="0" t="n">
        <f aca="false">IF(BJ$9=0,0,(SIN(BJ$12)*COS($E22)+SIN($E22)*COS(BJ$12))/SIN($E22)*BJ$9)</f>
        <v>82.5109238083717</v>
      </c>
      <c r="EW22" s="0" t="n">
        <f aca="false">IF(BK$9=0,0,(SIN(BK$12)*COS($E22)+SIN($E22)*COS(BK$12))/SIN($E22)*BK$9)</f>
        <v>83.814455309244</v>
      </c>
      <c r="EX22" s="0" t="n">
        <f aca="false">IF(BL$9=0,0,(SIN(BL$12)*COS($E22)+SIN($E22)*COS(BL$12))/SIN($E22)*BL$9)</f>
        <v>85.1024565068515</v>
      </c>
      <c r="EY22" s="0" t="n">
        <f aca="false">IF(BM$9=0,0,(SIN(BM$12)*COS($E22)+SIN($E22)*COS(BM$12))/SIN($E22)*BM$9)</f>
        <v>86.3741223714072</v>
      </c>
      <c r="EZ22" s="0" t="n">
        <f aca="false">IF(BN$9=0,0,(SIN(BN$12)*COS($E22)+SIN($E22)*COS(BN$12))/SIN($E22)*BN$9)</f>
        <v>87.628649928519</v>
      </c>
      <c r="FA22" s="0" t="n">
        <f aca="false">IF(BO$9=0,0,(SIN(BO$12)*COS($E22)+SIN($E22)*COS(BO$12))/SIN($E22)*BO$9)</f>
        <v>88.895817887774</v>
      </c>
      <c r="FB22" s="0" t="n">
        <f aca="false">IF(BP$9=0,0,(SIN(BP$12)*COS($E22)+SIN($E22)*COS(BP$12))/SIN($E22)*BP$9)</f>
        <v>90.144607449774</v>
      </c>
      <c r="FC22" s="0" t="n">
        <f aca="false">IF(BQ$9=0,0,(SIN(BQ$12)*COS($E22)+SIN($E22)*COS(BQ$12))/SIN($E22)*BQ$9)</f>
        <v>91.3741959258817</v>
      </c>
      <c r="FD22" s="0" t="n">
        <f aca="false">IF(BR$9=0,0,(SIN(BR$12)*COS($E22)+SIN($E22)*COS(BR$12))/SIN($E22)*BR$9)</f>
        <v>92.5837639608798</v>
      </c>
      <c r="FE22" s="0" t="n">
        <f aca="false">IF(BS$9=0,0,(SIN(BS$12)*COS($E22)+SIN($E22)*COS(BS$12))/SIN($E22)*BS$9)</f>
        <v>93.7724959180491</v>
      </c>
      <c r="FF22" s="0" t="n">
        <f aca="false">IF(BT$9=0,0,(SIN(BT$12)*COS($E22)+SIN($E22)*COS(BT$12))/SIN($E22)*BT$9)</f>
        <v>94.7440551019263</v>
      </c>
      <c r="FG22" s="0" t="n">
        <f aca="false">IF(BU$9=0,0,(SIN(BU$12)*COS($E22)+SIN($E22)*COS(BU$12))/SIN($E22)*BU$9)</f>
        <v>95.6915175809259</v>
      </c>
      <c r="FH22" s="0" t="n">
        <f aca="false">IF(BV$9=0,0,(SIN(BV$12)*COS($E22)+SIN($E22)*COS(BV$12))/SIN($E22)*BV$9)</f>
        <v>96.6142606062637</v>
      </c>
      <c r="FI22" s="0" t="n">
        <f aca="false">IF(BW$9=0,0,(SIN(BW$12)*COS($E22)+SIN($E22)*COS(BW$12))/SIN($E22)*BW$9)</f>
        <v>97.5116676097909</v>
      </c>
      <c r="FJ22" s="0" t="n">
        <f aca="false">IF(BX$9=0,0,(SIN(BX$12)*COS($E22)+SIN($E22)*COS(BX$12))/SIN($E22)*BX$9)</f>
        <v>98.3831284940002</v>
      </c>
      <c r="FK22" s="0" t="n">
        <f aca="false">IF(BY$9=0,0,(SIN(BY$12)*COS($E22)+SIN($E22)*COS(BY$12))/SIN($E22)*BY$9)</f>
        <v>99.237868560601</v>
      </c>
      <c r="FL22" s="0" t="n">
        <f aca="false">IF(BZ$9=0,0,(SIN(BZ$12)*COS($E22)+SIN($E22)*COS(BZ$12))/SIN($E22)*BZ$9)</f>
        <v>100.065514219299</v>
      </c>
      <c r="FM22" s="0" t="n">
        <f aca="false">IF(CA$9=0,0,(SIN(CA$12)*COS($E22)+SIN($E22)*COS(CA$12))/SIN($E22)*CA$9)</f>
        <v>100.86546750289</v>
      </c>
      <c r="FN22" s="0" t="n">
        <f aca="false">IF(CB$9=0,0,(SIN(CB$12)*COS($E22)+SIN($E22)*COS(CB$12))/SIN($E22)*CB$9)</f>
        <v>101.637138030116</v>
      </c>
      <c r="FO22" s="0" t="n">
        <f aca="false">IF(CC$9=0,0,(SIN(CC$12)*COS($E22)+SIN($E22)*COS(CC$12))/SIN($E22)*CC$9)</f>
        <v>102.379943291112</v>
      </c>
      <c r="FP22" s="0" t="n">
        <f aca="false">IF(CD$9=0,0,(SIN(CD$12)*COS($E22)+SIN($E22)*COS(CD$12))/SIN($E22)*CD$9)</f>
        <v>103.090827201961</v>
      </c>
      <c r="FQ22" s="0" t="n">
        <f aca="false">IF(CE$9=0,0,(SIN(CE$12)*COS($E22)+SIN($E22)*COS(CE$12))/SIN($E22)*CE$9)</f>
        <v>103.77170027044</v>
      </c>
      <c r="FR22" s="0" t="n">
        <f aca="false">IF(CF$9=0,0,(SIN(CF$12)*COS($E22)+SIN($E22)*COS(CF$12))/SIN($E22)*CF$9)</f>
        <v>104.422007561534</v>
      </c>
      <c r="FS22" s="0" t="n">
        <f aca="false">IF(CG$9=0,0,(SIN(CG$12)*COS($E22)+SIN($E22)*COS(CG$12))/SIN($E22)*CG$9)</f>
        <v>105.041203132822</v>
      </c>
      <c r="FT22" s="0" t="n">
        <f aca="false">IF(CH$9=0,0,(SIN(CH$12)*COS($E22)+SIN($E22)*COS(CH$12))/SIN($E22)*CH$9)</f>
        <v>105.628750306736</v>
      </c>
      <c r="FU22" s="0" t="n">
        <f aca="false">IF(CI$9=0,0,(SIN(CI$12)*COS($E22)+SIN($E22)*COS(CI$12))/SIN($E22)*CI$9)</f>
        <v>106.184121940058</v>
      </c>
      <c r="FV22" s="0" t="n">
        <f aca="false">IF(CJ$9=0,0,(SIN(CJ$12)*COS($E22)+SIN($E22)*COS(CJ$12))/SIN($E22)*CJ$9)</f>
        <v>106.706800690552</v>
      </c>
      <c r="FW22" s="0" t="n">
        <f aca="false">IF(CK$9=0,0,(SIN(CK$12)*COS($E22)+SIN($E22)*COS(CK$12))/SIN($E22)*CK$9)</f>
        <v>107.196279280607</v>
      </c>
      <c r="FX22" s="0" t="n">
        <f aca="false">IF(CL$9=0,0,(SIN(CL$12)*COS($E22)+SIN($E22)*COS(CL$12))/SIN($E22)*CL$9)</f>
        <v>108.037555952307</v>
      </c>
      <c r="FY22" s="0" t="n">
        <f aca="false">IF(CM$9=0,0,(SIN(CM$12)*COS($E22)+SIN($E22)*COS(CM$12))/SIN($E22)*CM$9)</f>
        <v>108.885079752877</v>
      </c>
      <c r="FZ22" s="0" t="n">
        <f aca="false">IF(CN$9=0,0,(SIN(CN$12)*COS($E22)+SIN($E22)*COS(CN$12))/SIN($E22)*CN$9)</f>
        <v>109.698869233284</v>
      </c>
      <c r="GA22" s="0" t="n">
        <f aca="false">IF(CO$9=0,0,(SIN(CO$12)*COS($E22)+SIN($E22)*COS(CO$12))/SIN($E22)*CO$9)</f>
        <v>110.475587100627</v>
      </c>
      <c r="GB22" s="0" t="n">
        <f aca="false">IF(CP$9=0,0,(SIN(CP$12)*COS($E22)+SIN($E22)*COS(CP$12))/SIN($E22)*CP$9)</f>
        <v>111.214390196838</v>
      </c>
      <c r="GC22" s="0" t="n">
        <f aca="false">IF(CQ$9=0,0,(SIN(CQ$12)*COS($E22)+SIN($E22)*COS(CQ$12))/SIN($E22)*CQ$9)</f>
        <v>111.914448211554</v>
      </c>
    </row>
    <row r="23" customFormat="false" ht="12.8" hidden="true" customHeight="false" outlineLevel="0" collapsed="false">
      <c r="A23" s="0" t="n">
        <f aca="false">MAX($F23:$CQ23)</f>
        <v>0</v>
      </c>
      <c r="B23" s="91" t="n">
        <f aca="false">IF(ISNA(INDEX(vmg!$B$6:$B$151,MATCH($C23,vmg!$F$6:$F$151,0))),IF(ISNA(INDEX(vmg!$B$6:$B$151,MATCH($C23,vmg!$D$6:$D$151,0))),0,INDEX(vmg!$B$6:$B$151,MATCH($C23,vmg!$D$6:$D$151,0))),INDEX(vmg!$B$6:$B$151,MATCH($C23,vmg!$F$6:$F$151,0)))</f>
        <v>0</v>
      </c>
      <c r="C23" s="2" t="n">
        <f aca="false">MOD(Best +D23,360)</f>
        <v>11</v>
      </c>
      <c r="D23" s="2" t="n">
        <f aca="false">D22+1</f>
        <v>11</v>
      </c>
      <c r="E23" s="1" t="n">
        <f aca="false">D23*PI()/180</f>
        <v>0.191986217719376</v>
      </c>
      <c r="F23" s="13" t="n">
        <f aca="false">IF(OR(F113=0,CR23=0),0,F113*CR23/(F113+CR23))</f>
        <v>0</v>
      </c>
      <c r="G23" s="13" t="n">
        <f aca="false">IF(OR(G113=0,CS23=0),0,G113*CS23/(G113+CS23))</f>
        <v>0</v>
      </c>
      <c r="H23" s="13" t="n">
        <f aca="false">IF(OR(H113=0,CT23=0),0,H113*CT23/(H113+CT23))</f>
        <v>0</v>
      </c>
      <c r="I23" s="13" t="n">
        <f aca="false">IF(OR(I113=0,CU23=0),0,I113*CU23/(I113+CU23))</f>
        <v>0</v>
      </c>
      <c r="J23" s="13" t="n">
        <f aca="false">IF(OR(J113=0,CV23=0),0,J113*CV23/(J113+CV23))</f>
        <v>0</v>
      </c>
      <c r="K23" s="13" t="n">
        <f aca="false">IF(OR(K113=0,CW23=0),0,K113*CW23/(K113+CW23))</f>
        <v>0</v>
      </c>
      <c r="L23" s="13" t="n">
        <f aca="false">IF(OR(L113=0,CX23=0),0,L113*CX23/(L113+CX23))</f>
        <v>0</v>
      </c>
      <c r="M23" s="13" t="n">
        <f aca="false">IF(OR(M113=0,CY23=0),0,M113*CY23/(M113+CY23))</f>
        <v>0</v>
      </c>
      <c r="N23" s="13" t="n">
        <f aca="false">IF(OR(N113=0,CZ23=0),0,N113*CZ23/(N113+CZ23))</f>
        <v>0</v>
      </c>
      <c r="O23" s="13" t="n">
        <f aca="false">IF(OR(O113=0,DA23=0),0,O113*DA23/(O113+DA23))</f>
        <v>0</v>
      </c>
      <c r="P23" s="13" t="n">
        <f aca="false">IF(OR(P113=0,DB23=0),0,P113*DB23/(P113+DB23))</f>
        <v>0</v>
      </c>
      <c r="Q23" s="13" t="n">
        <f aca="false">IF(OR(Q113=0,DC23=0),0,Q113*DC23/(Q113+DC23))</f>
        <v>0</v>
      </c>
      <c r="R23" s="13" t="n">
        <f aca="false">IF(OR(R113=0,DD23=0),0,R113*DD23/(R113+DD23))</f>
        <v>0</v>
      </c>
      <c r="S23" s="13" t="n">
        <f aca="false">IF(OR(S113=0,DE23=0),0,S113*DE23/(S113+DE23))</f>
        <v>0</v>
      </c>
      <c r="T23" s="13" t="n">
        <f aca="false">IF(OR(T113=0,DF23=0),0,T113*DF23/(T113+DF23))</f>
        <v>0</v>
      </c>
      <c r="U23" s="13" t="n">
        <f aca="false">IF(OR(U113=0,DG23=0),0,U113*DG23/(U113+DG23))</f>
        <v>0</v>
      </c>
      <c r="V23" s="13" t="n">
        <f aca="false">IF(OR(V113=0,DH23=0),0,V113*DH23/(V113+DH23))</f>
        <v>0</v>
      </c>
      <c r="W23" s="13" t="n">
        <f aca="false">IF(OR(W113=0,DI23=0),0,W113*DI23/(W113+DI23))</f>
        <v>0</v>
      </c>
      <c r="X23" s="13" t="n">
        <f aca="false">IF(OR(X113=0,DJ23=0),0,X113*DJ23/(X113+DJ23))</f>
        <v>0</v>
      </c>
      <c r="Y23" s="13" t="n">
        <f aca="false">IF(OR(Y113=0,DK23=0),0,Y113*DK23/(Y113+DK23))</f>
        <v>0</v>
      </c>
      <c r="Z23" s="13" t="n">
        <f aca="false">IF(OR(Z113=0,DL23=0),0,Z113*DL23/(Z113+DL23))</f>
        <v>0</v>
      </c>
      <c r="AA23" s="13" t="n">
        <f aca="false">IF(OR(AA113=0,DM23=0),0,AA113*DM23/(AA113+DM23))</f>
        <v>0</v>
      </c>
      <c r="AB23" s="13" t="n">
        <f aca="false">IF(OR(AB113=0,DN23=0),0,AB113*DN23/(AB113+DN23))</f>
        <v>0</v>
      </c>
      <c r="AC23" s="13" t="n">
        <f aca="false">IF(OR(AC113=0,DO23=0),0,AC113*DO23/(AC113+DO23))</f>
        <v>0</v>
      </c>
      <c r="AD23" s="13" t="n">
        <f aca="false">IF(OR(AD113=0,DP23=0),0,AD113*DP23/(AD113+DP23))</f>
        <v>0</v>
      </c>
      <c r="AE23" s="13" t="n">
        <f aca="false">IF(OR(AE113=0,DQ23=0),0,AE113*DQ23/(AE113+DQ23))</f>
        <v>0</v>
      </c>
      <c r="AF23" s="13" t="n">
        <f aca="false">IF(OR(AF113=0,DR23=0),0,AF113*DR23/(AF113+DR23))</f>
        <v>0</v>
      </c>
      <c r="AG23" s="13" t="n">
        <f aca="false">IF(OR(AG113=0,DS23=0),0,AG113*DS23/(AG113+DS23))</f>
        <v>0</v>
      </c>
      <c r="AH23" s="13" t="n">
        <f aca="false">IF(OR(AH113=0,DT23=0),0,AH113*DT23/(AH113+DT23))</f>
        <v>0</v>
      </c>
      <c r="AI23" s="13" t="n">
        <f aca="false">IF(OR(AI113=0,DU23=0),0,AI113*DU23/(AI113+DU23))</f>
        <v>0</v>
      </c>
      <c r="AJ23" s="13" t="n">
        <f aca="false">IF(OR(AJ113=0,DV23=0),0,AJ113*DV23/(AJ113+DV23))</f>
        <v>0</v>
      </c>
      <c r="AK23" s="13" t="n">
        <f aca="false">IF(OR(AK113=0,DW23=0),0,AK113*DW23/(AK113+DW23))</f>
        <v>0</v>
      </c>
      <c r="AL23" s="13" t="n">
        <f aca="false">IF(OR(AL113=0,DX23=0),0,AL113*DX23/(AL113+DX23))</f>
        <v>0</v>
      </c>
      <c r="AM23" s="13" t="n">
        <f aca="false">IF(OR(AM113=0,DY23=0),0,AM113*DY23/(AM113+DY23))</f>
        <v>0</v>
      </c>
      <c r="AN23" s="13" t="n">
        <f aca="false">IF(OR(AN113=0,DZ23=0),0,AN113*DZ23/(AN113+DZ23))</f>
        <v>0</v>
      </c>
      <c r="AO23" s="13" t="n">
        <f aca="false">IF(OR(AO113=0,EA23=0),0,AO113*EA23/(AO113+EA23))</f>
        <v>0</v>
      </c>
      <c r="AP23" s="13" t="n">
        <f aca="false">IF(OR(AP113=0,EB23=0),0,AP113*EB23/(AP113+EB23))</f>
        <v>0</v>
      </c>
      <c r="AQ23" s="13" t="n">
        <f aca="false">IF(OR(AQ113=0,EC23=0),0,AQ113*EC23/(AQ113+EC23))</f>
        <v>0</v>
      </c>
      <c r="AR23" s="13" t="n">
        <f aca="false">IF(OR(AR113=0,ED23=0),0,AR113*ED23/(AR113+ED23))</f>
        <v>0</v>
      </c>
      <c r="AS23" s="13" t="n">
        <f aca="false">IF(OR(AS113=0,EE23=0),0,AS113*EE23/(AS113+EE23))</f>
        <v>0</v>
      </c>
      <c r="AT23" s="13" t="n">
        <f aca="false">IF(OR(AT113=0,EF23=0),0,AT113*EF23/(AT113+EF23))</f>
        <v>0</v>
      </c>
      <c r="AU23" s="13" t="n">
        <f aca="false">IF(OR(AU113=0,EG23=0),0,AU113*EG23/(AU113+EG23))</f>
        <v>0</v>
      </c>
      <c r="AV23" s="13" t="n">
        <f aca="false">IF(OR(AV113=0,EH23=0),0,AV113*EH23/(AV113+EH23))</f>
        <v>0</v>
      </c>
      <c r="AW23" s="13" t="n">
        <f aca="false">IF(OR(AW113=0,EI23=0),0,AW113*EI23/(AW113+EI23))</f>
        <v>0</v>
      </c>
      <c r="AX23" s="13" t="n">
        <f aca="false">IF(OR(AX113=0,EJ23=0),0,AX113*EJ23/(AX113+EJ23))</f>
        <v>0</v>
      </c>
      <c r="AY23" s="13" t="n">
        <f aca="false">IF(OR(AY113=0,EK23=0),0,AY113*EK23/(AY113+EK23))</f>
        <v>0</v>
      </c>
      <c r="AZ23" s="13" t="n">
        <f aca="false">IF(OR(AZ113=0,EL23=0),0,AZ113*EL23/(AZ113+EL23))</f>
        <v>0</v>
      </c>
      <c r="BA23" s="13" t="n">
        <f aca="false">IF(OR(BA113=0,EM23=0),0,BA113*EM23/(BA113+EM23))</f>
        <v>0</v>
      </c>
      <c r="BB23" s="13" t="n">
        <f aca="false">IF(OR(BB113=0,EN23=0),0,BB113*EN23/(BB113+EN23))</f>
        <v>0</v>
      </c>
      <c r="BC23" s="13" t="n">
        <f aca="false">IF(OR(BC113=0,EO23=0),0,BC113*EO23/(BC113+EO23))</f>
        <v>0</v>
      </c>
      <c r="BD23" s="13" t="n">
        <f aca="false">IF(OR(BD113=0,EP23=0),0,BD113*EP23/(BD113+EP23))</f>
        <v>0</v>
      </c>
      <c r="BE23" s="13" t="n">
        <f aca="false">IF(OR(BE113=0,EQ23=0),0,BE113*EQ23/(BE113+EQ23))</f>
        <v>0</v>
      </c>
      <c r="BF23" s="13" t="n">
        <f aca="false">IF(OR(BF113=0,ER23=0),0,BF113*ER23/(BF113+ER23))</f>
        <v>0</v>
      </c>
      <c r="BG23" s="13" t="n">
        <f aca="false">IF(OR(BG113=0,ES23=0),0,BG113*ES23/(BG113+ES23))</f>
        <v>0</v>
      </c>
      <c r="BH23" s="13" t="n">
        <f aca="false">IF(OR(BH113=0,ET23=0),0,BH113*ET23/(BH113+ET23))</f>
        <v>0</v>
      </c>
      <c r="BI23" s="13" t="n">
        <f aca="false">IF(OR(BI113=0,EU23=0),0,BI113*EU23/(BI113+EU23))</f>
        <v>0</v>
      </c>
      <c r="BJ23" s="13" t="n">
        <f aca="false">IF(OR(BJ113=0,EV23=0),0,BJ113*EV23/(BJ113+EV23))</f>
        <v>0</v>
      </c>
      <c r="BK23" s="13" t="n">
        <f aca="false">IF(OR(BK113=0,EW23=0),0,BK113*EW23/(BK113+EW23))</f>
        <v>0</v>
      </c>
      <c r="BL23" s="13" t="n">
        <f aca="false">IF(OR(BL113=0,EX23=0),0,BL113*EX23/(BL113+EX23))</f>
        <v>0</v>
      </c>
      <c r="BM23" s="13" t="n">
        <f aca="false">IF(OR(BM113=0,EY23=0),0,BM113*EY23/(BM113+EY23))</f>
        <v>0</v>
      </c>
      <c r="BN23" s="13" t="n">
        <f aca="false">IF(OR(BN113=0,EZ23=0),0,BN113*EZ23/(BN113+EZ23))</f>
        <v>0</v>
      </c>
      <c r="BO23" s="13" t="n">
        <f aca="false">IF(OR(BO113=0,FA23=0),0,BO113*FA23/(BO113+FA23))</f>
        <v>0</v>
      </c>
      <c r="BP23" s="13" t="n">
        <f aca="false">IF(OR(BP113=0,FB23=0),0,BP113*FB23/(BP113+FB23))</f>
        <v>0</v>
      </c>
      <c r="BQ23" s="13" t="n">
        <f aca="false">IF(OR(BQ113=0,FC23=0),0,BQ113*FC23/(BQ113+FC23))</f>
        <v>0</v>
      </c>
      <c r="BR23" s="13" t="n">
        <f aca="false">IF(OR(BR113=0,FD23=0),0,BR113*FD23/(BR113+FD23))</f>
        <v>0</v>
      </c>
      <c r="BS23" s="13" t="n">
        <f aca="false">IF(OR(BS113=0,FE23=0),0,BS113*FE23/(BS113+FE23))</f>
        <v>0</v>
      </c>
      <c r="BT23" s="13" t="n">
        <f aca="false">IF(OR(BT113=0,FF23=0),0,BT113*FF23/(BT113+FF23))</f>
        <v>0</v>
      </c>
      <c r="BU23" s="13" t="n">
        <f aca="false">IF(OR(BU113=0,FG23=0),0,BU113*FG23/(BU113+FG23))</f>
        <v>0</v>
      </c>
      <c r="BV23" s="13" t="n">
        <f aca="false">IF(OR(BV113=0,FH23=0),0,BV113*FH23/(BV113+FH23))</f>
        <v>0</v>
      </c>
      <c r="BW23" s="13" t="n">
        <f aca="false">IF(OR(BW113=0,FI23=0),0,BW113*FI23/(BW113+FI23))</f>
        <v>0</v>
      </c>
      <c r="BX23" s="13" t="n">
        <f aca="false">IF(OR(BX113=0,FJ23=0),0,BX113*FJ23/(BX113+FJ23))</f>
        <v>0</v>
      </c>
      <c r="BY23" s="13" t="n">
        <f aca="false">IF(OR(BY113=0,FK23=0),0,BY113*FK23/(BY113+FK23))</f>
        <v>0</v>
      </c>
      <c r="BZ23" s="13" t="n">
        <f aca="false">IF(OR(BZ113=0,FL23=0),0,BZ113*FL23/(BZ113+FL23))</f>
        <v>0</v>
      </c>
      <c r="CA23" s="13" t="n">
        <f aca="false">IF(OR(CA113=0,FM23=0),0,CA113*FM23/(CA113+FM23))</f>
        <v>0</v>
      </c>
      <c r="CB23" s="13" t="n">
        <f aca="false">IF(OR(CB113=0,FN23=0),0,CB113*FN23/(CB113+FN23))</f>
        <v>0</v>
      </c>
      <c r="CC23" s="13" t="n">
        <f aca="false">IF(OR(CC113=0,FO23=0),0,CC113*FO23/(CC113+FO23))</f>
        <v>0</v>
      </c>
      <c r="CD23" s="13" t="n">
        <f aca="false">IF(OR(CD113=0,FP23=0),0,CD113*FP23/(CD113+FP23))</f>
        <v>0</v>
      </c>
      <c r="CE23" s="13" t="n">
        <f aca="false">IF(OR(CE113=0,FQ23=0),0,CE113*FQ23/(CE113+FQ23))</f>
        <v>0</v>
      </c>
      <c r="CF23" s="13" t="n">
        <f aca="false">IF(OR(CF113=0,FR23=0),0,CF113*FR23/(CF113+FR23))</f>
        <v>0</v>
      </c>
      <c r="CG23" s="13" t="n">
        <f aca="false">IF(OR(CG113=0,FS23=0),0,CG113*FS23/(CG113+FS23))</f>
        <v>0</v>
      </c>
      <c r="CH23" s="13" t="n">
        <f aca="false">IF(OR(CH113=0,FT23=0),0,CH113*FT23/(CH113+FT23))</f>
        <v>0</v>
      </c>
      <c r="CI23" s="13" t="n">
        <f aca="false">IF(OR(CI113=0,FU23=0),0,CI113*FU23/(CI113+FU23))</f>
        <v>0</v>
      </c>
      <c r="CJ23" s="13" t="n">
        <f aca="false">IF(OR(CJ113=0,FV23=0),0,CJ113*FV23/(CJ113+FV23))</f>
        <v>0</v>
      </c>
      <c r="CK23" s="13" t="n">
        <f aca="false">IF(OR(CK113=0,FW23=0),0,CK113*FW23/(CK113+FW23))</f>
        <v>0</v>
      </c>
      <c r="CL23" s="13" t="n">
        <f aca="false">IF(OR(CL113=0,FX23=0),0,CL113*FX23/(CL113+FX23))</f>
        <v>0</v>
      </c>
      <c r="CM23" s="13" t="n">
        <f aca="false">IF(OR(CM113=0,FY23=0),0,CM113*FY23/(CM113+FY23))</f>
        <v>0</v>
      </c>
      <c r="CN23" s="13" t="n">
        <f aca="false">IF(OR(CN113=0,FZ23=0),0,CN113*FZ23/(CN113+FZ23))</f>
        <v>0</v>
      </c>
      <c r="CO23" s="13" t="n">
        <f aca="false">IF(OR(CO113=0,GA23=0),0,CO113*GA23/(CO113+GA23))</f>
        <v>0</v>
      </c>
      <c r="CP23" s="13" t="n">
        <f aca="false">IF(OR(CP113=0,GB23=0),0,CP113*GB23/(CP113+GB23))</f>
        <v>0</v>
      </c>
      <c r="CQ23" s="13" t="n">
        <f aca="false">IF(OR(CQ113=0,GC23=0),0,CQ113*GC23/(CQ113+GC23))</f>
        <v>0</v>
      </c>
      <c r="CR23" s="0" t="n">
        <f aca="false">IF(F$9=0,0,(SIN(F$12)*COS($E23)+SIN($E23)*COS(F$12))/SIN($E23)*F$9)</f>
        <v>0</v>
      </c>
      <c r="CS23" s="0" t="n">
        <f aca="false">IF(G$9=0,0,(SIN(G$12)*COS($E23)+SIN($E23)*COS(G$12))/SIN($E23)*G$9)</f>
        <v>0</v>
      </c>
      <c r="CT23" s="0" t="n">
        <f aca="false">IF(H$9=0,0,(SIN(H$12)*COS($E23)+SIN($E23)*COS(H$12))/SIN($E23)*H$9)</f>
        <v>0</v>
      </c>
      <c r="CU23" s="0" t="n">
        <f aca="false">IF(I$9=0,0,(SIN(I$12)*COS($E23)+SIN($E23)*COS(I$12))/SIN($E23)*I$9)</f>
        <v>0</v>
      </c>
      <c r="CV23" s="0" t="n">
        <f aca="false">IF(J$9=0,0,(SIN(J$12)*COS($E23)+SIN($E23)*COS(J$12))/SIN($E23)*J$9)</f>
        <v>0</v>
      </c>
      <c r="CW23" s="0" t="n">
        <f aca="false">IF(K$9=0,0,(SIN(K$12)*COS($E23)+SIN($E23)*COS(K$12))/SIN($E23)*K$9)</f>
        <v>0</v>
      </c>
      <c r="CX23" s="0" t="n">
        <f aca="false">IF(L$9=0,0,(SIN(L$12)*COS($E23)+SIN($E23)*COS(L$12))/SIN($E23)*L$9)</f>
        <v>0</v>
      </c>
      <c r="CY23" s="0" t="n">
        <f aca="false">IF(M$9=0,0,(SIN(M$12)*COS($E23)+SIN($E23)*COS(M$12))/SIN($E23)*M$9)</f>
        <v>0</v>
      </c>
      <c r="CZ23" s="0" t="n">
        <f aca="false">IF(N$9=0,0,(SIN(N$12)*COS($E23)+SIN($E23)*COS(N$12))/SIN($E23)*N$9)</f>
        <v>0</v>
      </c>
      <c r="DA23" s="0" t="n">
        <f aca="false">IF(O$9=0,0,(SIN(O$12)*COS($E23)+SIN($E23)*COS(O$12))/SIN($E23)*O$9)</f>
        <v>0</v>
      </c>
      <c r="DB23" s="0" t="n">
        <f aca="false">IF(P$9=0,0,(SIN(P$12)*COS($E23)+SIN($E23)*COS(P$12))/SIN($E23)*P$9)</f>
        <v>0</v>
      </c>
      <c r="DC23" s="0" t="n">
        <f aca="false">IF(Q$9=0,0,(SIN(Q$12)*COS($E23)+SIN($E23)*COS(Q$12))/SIN($E23)*Q$9)</f>
        <v>0</v>
      </c>
      <c r="DD23" s="0" t="n">
        <f aca="false">IF(R$9=0,0,(SIN(R$12)*COS($E23)+SIN($E23)*COS(R$12))/SIN($E23)*R$9)</f>
        <v>0</v>
      </c>
      <c r="DE23" s="0" t="n">
        <f aca="false">IF(S$9=0,0,(SIN(S$12)*COS($E23)+SIN($E23)*COS(S$12))/SIN($E23)*S$9)</f>
        <v>0</v>
      </c>
      <c r="DF23" s="0" t="n">
        <f aca="false">IF(T$9=0,0,(SIN(T$12)*COS($E23)+SIN($E23)*COS(T$12))/SIN($E23)*T$9)</f>
        <v>0</v>
      </c>
      <c r="DG23" s="0" t="n">
        <f aca="false">IF(U$9=0,0,(SIN(U$12)*COS($E23)+SIN($E23)*COS(U$12))/SIN($E23)*U$9)</f>
        <v>0</v>
      </c>
      <c r="DH23" s="0" t="n">
        <f aca="false">IF(V$9=0,0,(SIN(V$12)*COS($E23)+SIN($E23)*COS(V$12))/SIN($E23)*V$9)</f>
        <v>0</v>
      </c>
      <c r="DI23" s="0" t="n">
        <f aca="false">IF(W$9=0,0,(SIN(W$12)*COS($E23)+SIN($E23)*COS(W$12))/SIN($E23)*W$9)</f>
        <v>0</v>
      </c>
      <c r="DJ23" s="0" t="n">
        <f aca="false">IF(X$9=0,0,(SIN(X$12)*COS($E23)+SIN($E23)*COS(X$12))/SIN($E23)*X$9)</f>
        <v>0</v>
      </c>
      <c r="DK23" s="0" t="n">
        <f aca="false">IF(Y$9=0,0,(SIN(Y$12)*COS($E23)+SIN($E23)*COS(Y$12))/SIN($E23)*Y$9)</f>
        <v>0</v>
      </c>
      <c r="DL23" s="0" t="n">
        <f aca="false">IF(Z$9=0,0,(SIN(Z$12)*COS($E23)+SIN($E23)*COS(Z$12))/SIN($E23)*Z$9)</f>
        <v>0</v>
      </c>
      <c r="DM23" s="0" t="n">
        <f aca="false">IF(AA$9=0,0,(SIN(AA$12)*COS($E23)+SIN($E23)*COS(AA$12))/SIN($E23)*AA$9)</f>
        <v>0</v>
      </c>
      <c r="DN23" s="0" t="n">
        <f aca="false">IF(AB$9=0,0,(SIN(AB$12)*COS($E23)+SIN($E23)*COS(AB$12))/SIN($E23)*AB$9)</f>
        <v>0</v>
      </c>
      <c r="DO23" s="0" t="n">
        <f aca="false">IF(AC$9=0,0,(SIN(AC$12)*COS($E23)+SIN($E23)*COS(AC$12))/SIN($E23)*AC$9)</f>
        <v>0</v>
      </c>
      <c r="DP23" s="0" t="n">
        <f aca="false">IF(AD$9=0,0,(SIN(AD$12)*COS($E23)+SIN($E23)*COS(AD$12))/SIN($E23)*AD$9)</f>
        <v>0</v>
      </c>
      <c r="DQ23" s="0" t="n">
        <f aca="false">IF(AE$9=0,0,(SIN(AE$12)*COS($E23)+SIN($E23)*COS(AE$12))/SIN($E23)*AE$9)</f>
        <v>0</v>
      </c>
      <c r="DR23" s="0" t="n">
        <f aca="false">IF(AF$9=0,0,(SIN(AF$12)*COS($E23)+SIN($E23)*COS(AF$12))/SIN($E23)*AF$9)</f>
        <v>0</v>
      </c>
      <c r="DS23" s="0" t="n">
        <f aca="false">IF(AG$9=0,0,(SIN(AG$12)*COS($E23)+SIN($E23)*COS(AG$12))/SIN($E23)*AG$9)</f>
        <v>0</v>
      </c>
      <c r="DT23" s="0" t="n">
        <f aca="false">IF(AH$9=0,0,(SIN(AH$12)*COS($E23)+SIN($E23)*COS(AH$12))/SIN($E23)*AH$9)</f>
        <v>0</v>
      </c>
      <c r="DU23" s="0" t="n">
        <f aca="false">IF(AI$9=0,0,(SIN(AI$12)*COS($E23)+SIN($E23)*COS(AI$12))/SIN($E23)*AI$9)</f>
        <v>0</v>
      </c>
      <c r="DV23" s="0" t="n">
        <f aca="false">IF(AJ$9=0,0,(SIN(AJ$12)*COS($E23)+SIN($E23)*COS(AJ$12))/SIN($E23)*AJ$9)</f>
        <v>0</v>
      </c>
      <c r="DW23" s="0" t="n">
        <f aca="false">IF(AK$9=0,0,(SIN(AK$12)*COS($E23)+SIN($E23)*COS(AK$12))/SIN($E23)*AK$9)</f>
        <v>0</v>
      </c>
      <c r="DX23" s="0" t="n">
        <f aca="false">IF(AL$9=0,0,(SIN(AL$12)*COS($E23)+SIN($E23)*COS(AL$12))/SIN($E23)*AL$9)</f>
        <v>0</v>
      </c>
      <c r="DY23" s="0" t="n">
        <f aca="false">IF(AM$9=0,0,(SIN(AM$12)*COS($E23)+SIN($E23)*COS(AM$12))/SIN($E23)*AM$9)</f>
        <v>0</v>
      </c>
      <c r="DZ23" s="0" t="n">
        <f aca="false">IF(AN$9=0,0,(SIN(AN$12)*COS($E23)+SIN($E23)*COS(AN$12))/SIN($E23)*AN$9)</f>
        <v>0</v>
      </c>
      <c r="EA23" s="0" t="n">
        <f aca="false">IF(AO$9=0,0,(SIN(AO$12)*COS($E23)+SIN($E23)*COS(AO$12))/SIN($E23)*AO$9)</f>
        <v>39.2282589426596</v>
      </c>
      <c r="EB23" s="0" t="n">
        <f aca="false">IF(AP$9=0,0,(SIN(AP$12)*COS($E23)+SIN($E23)*COS(AP$12))/SIN($E23)*AP$9)</f>
        <v>40.9712319128034</v>
      </c>
      <c r="EC23" s="0" t="n">
        <f aca="false">IF(AQ$9=0,0,(SIN(AQ$12)*COS($E23)+SIN($E23)*COS(AQ$12))/SIN($E23)*AQ$9)</f>
        <v>42.7371320810493</v>
      </c>
      <c r="ED23" s="0" t="n">
        <f aca="false">IF(AR$9=0,0,(SIN(AR$12)*COS($E23)+SIN($E23)*COS(AR$12))/SIN($E23)*AR$9)</f>
        <v>44.5247534796024</v>
      </c>
      <c r="EE23" s="0" t="n">
        <f aca="false">IF(AS$9=0,0,(SIN(AS$12)*COS($E23)+SIN($E23)*COS(AS$12))/SIN($E23)*AS$9)</f>
        <v>46.3328729422207</v>
      </c>
      <c r="EF23" s="0" t="n">
        <f aca="false">IF(AT$9=0,0,(SIN(AT$12)*COS($E23)+SIN($E23)*COS(AT$12))/SIN($E23)*AT$9)</f>
        <v>48.1602506835234</v>
      </c>
      <c r="EG23" s="0" t="n">
        <f aca="false">IF(AU$9=0,0,(SIN(AU$12)*COS($E23)+SIN($E23)*COS(AU$12))/SIN($E23)*AU$9)</f>
        <v>50.2748964996746</v>
      </c>
      <c r="EH23" s="0" t="n">
        <f aca="false">IF(AV$9=0,0,(SIN(AV$12)*COS($E23)+SIN($E23)*COS(AV$12))/SIN($E23)*AV$9)</f>
        <v>52.4135345460519</v>
      </c>
      <c r="EI23" s="0" t="n">
        <f aca="false">IF(AW$9=0,0,(SIN(AW$12)*COS($E23)+SIN($E23)*COS(AW$12))/SIN($E23)*AW$9)</f>
        <v>54.5746293563094</v>
      </c>
      <c r="EJ23" s="0" t="n">
        <f aca="false">IF(AX$9=0,0,(SIN(AX$12)*COS($E23)+SIN($E23)*COS(AX$12))/SIN($E23)*AX$9)</f>
        <v>56.7566269197073</v>
      </c>
      <c r="EK23" s="0" t="n">
        <f aca="false">IF(AY$9=0,0,(SIN(AY$12)*COS($E23)+SIN($E23)*COS(AY$12))/SIN($E23)*AY$9)</f>
        <v>58.9579554273245</v>
      </c>
      <c r="EL23" s="0" t="n">
        <f aca="false">IF(AZ$9=0,0,(SIN(AZ$12)*COS($E23)+SIN($E23)*COS(AZ$12))/SIN($E23)*AZ$9)</f>
        <v>60.2968326540937</v>
      </c>
      <c r="EM23" s="0" t="n">
        <f aca="false">IF(BA$9=0,0,(SIN(BA$12)*COS($E23)+SIN($E23)*COS(BA$12))/SIN($E23)*BA$9)</f>
        <v>61.6321632174411</v>
      </c>
      <c r="EN23" s="0" t="n">
        <f aca="false">IF(BB$9=0,0,(SIN(BB$12)*COS($E23)+SIN($E23)*COS(BB$12))/SIN($E23)*BB$9)</f>
        <v>62.9631398186499</v>
      </c>
      <c r="EO23" s="0" t="n">
        <f aca="false">IF(BC$9=0,0,(SIN(BC$12)*COS($E23)+SIN($E23)*COS(BC$12))/SIN($E23)*BC$9)</f>
        <v>64.2889520928541</v>
      </c>
      <c r="EP23" s="0" t="n">
        <f aca="false">IF(BD$9=0,0,(SIN(BD$12)*COS($E23)+SIN($E23)*COS(BD$12))/SIN($E23)*BD$9)</f>
        <v>65.6087869792308</v>
      </c>
      <c r="EQ23" s="0" t="n">
        <f aca="false">IF(BE$9=0,0,(SIN(BE$12)*COS($E23)+SIN($E23)*COS(BE$12))/SIN($E23)*BE$9)</f>
        <v>67.2180560767068</v>
      </c>
      <c r="ER23" s="0" t="n">
        <f aca="false">IF(BF$9=0,0,(SIN(BF$12)*COS($E23)+SIN($E23)*COS(BF$12))/SIN($E23)*BF$9)</f>
        <v>68.8251225756842</v>
      </c>
      <c r="ES23" s="0" t="n">
        <f aca="false">IF(BG$9=0,0,(SIN(BG$12)*COS($E23)+SIN($E23)*COS(BG$12))/SIN($E23)*BG$9)</f>
        <v>70.4288943974888</v>
      </c>
      <c r="ET23" s="0" t="n">
        <f aca="false">IF(BH$9=0,0,(SIN(BH$12)*COS($E23)+SIN($E23)*COS(BH$12))/SIN($E23)*BH$9)</f>
        <v>72.4375953039711</v>
      </c>
      <c r="EU23" s="0" t="n">
        <f aca="false">IF(BI$9=0,0,(SIN(BI$12)*COS($E23)+SIN($E23)*COS(BI$12))/SIN($E23)*BI$9)</f>
        <v>74.4805118483158</v>
      </c>
      <c r="EV23" s="0" t="n">
        <f aca="false">IF(BJ$9=0,0,(SIN(BJ$12)*COS($E23)+SIN($E23)*COS(BJ$12))/SIN($E23)*BJ$9)</f>
        <v>75.6621633908089</v>
      </c>
      <c r="EW23" s="0" t="n">
        <f aca="false">IF(BK$9=0,0,(SIN(BK$12)*COS($E23)+SIN($E23)*COS(BK$12))/SIN($E23)*BK$9)</f>
        <v>76.8298684903708</v>
      </c>
      <c r="EX23" s="0" t="n">
        <f aca="false">IF(BL$9=0,0,(SIN(BL$12)*COS($E23)+SIN($E23)*COS(BL$12))/SIN($E23)*BL$9)</f>
        <v>77.9828958769279</v>
      </c>
      <c r="EY23" s="0" t="n">
        <f aca="false">IF(BM$9=0,0,(SIN(BM$12)*COS($E23)+SIN($E23)*COS(BM$12))/SIN($E23)*BM$9)</f>
        <v>79.1205160935356</v>
      </c>
      <c r="EZ23" s="0" t="n">
        <f aca="false">IF(BN$9=0,0,(SIN(BN$12)*COS($E23)+SIN($E23)*COS(BN$12))/SIN($E23)*BN$9)</f>
        <v>80.2420018337926</v>
      </c>
      <c r="FA23" s="0" t="n">
        <f aca="false">IF(BO$9=0,0,(SIN(BO$12)*COS($E23)+SIN($E23)*COS(BO$12))/SIN($E23)*BO$9)</f>
        <v>81.3746203212827</v>
      </c>
      <c r="FB23" s="0" t="n">
        <f aca="false">IF(BP$9=0,0,(SIN(BP$12)*COS($E23)+SIN($E23)*COS(BP$12))/SIN($E23)*BP$9)</f>
        <v>82.4899664597703</v>
      </c>
      <c r="FC23" s="0" t="n">
        <f aca="false">IF(BQ$9=0,0,(SIN(BQ$12)*COS($E23)+SIN($E23)*COS(BQ$12))/SIN($E23)*BQ$9)</f>
        <v>83.587295698365</v>
      </c>
      <c r="FD23" s="0" t="n">
        <f aca="false">IF(BR$9=0,0,(SIN(BR$12)*COS($E23)+SIN($E23)*COS(BR$12))/SIN($E23)*BR$9)</f>
        <v>84.6658668084188</v>
      </c>
      <c r="FE23" s="0" t="n">
        <f aca="false">IF(BS$9=0,0,(SIN(BS$12)*COS($E23)+SIN($E23)*COS(BS$12))/SIN($E23)*BS$9)</f>
        <v>85.7249422332803</v>
      </c>
      <c r="FF23" s="0" t="n">
        <f aca="false">IF(BT$9=0,0,(SIN(BT$12)*COS($E23)+SIN($E23)*COS(BT$12))/SIN($E23)*BT$9)</f>
        <v>86.585101068856</v>
      </c>
      <c r="FG23" s="0" t="n">
        <f aca="false">IF(BU$9=0,0,(SIN(BU$12)*COS($E23)+SIN($E23)*COS(BU$12))/SIN($E23)*BU$9)</f>
        <v>87.4229160119517</v>
      </c>
      <c r="FH23" s="0" t="n">
        <f aca="false">IF(BV$9=0,0,(SIN(BV$12)*COS($E23)+SIN($E23)*COS(BV$12))/SIN($E23)*BV$9)</f>
        <v>88.2378265375019</v>
      </c>
      <c r="FI23" s="0" t="n">
        <f aca="false">IF(BW$9=0,0,(SIN(BW$12)*COS($E23)+SIN($E23)*COS(BW$12))/SIN($E23)*BW$9)</f>
        <v>89.0292779625407</v>
      </c>
      <c r="FJ23" s="0" t="n">
        <f aca="false">IF(BX$9=0,0,(SIN(BX$12)*COS($E23)+SIN($E23)*COS(BX$12))/SIN($E23)*BX$9)</f>
        <v>89.7967217085114</v>
      </c>
      <c r="FK23" s="0" t="n">
        <f aca="false">IF(BY$9=0,0,(SIN(BY$12)*COS($E23)+SIN($E23)*COS(BY$12))/SIN($E23)*BY$9)</f>
        <v>90.5485836047605</v>
      </c>
      <c r="FL23" s="0" t="n">
        <f aca="false">IF(BZ$9=0,0,(SIN(BZ$12)*COS($E23)+SIN($E23)*COS(BZ$12))/SIN($E23)*BZ$9)</f>
        <v>91.2754012809247</v>
      </c>
      <c r="FM23" s="0" t="n">
        <f aca="false">IF(CA$9=0,0,(SIN(CA$12)*COS($E23)+SIN($E23)*COS(CA$12))/SIN($E23)*CA$9)</f>
        <v>91.9766378154671</v>
      </c>
      <c r="FN23" s="0" t="n">
        <f aca="false">IF(CB$9=0,0,(SIN(CB$12)*COS($E23)+SIN($E23)*COS(CB$12))/SIN($E23)*CB$9)</f>
        <v>92.6517634022022</v>
      </c>
      <c r="FO23" s="0" t="n">
        <f aca="false">IF(CC$9=0,0,(SIN(CC$12)*COS($E23)+SIN($E23)*COS(CC$12))/SIN($E23)*CC$9)</f>
        <v>93.3002556079975</v>
      </c>
      <c r="FP23" s="0" t="n">
        <f aca="false">IF(CD$9=0,0,(SIN(CD$12)*COS($E23)+SIN($E23)*COS(CD$12))/SIN($E23)*CD$9)</f>
        <v>93.9193386869976</v>
      </c>
      <c r="FQ23" s="0" t="n">
        <f aca="false">IF(CE$9=0,0,(SIN(CE$12)*COS($E23)+SIN($E23)*COS(CE$12))/SIN($E23)*CE$9)</f>
        <v>94.5107632111119</v>
      </c>
      <c r="FR23" s="0" t="n">
        <f aca="false">IF(CF$9=0,0,(SIN(CF$12)*COS($E23)+SIN($E23)*COS(CF$12))/SIN($E23)*CF$9)</f>
        <v>95.0740324590463</v>
      </c>
      <c r="FS23" s="0" t="n">
        <f aca="false">IF(CG$9=0,0,(SIN(CG$12)*COS($E23)+SIN($E23)*COS(CG$12))/SIN($E23)*CG$9)</f>
        <v>95.6086580928696</v>
      </c>
      <c r="FT23" s="0" t="n">
        <f aca="false">IF(CH$9=0,0,(SIN(CH$12)*COS($E23)+SIN($E23)*COS(CH$12))/SIN($E23)*CH$9)</f>
        <v>96.1141604032562</v>
      </c>
      <c r="FU23" s="0" t="n">
        <f aca="false">IF(CI$9=0,0,(SIN(CI$12)*COS($E23)+SIN($E23)*COS(CI$12))/SIN($E23)*CI$9)</f>
        <v>96.590068552126</v>
      </c>
      <c r="FV23" s="0" t="n">
        <f aca="false">IF(CJ$9=0,0,(SIN(CJ$12)*COS($E23)+SIN($E23)*COS(CJ$12))/SIN($E23)*CJ$9)</f>
        <v>97.0359208125855</v>
      </c>
      <c r="FW23" s="0" t="n">
        <f aca="false">IF(CK$9=0,0,(SIN(CK$12)*COS($E23)+SIN($E23)*COS(CK$12))/SIN($E23)*CK$9)</f>
        <v>97.4512648060621</v>
      </c>
      <c r="FX23" s="0" t="n">
        <f aca="false">IF(CL$9=0,0,(SIN(CL$12)*COS($E23)+SIN($E23)*COS(CL$12))/SIN($E23)*CL$9)</f>
        <v>98.1860010151016</v>
      </c>
      <c r="FY23" s="0" t="n">
        <f aca="false">IF(CM$9=0,0,(SIN(CM$12)*COS($E23)+SIN($E23)*COS(CM$12))/SIN($E23)*CM$9)</f>
        <v>98.9258707383695</v>
      </c>
      <c r="FZ23" s="0" t="n">
        <f aca="false">IF(CN$9=0,0,(SIN(CN$12)*COS($E23)+SIN($E23)*COS(CN$12))/SIN($E23)*CN$9)</f>
        <v>99.6345346720543</v>
      </c>
      <c r="GA23" s="0" t="n">
        <f aca="false">IF(CO$9=0,0,(SIN(CO$12)*COS($E23)+SIN($E23)*COS(CO$12))/SIN($E23)*CO$9)</f>
        <v>100.308969511626</v>
      </c>
      <c r="GB23" s="0" t="n">
        <f aca="false">IF(CP$9=0,0,(SIN(CP$12)*COS($E23)+SIN($E23)*COS(CP$12))/SIN($E23)*CP$9)</f>
        <v>100.948418989618</v>
      </c>
      <c r="GC23" s="0" t="n">
        <f aca="false">IF(CQ$9=0,0,(SIN(CQ$12)*COS($E23)+SIN($E23)*COS(CQ$12))/SIN($E23)*CQ$9)</f>
        <v>101.552138844949</v>
      </c>
    </row>
    <row r="24" customFormat="false" ht="12.8" hidden="true" customHeight="false" outlineLevel="0" collapsed="false">
      <c r="A24" s="0" t="n">
        <f aca="false">MAX($F24:$CQ24)</f>
        <v>0</v>
      </c>
      <c r="B24" s="91" t="n">
        <f aca="false">IF(ISNA(INDEX(vmg!$B$6:$B$151,MATCH($C24,vmg!$F$6:$F$151,0))),IF(ISNA(INDEX(vmg!$B$6:$B$151,MATCH($C24,vmg!$D$6:$D$151,0))),0,INDEX(vmg!$B$6:$B$151,MATCH($C24,vmg!$D$6:$D$151,0))),INDEX(vmg!$B$6:$B$151,MATCH($C24,vmg!$F$6:$F$151,0)))</f>
        <v>0</v>
      </c>
      <c r="C24" s="2" t="n">
        <f aca="false">MOD(Best +D24,360)</f>
        <v>12</v>
      </c>
      <c r="D24" s="2" t="n">
        <f aca="false">D23+1</f>
        <v>12</v>
      </c>
      <c r="E24" s="1" t="n">
        <f aca="false">D24*PI()/180</f>
        <v>0.20943951023932</v>
      </c>
      <c r="F24" s="13" t="n">
        <f aca="false">IF(OR(F114=0,CR24=0),0,F114*CR24/(F114+CR24))</f>
        <v>0</v>
      </c>
      <c r="G24" s="13" t="n">
        <f aca="false">IF(OR(G114=0,CS24=0),0,G114*CS24/(G114+CS24))</f>
        <v>0</v>
      </c>
      <c r="H24" s="13" t="n">
        <f aca="false">IF(OR(H114=0,CT24=0),0,H114*CT24/(H114+CT24))</f>
        <v>0</v>
      </c>
      <c r="I24" s="13" t="n">
        <f aca="false">IF(OR(I114=0,CU24=0),0,I114*CU24/(I114+CU24))</f>
        <v>0</v>
      </c>
      <c r="J24" s="13" t="n">
        <f aca="false">IF(OR(J114=0,CV24=0),0,J114*CV24/(J114+CV24))</f>
        <v>0</v>
      </c>
      <c r="K24" s="13" t="n">
        <f aca="false">IF(OR(K114=0,CW24=0),0,K114*CW24/(K114+CW24))</f>
        <v>0</v>
      </c>
      <c r="L24" s="13" t="n">
        <f aca="false">IF(OR(L114=0,CX24=0),0,L114*CX24/(L114+CX24))</f>
        <v>0</v>
      </c>
      <c r="M24" s="13" t="n">
        <f aca="false">IF(OR(M114=0,CY24=0),0,M114*CY24/(M114+CY24))</f>
        <v>0</v>
      </c>
      <c r="N24" s="13" t="n">
        <f aca="false">IF(OR(N114=0,CZ24=0),0,N114*CZ24/(N114+CZ24))</f>
        <v>0</v>
      </c>
      <c r="O24" s="13" t="n">
        <f aca="false">IF(OR(O114=0,DA24=0),0,O114*DA24/(O114+DA24))</f>
        <v>0</v>
      </c>
      <c r="P24" s="13" t="n">
        <f aca="false">IF(OR(P114=0,DB24=0),0,P114*DB24/(P114+DB24))</f>
        <v>0</v>
      </c>
      <c r="Q24" s="13" t="n">
        <f aca="false">IF(OR(Q114=0,DC24=0),0,Q114*DC24/(Q114+DC24))</f>
        <v>0</v>
      </c>
      <c r="R24" s="13" t="n">
        <f aca="false">IF(OR(R114=0,DD24=0),0,R114*DD24/(R114+DD24))</f>
        <v>0</v>
      </c>
      <c r="S24" s="13" t="n">
        <f aca="false">IF(OR(S114=0,DE24=0),0,S114*DE24/(S114+DE24))</f>
        <v>0</v>
      </c>
      <c r="T24" s="13" t="n">
        <f aca="false">IF(OR(T114=0,DF24=0),0,T114*DF24/(T114+DF24))</f>
        <v>0</v>
      </c>
      <c r="U24" s="13" t="n">
        <f aca="false">IF(OR(U114=0,DG24=0),0,U114*DG24/(U114+DG24))</f>
        <v>0</v>
      </c>
      <c r="V24" s="13" t="n">
        <f aca="false">IF(OR(V114=0,DH24=0),0,V114*DH24/(V114+DH24))</f>
        <v>0</v>
      </c>
      <c r="W24" s="13" t="n">
        <f aca="false">IF(OR(W114=0,DI24=0),0,W114*DI24/(W114+DI24))</f>
        <v>0</v>
      </c>
      <c r="X24" s="13" t="n">
        <f aca="false">IF(OR(X114=0,DJ24=0),0,X114*DJ24/(X114+DJ24))</f>
        <v>0</v>
      </c>
      <c r="Y24" s="13" t="n">
        <f aca="false">IF(OR(Y114=0,DK24=0),0,Y114*DK24/(Y114+DK24))</f>
        <v>0</v>
      </c>
      <c r="Z24" s="13" t="n">
        <f aca="false">IF(OR(Z114=0,DL24=0),0,Z114*DL24/(Z114+DL24))</f>
        <v>0</v>
      </c>
      <c r="AA24" s="13" t="n">
        <f aca="false">IF(OR(AA114=0,DM24=0),0,AA114*DM24/(AA114+DM24))</f>
        <v>0</v>
      </c>
      <c r="AB24" s="13" t="n">
        <f aca="false">IF(OR(AB114=0,DN24=0),0,AB114*DN24/(AB114+DN24))</f>
        <v>0</v>
      </c>
      <c r="AC24" s="13" t="n">
        <f aca="false">IF(OR(AC114=0,DO24=0),0,AC114*DO24/(AC114+DO24))</f>
        <v>0</v>
      </c>
      <c r="AD24" s="13" t="n">
        <f aca="false">IF(OR(AD114=0,DP24=0),0,AD114*DP24/(AD114+DP24))</f>
        <v>0</v>
      </c>
      <c r="AE24" s="13" t="n">
        <f aca="false">IF(OR(AE114=0,DQ24=0),0,AE114*DQ24/(AE114+DQ24))</f>
        <v>0</v>
      </c>
      <c r="AF24" s="13" t="n">
        <f aca="false">IF(OR(AF114=0,DR24=0),0,AF114*DR24/(AF114+DR24))</f>
        <v>0</v>
      </c>
      <c r="AG24" s="13" t="n">
        <f aca="false">IF(OR(AG114=0,DS24=0),0,AG114*DS24/(AG114+DS24))</f>
        <v>0</v>
      </c>
      <c r="AH24" s="13" t="n">
        <f aca="false">IF(OR(AH114=0,DT24=0),0,AH114*DT24/(AH114+DT24))</f>
        <v>0</v>
      </c>
      <c r="AI24" s="13" t="n">
        <f aca="false">IF(OR(AI114=0,DU24=0),0,AI114*DU24/(AI114+DU24))</f>
        <v>0</v>
      </c>
      <c r="AJ24" s="13" t="n">
        <f aca="false">IF(OR(AJ114=0,DV24=0),0,AJ114*DV24/(AJ114+DV24))</f>
        <v>0</v>
      </c>
      <c r="AK24" s="13" t="n">
        <f aca="false">IF(OR(AK114=0,DW24=0),0,AK114*DW24/(AK114+DW24))</f>
        <v>0</v>
      </c>
      <c r="AL24" s="13" t="n">
        <f aca="false">IF(OR(AL114=0,DX24=0),0,AL114*DX24/(AL114+DX24))</f>
        <v>0</v>
      </c>
      <c r="AM24" s="13" t="n">
        <f aca="false">IF(OR(AM114=0,DY24=0),0,AM114*DY24/(AM114+DY24))</f>
        <v>0</v>
      </c>
      <c r="AN24" s="13" t="n">
        <f aca="false">IF(OR(AN114=0,DZ24=0),0,AN114*DZ24/(AN114+DZ24))</f>
        <v>0</v>
      </c>
      <c r="AO24" s="13" t="n">
        <f aca="false">IF(OR(AO114=0,EA24=0),0,AO114*EA24/(AO114+EA24))</f>
        <v>0</v>
      </c>
      <c r="AP24" s="13" t="n">
        <f aca="false">IF(OR(AP114=0,EB24=0),0,AP114*EB24/(AP114+EB24))</f>
        <v>0</v>
      </c>
      <c r="AQ24" s="13" t="n">
        <f aca="false">IF(OR(AQ114=0,EC24=0),0,AQ114*EC24/(AQ114+EC24))</f>
        <v>0</v>
      </c>
      <c r="AR24" s="13" t="n">
        <f aca="false">IF(OR(AR114=0,ED24=0),0,AR114*ED24/(AR114+ED24))</f>
        <v>0</v>
      </c>
      <c r="AS24" s="13" t="n">
        <f aca="false">IF(OR(AS114=0,EE24=0),0,AS114*EE24/(AS114+EE24))</f>
        <v>0</v>
      </c>
      <c r="AT24" s="13" t="n">
        <f aca="false">IF(OR(AT114=0,EF24=0),0,AT114*EF24/(AT114+EF24))</f>
        <v>0</v>
      </c>
      <c r="AU24" s="13" t="n">
        <f aca="false">IF(OR(AU114=0,EG24=0),0,AU114*EG24/(AU114+EG24))</f>
        <v>0</v>
      </c>
      <c r="AV24" s="13" t="n">
        <f aca="false">IF(OR(AV114=0,EH24=0),0,AV114*EH24/(AV114+EH24))</f>
        <v>0</v>
      </c>
      <c r="AW24" s="13" t="n">
        <f aca="false">IF(OR(AW114=0,EI24=0),0,AW114*EI24/(AW114+EI24))</f>
        <v>0</v>
      </c>
      <c r="AX24" s="13" t="n">
        <f aca="false">IF(OR(AX114=0,EJ24=0),0,AX114*EJ24/(AX114+EJ24))</f>
        <v>0</v>
      </c>
      <c r="AY24" s="13" t="n">
        <f aca="false">IF(OR(AY114=0,EK24=0),0,AY114*EK24/(AY114+EK24))</f>
        <v>0</v>
      </c>
      <c r="AZ24" s="13" t="n">
        <f aca="false">IF(OR(AZ114=0,EL24=0),0,AZ114*EL24/(AZ114+EL24))</f>
        <v>0</v>
      </c>
      <c r="BA24" s="13" t="n">
        <f aca="false">IF(OR(BA114=0,EM24=0),0,BA114*EM24/(BA114+EM24))</f>
        <v>0</v>
      </c>
      <c r="BB24" s="13" t="n">
        <f aca="false">IF(OR(BB114=0,EN24=0),0,BB114*EN24/(BB114+EN24))</f>
        <v>0</v>
      </c>
      <c r="BC24" s="13" t="n">
        <f aca="false">IF(OR(BC114=0,EO24=0),0,BC114*EO24/(BC114+EO24))</f>
        <v>0</v>
      </c>
      <c r="BD24" s="13" t="n">
        <f aca="false">IF(OR(BD114=0,EP24=0),0,BD114*EP24/(BD114+EP24))</f>
        <v>0</v>
      </c>
      <c r="BE24" s="13" t="n">
        <f aca="false">IF(OR(BE114=0,EQ24=0),0,BE114*EQ24/(BE114+EQ24))</f>
        <v>0</v>
      </c>
      <c r="BF24" s="13" t="n">
        <f aca="false">IF(OR(BF114=0,ER24=0),0,BF114*ER24/(BF114+ER24))</f>
        <v>0</v>
      </c>
      <c r="BG24" s="13" t="n">
        <f aca="false">IF(OR(BG114=0,ES24=0),0,BG114*ES24/(BG114+ES24))</f>
        <v>0</v>
      </c>
      <c r="BH24" s="13" t="n">
        <f aca="false">IF(OR(BH114=0,ET24=0),0,BH114*ET24/(BH114+ET24))</f>
        <v>0</v>
      </c>
      <c r="BI24" s="13" t="n">
        <f aca="false">IF(OR(BI114=0,EU24=0),0,BI114*EU24/(BI114+EU24))</f>
        <v>0</v>
      </c>
      <c r="BJ24" s="13" t="n">
        <f aca="false">IF(OR(BJ114=0,EV24=0),0,BJ114*EV24/(BJ114+EV24))</f>
        <v>0</v>
      </c>
      <c r="BK24" s="13" t="n">
        <f aca="false">IF(OR(BK114=0,EW24=0),0,BK114*EW24/(BK114+EW24))</f>
        <v>0</v>
      </c>
      <c r="BL24" s="13" t="n">
        <f aca="false">IF(OR(BL114=0,EX24=0),0,BL114*EX24/(BL114+EX24))</f>
        <v>0</v>
      </c>
      <c r="BM24" s="13" t="n">
        <f aca="false">IF(OR(BM114=0,EY24=0),0,BM114*EY24/(BM114+EY24))</f>
        <v>0</v>
      </c>
      <c r="BN24" s="13" t="n">
        <f aca="false">IF(OR(BN114=0,EZ24=0),0,BN114*EZ24/(BN114+EZ24))</f>
        <v>0</v>
      </c>
      <c r="BO24" s="13" t="n">
        <f aca="false">IF(OR(BO114=0,FA24=0),0,BO114*FA24/(BO114+FA24))</f>
        <v>0</v>
      </c>
      <c r="BP24" s="13" t="n">
        <f aca="false">IF(OR(BP114=0,FB24=0),0,BP114*FB24/(BP114+FB24))</f>
        <v>0</v>
      </c>
      <c r="BQ24" s="13" t="n">
        <f aca="false">IF(OR(BQ114=0,FC24=0),0,BQ114*FC24/(BQ114+FC24))</f>
        <v>0</v>
      </c>
      <c r="BR24" s="13" t="n">
        <f aca="false">IF(OR(BR114=0,FD24=0),0,BR114*FD24/(BR114+FD24))</f>
        <v>0</v>
      </c>
      <c r="BS24" s="13" t="n">
        <f aca="false">IF(OR(BS114=0,FE24=0),0,BS114*FE24/(BS114+FE24))</f>
        <v>0</v>
      </c>
      <c r="BT24" s="13" t="n">
        <f aca="false">IF(OR(BT114=0,FF24=0),0,BT114*FF24/(BT114+FF24))</f>
        <v>0</v>
      </c>
      <c r="BU24" s="13" t="n">
        <f aca="false">IF(OR(BU114=0,FG24=0),0,BU114*FG24/(BU114+FG24))</f>
        <v>0</v>
      </c>
      <c r="BV24" s="13" t="n">
        <f aca="false">IF(OR(BV114=0,FH24=0),0,BV114*FH24/(BV114+FH24))</f>
        <v>0</v>
      </c>
      <c r="BW24" s="13" t="n">
        <f aca="false">IF(OR(BW114=0,FI24=0),0,BW114*FI24/(BW114+FI24))</f>
        <v>0</v>
      </c>
      <c r="BX24" s="13" t="n">
        <f aca="false">IF(OR(BX114=0,FJ24=0),0,BX114*FJ24/(BX114+FJ24))</f>
        <v>0</v>
      </c>
      <c r="BY24" s="13" t="n">
        <f aca="false">IF(OR(BY114=0,FK24=0),0,BY114*FK24/(BY114+FK24))</f>
        <v>0</v>
      </c>
      <c r="BZ24" s="13" t="n">
        <f aca="false">IF(OR(BZ114=0,FL24=0),0,BZ114*FL24/(BZ114+FL24))</f>
        <v>0</v>
      </c>
      <c r="CA24" s="13" t="n">
        <f aca="false">IF(OR(CA114=0,FM24=0),0,CA114*FM24/(CA114+FM24))</f>
        <v>0</v>
      </c>
      <c r="CB24" s="13" t="n">
        <f aca="false">IF(OR(CB114=0,FN24=0),0,CB114*FN24/(CB114+FN24))</f>
        <v>0</v>
      </c>
      <c r="CC24" s="13" t="n">
        <f aca="false">IF(OR(CC114=0,FO24=0),0,CC114*FO24/(CC114+FO24))</f>
        <v>0</v>
      </c>
      <c r="CD24" s="13" t="n">
        <f aca="false">IF(OR(CD114=0,FP24=0),0,CD114*FP24/(CD114+FP24))</f>
        <v>0</v>
      </c>
      <c r="CE24" s="13" t="n">
        <f aca="false">IF(OR(CE114=0,FQ24=0),0,CE114*FQ24/(CE114+FQ24))</f>
        <v>0</v>
      </c>
      <c r="CF24" s="13" t="n">
        <f aca="false">IF(OR(CF114=0,FR24=0),0,CF114*FR24/(CF114+FR24))</f>
        <v>0</v>
      </c>
      <c r="CG24" s="13" t="n">
        <f aca="false">IF(OR(CG114=0,FS24=0),0,CG114*FS24/(CG114+FS24))</f>
        <v>0</v>
      </c>
      <c r="CH24" s="13" t="n">
        <f aca="false">IF(OR(CH114=0,FT24=0),0,CH114*FT24/(CH114+FT24))</f>
        <v>0</v>
      </c>
      <c r="CI24" s="13" t="n">
        <f aca="false">IF(OR(CI114=0,FU24=0),0,CI114*FU24/(CI114+FU24))</f>
        <v>0</v>
      </c>
      <c r="CJ24" s="13" t="n">
        <f aca="false">IF(OR(CJ114=0,FV24=0),0,CJ114*FV24/(CJ114+FV24))</f>
        <v>0</v>
      </c>
      <c r="CK24" s="13" t="n">
        <f aca="false">IF(OR(CK114=0,FW24=0),0,CK114*FW24/(CK114+FW24))</f>
        <v>0</v>
      </c>
      <c r="CL24" s="13" t="n">
        <f aca="false">IF(OR(CL114=0,FX24=0),0,CL114*FX24/(CL114+FX24))</f>
        <v>0</v>
      </c>
      <c r="CM24" s="13" t="n">
        <f aca="false">IF(OR(CM114=0,FY24=0),0,CM114*FY24/(CM114+FY24))</f>
        <v>0</v>
      </c>
      <c r="CN24" s="13" t="n">
        <f aca="false">IF(OR(CN114=0,FZ24=0),0,CN114*FZ24/(CN114+FZ24))</f>
        <v>0</v>
      </c>
      <c r="CO24" s="13" t="n">
        <f aca="false">IF(OR(CO114=0,GA24=0),0,CO114*GA24/(CO114+GA24))</f>
        <v>0</v>
      </c>
      <c r="CP24" s="13" t="n">
        <f aca="false">IF(OR(CP114=0,GB24=0),0,CP114*GB24/(CP114+GB24))</f>
        <v>0</v>
      </c>
      <c r="CQ24" s="13" t="n">
        <f aca="false">IF(OR(CQ114=0,GC24=0),0,CQ114*GC24/(CQ114+GC24))</f>
        <v>0</v>
      </c>
      <c r="CR24" s="0" t="n">
        <f aca="false">IF(F$9=0,0,(SIN(F$12)*COS($E24)+SIN($E24)*COS(F$12))/SIN($E24)*F$9)</f>
        <v>0</v>
      </c>
      <c r="CS24" s="0" t="n">
        <f aca="false">IF(G$9=0,0,(SIN(G$12)*COS($E24)+SIN($E24)*COS(G$12))/SIN($E24)*G$9)</f>
        <v>0</v>
      </c>
      <c r="CT24" s="0" t="n">
        <f aca="false">IF(H$9=0,0,(SIN(H$12)*COS($E24)+SIN($E24)*COS(H$12))/SIN($E24)*H$9)</f>
        <v>0</v>
      </c>
      <c r="CU24" s="0" t="n">
        <f aca="false">IF(I$9=0,0,(SIN(I$12)*COS($E24)+SIN($E24)*COS(I$12))/SIN($E24)*I$9)</f>
        <v>0</v>
      </c>
      <c r="CV24" s="0" t="n">
        <f aca="false">IF(J$9=0,0,(SIN(J$12)*COS($E24)+SIN($E24)*COS(J$12))/SIN($E24)*J$9)</f>
        <v>0</v>
      </c>
      <c r="CW24" s="0" t="n">
        <f aca="false">IF(K$9=0,0,(SIN(K$12)*COS($E24)+SIN($E24)*COS(K$12))/SIN($E24)*K$9)</f>
        <v>0</v>
      </c>
      <c r="CX24" s="0" t="n">
        <f aca="false">IF(L$9=0,0,(SIN(L$12)*COS($E24)+SIN($E24)*COS(L$12))/SIN($E24)*L$9)</f>
        <v>0</v>
      </c>
      <c r="CY24" s="0" t="n">
        <f aca="false">IF(M$9=0,0,(SIN(M$12)*COS($E24)+SIN($E24)*COS(M$12))/SIN($E24)*M$9)</f>
        <v>0</v>
      </c>
      <c r="CZ24" s="0" t="n">
        <f aca="false">IF(N$9=0,0,(SIN(N$12)*COS($E24)+SIN($E24)*COS(N$12))/SIN($E24)*N$9)</f>
        <v>0</v>
      </c>
      <c r="DA24" s="0" t="n">
        <f aca="false">IF(O$9=0,0,(SIN(O$12)*COS($E24)+SIN($E24)*COS(O$12))/SIN($E24)*O$9)</f>
        <v>0</v>
      </c>
      <c r="DB24" s="0" t="n">
        <f aca="false">IF(P$9=0,0,(SIN(P$12)*COS($E24)+SIN($E24)*COS(P$12))/SIN($E24)*P$9)</f>
        <v>0</v>
      </c>
      <c r="DC24" s="0" t="n">
        <f aca="false">IF(Q$9=0,0,(SIN(Q$12)*COS($E24)+SIN($E24)*COS(Q$12))/SIN($E24)*Q$9)</f>
        <v>0</v>
      </c>
      <c r="DD24" s="0" t="n">
        <f aca="false">IF(R$9=0,0,(SIN(R$12)*COS($E24)+SIN($E24)*COS(R$12))/SIN($E24)*R$9)</f>
        <v>0</v>
      </c>
      <c r="DE24" s="0" t="n">
        <f aca="false">IF(S$9=0,0,(SIN(S$12)*COS($E24)+SIN($E24)*COS(S$12))/SIN($E24)*S$9)</f>
        <v>0</v>
      </c>
      <c r="DF24" s="0" t="n">
        <f aca="false">IF(T$9=0,0,(SIN(T$12)*COS($E24)+SIN($E24)*COS(T$12))/SIN($E24)*T$9)</f>
        <v>0</v>
      </c>
      <c r="DG24" s="0" t="n">
        <f aca="false">IF(U$9=0,0,(SIN(U$12)*COS($E24)+SIN($E24)*COS(U$12))/SIN($E24)*U$9)</f>
        <v>0</v>
      </c>
      <c r="DH24" s="0" t="n">
        <f aca="false">IF(V$9=0,0,(SIN(V$12)*COS($E24)+SIN($E24)*COS(V$12))/SIN($E24)*V$9)</f>
        <v>0</v>
      </c>
      <c r="DI24" s="0" t="n">
        <f aca="false">IF(W$9=0,0,(SIN(W$12)*COS($E24)+SIN($E24)*COS(W$12))/SIN($E24)*W$9)</f>
        <v>0</v>
      </c>
      <c r="DJ24" s="0" t="n">
        <f aca="false">IF(X$9=0,0,(SIN(X$12)*COS($E24)+SIN($E24)*COS(X$12))/SIN($E24)*X$9)</f>
        <v>0</v>
      </c>
      <c r="DK24" s="0" t="n">
        <f aca="false">IF(Y$9=0,0,(SIN(Y$12)*COS($E24)+SIN($E24)*COS(Y$12))/SIN($E24)*Y$9)</f>
        <v>0</v>
      </c>
      <c r="DL24" s="0" t="n">
        <f aca="false">IF(Z$9=0,0,(SIN(Z$12)*COS($E24)+SIN($E24)*COS(Z$12))/SIN($E24)*Z$9)</f>
        <v>0</v>
      </c>
      <c r="DM24" s="0" t="n">
        <f aca="false">IF(AA$9=0,0,(SIN(AA$12)*COS($E24)+SIN($E24)*COS(AA$12))/SIN($E24)*AA$9)</f>
        <v>0</v>
      </c>
      <c r="DN24" s="0" t="n">
        <f aca="false">IF(AB$9=0,0,(SIN(AB$12)*COS($E24)+SIN($E24)*COS(AB$12))/SIN($E24)*AB$9)</f>
        <v>0</v>
      </c>
      <c r="DO24" s="0" t="n">
        <f aca="false">IF(AC$9=0,0,(SIN(AC$12)*COS($E24)+SIN($E24)*COS(AC$12))/SIN($E24)*AC$9)</f>
        <v>0</v>
      </c>
      <c r="DP24" s="0" t="n">
        <f aca="false">IF(AD$9=0,0,(SIN(AD$12)*COS($E24)+SIN($E24)*COS(AD$12))/SIN($E24)*AD$9)</f>
        <v>0</v>
      </c>
      <c r="DQ24" s="0" t="n">
        <f aca="false">IF(AE$9=0,0,(SIN(AE$12)*COS($E24)+SIN($E24)*COS(AE$12))/SIN($E24)*AE$9)</f>
        <v>0</v>
      </c>
      <c r="DR24" s="0" t="n">
        <f aca="false">IF(AF$9=0,0,(SIN(AF$12)*COS($E24)+SIN($E24)*COS(AF$12))/SIN($E24)*AF$9)</f>
        <v>0</v>
      </c>
      <c r="DS24" s="0" t="n">
        <f aca="false">IF(AG$9=0,0,(SIN(AG$12)*COS($E24)+SIN($E24)*COS(AG$12))/SIN($E24)*AG$9)</f>
        <v>0</v>
      </c>
      <c r="DT24" s="0" t="n">
        <f aca="false">IF(AH$9=0,0,(SIN(AH$12)*COS($E24)+SIN($E24)*COS(AH$12))/SIN($E24)*AH$9)</f>
        <v>0</v>
      </c>
      <c r="DU24" s="0" t="n">
        <f aca="false">IF(AI$9=0,0,(SIN(AI$12)*COS($E24)+SIN($E24)*COS(AI$12))/SIN($E24)*AI$9)</f>
        <v>0</v>
      </c>
      <c r="DV24" s="0" t="n">
        <f aca="false">IF(AJ$9=0,0,(SIN(AJ$12)*COS($E24)+SIN($E24)*COS(AJ$12))/SIN($E24)*AJ$9)</f>
        <v>0</v>
      </c>
      <c r="DW24" s="0" t="n">
        <f aca="false">IF(AK$9=0,0,(SIN(AK$12)*COS($E24)+SIN($E24)*COS(AK$12))/SIN($E24)*AK$9)</f>
        <v>0</v>
      </c>
      <c r="DX24" s="0" t="n">
        <f aca="false">IF(AL$9=0,0,(SIN(AL$12)*COS($E24)+SIN($E24)*COS(AL$12))/SIN($E24)*AL$9)</f>
        <v>0</v>
      </c>
      <c r="DY24" s="0" t="n">
        <f aca="false">IF(AM$9=0,0,(SIN(AM$12)*COS($E24)+SIN($E24)*COS(AM$12))/SIN($E24)*AM$9)</f>
        <v>0</v>
      </c>
      <c r="DZ24" s="0" t="n">
        <f aca="false">IF(AN$9=0,0,(SIN(AN$12)*COS($E24)+SIN($E24)*COS(AN$12))/SIN($E24)*AN$9)</f>
        <v>0</v>
      </c>
      <c r="EA24" s="0" t="n">
        <f aca="false">IF(AO$9=0,0,(SIN(AO$12)*COS($E24)+SIN($E24)*COS(AO$12))/SIN($E24)*AO$9)</f>
        <v>36.602634221001</v>
      </c>
      <c r="EB24" s="0" t="n">
        <f aca="false">IF(AP$9=0,0,(SIN(AP$12)*COS($E24)+SIN($E24)*COS(AP$12))/SIN($E24)*AP$9)</f>
        <v>38.2071770942093</v>
      </c>
      <c r="EC24" s="0" t="n">
        <f aca="false">IF(AQ$9=0,0,(SIN(AQ$12)*COS($E24)+SIN($E24)*COS(AQ$12))/SIN($E24)*AQ$9)</f>
        <v>39.8319634250215</v>
      </c>
      <c r="ED24" s="0" t="n">
        <f aca="false">IF(AR$9=0,0,(SIN(AR$12)*COS($E24)+SIN($E24)*COS(AR$12))/SIN($E24)*AR$9)</f>
        <v>41.4758754728232</v>
      </c>
      <c r="EE24" s="0" t="n">
        <f aca="false">IF(AS$9=0,0,(SIN(AS$12)*COS($E24)+SIN($E24)*COS(AS$12))/SIN($E24)*AS$9)</f>
        <v>43.1377801493515</v>
      </c>
      <c r="EF24" s="0" t="n">
        <f aca="false">IF(AT$9=0,0,(SIN(AT$12)*COS($E24)+SIN($E24)*COS(AT$12))/SIN($E24)*AT$9)</f>
        <v>44.816529556461</v>
      </c>
      <c r="EG24" s="0" t="n">
        <f aca="false">IF(AU$9=0,0,(SIN(AU$12)*COS($E24)+SIN($E24)*COS(AU$12))/SIN($E24)*AU$9)</f>
        <v>46.7614093778748</v>
      </c>
      <c r="EH24" s="0" t="n">
        <f aca="false">IF(AV$9=0,0,(SIN(AV$12)*COS($E24)+SIN($E24)*COS(AV$12))/SIN($E24)*AV$9)</f>
        <v>48.727307048029</v>
      </c>
      <c r="EI24" s="0" t="n">
        <f aca="false">IF(AW$9=0,0,(SIN(AW$12)*COS($E24)+SIN($E24)*COS(AW$12))/SIN($E24)*AW$9)</f>
        <v>50.7128016965597</v>
      </c>
      <c r="EJ24" s="0" t="n">
        <f aca="false">IF(AX$9=0,0,(SIN(AX$12)*COS($E24)+SIN($E24)*COS(AX$12))/SIN($E24)*AX$9)</f>
        <v>52.7164559929805</v>
      </c>
      <c r="EK24" s="0" t="n">
        <f aca="false">IF(AY$9=0,0,(SIN(AY$12)*COS($E24)+SIN($E24)*COS(AY$12))/SIN($E24)*AY$9)</f>
        <v>54.736816838104</v>
      </c>
      <c r="EL24" s="0" t="n">
        <f aca="false">IF(AZ$9=0,0,(SIN(AZ$12)*COS($E24)+SIN($E24)*COS(AZ$12))/SIN($E24)*AZ$9)</f>
        <v>55.9555946577389</v>
      </c>
      <c r="EM24" s="0" t="n">
        <f aca="false">IF(BA$9=0,0,(SIN(BA$12)*COS($E24)+SIN($E24)*COS(BA$12))/SIN($E24)*BA$9)</f>
        <v>57.1705614892731</v>
      </c>
      <c r="EN24" s="0" t="n">
        <f aca="false">IF(BB$9=0,0,(SIN(BB$12)*COS($E24)+SIN($E24)*COS(BB$12))/SIN($E24)*BB$9)</f>
        <v>58.3809756153824</v>
      </c>
      <c r="EO24" s="0" t="n">
        <f aca="false">IF(BC$9=0,0,(SIN(BC$12)*COS($E24)+SIN($E24)*COS(BC$12))/SIN($E24)*BC$9)</f>
        <v>59.5860927876505</v>
      </c>
      <c r="EP24" s="0" t="n">
        <f aca="false">IF(BD$9=0,0,(SIN(BD$12)*COS($E24)+SIN($E24)*COS(BD$12))/SIN($E24)*BD$9)</f>
        <v>60.7851665676691</v>
      </c>
      <c r="EQ24" s="0" t="n">
        <f aca="false">IF(BE$9=0,0,(SIN(BE$12)*COS($E24)+SIN($E24)*COS(BE$12))/SIN($E24)*BE$9)</f>
        <v>62.2517895376076</v>
      </c>
      <c r="ER24" s="0" t="n">
        <f aca="false">IF(BF$9=0,0,(SIN(BF$12)*COS($E24)+SIN($E24)*COS(BF$12))/SIN($E24)*BF$9)</f>
        <v>63.715666597287</v>
      </c>
      <c r="ES24" s="0" t="n">
        <f aca="false">IF(BG$9=0,0,(SIN(BG$12)*COS($E24)+SIN($E24)*COS(BG$12))/SIN($E24)*BG$9)</f>
        <v>65.1757939106618</v>
      </c>
      <c r="ET24" s="0" t="n">
        <f aca="false">IF(BH$9=0,0,(SIN(BH$12)*COS($E24)+SIN($E24)*COS(BH$12))/SIN($E24)*BH$9)</f>
        <v>67.0098136852718</v>
      </c>
      <c r="EU24" s="0" t="n">
        <f aca="false">IF(BI$9=0,0,(SIN(BI$12)*COS($E24)+SIN($E24)*COS(BI$12))/SIN($E24)*BI$9)</f>
        <v>68.8745076638693</v>
      </c>
      <c r="EV24" s="0" t="n">
        <f aca="false">IF(BJ$9=0,0,(SIN(BJ$12)*COS($E24)+SIN($E24)*COS(BJ$12))/SIN($E24)*BJ$9)</f>
        <v>69.9420677044644</v>
      </c>
      <c r="EW24" s="0" t="n">
        <f aca="false">IF(BK$9=0,0,(SIN(BK$12)*COS($E24)+SIN($E24)*COS(BK$12))/SIN($E24)*BK$9)</f>
        <v>70.9963303757827</v>
      </c>
      <c r="EX24" s="0" t="n">
        <f aca="false">IF(BL$9=0,0,(SIN(BL$12)*COS($E24)+SIN($E24)*COS(BL$12))/SIN($E24)*BL$9)</f>
        <v>72.0366274188488</v>
      </c>
      <c r="EY24" s="0" t="n">
        <f aca="false">IF(BM$9=0,0,(SIN(BM$12)*COS($E24)+SIN($E24)*COS(BM$12))/SIN($E24)*BM$9)</f>
        <v>73.0622924952776</v>
      </c>
      <c r="EZ24" s="0" t="n">
        <f aca="false">IF(BN$9=0,0,(SIN(BN$12)*COS($E24)+SIN($E24)*COS(BN$12))/SIN($E24)*BN$9)</f>
        <v>74.0726614966948</v>
      </c>
      <c r="FA24" s="0" t="n">
        <f aca="false">IF(BO$9=0,0,(SIN(BO$12)*COS($E24)+SIN($E24)*COS(BO$12))/SIN($E24)*BO$9)</f>
        <v>75.0929040495459</v>
      </c>
      <c r="FB24" s="0" t="n">
        <f aca="false">IF(BP$9=0,0,(SIN(BP$12)*COS($E24)+SIN($E24)*COS(BP$12))/SIN($E24)*BP$9)</f>
        <v>76.0967980266691</v>
      </c>
      <c r="FC24" s="0" t="n">
        <f aca="false">IF(BQ$9=0,0,(SIN(BQ$12)*COS($E24)+SIN($E24)*COS(BQ$12))/SIN($E24)*BQ$9)</f>
        <v>77.0836641379455</v>
      </c>
      <c r="FD24" s="0" t="n">
        <f aca="false">IF(BR$9=0,0,(SIN(BR$12)*COS($E24)+SIN($E24)*COS(BR$12))/SIN($E24)*BR$9)</f>
        <v>78.0528264061633</v>
      </c>
      <c r="FE24" s="0" t="n">
        <f aca="false">IF(BS$9=0,0,(SIN(BS$12)*COS($E24)+SIN($E24)*COS(BS$12))/SIN($E24)*BS$9)</f>
        <v>79.0036124872687</v>
      </c>
      <c r="FF24" s="0" t="n">
        <f aca="false">IF(BT$9=0,0,(SIN(BT$12)*COS($E24)+SIN($E24)*COS(BT$12))/SIN($E24)*BT$9)</f>
        <v>79.7707295732538</v>
      </c>
      <c r="FG24" s="0" t="n">
        <f aca="false">IF(BU$9=0,0,(SIN(BU$12)*COS($E24)+SIN($E24)*COS(BU$12))/SIN($E24)*BU$9)</f>
        <v>80.516966718485</v>
      </c>
      <c r="FH24" s="0" t="n">
        <f aca="false">IF(BV$9=0,0,(SIN(BV$12)*COS($E24)+SIN($E24)*COS(BV$12))/SIN($E24)*BV$9)</f>
        <v>81.2418153672465</v>
      </c>
      <c r="FI24" s="0" t="n">
        <f aca="false">IF(BW$9=0,0,(SIN(BW$12)*COS($E24)+SIN($E24)*COS(BW$12))/SIN($E24)*BW$9)</f>
        <v>81.9447725231761</v>
      </c>
      <c r="FJ24" s="0" t="n">
        <f aca="false">IF(BX$9=0,0,(SIN(BX$12)*COS($E24)+SIN($E24)*COS(BX$12))/SIN($E24)*BX$9)</f>
        <v>82.6253409884436</v>
      </c>
      <c r="FK24" s="0" t="n">
        <f aca="false">IF(BY$9=0,0,(SIN(BY$12)*COS($E24)+SIN($E24)*COS(BY$12))/SIN($E24)*BY$9)</f>
        <v>83.2912788717957</v>
      </c>
      <c r="FL24" s="0" t="n">
        <f aca="false">IF(BZ$9=0,0,(SIN(BZ$12)*COS($E24)+SIN($E24)*COS(BZ$12))/SIN($E24)*BZ$9)</f>
        <v>83.9338848552168</v>
      </c>
      <c r="FM24" s="0" t="n">
        <f aca="false">IF(CA$9=0,0,(SIN(CA$12)*COS($E24)+SIN($E24)*COS(CA$12))/SIN($E24)*CA$9)</f>
        <v>84.5526730026097</v>
      </c>
      <c r="FN24" s="0" t="n">
        <f aca="false">IF(CB$9=0,0,(SIN(CB$12)*COS($E24)+SIN($E24)*COS(CB$12))/SIN($E24)*CB$9)</f>
        <v>85.147164100186</v>
      </c>
      <c r="FO24" s="0" t="n">
        <f aca="false">IF(CC$9=0,0,(SIN(CC$12)*COS($E24)+SIN($E24)*COS(CC$12))/SIN($E24)*CC$9)</f>
        <v>85.7168858909968</v>
      </c>
      <c r="FP24" s="0" t="n">
        <f aca="false">IF(CD$9=0,0,(SIN(CD$12)*COS($E24)+SIN($E24)*COS(CD$12))/SIN($E24)*CD$9)</f>
        <v>86.2592967679854</v>
      </c>
      <c r="FQ24" s="0" t="n">
        <f aca="false">IF(CE$9=0,0,(SIN(CE$12)*COS($E24)+SIN($E24)*COS(CE$12))/SIN($E24)*CE$9)</f>
        <v>86.7760137243691</v>
      </c>
      <c r="FR24" s="0" t="n">
        <f aca="false">IF(CF$9=0,0,(SIN(CF$12)*COS($E24)+SIN($E24)*COS(CF$12))/SIN($E24)*CF$9)</f>
        <v>87.2665886590451</v>
      </c>
      <c r="FS24" s="0" t="n">
        <f aca="false">IF(CG$9=0,0,(SIN(CG$12)*COS($E24)+SIN($E24)*COS(CG$12))/SIN($E24)*CG$9)</f>
        <v>87.730581345445</v>
      </c>
      <c r="FT24" s="0" t="n">
        <f aca="false">IF(CH$9=0,0,(SIN(CH$12)*COS($E24)+SIN($E24)*COS(CH$12))/SIN($E24)*CH$9)</f>
        <v>88.1675596542111</v>
      </c>
      <c r="FU24" s="0" t="n">
        <f aca="false">IF(CI$9=0,0,(SIN(CI$12)*COS($E24)+SIN($E24)*COS(CI$12))/SIN($E24)*CI$9)</f>
        <v>88.5770997734051</v>
      </c>
      <c r="FV24" s="0" t="n">
        <f aca="false">IF(CJ$9=0,0,(SIN(CJ$12)*COS($E24)+SIN($E24)*COS(CJ$12))/SIN($E24)*CJ$9)</f>
        <v>88.9587864261563</v>
      </c>
      <c r="FW24" s="0" t="n">
        <f aca="false">IF(CK$9=0,0,(SIN(CK$12)*COS($E24)+SIN($E24)*COS(CK$12))/SIN($E24)*CK$9)</f>
        <v>89.3122130856569</v>
      </c>
      <c r="FX24" s="0" t="n">
        <f aca="false">IF(CL$9=0,0,(SIN(CL$12)*COS($E24)+SIN($E24)*COS(CL$12))/SIN($E24)*CL$9)</f>
        <v>89.9579665293884</v>
      </c>
      <c r="FY24" s="0" t="n">
        <f aca="false">IF(CM$9=0,0,(SIN(CM$12)*COS($E24)+SIN($E24)*COS(CM$12))/SIN($E24)*CM$9)</f>
        <v>90.6079233946136</v>
      </c>
      <c r="FZ24" s="0" t="n">
        <f aca="false">IF(CN$9=0,0,(SIN(CN$12)*COS($E24)+SIN($E24)*COS(CN$12))/SIN($E24)*CN$9)</f>
        <v>91.2287863030521</v>
      </c>
      <c r="GA24" s="0" t="n">
        <f aca="false">IF(CO$9=0,0,(SIN(CO$12)*COS($E24)+SIN($E24)*COS(CO$12))/SIN($E24)*CO$9)</f>
        <v>91.8177941937635</v>
      </c>
      <c r="GB24" s="0" t="n">
        <f aca="false">IF(CP$9=0,0,(SIN(CP$12)*COS($E24)+SIN($E24)*COS(CP$12))/SIN($E24)*CP$9)</f>
        <v>92.3742633704532</v>
      </c>
      <c r="GC24" s="0" t="n">
        <f aca="false">IF(CQ$9=0,0,(SIN(CQ$12)*COS($E24)+SIN($E24)*COS(CQ$12))/SIN($E24)*CQ$9)</f>
        <v>92.8975214405378</v>
      </c>
    </row>
    <row r="25" customFormat="false" ht="12.8" hidden="true" customHeight="false" outlineLevel="0" collapsed="false">
      <c r="A25" s="0" t="n">
        <f aca="false">MAX($F25:$CQ25)</f>
        <v>0</v>
      </c>
      <c r="B25" s="91" t="n">
        <f aca="false">IF(ISNA(INDEX(vmg!$B$6:$B$151,MATCH($C25,vmg!$F$6:$F$151,0))),IF(ISNA(INDEX(vmg!$B$6:$B$151,MATCH($C25,vmg!$D$6:$D$151,0))),0,INDEX(vmg!$B$6:$B$151,MATCH($C25,vmg!$D$6:$D$151,0))),INDEX(vmg!$B$6:$B$151,MATCH($C25,vmg!$F$6:$F$151,0)))</f>
        <v>0</v>
      </c>
      <c r="C25" s="2" t="n">
        <f aca="false">MOD(Best +D25,360)</f>
        <v>13</v>
      </c>
      <c r="D25" s="2" t="n">
        <f aca="false">D24+1</f>
        <v>13</v>
      </c>
      <c r="E25" s="1" t="n">
        <f aca="false">D25*PI()/180</f>
        <v>0.226892802759263</v>
      </c>
      <c r="F25" s="13" t="n">
        <f aca="false">IF(OR(F115=0,CR25=0),0,F115*CR25/(F115+CR25))</f>
        <v>0</v>
      </c>
      <c r="G25" s="13" t="n">
        <f aca="false">IF(OR(G115=0,CS25=0),0,G115*CS25/(G115+CS25))</f>
        <v>0</v>
      </c>
      <c r="H25" s="13" t="n">
        <f aca="false">IF(OR(H115=0,CT25=0),0,H115*CT25/(H115+CT25))</f>
        <v>0</v>
      </c>
      <c r="I25" s="13" t="n">
        <f aca="false">IF(OR(I115=0,CU25=0),0,I115*CU25/(I115+CU25))</f>
        <v>0</v>
      </c>
      <c r="J25" s="13" t="n">
        <f aca="false">IF(OR(J115=0,CV25=0),0,J115*CV25/(J115+CV25))</f>
        <v>0</v>
      </c>
      <c r="K25" s="13" t="n">
        <f aca="false">IF(OR(K115=0,CW25=0),0,K115*CW25/(K115+CW25))</f>
        <v>0</v>
      </c>
      <c r="L25" s="13" t="n">
        <f aca="false">IF(OR(L115=0,CX25=0),0,L115*CX25/(L115+CX25))</f>
        <v>0</v>
      </c>
      <c r="M25" s="13" t="n">
        <f aca="false">IF(OR(M115=0,CY25=0),0,M115*CY25/(M115+CY25))</f>
        <v>0</v>
      </c>
      <c r="N25" s="13" t="n">
        <f aca="false">IF(OR(N115=0,CZ25=0),0,N115*CZ25/(N115+CZ25))</f>
        <v>0</v>
      </c>
      <c r="O25" s="13" t="n">
        <f aca="false">IF(OR(O115=0,DA25=0),0,O115*DA25/(O115+DA25))</f>
        <v>0</v>
      </c>
      <c r="P25" s="13" t="n">
        <f aca="false">IF(OR(P115=0,DB25=0),0,P115*DB25/(P115+DB25))</f>
        <v>0</v>
      </c>
      <c r="Q25" s="13" t="n">
        <f aca="false">IF(OR(Q115=0,DC25=0),0,Q115*DC25/(Q115+DC25))</f>
        <v>0</v>
      </c>
      <c r="R25" s="13" t="n">
        <f aca="false">IF(OR(R115=0,DD25=0),0,R115*DD25/(R115+DD25))</f>
        <v>0</v>
      </c>
      <c r="S25" s="13" t="n">
        <f aca="false">IF(OR(S115=0,DE25=0),0,S115*DE25/(S115+DE25))</f>
        <v>0</v>
      </c>
      <c r="T25" s="13" t="n">
        <f aca="false">IF(OR(T115=0,DF25=0),0,T115*DF25/(T115+DF25))</f>
        <v>0</v>
      </c>
      <c r="U25" s="13" t="n">
        <f aca="false">IF(OR(U115=0,DG25=0),0,U115*DG25/(U115+DG25))</f>
        <v>0</v>
      </c>
      <c r="V25" s="13" t="n">
        <f aca="false">IF(OR(V115=0,DH25=0),0,V115*DH25/(V115+DH25))</f>
        <v>0</v>
      </c>
      <c r="W25" s="13" t="n">
        <f aca="false">IF(OR(W115=0,DI25=0),0,W115*DI25/(W115+DI25))</f>
        <v>0</v>
      </c>
      <c r="X25" s="13" t="n">
        <f aca="false">IF(OR(X115=0,DJ25=0),0,X115*DJ25/(X115+DJ25))</f>
        <v>0</v>
      </c>
      <c r="Y25" s="13" t="n">
        <f aca="false">IF(OR(Y115=0,DK25=0),0,Y115*DK25/(Y115+DK25))</f>
        <v>0</v>
      </c>
      <c r="Z25" s="13" t="n">
        <f aca="false">IF(OR(Z115=0,DL25=0),0,Z115*DL25/(Z115+DL25))</f>
        <v>0</v>
      </c>
      <c r="AA25" s="13" t="n">
        <f aca="false">IF(OR(AA115=0,DM25=0),0,AA115*DM25/(AA115+DM25))</f>
        <v>0</v>
      </c>
      <c r="AB25" s="13" t="n">
        <f aca="false">IF(OR(AB115=0,DN25=0),0,AB115*DN25/(AB115+DN25))</f>
        <v>0</v>
      </c>
      <c r="AC25" s="13" t="n">
        <f aca="false">IF(OR(AC115=0,DO25=0),0,AC115*DO25/(AC115+DO25))</f>
        <v>0</v>
      </c>
      <c r="AD25" s="13" t="n">
        <f aca="false">IF(OR(AD115=0,DP25=0),0,AD115*DP25/(AD115+DP25))</f>
        <v>0</v>
      </c>
      <c r="AE25" s="13" t="n">
        <f aca="false">IF(OR(AE115=0,DQ25=0),0,AE115*DQ25/(AE115+DQ25))</f>
        <v>0</v>
      </c>
      <c r="AF25" s="13" t="n">
        <f aca="false">IF(OR(AF115=0,DR25=0),0,AF115*DR25/(AF115+DR25))</f>
        <v>0</v>
      </c>
      <c r="AG25" s="13" t="n">
        <f aca="false">IF(OR(AG115=0,DS25=0),0,AG115*DS25/(AG115+DS25))</f>
        <v>0</v>
      </c>
      <c r="AH25" s="13" t="n">
        <f aca="false">IF(OR(AH115=0,DT25=0),0,AH115*DT25/(AH115+DT25))</f>
        <v>0</v>
      </c>
      <c r="AI25" s="13" t="n">
        <f aca="false">IF(OR(AI115=0,DU25=0),0,AI115*DU25/(AI115+DU25))</f>
        <v>0</v>
      </c>
      <c r="AJ25" s="13" t="n">
        <f aca="false">IF(OR(AJ115=0,DV25=0),0,AJ115*DV25/(AJ115+DV25))</f>
        <v>0</v>
      </c>
      <c r="AK25" s="13" t="n">
        <f aca="false">IF(OR(AK115=0,DW25=0),0,AK115*DW25/(AK115+DW25))</f>
        <v>0</v>
      </c>
      <c r="AL25" s="13" t="n">
        <f aca="false">IF(OR(AL115=0,DX25=0),0,AL115*DX25/(AL115+DX25))</f>
        <v>0</v>
      </c>
      <c r="AM25" s="13" t="n">
        <f aca="false">IF(OR(AM115=0,DY25=0),0,AM115*DY25/(AM115+DY25))</f>
        <v>0</v>
      </c>
      <c r="AN25" s="13" t="n">
        <f aca="false">IF(OR(AN115=0,DZ25=0),0,AN115*DZ25/(AN115+DZ25))</f>
        <v>0</v>
      </c>
      <c r="AO25" s="13" t="n">
        <f aca="false">IF(OR(AO115=0,EA25=0),0,AO115*EA25/(AO115+EA25))</f>
        <v>0</v>
      </c>
      <c r="AP25" s="13" t="n">
        <f aca="false">IF(OR(AP115=0,EB25=0),0,AP115*EB25/(AP115+EB25))</f>
        <v>0</v>
      </c>
      <c r="AQ25" s="13" t="n">
        <f aca="false">IF(OR(AQ115=0,EC25=0),0,AQ115*EC25/(AQ115+EC25))</f>
        <v>0</v>
      </c>
      <c r="AR25" s="13" t="n">
        <f aca="false">IF(OR(AR115=0,ED25=0),0,AR115*ED25/(AR115+ED25))</f>
        <v>0</v>
      </c>
      <c r="AS25" s="13" t="n">
        <f aca="false">IF(OR(AS115=0,EE25=0),0,AS115*EE25/(AS115+EE25))</f>
        <v>0</v>
      </c>
      <c r="AT25" s="13" t="n">
        <f aca="false">IF(OR(AT115=0,EF25=0),0,AT115*EF25/(AT115+EF25))</f>
        <v>0</v>
      </c>
      <c r="AU25" s="13" t="n">
        <f aca="false">IF(OR(AU115=0,EG25=0),0,AU115*EG25/(AU115+EG25))</f>
        <v>0</v>
      </c>
      <c r="AV25" s="13" t="n">
        <f aca="false">IF(OR(AV115=0,EH25=0),0,AV115*EH25/(AV115+EH25))</f>
        <v>0</v>
      </c>
      <c r="AW25" s="13" t="n">
        <f aca="false">IF(OR(AW115=0,EI25=0),0,AW115*EI25/(AW115+EI25))</f>
        <v>0</v>
      </c>
      <c r="AX25" s="13" t="n">
        <f aca="false">IF(OR(AX115=0,EJ25=0),0,AX115*EJ25/(AX115+EJ25))</f>
        <v>0</v>
      </c>
      <c r="AY25" s="13" t="n">
        <f aca="false">IF(OR(AY115=0,EK25=0),0,AY115*EK25/(AY115+EK25))</f>
        <v>0</v>
      </c>
      <c r="AZ25" s="13" t="n">
        <f aca="false">IF(OR(AZ115=0,EL25=0),0,AZ115*EL25/(AZ115+EL25))</f>
        <v>0</v>
      </c>
      <c r="BA25" s="13" t="n">
        <f aca="false">IF(OR(BA115=0,EM25=0),0,BA115*EM25/(BA115+EM25))</f>
        <v>0</v>
      </c>
      <c r="BB25" s="13" t="n">
        <f aca="false">IF(OR(BB115=0,EN25=0),0,BB115*EN25/(BB115+EN25))</f>
        <v>0</v>
      </c>
      <c r="BC25" s="13" t="n">
        <f aca="false">IF(OR(BC115=0,EO25=0),0,BC115*EO25/(BC115+EO25))</f>
        <v>0</v>
      </c>
      <c r="BD25" s="13" t="n">
        <f aca="false">IF(OR(BD115=0,EP25=0),0,BD115*EP25/(BD115+EP25))</f>
        <v>0</v>
      </c>
      <c r="BE25" s="13" t="n">
        <f aca="false">IF(OR(BE115=0,EQ25=0),0,BE115*EQ25/(BE115+EQ25))</f>
        <v>0</v>
      </c>
      <c r="BF25" s="13" t="n">
        <f aca="false">IF(OR(BF115=0,ER25=0),0,BF115*ER25/(BF115+ER25))</f>
        <v>0</v>
      </c>
      <c r="BG25" s="13" t="n">
        <f aca="false">IF(OR(BG115=0,ES25=0),0,BG115*ES25/(BG115+ES25))</f>
        <v>0</v>
      </c>
      <c r="BH25" s="13" t="n">
        <f aca="false">IF(OR(BH115=0,ET25=0),0,BH115*ET25/(BH115+ET25))</f>
        <v>0</v>
      </c>
      <c r="BI25" s="13" t="n">
        <f aca="false">IF(OR(BI115=0,EU25=0),0,BI115*EU25/(BI115+EU25))</f>
        <v>0</v>
      </c>
      <c r="BJ25" s="13" t="n">
        <f aca="false">IF(OR(BJ115=0,EV25=0),0,BJ115*EV25/(BJ115+EV25))</f>
        <v>0</v>
      </c>
      <c r="BK25" s="13" t="n">
        <f aca="false">IF(OR(BK115=0,EW25=0),0,BK115*EW25/(BK115+EW25))</f>
        <v>0</v>
      </c>
      <c r="BL25" s="13" t="n">
        <f aca="false">IF(OR(BL115=0,EX25=0),0,BL115*EX25/(BL115+EX25))</f>
        <v>0</v>
      </c>
      <c r="BM25" s="13" t="n">
        <f aca="false">IF(OR(BM115=0,EY25=0),0,BM115*EY25/(BM115+EY25))</f>
        <v>0</v>
      </c>
      <c r="BN25" s="13" t="n">
        <f aca="false">IF(OR(BN115=0,EZ25=0),0,BN115*EZ25/(BN115+EZ25))</f>
        <v>0</v>
      </c>
      <c r="BO25" s="13" t="n">
        <f aca="false">IF(OR(BO115=0,FA25=0),0,BO115*FA25/(BO115+FA25))</f>
        <v>0</v>
      </c>
      <c r="BP25" s="13" t="n">
        <f aca="false">IF(OR(BP115=0,FB25=0),0,BP115*FB25/(BP115+FB25))</f>
        <v>0</v>
      </c>
      <c r="BQ25" s="13" t="n">
        <f aca="false">IF(OR(BQ115=0,FC25=0),0,BQ115*FC25/(BQ115+FC25))</f>
        <v>0</v>
      </c>
      <c r="BR25" s="13" t="n">
        <f aca="false">IF(OR(BR115=0,FD25=0),0,BR115*FD25/(BR115+FD25))</f>
        <v>0</v>
      </c>
      <c r="BS25" s="13" t="n">
        <f aca="false">IF(OR(BS115=0,FE25=0),0,BS115*FE25/(BS115+FE25))</f>
        <v>0</v>
      </c>
      <c r="BT25" s="13" t="n">
        <f aca="false">IF(OR(BT115=0,FF25=0),0,BT115*FF25/(BT115+FF25))</f>
        <v>0</v>
      </c>
      <c r="BU25" s="13" t="n">
        <f aca="false">IF(OR(BU115=0,FG25=0),0,BU115*FG25/(BU115+FG25))</f>
        <v>0</v>
      </c>
      <c r="BV25" s="13" t="n">
        <f aca="false">IF(OR(BV115=0,FH25=0),0,BV115*FH25/(BV115+FH25))</f>
        <v>0</v>
      </c>
      <c r="BW25" s="13" t="n">
        <f aca="false">IF(OR(BW115=0,FI25=0),0,BW115*FI25/(BW115+FI25))</f>
        <v>0</v>
      </c>
      <c r="BX25" s="13" t="n">
        <f aca="false">IF(OR(BX115=0,FJ25=0),0,BX115*FJ25/(BX115+FJ25))</f>
        <v>0</v>
      </c>
      <c r="BY25" s="13" t="n">
        <f aca="false">IF(OR(BY115=0,FK25=0),0,BY115*FK25/(BY115+FK25))</f>
        <v>0</v>
      </c>
      <c r="BZ25" s="13" t="n">
        <f aca="false">IF(OR(BZ115=0,FL25=0),0,BZ115*FL25/(BZ115+FL25))</f>
        <v>0</v>
      </c>
      <c r="CA25" s="13" t="n">
        <f aca="false">IF(OR(CA115=0,FM25=0),0,CA115*FM25/(CA115+FM25))</f>
        <v>0</v>
      </c>
      <c r="CB25" s="13" t="n">
        <f aca="false">IF(OR(CB115=0,FN25=0),0,CB115*FN25/(CB115+FN25))</f>
        <v>0</v>
      </c>
      <c r="CC25" s="13" t="n">
        <f aca="false">IF(OR(CC115=0,FO25=0),0,CC115*FO25/(CC115+FO25))</f>
        <v>0</v>
      </c>
      <c r="CD25" s="13" t="n">
        <f aca="false">IF(OR(CD115=0,FP25=0),0,CD115*FP25/(CD115+FP25))</f>
        <v>0</v>
      </c>
      <c r="CE25" s="13" t="n">
        <f aca="false">IF(OR(CE115=0,FQ25=0),0,CE115*FQ25/(CE115+FQ25))</f>
        <v>0</v>
      </c>
      <c r="CF25" s="13" t="n">
        <f aca="false">IF(OR(CF115=0,FR25=0),0,CF115*FR25/(CF115+FR25))</f>
        <v>0</v>
      </c>
      <c r="CG25" s="13" t="n">
        <f aca="false">IF(OR(CG115=0,FS25=0),0,CG115*FS25/(CG115+FS25))</f>
        <v>0</v>
      </c>
      <c r="CH25" s="13" t="n">
        <f aca="false">IF(OR(CH115=0,FT25=0),0,CH115*FT25/(CH115+FT25))</f>
        <v>0</v>
      </c>
      <c r="CI25" s="13" t="n">
        <f aca="false">IF(OR(CI115=0,FU25=0),0,CI115*FU25/(CI115+FU25))</f>
        <v>0</v>
      </c>
      <c r="CJ25" s="13" t="n">
        <f aca="false">IF(OR(CJ115=0,FV25=0),0,CJ115*FV25/(CJ115+FV25))</f>
        <v>0</v>
      </c>
      <c r="CK25" s="13" t="n">
        <f aca="false">IF(OR(CK115=0,FW25=0),0,CK115*FW25/(CK115+FW25))</f>
        <v>0</v>
      </c>
      <c r="CL25" s="13" t="n">
        <f aca="false">IF(OR(CL115=0,FX25=0),0,CL115*FX25/(CL115+FX25))</f>
        <v>0</v>
      </c>
      <c r="CM25" s="13" t="n">
        <f aca="false">IF(OR(CM115=0,FY25=0),0,CM115*FY25/(CM115+FY25))</f>
        <v>0</v>
      </c>
      <c r="CN25" s="13" t="n">
        <f aca="false">IF(OR(CN115=0,FZ25=0),0,CN115*FZ25/(CN115+FZ25))</f>
        <v>0</v>
      </c>
      <c r="CO25" s="13" t="n">
        <f aca="false">IF(OR(CO115=0,GA25=0),0,CO115*GA25/(CO115+GA25))</f>
        <v>0</v>
      </c>
      <c r="CP25" s="13" t="n">
        <f aca="false">IF(OR(CP115=0,GB25=0),0,CP115*GB25/(CP115+GB25))</f>
        <v>0</v>
      </c>
      <c r="CQ25" s="13" t="n">
        <f aca="false">IF(OR(CQ115=0,GC25=0),0,CQ115*GC25/(CQ115+GC25))</f>
        <v>0</v>
      </c>
      <c r="CR25" s="0" t="n">
        <f aca="false">IF(F$9=0,0,(SIN(F$12)*COS($E25)+SIN($E25)*COS(F$12))/SIN($E25)*F$9)</f>
        <v>0</v>
      </c>
      <c r="CS25" s="0" t="n">
        <f aca="false">IF(G$9=0,0,(SIN(G$12)*COS($E25)+SIN($E25)*COS(G$12))/SIN($E25)*G$9)</f>
        <v>0</v>
      </c>
      <c r="CT25" s="0" t="n">
        <f aca="false">IF(H$9=0,0,(SIN(H$12)*COS($E25)+SIN($E25)*COS(H$12))/SIN($E25)*H$9)</f>
        <v>0</v>
      </c>
      <c r="CU25" s="0" t="n">
        <f aca="false">IF(I$9=0,0,(SIN(I$12)*COS($E25)+SIN($E25)*COS(I$12))/SIN($E25)*I$9)</f>
        <v>0</v>
      </c>
      <c r="CV25" s="0" t="n">
        <f aca="false">IF(J$9=0,0,(SIN(J$12)*COS($E25)+SIN($E25)*COS(J$12))/SIN($E25)*J$9)</f>
        <v>0</v>
      </c>
      <c r="CW25" s="0" t="n">
        <f aca="false">IF(K$9=0,0,(SIN(K$12)*COS($E25)+SIN($E25)*COS(K$12))/SIN($E25)*K$9)</f>
        <v>0</v>
      </c>
      <c r="CX25" s="0" t="n">
        <f aca="false">IF(L$9=0,0,(SIN(L$12)*COS($E25)+SIN($E25)*COS(L$12))/SIN($E25)*L$9)</f>
        <v>0</v>
      </c>
      <c r="CY25" s="0" t="n">
        <f aca="false">IF(M$9=0,0,(SIN(M$12)*COS($E25)+SIN($E25)*COS(M$12))/SIN($E25)*M$9)</f>
        <v>0</v>
      </c>
      <c r="CZ25" s="0" t="n">
        <f aca="false">IF(N$9=0,0,(SIN(N$12)*COS($E25)+SIN($E25)*COS(N$12))/SIN($E25)*N$9)</f>
        <v>0</v>
      </c>
      <c r="DA25" s="0" t="n">
        <f aca="false">IF(O$9=0,0,(SIN(O$12)*COS($E25)+SIN($E25)*COS(O$12))/SIN($E25)*O$9)</f>
        <v>0</v>
      </c>
      <c r="DB25" s="0" t="n">
        <f aca="false">IF(P$9=0,0,(SIN(P$12)*COS($E25)+SIN($E25)*COS(P$12))/SIN($E25)*P$9)</f>
        <v>0</v>
      </c>
      <c r="DC25" s="0" t="n">
        <f aca="false">IF(Q$9=0,0,(SIN(Q$12)*COS($E25)+SIN($E25)*COS(Q$12))/SIN($E25)*Q$9)</f>
        <v>0</v>
      </c>
      <c r="DD25" s="0" t="n">
        <f aca="false">IF(R$9=0,0,(SIN(R$12)*COS($E25)+SIN($E25)*COS(R$12))/SIN($E25)*R$9)</f>
        <v>0</v>
      </c>
      <c r="DE25" s="0" t="n">
        <f aca="false">IF(S$9=0,0,(SIN(S$12)*COS($E25)+SIN($E25)*COS(S$12))/SIN($E25)*S$9)</f>
        <v>0</v>
      </c>
      <c r="DF25" s="0" t="n">
        <f aca="false">IF(T$9=0,0,(SIN(T$12)*COS($E25)+SIN($E25)*COS(T$12))/SIN($E25)*T$9)</f>
        <v>0</v>
      </c>
      <c r="DG25" s="0" t="n">
        <f aca="false">IF(U$9=0,0,(SIN(U$12)*COS($E25)+SIN($E25)*COS(U$12))/SIN($E25)*U$9)</f>
        <v>0</v>
      </c>
      <c r="DH25" s="0" t="n">
        <f aca="false">IF(V$9=0,0,(SIN(V$12)*COS($E25)+SIN($E25)*COS(V$12))/SIN($E25)*V$9)</f>
        <v>0</v>
      </c>
      <c r="DI25" s="0" t="n">
        <f aca="false">IF(W$9=0,0,(SIN(W$12)*COS($E25)+SIN($E25)*COS(W$12))/SIN($E25)*W$9)</f>
        <v>0</v>
      </c>
      <c r="DJ25" s="0" t="n">
        <f aca="false">IF(X$9=0,0,(SIN(X$12)*COS($E25)+SIN($E25)*COS(X$12))/SIN($E25)*X$9)</f>
        <v>0</v>
      </c>
      <c r="DK25" s="0" t="n">
        <f aca="false">IF(Y$9=0,0,(SIN(Y$12)*COS($E25)+SIN($E25)*COS(Y$12))/SIN($E25)*Y$9)</f>
        <v>0</v>
      </c>
      <c r="DL25" s="0" t="n">
        <f aca="false">IF(Z$9=0,0,(SIN(Z$12)*COS($E25)+SIN($E25)*COS(Z$12))/SIN($E25)*Z$9)</f>
        <v>0</v>
      </c>
      <c r="DM25" s="0" t="n">
        <f aca="false">IF(AA$9=0,0,(SIN(AA$12)*COS($E25)+SIN($E25)*COS(AA$12))/SIN($E25)*AA$9)</f>
        <v>0</v>
      </c>
      <c r="DN25" s="0" t="n">
        <f aca="false">IF(AB$9=0,0,(SIN(AB$12)*COS($E25)+SIN($E25)*COS(AB$12))/SIN($E25)*AB$9)</f>
        <v>0</v>
      </c>
      <c r="DO25" s="0" t="n">
        <f aca="false">IF(AC$9=0,0,(SIN(AC$12)*COS($E25)+SIN($E25)*COS(AC$12))/SIN($E25)*AC$9)</f>
        <v>0</v>
      </c>
      <c r="DP25" s="0" t="n">
        <f aca="false">IF(AD$9=0,0,(SIN(AD$12)*COS($E25)+SIN($E25)*COS(AD$12))/SIN($E25)*AD$9)</f>
        <v>0</v>
      </c>
      <c r="DQ25" s="0" t="n">
        <f aca="false">IF(AE$9=0,0,(SIN(AE$12)*COS($E25)+SIN($E25)*COS(AE$12))/SIN($E25)*AE$9)</f>
        <v>0</v>
      </c>
      <c r="DR25" s="0" t="n">
        <f aca="false">IF(AF$9=0,0,(SIN(AF$12)*COS($E25)+SIN($E25)*COS(AF$12))/SIN($E25)*AF$9)</f>
        <v>0</v>
      </c>
      <c r="DS25" s="0" t="n">
        <f aca="false">IF(AG$9=0,0,(SIN(AG$12)*COS($E25)+SIN($E25)*COS(AG$12))/SIN($E25)*AG$9)</f>
        <v>0</v>
      </c>
      <c r="DT25" s="0" t="n">
        <f aca="false">IF(AH$9=0,0,(SIN(AH$12)*COS($E25)+SIN($E25)*COS(AH$12))/SIN($E25)*AH$9)</f>
        <v>0</v>
      </c>
      <c r="DU25" s="0" t="n">
        <f aca="false">IF(AI$9=0,0,(SIN(AI$12)*COS($E25)+SIN($E25)*COS(AI$12))/SIN($E25)*AI$9)</f>
        <v>0</v>
      </c>
      <c r="DV25" s="0" t="n">
        <f aca="false">IF(AJ$9=0,0,(SIN(AJ$12)*COS($E25)+SIN($E25)*COS(AJ$12))/SIN($E25)*AJ$9)</f>
        <v>0</v>
      </c>
      <c r="DW25" s="0" t="n">
        <f aca="false">IF(AK$9=0,0,(SIN(AK$12)*COS($E25)+SIN($E25)*COS(AK$12))/SIN($E25)*AK$9)</f>
        <v>0</v>
      </c>
      <c r="DX25" s="0" t="n">
        <f aca="false">IF(AL$9=0,0,(SIN(AL$12)*COS($E25)+SIN($E25)*COS(AL$12))/SIN($E25)*AL$9)</f>
        <v>0</v>
      </c>
      <c r="DY25" s="0" t="n">
        <f aca="false">IF(AM$9=0,0,(SIN(AM$12)*COS($E25)+SIN($E25)*COS(AM$12))/SIN($E25)*AM$9)</f>
        <v>0</v>
      </c>
      <c r="DZ25" s="0" t="n">
        <f aca="false">IF(AN$9=0,0,(SIN(AN$12)*COS($E25)+SIN($E25)*COS(AN$12))/SIN($E25)*AN$9)</f>
        <v>0</v>
      </c>
      <c r="EA25" s="0" t="n">
        <f aca="false">IF(AO$9=0,0,(SIN(AO$12)*COS($E25)+SIN($E25)*COS(AO$12))/SIN($E25)*AO$9)</f>
        <v>34.3755150068378</v>
      </c>
      <c r="EB25" s="0" t="n">
        <f aca="false">IF(AP$9=0,0,(SIN(AP$12)*COS($E25)+SIN($E25)*COS(AP$12))/SIN($E25)*AP$9)</f>
        <v>35.8626380804227</v>
      </c>
      <c r="EC25" s="0" t="n">
        <f aca="false">IF(AQ$9=0,0,(SIN(AQ$12)*COS($E25)+SIN($E25)*COS(AQ$12))/SIN($E25)*AQ$9)</f>
        <v>37.3677281971719</v>
      </c>
      <c r="ED25" s="0" t="n">
        <f aca="false">IF(AR$9=0,0,(SIN(AR$12)*COS($E25)+SIN($E25)*COS(AR$12))/SIN($E25)*AR$9)</f>
        <v>38.8897424529269</v>
      </c>
      <c r="EE25" s="0" t="n">
        <f aca="false">IF(AS$9=0,0,(SIN(AS$12)*COS($E25)+SIN($E25)*COS(AS$12))/SIN($E25)*AS$9)</f>
        <v>40.4276241657735</v>
      </c>
      <c r="EF25" s="0" t="n">
        <f aca="false">IF(AT$9=0,0,(SIN(AT$12)*COS($E25)+SIN($E25)*COS(AT$12))/SIN($E25)*AT$9)</f>
        <v>41.9803033785708</v>
      </c>
      <c r="EG25" s="0" t="n">
        <f aca="false">IF(AU$9=0,0,(SIN(AU$12)*COS($E25)+SIN($E25)*COS(AU$12))/SIN($E25)*AU$9)</f>
        <v>43.7811835241466</v>
      </c>
      <c r="EH25" s="0" t="n">
        <f aca="false">IF(AV$9=0,0,(SIN(AV$12)*COS($E25)+SIN($E25)*COS(AV$12))/SIN($E25)*AV$9)</f>
        <v>45.6005585752171</v>
      </c>
      <c r="EI25" s="0" t="n">
        <f aca="false">IF(AW$9=0,0,(SIN(AW$12)*COS($E25)+SIN($E25)*COS(AW$12))/SIN($E25)*AW$9)</f>
        <v>47.437104864538</v>
      </c>
      <c r="EJ25" s="0" t="n">
        <f aca="false">IF(AX$9=0,0,(SIN(AX$12)*COS($E25)+SIN($E25)*COS(AX$12))/SIN($E25)*AX$9)</f>
        <v>49.2894840326723</v>
      </c>
      <c r="EK25" s="0" t="n">
        <f aca="false">IF(AY$9=0,0,(SIN(AY$12)*COS($E25)+SIN($E25)*COS(AY$12))/SIN($E25)*AY$9)</f>
        <v>51.1563436729367</v>
      </c>
      <c r="EL25" s="0" t="n">
        <f aca="false">IF(AZ$9=0,0,(SIN(AZ$12)*COS($E25)+SIN($E25)*COS(AZ$12))/SIN($E25)*AZ$9)</f>
        <v>52.2732502331217</v>
      </c>
      <c r="EM25" s="0" t="n">
        <f aca="false">IF(BA$9=0,0,(SIN(BA$12)*COS($E25)+SIN($E25)*COS(BA$12))/SIN($E25)*BA$9)</f>
        <v>53.3861215985375</v>
      </c>
      <c r="EN25" s="0" t="n">
        <f aca="false">IF(BB$9=0,0,(SIN(BB$12)*COS($E25)+SIN($E25)*COS(BB$12))/SIN($E25)*BB$9)</f>
        <v>54.494271679604</v>
      </c>
      <c r="EO25" s="0" t="n">
        <f aca="false">IF(BC$9=0,0,(SIN(BC$12)*COS($E25)+SIN($E25)*COS(BC$12))/SIN($E25)*BC$9)</f>
        <v>55.5970123094974</v>
      </c>
      <c r="EP25" s="0" t="n">
        <f aca="false">IF(BD$9=0,0,(SIN(BD$12)*COS($E25)+SIN($E25)*COS(BD$12))/SIN($E25)*BD$9)</f>
        <v>56.6936535605734</v>
      </c>
      <c r="EQ25" s="0" t="n">
        <f aca="false">IF(BE$9=0,0,(SIN(BE$12)*COS($E25)+SIN($E25)*COS(BE$12))/SIN($E25)*BE$9)</f>
        <v>58.0392805904432</v>
      </c>
      <c r="ER25" s="0" t="n">
        <f aca="false">IF(BF$9=0,0,(SIN(BF$12)*COS($E25)+SIN($E25)*COS(BF$12))/SIN($E25)*BF$9)</f>
        <v>59.381700859708</v>
      </c>
      <c r="ES25" s="0" t="n">
        <f aca="false">IF(BG$9=0,0,(SIN(BG$12)*COS($E25)+SIN($E25)*COS(BG$12))/SIN($E25)*BG$9)</f>
        <v>60.7199853818818</v>
      </c>
      <c r="ET25" s="0" t="n">
        <f aca="false">IF(BH$9=0,0,(SIN(BH$12)*COS($E25)+SIN($E25)*COS(BH$12))/SIN($E25)*BH$9)</f>
        <v>62.4058363409198</v>
      </c>
      <c r="EU25" s="0" t="n">
        <f aca="false">IF(BI$9=0,0,(SIN(BI$12)*COS($E25)+SIN($E25)*COS(BI$12))/SIN($E25)*BI$9)</f>
        <v>64.1193575729711</v>
      </c>
      <c r="EV25" s="0" t="n">
        <f aca="false">IF(BJ$9=0,0,(SIN(BJ$12)*COS($E25)+SIN($E25)*COS(BJ$12))/SIN($E25)*BJ$9)</f>
        <v>65.0901424065254</v>
      </c>
      <c r="EW25" s="0" t="n">
        <f aca="false">IF(BK$9=0,0,(SIN(BK$12)*COS($E25)+SIN($E25)*COS(BK$12))/SIN($E25)*BK$9)</f>
        <v>66.0481804309784</v>
      </c>
      <c r="EX25" s="0" t="n">
        <f aca="false">IF(BL$9=0,0,(SIN(BL$12)*COS($E25)+SIN($E25)*COS(BL$12))/SIN($E25)*BL$9)</f>
        <v>66.9928568349116</v>
      </c>
      <c r="EY25" s="0" t="n">
        <f aca="false">IF(BM$9=0,0,(SIN(BM$12)*COS($E25)+SIN($E25)*COS(BM$12))/SIN($E25)*BM$9)</f>
        <v>67.9235588186485</v>
      </c>
      <c r="EZ25" s="0" t="n">
        <f aca="false">IF(BN$9=0,0,(SIN(BN$12)*COS($E25)+SIN($E25)*COS(BN$12))/SIN($E25)*BN$9)</f>
        <v>68.8396758799298</v>
      </c>
      <c r="FA25" s="0" t="n">
        <f aca="false">IF(BO$9=0,0,(SIN(BO$12)*COS($E25)+SIN($E25)*COS(BO$12))/SIN($E25)*BO$9)</f>
        <v>69.764598411919</v>
      </c>
      <c r="FB25" s="0" t="n">
        <f aca="false">IF(BP$9=0,0,(SIN(BP$12)*COS($E25)+SIN($E25)*COS(BP$12))/SIN($E25)*BP$9)</f>
        <v>70.6739559353034</v>
      </c>
      <c r="FC25" s="0" t="n">
        <f aca="false">IF(BQ$9=0,0,(SIN(BQ$12)*COS($E25)+SIN($E25)*COS(BQ$12))/SIN($E25)*BQ$9)</f>
        <v>71.5671245157493</v>
      </c>
      <c r="FD25" s="0" t="n">
        <f aca="false">IF(BR$9=0,0,(SIN(BR$12)*COS($E25)+SIN($E25)*COS(BR$12))/SIN($E25)*BR$9)</f>
        <v>72.4434835239115</v>
      </c>
      <c r="FE25" s="0" t="n">
        <f aca="false">IF(BS$9=0,0,(SIN(BS$12)*COS($E25)+SIN($E25)*COS(BS$12))/SIN($E25)*BS$9)</f>
        <v>73.3024159306594</v>
      </c>
      <c r="FF25" s="0" t="n">
        <f aca="false">IF(BT$9=0,0,(SIN(BT$12)*COS($E25)+SIN($E25)*COS(BT$12))/SIN($E25)*BT$9)</f>
        <v>73.9906127252093</v>
      </c>
      <c r="FG25" s="0" t="n">
        <f aca="false">IF(BU$9=0,0,(SIN(BU$12)*COS($E25)+SIN($E25)*COS(BU$12))/SIN($E25)*BU$9)</f>
        <v>74.6591713387248</v>
      </c>
      <c r="FH25" s="0" t="n">
        <f aca="false">IF(BV$9=0,0,(SIN(BV$12)*COS($E25)+SIN($E25)*COS(BV$12))/SIN($E25)*BV$9)</f>
        <v>75.3076272971656</v>
      </c>
      <c r="FI25" s="0" t="n">
        <f aca="false">IF(BW$9=0,0,(SIN(BW$12)*COS($E25)+SIN($E25)*COS(BW$12))/SIN($E25)*BW$9)</f>
        <v>75.9355214460134</v>
      </c>
      <c r="FJ25" s="0" t="n">
        <f aca="false">IF(BX$9=0,0,(SIN(BX$12)*COS($E25)+SIN($E25)*COS(BX$12))/SIN($E25)*BX$9)</f>
        <v>76.5424001698286</v>
      </c>
      <c r="FK25" s="0" t="n">
        <f aca="false">IF(BY$9=0,0,(SIN(BY$12)*COS($E25)+SIN($E25)*COS(BY$12))/SIN($E25)*BY$9)</f>
        <v>77.1354552003867</v>
      </c>
      <c r="FL25" s="0" t="n">
        <f aca="false">IF(BZ$9=0,0,(SIN(BZ$12)*COS($E25)+SIN($E25)*COS(BZ$12))/SIN($E25)*BZ$9)</f>
        <v>77.7066307629185</v>
      </c>
      <c r="FM25" s="0" t="n">
        <f aca="false">IF(CA$9=0,0,(SIN(CA$12)*COS($E25)+SIN($E25)*COS(CA$12))/SIN($E25)*CA$9)</f>
        <v>78.2554841684258</v>
      </c>
      <c r="FN25" s="0" t="n">
        <f aca="false">IF(CB$9=0,0,(SIN(CB$12)*COS($E25)+SIN($E25)*COS(CB$12))/SIN($E25)*CB$9)</f>
        <v>78.7815791168311</v>
      </c>
      <c r="FO25" s="0" t="n">
        <f aca="false">IF(CC$9=0,0,(SIN(CC$12)*COS($E25)+SIN($E25)*COS(CC$12))/SIN($E25)*CC$9)</f>
        <v>79.2844859118536</v>
      </c>
      <c r="FP25" s="0" t="n">
        <f aca="false">IF(CD$9=0,0,(SIN(CD$12)*COS($E25)+SIN($E25)*COS(CD$12))/SIN($E25)*CD$9)</f>
        <v>79.7618615487017</v>
      </c>
      <c r="FQ25" s="0" t="n">
        <f aca="false">IF(CE$9=0,0,(SIN(CE$12)*COS($E25)+SIN($E25)*COS(CE$12))/SIN($E25)*CE$9)</f>
        <v>80.2152097158735</v>
      </c>
      <c r="FR25" s="0" t="n">
        <f aca="false">IF(CF$9=0,0,(SIN(CF$12)*COS($E25)+SIN($E25)*COS(CF$12))/SIN($E25)*CF$9)</f>
        <v>80.6441235531037</v>
      </c>
      <c r="FS25" s="0" t="n">
        <f aca="false">IF(CG$9=0,0,(SIN(CG$12)*COS($E25)+SIN($E25)*COS(CG$12))/SIN($E25)*CG$9)</f>
        <v>81.0482036430605</v>
      </c>
      <c r="FT25" s="0" t="n">
        <f aca="false">IF(CH$9=0,0,(SIN(CH$12)*COS($E25)+SIN($E25)*COS(CH$12))/SIN($E25)*CH$9)</f>
        <v>81.4270582148809</v>
      </c>
      <c r="FU25" s="0" t="n">
        <f aca="false">IF(CI$9=0,0,(SIN(CI$12)*COS($E25)+SIN($E25)*COS(CI$12))/SIN($E25)*CI$9)</f>
        <v>81.7803033453515</v>
      </c>
      <c r="FV25" s="0" t="n">
        <f aca="false">IF(CJ$9=0,0,(SIN(CJ$12)*COS($E25)+SIN($E25)*COS(CJ$12))/SIN($E25)*CJ$9)</f>
        <v>82.1075631576495</v>
      </c>
      <c r="FW25" s="0" t="n">
        <f aca="false">IF(CK$9=0,0,(SIN(CK$12)*COS($E25)+SIN($E25)*COS(CK$12))/SIN($E25)*CK$9)</f>
        <v>82.4084700175572</v>
      </c>
      <c r="FX25" s="0" t="n">
        <f aca="false">IF(CL$9=0,0,(SIN(CL$12)*COS($E25)+SIN($E25)*COS(CL$12))/SIN($E25)*CL$9)</f>
        <v>82.9787460997633</v>
      </c>
      <c r="FY25" s="0" t="n">
        <f aca="false">IF(CM$9=0,0,(SIN(CM$12)*COS($E25)+SIN($E25)*COS(CM$12))/SIN($E25)*CM$9)</f>
        <v>83.552436676019</v>
      </c>
      <c r="FZ25" s="0" t="n">
        <f aca="false">IF(CN$9=0,0,(SIN(CN$12)*COS($E25)+SIN($E25)*COS(CN$12))/SIN($E25)*CN$9)</f>
        <v>84.0988246038039</v>
      </c>
      <c r="GA25" s="0" t="n">
        <f aca="false">IF(CO$9=0,0,(SIN(CO$12)*COS($E25)+SIN($E25)*COS(CO$12))/SIN($E25)*CO$9)</f>
        <v>84.6153712636151</v>
      </c>
      <c r="GB25" s="0" t="n">
        <f aca="false">IF(CP$9=0,0,(SIN(CP$12)*COS($E25)+SIN($E25)*COS(CP$12))/SIN($E25)*CP$9)</f>
        <v>85.1014545158035</v>
      </c>
      <c r="GC25" s="0" t="n">
        <f aca="false">IF(CQ$9=0,0,(SIN(CQ$12)*COS($E25)+SIN($E25)*COS(CQ$12))/SIN($E25)*CQ$9)</f>
        <v>85.5564629284061</v>
      </c>
    </row>
    <row r="26" customFormat="false" ht="12.8" hidden="true" customHeight="false" outlineLevel="0" collapsed="false">
      <c r="A26" s="0" t="n">
        <f aca="false">MAX($F26:$CQ26)</f>
        <v>0</v>
      </c>
      <c r="B26" s="91" t="n">
        <f aca="false">IF(ISNA(INDEX(vmg!$B$6:$B$151,MATCH($C26,vmg!$F$6:$F$151,0))),IF(ISNA(INDEX(vmg!$B$6:$B$151,MATCH($C26,vmg!$D$6:$D$151,0))),0,INDEX(vmg!$B$6:$B$151,MATCH($C26,vmg!$D$6:$D$151,0))),INDEX(vmg!$B$6:$B$151,MATCH($C26,vmg!$F$6:$F$151,0)))</f>
        <v>0</v>
      </c>
      <c r="C26" s="2" t="n">
        <f aca="false">MOD(Best +D26,360)</f>
        <v>14</v>
      </c>
      <c r="D26" s="2" t="n">
        <f aca="false">D25+1</f>
        <v>14</v>
      </c>
      <c r="E26" s="1" t="n">
        <f aca="false">D26*PI()/180</f>
        <v>0.244346095279206</v>
      </c>
      <c r="F26" s="13" t="n">
        <f aca="false">IF(OR(F116=0,CR26=0),0,F116*CR26/(F116+CR26))</f>
        <v>0</v>
      </c>
      <c r="G26" s="13" t="n">
        <f aca="false">IF(OR(G116=0,CS26=0),0,G116*CS26/(G116+CS26))</f>
        <v>0</v>
      </c>
      <c r="H26" s="13" t="n">
        <f aca="false">IF(OR(H116=0,CT26=0),0,H116*CT26/(H116+CT26))</f>
        <v>0</v>
      </c>
      <c r="I26" s="13" t="n">
        <f aca="false">IF(OR(I116=0,CU26=0),0,I116*CU26/(I116+CU26))</f>
        <v>0</v>
      </c>
      <c r="J26" s="13" t="n">
        <f aca="false">IF(OR(J116=0,CV26=0),0,J116*CV26/(J116+CV26))</f>
        <v>0</v>
      </c>
      <c r="K26" s="13" t="n">
        <f aca="false">IF(OR(K116=0,CW26=0),0,K116*CW26/(K116+CW26))</f>
        <v>0</v>
      </c>
      <c r="L26" s="13" t="n">
        <f aca="false">IF(OR(L116=0,CX26=0),0,L116*CX26/(L116+CX26))</f>
        <v>0</v>
      </c>
      <c r="M26" s="13" t="n">
        <f aca="false">IF(OR(M116=0,CY26=0),0,M116*CY26/(M116+CY26))</f>
        <v>0</v>
      </c>
      <c r="N26" s="13" t="n">
        <f aca="false">IF(OR(N116=0,CZ26=0),0,N116*CZ26/(N116+CZ26))</f>
        <v>0</v>
      </c>
      <c r="O26" s="13" t="n">
        <f aca="false">IF(OR(O116=0,DA26=0),0,O116*DA26/(O116+DA26))</f>
        <v>0</v>
      </c>
      <c r="P26" s="13" t="n">
        <f aca="false">IF(OR(P116=0,DB26=0),0,P116*DB26/(P116+DB26))</f>
        <v>0</v>
      </c>
      <c r="Q26" s="13" t="n">
        <f aca="false">IF(OR(Q116=0,DC26=0),0,Q116*DC26/(Q116+DC26))</f>
        <v>0</v>
      </c>
      <c r="R26" s="13" t="n">
        <f aca="false">IF(OR(R116=0,DD26=0),0,R116*DD26/(R116+DD26))</f>
        <v>0</v>
      </c>
      <c r="S26" s="13" t="n">
        <f aca="false">IF(OR(S116=0,DE26=0),0,S116*DE26/(S116+DE26))</f>
        <v>0</v>
      </c>
      <c r="T26" s="13" t="n">
        <f aca="false">IF(OR(T116=0,DF26=0),0,T116*DF26/(T116+DF26))</f>
        <v>0</v>
      </c>
      <c r="U26" s="13" t="n">
        <f aca="false">IF(OR(U116=0,DG26=0),0,U116*DG26/(U116+DG26))</f>
        <v>0</v>
      </c>
      <c r="V26" s="13" t="n">
        <f aca="false">IF(OR(V116=0,DH26=0),0,V116*DH26/(V116+DH26))</f>
        <v>0</v>
      </c>
      <c r="W26" s="13" t="n">
        <f aca="false">IF(OR(W116=0,DI26=0),0,W116*DI26/(W116+DI26))</f>
        <v>0</v>
      </c>
      <c r="X26" s="13" t="n">
        <f aca="false">IF(OR(X116=0,DJ26=0),0,X116*DJ26/(X116+DJ26))</f>
        <v>0</v>
      </c>
      <c r="Y26" s="13" t="n">
        <f aca="false">IF(OR(Y116=0,DK26=0),0,Y116*DK26/(Y116+DK26))</f>
        <v>0</v>
      </c>
      <c r="Z26" s="13" t="n">
        <f aca="false">IF(OR(Z116=0,DL26=0),0,Z116*DL26/(Z116+DL26))</f>
        <v>0</v>
      </c>
      <c r="AA26" s="13" t="n">
        <f aca="false">IF(OR(AA116=0,DM26=0),0,AA116*DM26/(AA116+DM26))</f>
        <v>0</v>
      </c>
      <c r="AB26" s="13" t="n">
        <f aca="false">IF(OR(AB116=0,DN26=0),0,AB116*DN26/(AB116+DN26))</f>
        <v>0</v>
      </c>
      <c r="AC26" s="13" t="n">
        <f aca="false">IF(OR(AC116=0,DO26=0),0,AC116*DO26/(AC116+DO26))</f>
        <v>0</v>
      </c>
      <c r="AD26" s="13" t="n">
        <f aca="false">IF(OR(AD116=0,DP26=0),0,AD116*DP26/(AD116+DP26))</f>
        <v>0</v>
      </c>
      <c r="AE26" s="13" t="n">
        <f aca="false">IF(OR(AE116=0,DQ26=0),0,AE116*DQ26/(AE116+DQ26))</f>
        <v>0</v>
      </c>
      <c r="AF26" s="13" t="n">
        <f aca="false">IF(OR(AF116=0,DR26=0),0,AF116*DR26/(AF116+DR26))</f>
        <v>0</v>
      </c>
      <c r="AG26" s="13" t="n">
        <f aca="false">IF(OR(AG116=0,DS26=0),0,AG116*DS26/(AG116+DS26))</f>
        <v>0</v>
      </c>
      <c r="AH26" s="13" t="n">
        <f aca="false">IF(OR(AH116=0,DT26=0),0,AH116*DT26/(AH116+DT26))</f>
        <v>0</v>
      </c>
      <c r="AI26" s="13" t="n">
        <f aca="false">IF(OR(AI116=0,DU26=0),0,AI116*DU26/(AI116+DU26))</f>
        <v>0</v>
      </c>
      <c r="AJ26" s="13" t="n">
        <f aca="false">IF(OR(AJ116=0,DV26=0),0,AJ116*DV26/(AJ116+DV26))</f>
        <v>0</v>
      </c>
      <c r="AK26" s="13" t="n">
        <f aca="false">IF(OR(AK116=0,DW26=0),0,AK116*DW26/(AK116+DW26))</f>
        <v>0</v>
      </c>
      <c r="AL26" s="13" t="n">
        <f aca="false">IF(OR(AL116=0,DX26=0),0,AL116*DX26/(AL116+DX26))</f>
        <v>0</v>
      </c>
      <c r="AM26" s="13" t="n">
        <f aca="false">IF(OR(AM116=0,DY26=0),0,AM116*DY26/(AM116+DY26))</f>
        <v>0</v>
      </c>
      <c r="AN26" s="13" t="n">
        <f aca="false">IF(OR(AN116=0,DZ26=0),0,AN116*DZ26/(AN116+DZ26))</f>
        <v>0</v>
      </c>
      <c r="AO26" s="13" t="n">
        <f aca="false">IF(OR(AO116=0,EA26=0),0,AO116*EA26/(AO116+EA26))</f>
        <v>0</v>
      </c>
      <c r="AP26" s="13" t="n">
        <f aca="false">IF(OR(AP116=0,EB26=0),0,AP116*EB26/(AP116+EB26))</f>
        <v>0</v>
      </c>
      <c r="AQ26" s="13" t="n">
        <f aca="false">IF(OR(AQ116=0,EC26=0),0,AQ116*EC26/(AQ116+EC26))</f>
        <v>0</v>
      </c>
      <c r="AR26" s="13" t="n">
        <f aca="false">IF(OR(AR116=0,ED26=0),0,AR116*ED26/(AR116+ED26))</f>
        <v>0</v>
      </c>
      <c r="AS26" s="13" t="n">
        <f aca="false">IF(OR(AS116=0,EE26=0),0,AS116*EE26/(AS116+EE26))</f>
        <v>0</v>
      </c>
      <c r="AT26" s="13" t="n">
        <f aca="false">IF(OR(AT116=0,EF26=0),0,AT116*EF26/(AT116+EF26))</f>
        <v>0</v>
      </c>
      <c r="AU26" s="13" t="n">
        <f aca="false">IF(OR(AU116=0,EG26=0),0,AU116*EG26/(AU116+EG26))</f>
        <v>0</v>
      </c>
      <c r="AV26" s="13" t="n">
        <f aca="false">IF(OR(AV116=0,EH26=0),0,AV116*EH26/(AV116+EH26))</f>
        <v>0</v>
      </c>
      <c r="AW26" s="13" t="n">
        <f aca="false">IF(OR(AW116=0,EI26=0),0,AW116*EI26/(AW116+EI26))</f>
        <v>0</v>
      </c>
      <c r="AX26" s="13" t="n">
        <f aca="false">IF(OR(AX116=0,EJ26=0),0,AX116*EJ26/(AX116+EJ26))</f>
        <v>0</v>
      </c>
      <c r="AY26" s="13" t="n">
        <f aca="false">IF(OR(AY116=0,EK26=0),0,AY116*EK26/(AY116+EK26))</f>
        <v>0</v>
      </c>
      <c r="AZ26" s="13" t="n">
        <f aca="false">IF(OR(AZ116=0,EL26=0),0,AZ116*EL26/(AZ116+EL26))</f>
        <v>0</v>
      </c>
      <c r="BA26" s="13" t="n">
        <f aca="false">IF(OR(BA116=0,EM26=0),0,BA116*EM26/(BA116+EM26))</f>
        <v>0</v>
      </c>
      <c r="BB26" s="13" t="n">
        <f aca="false">IF(OR(BB116=0,EN26=0),0,BB116*EN26/(BB116+EN26))</f>
        <v>0</v>
      </c>
      <c r="BC26" s="13" t="n">
        <f aca="false">IF(OR(BC116=0,EO26=0),0,BC116*EO26/(BC116+EO26))</f>
        <v>0</v>
      </c>
      <c r="BD26" s="13" t="n">
        <f aca="false">IF(OR(BD116=0,EP26=0),0,BD116*EP26/(BD116+EP26))</f>
        <v>0</v>
      </c>
      <c r="BE26" s="13" t="n">
        <f aca="false">IF(OR(BE116=0,EQ26=0),0,BE116*EQ26/(BE116+EQ26))</f>
        <v>0</v>
      </c>
      <c r="BF26" s="13" t="n">
        <f aca="false">IF(OR(BF116=0,ER26=0),0,BF116*ER26/(BF116+ER26))</f>
        <v>0</v>
      </c>
      <c r="BG26" s="13" t="n">
        <f aca="false">IF(OR(BG116=0,ES26=0),0,BG116*ES26/(BG116+ES26))</f>
        <v>0</v>
      </c>
      <c r="BH26" s="13" t="n">
        <f aca="false">IF(OR(BH116=0,ET26=0),0,BH116*ET26/(BH116+ET26))</f>
        <v>0</v>
      </c>
      <c r="BI26" s="13" t="n">
        <f aca="false">IF(OR(BI116=0,EU26=0),0,BI116*EU26/(BI116+EU26))</f>
        <v>0</v>
      </c>
      <c r="BJ26" s="13" t="n">
        <f aca="false">IF(OR(BJ116=0,EV26=0),0,BJ116*EV26/(BJ116+EV26))</f>
        <v>0</v>
      </c>
      <c r="BK26" s="13" t="n">
        <f aca="false">IF(OR(BK116=0,EW26=0),0,BK116*EW26/(BK116+EW26))</f>
        <v>0</v>
      </c>
      <c r="BL26" s="13" t="n">
        <f aca="false">IF(OR(BL116=0,EX26=0),0,BL116*EX26/(BL116+EX26))</f>
        <v>0</v>
      </c>
      <c r="BM26" s="13" t="n">
        <f aca="false">IF(OR(BM116=0,EY26=0),0,BM116*EY26/(BM116+EY26))</f>
        <v>0</v>
      </c>
      <c r="BN26" s="13" t="n">
        <f aca="false">IF(OR(BN116=0,EZ26=0),0,BN116*EZ26/(BN116+EZ26))</f>
        <v>0</v>
      </c>
      <c r="BO26" s="13" t="n">
        <f aca="false">IF(OR(BO116=0,FA26=0),0,BO116*FA26/(BO116+FA26))</f>
        <v>0</v>
      </c>
      <c r="BP26" s="13" t="n">
        <f aca="false">IF(OR(BP116=0,FB26=0),0,BP116*FB26/(BP116+FB26))</f>
        <v>0</v>
      </c>
      <c r="BQ26" s="13" t="n">
        <f aca="false">IF(OR(BQ116=0,FC26=0),0,BQ116*FC26/(BQ116+FC26))</f>
        <v>0</v>
      </c>
      <c r="BR26" s="13" t="n">
        <f aca="false">IF(OR(BR116=0,FD26=0),0,BR116*FD26/(BR116+FD26))</f>
        <v>0</v>
      </c>
      <c r="BS26" s="13" t="n">
        <f aca="false">IF(OR(BS116=0,FE26=0),0,BS116*FE26/(BS116+FE26))</f>
        <v>0</v>
      </c>
      <c r="BT26" s="13" t="n">
        <f aca="false">IF(OR(BT116=0,FF26=0),0,BT116*FF26/(BT116+FF26))</f>
        <v>0</v>
      </c>
      <c r="BU26" s="13" t="n">
        <f aca="false">IF(OR(BU116=0,FG26=0),0,BU116*FG26/(BU116+FG26))</f>
        <v>0</v>
      </c>
      <c r="BV26" s="13" t="n">
        <f aca="false">IF(OR(BV116=0,FH26=0),0,BV116*FH26/(BV116+FH26))</f>
        <v>0</v>
      </c>
      <c r="BW26" s="13" t="n">
        <f aca="false">IF(OR(BW116=0,FI26=0),0,BW116*FI26/(BW116+FI26))</f>
        <v>0</v>
      </c>
      <c r="BX26" s="13" t="n">
        <f aca="false">IF(OR(BX116=0,FJ26=0),0,BX116*FJ26/(BX116+FJ26))</f>
        <v>0</v>
      </c>
      <c r="BY26" s="13" t="n">
        <f aca="false">IF(OR(BY116=0,FK26=0),0,BY116*FK26/(BY116+FK26))</f>
        <v>0</v>
      </c>
      <c r="BZ26" s="13" t="n">
        <f aca="false">IF(OR(BZ116=0,FL26=0),0,BZ116*FL26/(BZ116+FL26))</f>
        <v>0</v>
      </c>
      <c r="CA26" s="13" t="n">
        <f aca="false">IF(OR(CA116=0,FM26=0),0,CA116*FM26/(CA116+FM26))</f>
        <v>0</v>
      </c>
      <c r="CB26" s="13" t="n">
        <f aca="false">IF(OR(CB116=0,FN26=0),0,CB116*FN26/(CB116+FN26))</f>
        <v>0</v>
      </c>
      <c r="CC26" s="13" t="n">
        <f aca="false">IF(OR(CC116=0,FO26=0),0,CC116*FO26/(CC116+FO26))</f>
        <v>0</v>
      </c>
      <c r="CD26" s="13" t="n">
        <f aca="false">IF(OR(CD116=0,FP26=0),0,CD116*FP26/(CD116+FP26))</f>
        <v>0</v>
      </c>
      <c r="CE26" s="13" t="n">
        <f aca="false">IF(OR(CE116=0,FQ26=0),0,CE116*FQ26/(CE116+FQ26))</f>
        <v>0</v>
      </c>
      <c r="CF26" s="13" t="n">
        <f aca="false">IF(OR(CF116=0,FR26=0),0,CF116*FR26/(CF116+FR26))</f>
        <v>0</v>
      </c>
      <c r="CG26" s="13" t="n">
        <f aca="false">IF(OR(CG116=0,FS26=0),0,CG116*FS26/(CG116+FS26))</f>
        <v>0</v>
      </c>
      <c r="CH26" s="13" t="n">
        <f aca="false">IF(OR(CH116=0,FT26=0),0,CH116*FT26/(CH116+FT26))</f>
        <v>0</v>
      </c>
      <c r="CI26" s="13" t="n">
        <f aca="false">IF(OR(CI116=0,FU26=0),0,CI116*FU26/(CI116+FU26))</f>
        <v>0</v>
      </c>
      <c r="CJ26" s="13" t="n">
        <f aca="false">IF(OR(CJ116=0,FV26=0),0,CJ116*FV26/(CJ116+FV26))</f>
        <v>0</v>
      </c>
      <c r="CK26" s="13" t="n">
        <f aca="false">IF(OR(CK116=0,FW26=0),0,CK116*FW26/(CK116+FW26))</f>
        <v>0</v>
      </c>
      <c r="CL26" s="13" t="n">
        <f aca="false">IF(OR(CL116=0,FX26=0),0,CL116*FX26/(CL116+FX26))</f>
        <v>0</v>
      </c>
      <c r="CM26" s="13" t="n">
        <f aca="false">IF(OR(CM116=0,FY26=0),0,CM116*FY26/(CM116+FY26))</f>
        <v>0</v>
      </c>
      <c r="CN26" s="13" t="n">
        <f aca="false">IF(OR(CN116=0,FZ26=0),0,CN116*FZ26/(CN116+FZ26))</f>
        <v>0</v>
      </c>
      <c r="CO26" s="13" t="n">
        <f aca="false">IF(OR(CO116=0,GA26=0),0,CO116*GA26/(CO116+GA26))</f>
        <v>0</v>
      </c>
      <c r="CP26" s="13" t="n">
        <f aca="false">IF(OR(CP116=0,GB26=0),0,CP116*GB26/(CP116+GB26))</f>
        <v>0</v>
      </c>
      <c r="CQ26" s="13" t="n">
        <f aca="false">IF(OR(CQ116=0,GC26=0),0,CQ116*GC26/(CQ116+GC26))</f>
        <v>0</v>
      </c>
      <c r="CR26" s="0" t="n">
        <f aca="false">IF(F$9=0,0,(SIN(F$12)*COS($E26)+SIN($E26)*COS(F$12))/SIN($E26)*F$9)</f>
        <v>0</v>
      </c>
      <c r="CS26" s="0" t="n">
        <f aca="false">IF(G$9=0,0,(SIN(G$12)*COS($E26)+SIN($E26)*COS(G$12))/SIN($E26)*G$9)</f>
        <v>0</v>
      </c>
      <c r="CT26" s="0" t="n">
        <f aca="false">IF(H$9=0,0,(SIN(H$12)*COS($E26)+SIN($E26)*COS(H$12))/SIN($E26)*H$9)</f>
        <v>0</v>
      </c>
      <c r="CU26" s="0" t="n">
        <f aca="false">IF(I$9=0,0,(SIN(I$12)*COS($E26)+SIN($E26)*COS(I$12))/SIN($E26)*I$9)</f>
        <v>0</v>
      </c>
      <c r="CV26" s="0" t="n">
        <f aca="false">IF(J$9=0,0,(SIN(J$12)*COS($E26)+SIN($E26)*COS(J$12))/SIN($E26)*J$9)</f>
        <v>0</v>
      </c>
      <c r="CW26" s="0" t="n">
        <f aca="false">IF(K$9=0,0,(SIN(K$12)*COS($E26)+SIN($E26)*COS(K$12))/SIN($E26)*K$9)</f>
        <v>0</v>
      </c>
      <c r="CX26" s="0" t="n">
        <f aca="false">IF(L$9=0,0,(SIN(L$12)*COS($E26)+SIN($E26)*COS(L$12))/SIN($E26)*L$9)</f>
        <v>0</v>
      </c>
      <c r="CY26" s="0" t="n">
        <f aca="false">IF(M$9=0,0,(SIN(M$12)*COS($E26)+SIN($E26)*COS(M$12))/SIN($E26)*M$9)</f>
        <v>0</v>
      </c>
      <c r="CZ26" s="0" t="n">
        <f aca="false">IF(N$9=0,0,(SIN(N$12)*COS($E26)+SIN($E26)*COS(N$12))/SIN($E26)*N$9)</f>
        <v>0</v>
      </c>
      <c r="DA26" s="0" t="n">
        <f aca="false">IF(O$9=0,0,(SIN(O$12)*COS($E26)+SIN($E26)*COS(O$12))/SIN($E26)*O$9)</f>
        <v>0</v>
      </c>
      <c r="DB26" s="0" t="n">
        <f aca="false">IF(P$9=0,0,(SIN(P$12)*COS($E26)+SIN($E26)*COS(P$12))/SIN($E26)*P$9)</f>
        <v>0</v>
      </c>
      <c r="DC26" s="0" t="n">
        <f aca="false">IF(Q$9=0,0,(SIN(Q$12)*COS($E26)+SIN($E26)*COS(Q$12))/SIN($E26)*Q$9)</f>
        <v>0</v>
      </c>
      <c r="DD26" s="0" t="n">
        <f aca="false">IF(R$9=0,0,(SIN(R$12)*COS($E26)+SIN($E26)*COS(R$12))/SIN($E26)*R$9)</f>
        <v>0</v>
      </c>
      <c r="DE26" s="0" t="n">
        <f aca="false">IF(S$9=0,0,(SIN(S$12)*COS($E26)+SIN($E26)*COS(S$12))/SIN($E26)*S$9)</f>
        <v>0</v>
      </c>
      <c r="DF26" s="0" t="n">
        <f aca="false">IF(T$9=0,0,(SIN(T$12)*COS($E26)+SIN($E26)*COS(T$12))/SIN($E26)*T$9)</f>
        <v>0</v>
      </c>
      <c r="DG26" s="0" t="n">
        <f aca="false">IF(U$9=0,0,(SIN(U$12)*COS($E26)+SIN($E26)*COS(U$12))/SIN($E26)*U$9)</f>
        <v>0</v>
      </c>
      <c r="DH26" s="0" t="n">
        <f aca="false">IF(V$9=0,0,(SIN(V$12)*COS($E26)+SIN($E26)*COS(V$12))/SIN($E26)*V$9)</f>
        <v>0</v>
      </c>
      <c r="DI26" s="0" t="n">
        <f aca="false">IF(W$9=0,0,(SIN(W$12)*COS($E26)+SIN($E26)*COS(W$12))/SIN($E26)*W$9)</f>
        <v>0</v>
      </c>
      <c r="DJ26" s="0" t="n">
        <f aca="false">IF(X$9=0,0,(SIN(X$12)*COS($E26)+SIN($E26)*COS(X$12))/SIN($E26)*X$9)</f>
        <v>0</v>
      </c>
      <c r="DK26" s="0" t="n">
        <f aca="false">IF(Y$9=0,0,(SIN(Y$12)*COS($E26)+SIN($E26)*COS(Y$12))/SIN($E26)*Y$9)</f>
        <v>0</v>
      </c>
      <c r="DL26" s="0" t="n">
        <f aca="false">IF(Z$9=0,0,(SIN(Z$12)*COS($E26)+SIN($E26)*COS(Z$12))/SIN($E26)*Z$9)</f>
        <v>0</v>
      </c>
      <c r="DM26" s="0" t="n">
        <f aca="false">IF(AA$9=0,0,(SIN(AA$12)*COS($E26)+SIN($E26)*COS(AA$12))/SIN($E26)*AA$9)</f>
        <v>0</v>
      </c>
      <c r="DN26" s="0" t="n">
        <f aca="false">IF(AB$9=0,0,(SIN(AB$12)*COS($E26)+SIN($E26)*COS(AB$12))/SIN($E26)*AB$9)</f>
        <v>0</v>
      </c>
      <c r="DO26" s="0" t="n">
        <f aca="false">IF(AC$9=0,0,(SIN(AC$12)*COS($E26)+SIN($E26)*COS(AC$12))/SIN($E26)*AC$9)</f>
        <v>0</v>
      </c>
      <c r="DP26" s="0" t="n">
        <f aca="false">IF(AD$9=0,0,(SIN(AD$12)*COS($E26)+SIN($E26)*COS(AD$12))/SIN($E26)*AD$9)</f>
        <v>0</v>
      </c>
      <c r="DQ26" s="0" t="n">
        <f aca="false">IF(AE$9=0,0,(SIN(AE$12)*COS($E26)+SIN($E26)*COS(AE$12))/SIN($E26)*AE$9)</f>
        <v>0</v>
      </c>
      <c r="DR26" s="0" t="n">
        <f aca="false">IF(AF$9=0,0,(SIN(AF$12)*COS($E26)+SIN($E26)*COS(AF$12))/SIN($E26)*AF$9)</f>
        <v>0</v>
      </c>
      <c r="DS26" s="0" t="n">
        <f aca="false">IF(AG$9=0,0,(SIN(AG$12)*COS($E26)+SIN($E26)*COS(AG$12))/SIN($E26)*AG$9)</f>
        <v>0</v>
      </c>
      <c r="DT26" s="0" t="n">
        <f aca="false">IF(AH$9=0,0,(SIN(AH$12)*COS($E26)+SIN($E26)*COS(AH$12))/SIN($E26)*AH$9)</f>
        <v>0</v>
      </c>
      <c r="DU26" s="0" t="n">
        <f aca="false">IF(AI$9=0,0,(SIN(AI$12)*COS($E26)+SIN($E26)*COS(AI$12))/SIN($E26)*AI$9)</f>
        <v>0</v>
      </c>
      <c r="DV26" s="0" t="n">
        <f aca="false">IF(AJ$9=0,0,(SIN(AJ$12)*COS($E26)+SIN($E26)*COS(AJ$12))/SIN($E26)*AJ$9)</f>
        <v>0</v>
      </c>
      <c r="DW26" s="0" t="n">
        <f aca="false">IF(AK$9=0,0,(SIN(AK$12)*COS($E26)+SIN($E26)*COS(AK$12))/SIN($E26)*AK$9)</f>
        <v>0</v>
      </c>
      <c r="DX26" s="0" t="n">
        <f aca="false">IF(AL$9=0,0,(SIN(AL$12)*COS($E26)+SIN($E26)*COS(AL$12))/SIN($E26)*AL$9)</f>
        <v>0</v>
      </c>
      <c r="DY26" s="0" t="n">
        <f aca="false">IF(AM$9=0,0,(SIN(AM$12)*COS($E26)+SIN($E26)*COS(AM$12))/SIN($E26)*AM$9)</f>
        <v>0</v>
      </c>
      <c r="DZ26" s="0" t="n">
        <f aca="false">IF(AN$9=0,0,(SIN(AN$12)*COS($E26)+SIN($E26)*COS(AN$12))/SIN($E26)*AN$9)</f>
        <v>0</v>
      </c>
      <c r="EA26" s="0" t="n">
        <f aca="false">IF(AO$9=0,0,(SIN(AO$12)*COS($E26)+SIN($E26)*COS(AO$12))/SIN($E26)*AO$9)</f>
        <v>32.4614918039293</v>
      </c>
      <c r="EB26" s="0" t="n">
        <f aca="false">IF(AP$9=0,0,(SIN(AP$12)*COS($E26)+SIN($E26)*COS(AP$12))/SIN($E26)*AP$9)</f>
        <v>33.8477023535994</v>
      </c>
      <c r="EC26" s="0" t="n">
        <f aca="false">IF(AQ$9=0,0,(SIN(AQ$12)*COS($E26)+SIN($E26)*COS(AQ$12))/SIN($E26)*AQ$9)</f>
        <v>35.2499235580966</v>
      </c>
      <c r="ED26" s="0" t="n">
        <f aca="false">IF(AR$9=0,0,(SIN(AR$12)*COS($E26)+SIN($E26)*COS(AR$12))/SIN($E26)*AR$9)</f>
        <v>36.6671768289536</v>
      </c>
      <c r="EE26" s="0" t="n">
        <f aca="false">IF(AS$9=0,0,(SIN(AS$12)*COS($E26)+SIN($E26)*COS(AS$12))/SIN($E26)*AS$9)</f>
        <v>38.0984711491405</v>
      </c>
      <c r="EF26" s="0" t="n">
        <f aca="false">IF(AT$9=0,0,(SIN(AT$12)*COS($E26)+SIN($E26)*COS(AT$12))/SIN($E26)*AT$9)</f>
        <v>39.5428035453082</v>
      </c>
      <c r="EG26" s="0" t="n">
        <f aca="false">IF(AU$9=0,0,(SIN(AU$12)*COS($E26)+SIN($E26)*COS(AU$12))/SIN($E26)*AU$9)</f>
        <v>41.2199279803624</v>
      </c>
      <c r="EH26" s="0" t="n">
        <f aca="false">IF(AV$9=0,0,(SIN(AV$12)*COS($E26)+SIN($E26)*COS(AV$12))/SIN($E26)*AV$9)</f>
        <v>42.9133790616275</v>
      </c>
      <c r="EI26" s="0" t="n">
        <f aca="false">IF(AW$9=0,0,(SIN(AW$12)*COS($E26)+SIN($E26)*COS(AW$12))/SIN($E26)*AW$9)</f>
        <v>44.6219166598332</v>
      </c>
      <c r="EJ26" s="0" t="n">
        <f aca="false">IF(AX$9=0,0,(SIN(AX$12)*COS($E26)+SIN($E26)*COS(AX$12))/SIN($E26)*AX$9)</f>
        <v>46.344287472904</v>
      </c>
      <c r="EK26" s="0" t="n">
        <f aca="false">IF(AY$9=0,0,(SIN(AY$12)*COS($E26)+SIN($E26)*COS(AY$12))/SIN($E26)*AY$9)</f>
        <v>48.0792256309658</v>
      </c>
      <c r="EL26" s="0" t="n">
        <f aca="false">IF(AZ$9=0,0,(SIN(AZ$12)*COS($E26)+SIN($E26)*COS(AZ$12))/SIN($E26)*AZ$9)</f>
        <v>49.1085823406279</v>
      </c>
      <c r="EM26" s="0" t="n">
        <f aca="false">IF(BA$9=0,0,(SIN(BA$12)*COS($E26)+SIN($E26)*COS(BA$12))/SIN($E26)*BA$9)</f>
        <v>50.1337111685901</v>
      </c>
      <c r="EN26" s="0" t="n">
        <f aca="false">IF(BB$9=0,0,(SIN(BB$12)*COS($E26)+SIN($E26)*COS(BB$12))/SIN($E26)*BB$9)</f>
        <v>51.1539738326784</v>
      </c>
      <c r="EO26" s="0" t="n">
        <f aca="false">IF(BC$9=0,0,(SIN(BC$12)*COS($E26)+SIN($E26)*COS(BC$12))/SIN($E26)*BC$9)</f>
        <v>52.1687303635202</v>
      </c>
      <c r="EP26" s="0" t="n">
        <f aca="false">IF(BD$9=0,0,(SIN(BD$12)*COS($E26)+SIN($E26)*COS(BD$12))/SIN($E26)*BD$9)</f>
        <v>53.1773393997592</v>
      </c>
      <c r="EQ26" s="0" t="n">
        <f aca="false">IF(BE$9=0,0,(SIN(BE$12)*COS($E26)+SIN($E26)*COS(BE$12))/SIN($E26)*BE$9)</f>
        <v>54.4189805112837</v>
      </c>
      <c r="ER26" s="0" t="n">
        <f aca="false">IF(BF$9=0,0,(SIN(BF$12)*COS($E26)+SIN($E26)*COS(BF$12))/SIN($E26)*BF$9)</f>
        <v>55.65701879977</v>
      </c>
      <c r="ES26" s="0" t="n">
        <f aca="false">IF(BG$9=0,0,(SIN(BG$12)*COS($E26)+SIN($E26)*COS(BG$12))/SIN($E26)*BG$9)</f>
        <v>56.8905896056853</v>
      </c>
      <c r="ET26" s="0" t="n">
        <f aca="false">IF(BH$9=0,0,(SIN(BH$12)*COS($E26)+SIN($E26)*COS(BH$12))/SIN($E26)*BH$9)</f>
        <v>58.4491018263438</v>
      </c>
      <c r="EU26" s="0" t="n">
        <f aca="false">IF(BI$9=0,0,(SIN(BI$12)*COS($E26)+SIN($E26)*COS(BI$12))/SIN($E26)*BI$9)</f>
        <v>60.0327026918978</v>
      </c>
      <c r="EV26" s="0" t="n">
        <f aca="false">IF(BJ$9=0,0,(SIN(BJ$12)*COS($E26)+SIN($E26)*COS(BJ$12))/SIN($E26)*BJ$9)</f>
        <v>60.9203173069186</v>
      </c>
      <c r="EW26" s="0" t="n">
        <f aca="false">IF(BK$9=0,0,(SIN(BK$12)*COS($E26)+SIN($E26)*COS(BK$12))/SIN($E26)*BK$9)</f>
        <v>61.7956582733871</v>
      </c>
      <c r="EX26" s="0" t="n">
        <f aca="false">IF(BL$9=0,0,(SIN(BL$12)*COS($E26)+SIN($E26)*COS(BL$12))/SIN($E26)*BL$9)</f>
        <v>62.6581567136023</v>
      </c>
      <c r="EY26" s="0" t="n">
        <f aca="false">IF(BM$9=0,0,(SIN(BM$12)*COS($E26)+SIN($E26)*COS(BM$12))/SIN($E26)*BM$9)</f>
        <v>63.507245839942</v>
      </c>
      <c r="EZ26" s="0" t="n">
        <f aca="false">IF(BN$9=0,0,(SIN(BN$12)*COS($E26)+SIN($E26)*COS(BN$12))/SIN($E26)*BN$9)</f>
        <v>64.3423612201314</v>
      </c>
      <c r="FA26" s="0" t="n">
        <f aca="false">IF(BO$9=0,0,(SIN(BO$12)*COS($E26)+SIN($E26)*COS(BO$12))/SIN($E26)*BO$9)</f>
        <v>65.1853641447321</v>
      </c>
      <c r="FB26" s="0" t="n">
        <f aca="false">IF(BP$9=0,0,(SIN(BP$12)*COS($E26)+SIN($E26)*COS(BP$12))/SIN($E26)*BP$9)</f>
        <v>66.0134754713139</v>
      </c>
      <c r="FC26" s="0" t="n">
        <f aca="false">IF(BQ$9=0,0,(SIN(BQ$12)*COS($E26)+SIN($E26)*COS(BQ$12))/SIN($E26)*BQ$9)</f>
        <v>66.8261188392231</v>
      </c>
      <c r="FD26" s="0" t="n">
        <f aca="false">IF(BR$9=0,0,(SIN(BR$12)*COS($E26)+SIN($E26)*COS(BR$12))/SIN($E26)*BR$9)</f>
        <v>67.6227211859897</v>
      </c>
      <c r="FE26" s="0" t="n">
        <f aca="false">IF(BS$9=0,0,(SIN(BS$12)*COS($E26)+SIN($E26)*COS(BS$12))/SIN($E26)*BS$9)</f>
        <v>68.4027130210453</v>
      </c>
      <c r="FF26" s="0" t="n">
        <f aca="false">IF(BT$9=0,0,(SIN(BT$12)*COS($E26)+SIN($E26)*COS(BT$12))/SIN($E26)*BT$9)</f>
        <v>69.023084407765</v>
      </c>
      <c r="FG26" s="0" t="n">
        <f aca="false">IF(BU$9=0,0,(SIN(BU$12)*COS($E26)+SIN($E26)*COS(BU$12))/SIN($E26)*BU$9)</f>
        <v>69.6248848023553</v>
      </c>
      <c r="FH26" s="0" t="n">
        <f aca="false">IF(BV$9=0,0,(SIN(BV$12)*COS($E26)+SIN($E26)*COS(BV$12))/SIN($E26)*BV$9)</f>
        <v>70.2076876152993</v>
      </c>
      <c r="FI26" s="0" t="n">
        <f aca="false">IF(BW$9=0,0,(SIN(BW$12)*COS($E26)+SIN($E26)*COS(BW$12))/SIN($E26)*BW$9)</f>
        <v>70.7710713704864</v>
      </c>
      <c r="FJ26" s="0" t="n">
        <f aca="false">IF(BX$9=0,0,(SIN(BX$12)*COS($E26)+SIN($E26)*COS(BX$12))/SIN($E26)*BX$9)</f>
        <v>71.314619907907</v>
      </c>
      <c r="FK26" s="0" t="n">
        <f aca="false">IF(BY$9=0,0,(SIN(BY$12)*COS($E26)+SIN($E26)*COS(BY$12))/SIN($E26)*BY$9)</f>
        <v>71.8450382055705</v>
      </c>
      <c r="FL26" s="0" t="n">
        <f aca="false">IF(BZ$9=0,0,(SIN(BZ$12)*COS($E26)+SIN($E26)*COS(BZ$12))/SIN($E26)*BZ$9)</f>
        <v>72.354825279284</v>
      </c>
      <c r="FM26" s="0" t="n">
        <f aca="false">IF(CA$9=0,0,(SIN(CA$12)*COS($E26)+SIN($E26)*COS(CA$12))/SIN($E26)*CA$9)</f>
        <v>72.8435756073237</v>
      </c>
      <c r="FN26" s="0" t="n">
        <f aca="false">IF(CB$9=0,0,(SIN(CB$12)*COS($E26)+SIN($E26)*COS(CB$12))/SIN($E26)*CB$9)</f>
        <v>73.3108897703672</v>
      </c>
      <c r="FO26" s="0" t="n">
        <f aca="false">IF(CC$9=0,0,(SIN(CC$12)*COS($E26)+SIN($E26)*COS(CC$12))/SIN($E26)*CC$9)</f>
        <v>73.7563746494779</v>
      </c>
      <c r="FP26" s="0" t="n">
        <f aca="false">IF(CD$9=0,0,(SIN(CD$12)*COS($E26)+SIN($E26)*COS(CD$12))/SIN($E26)*CD$9)</f>
        <v>74.177857921946</v>
      </c>
      <c r="FQ26" s="0" t="n">
        <f aca="false">IF(CE$9=0,0,(SIN(CE$12)*COS($E26)+SIN($E26)*COS(CE$12))/SIN($E26)*CE$9)</f>
        <v>74.5767459003141</v>
      </c>
      <c r="FR26" s="0" t="n">
        <f aca="false">IF(CF$9=0,0,(SIN(CF$12)*COS($E26)+SIN($E26)*COS(CF$12))/SIN($E26)*CF$9)</f>
        <v>74.9526671673767</v>
      </c>
      <c r="FS26" s="0" t="n">
        <f aca="false">IF(CG$9=0,0,(SIN(CG$12)*COS($E26)+SIN($E26)*COS(CG$12))/SIN($E26)*CG$9)</f>
        <v>75.3052573779372</v>
      </c>
      <c r="FT26" s="0" t="n">
        <f aca="false">IF(CH$9=0,0,(SIN(CH$12)*COS($E26)+SIN($E26)*COS(CH$12))/SIN($E26)*CH$9)</f>
        <v>75.6341594458923</v>
      </c>
      <c r="FU26" s="0" t="n">
        <f aca="false">IF(CI$9=0,0,(SIN(CI$12)*COS($E26)+SIN($E26)*COS(CI$12))/SIN($E26)*CI$9)</f>
        <v>75.9390237290609</v>
      </c>
      <c r="FV26" s="0" t="n">
        <f aca="false">IF(CJ$9=0,0,(SIN(CJ$12)*COS($E26)+SIN($E26)*COS(CJ$12))/SIN($E26)*CJ$9)</f>
        <v>76.2195082116747</v>
      </c>
      <c r="FW26" s="0" t="n">
        <f aca="false">IF(CK$9=0,0,(SIN(CK$12)*COS($E26)+SIN($E26)*COS(CK$12))/SIN($E26)*CK$9)</f>
        <v>76.4752786844534</v>
      </c>
      <c r="FX26" s="0" t="n">
        <f aca="false">IF(CL$9=0,0,(SIN(CL$12)*COS($E26)+SIN($E26)*COS(CL$12))/SIN($E26)*CL$9)</f>
        <v>76.9806882699155</v>
      </c>
      <c r="FY26" s="0" t="n">
        <f aca="false">IF(CM$9=0,0,(SIN(CM$12)*COS($E26)+SIN($E26)*COS(CM$12))/SIN($E26)*CM$9)</f>
        <v>77.4888343320927</v>
      </c>
      <c r="FZ26" s="0" t="n">
        <f aca="false">IF(CN$9=0,0,(SIN(CN$12)*COS($E26)+SIN($E26)*COS(CN$12))/SIN($E26)*CN$9)</f>
        <v>77.9712172258854</v>
      </c>
      <c r="GA26" s="0" t="n">
        <f aca="false">IF(CO$9=0,0,(SIN(CO$12)*COS($E26)+SIN($E26)*COS(CO$12))/SIN($E26)*CO$9)</f>
        <v>78.4254895016526</v>
      </c>
      <c r="GB26" s="0" t="n">
        <f aca="false">IF(CP$9=0,0,(SIN(CP$12)*COS($E26)+SIN($E26)*COS(CP$12))/SIN($E26)*CP$9)</f>
        <v>78.8510819225478</v>
      </c>
      <c r="GC26" s="0" t="n">
        <f aca="false">IF(CQ$9=0,0,(SIN(CQ$12)*COS($E26)+SIN($E26)*COS(CQ$12))/SIN($E26)*CQ$9)</f>
        <v>79.2474354471766</v>
      </c>
    </row>
    <row r="27" customFormat="false" ht="12.8" hidden="true" customHeight="false" outlineLevel="0" collapsed="false">
      <c r="A27" s="0" t="n">
        <f aca="false">MAX($F27:$CQ27)</f>
        <v>0</v>
      </c>
      <c r="B27" s="91" t="n">
        <f aca="false">IF(ISNA(INDEX(vmg!$B$6:$B$151,MATCH($C27,vmg!$F$6:$F$151,0))),IF(ISNA(INDEX(vmg!$B$6:$B$151,MATCH($C27,vmg!$D$6:$D$151,0))),0,INDEX(vmg!$B$6:$B$151,MATCH($C27,vmg!$D$6:$D$151,0))),INDEX(vmg!$B$6:$B$151,MATCH($C27,vmg!$F$6:$F$151,0)))</f>
        <v>0</v>
      </c>
      <c r="C27" s="2" t="n">
        <f aca="false">MOD(Best +D27,360)</f>
        <v>15</v>
      </c>
      <c r="D27" s="2" t="n">
        <f aca="false">D26+1</f>
        <v>15</v>
      </c>
      <c r="E27" s="1" t="n">
        <f aca="false">D27*PI()/180</f>
        <v>0.261799387799149</v>
      </c>
      <c r="F27" s="13" t="n">
        <f aca="false">IF(OR(F117=0,CR27=0),0,F117*CR27/(F117+CR27))</f>
        <v>0</v>
      </c>
      <c r="G27" s="13" t="n">
        <f aca="false">IF(OR(G117=0,CS27=0),0,G117*CS27/(G117+CS27))</f>
        <v>0</v>
      </c>
      <c r="H27" s="13" t="n">
        <f aca="false">IF(OR(H117=0,CT27=0),0,H117*CT27/(H117+CT27))</f>
        <v>0</v>
      </c>
      <c r="I27" s="13" t="n">
        <f aca="false">IF(OR(I117=0,CU27=0),0,I117*CU27/(I117+CU27))</f>
        <v>0</v>
      </c>
      <c r="J27" s="13" t="n">
        <f aca="false">IF(OR(J117=0,CV27=0),0,J117*CV27/(J117+CV27))</f>
        <v>0</v>
      </c>
      <c r="K27" s="13" t="n">
        <f aca="false">IF(OR(K117=0,CW27=0),0,K117*CW27/(K117+CW27))</f>
        <v>0</v>
      </c>
      <c r="L27" s="13" t="n">
        <f aca="false">IF(OR(L117=0,CX27=0),0,L117*CX27/(L117+CX27))</f>
        <v>0</v>
      </c>
      <c r="M27" s="13" t="n">
        <f aca="false">IF(OR(M117=0,CY27=0),0,M117*CY27/(M117+CY27))</f>
        <v>0</v>
      </c>
      <c r="N27" s="13" t="n">
        <f aca="false">IF(OR(N117=0,CZ27=0),0,N117*CZ27/(N117+CZ27))</f>
        <v>0</v>
      </c>
      <c r="O27" s="13" t="n">
        <f aca="false">IF(OR(O117=0,DA27=0),0,O117*DA27/(O117+DA27))</f>
        <v>0</v>
      </c>
      <c r="P27" s="13" t="n">
        <f aca="false">IF(OR(P117=0,DB27=0),0,P117*DB27/(P117+DB27))</f>
        <v>0</v>
      </c>
      <c r="Q27" s="13" t="n">
        <f aca="false">IF(OR(Q117=0,DC27=0),0,Q117*DC27/(Q117+DC27))</f>
        <v>0</v>
      </c>
      <c r="R27" s="13" t="n">
        <f aca="false">IF(OR(R117=0,DD27=0),0,R117*DD27/(R117+DD27))</f>
        <v>0</v>
      </c>
      <c r="S27" s="13" t="n">
        <f aca="false">IF(OR(S117=0,DE27=0),0,S117*DE27/(S117+DE27))</f>
        <v>0</v>
      </c>
      <c r="T27" s="13" t="n">
        <f aca="false">IF(OR(T117=0,DF27=0),0,T117*DF27/(T117+DF27))</f>
        <v>0</v>
      </c>
      <c r="U27" s="13" t="n">
        <f aca="false">IF(OR(U117=0,DG27=0),0,U117*DG27/(U117+DG27))</f>
        <v>0</v>
      </c>
      <c r="V27" s="13" t="n">
        <f aca="false">IF(OR(V117=0,DH27=0),0,V117*DH27/(V117+DH27))</f>
        <v>0</v>
      </c>
      <c r="W27" s="13" t="n">
        <f aca="false">IF(OR(W117=0,DI27=0),0,W117*DI27/(W117+DI27))</f>
        <v>0</v>
      </c>
      <c r="X27" s="13" t="n">
        <f aca="false">IF(OR(X117=0,DJ27=0),0,X117*DJ27/(X117+DJ27))</f>
        <v>0</v>
      </c>
      <c r="Y27" s="13" t="n">
        <f aca="false">IF(OR(Y117=0,DK27=0),0,Y117*DK27/(Y117+DK27))</f>
        <v>0</v>
      </c>
      <c r="Z27" s="13" t="n">
        <f aca="false">IF(OR(Z117=0,DL27=0),0,Z117*DL27/(Z117+DL27))</f>
        <v>0</v>
      </c>
      <c r="AA27" s="13" t="n">
        <f aca="false">IF(OR(AA117=0,DM27=0),0,AA117*DM27/(AA117+DM27))</f>
        <v>0</v>
      </c>
      <c r="AB27" s="13" t="n">
        <f aca="false">IF(OR(AB117=0,DN27=0),0,AB117*DN27/(AB117+DN27))</f>
        <v>0</v>
      </c>
      <c r="AC27" s="13" t="n">
        <f aca="false">IF(OR(AC117=0,DO27=0),0,AC117*DO27/(AC117+DO27))</f>
        <v>0</v>
      </c>
      <c r="AD27" s="13" t="n">
        <f aca="false">IF(OR(AD117=0,DP27=0),0,AD117*DP27/(AD117+DP27))</f>
        <v>0</v>
      </c>
      <c r="AE27" s="13" t="n">
        <f aca="false">IF(OR(AE117=0,DQ27=0),0,AE117*DQ27/(AE117+DQ27))</f>
        <v>0</v>
      </c>
      <c r="AF27" s="13" t="n">
        <f aca="false">IF(OR(AF117=0,DR27=0),0,AF117*DR27/(AF117+DR27))</f>
        <v>0</v>
      </c>
      <c r="AG27" s="13" t="n">
        <f aca="false">IF(OR(AG117=0,DS27=0),0,AG117*DS27/(AG117+DS27))</f>
        <v>0</v>
      </c>
      <c r="AH27" s="13" t="n">
        <f aca="false">IF(OR(AH117=0,DT27=0),0,AH117*DT27/(AH117+DT27))</f>
        <v>0</v>
      </c>
      <c r="AI27" s="13" t="n">
        <f aca="false">IF(OR(AI117=0,DU27=0),0,AI117*DU27/(AI117+DU27))</f>
        <v>0</v>
      </c>
      <c r="AJ27" s="13" t="n">
        <f aca="false">IF(OR(AJ117=0,DV27=0),0,AJ117*DV27/(AJ117+DV27))</f>
        <v>0</v>
      </c>
      <c r="AK27" s="13" t="n">
        <f aca="false">IF(OR(AK117=0,DW27=0),0,AK117*DW27/(AK117+DW27))</f>
        <v>0</v>
      </c>
      <c r="AL27" s="13" t="n">
        <f aca="false">IF(OR(AL117=0,DX27=0),0,AL117*DX27/(AL117+DX27))</f>
        <v>0</v>
      </c>
      <c r="AM27" s="13" t="n">
        <f aca="false">IF(OR(AM117=0,DY27=0),0,AM117*DY27/(AM117+DY27))</f>
        <v>0</v>
      </c>
      <c r="AN27" s="13" t="n">
        <f aca="false">IF(OR(AN117=0,DZ27=0),0,AN117*DZ27/(AN117+DZ27))</f>
        <v>0</v>
      </c>
      <c r="AO27" s="13" t="n">
        <f aca="false">IF(OR(AO117=0,EA27=0),0,AO117*EA27/(AO117+EA27))</f>
        <v>0</v>
      </c>
      <c r="AP27" s="13" t="n">
        <f aca="false">IF(OR(AP117=0,EB27=0),0,AP117*EB27/(AP117+EB27))</f>
        <v>0</v>
      </c>
      <c r="AQ27" s="13" t="n">
        <f aca="false">IF(OR(AQ117=0,EC27=0),0,AQ117*EC27/(AQ117+EC27))</f>
        <v>0</v>
      </c>
      <c r="AR27" s="13" t="n">
        <f aca="false">IF(OR(AR117=0,ED27=0),0,AR117*ED27/(AR117+ED27))</f>
        <v>0</v>
      </c>
      <c r="AS27" s="13" t="n">
        <f aca="false">IF(OR(AS117=0,EE27=0),0,AS117*EE27/(AS117+EE27))</f>
        <v>0</v>
      </c>
      <c r="AT27" s="13" t="n">
        <f aca="false">IF(OR(AT117=0,EF27=0),0,AT117*EF27/(AT117+EF27))</f>
        <v>0</v>
      </c>
      <c r="AU27" s="13" t="n">
        <f aca="false">IF(OR(AU117=0,EG27=0),0,AU117*EG27/(AU117+EG27))</f>
        <v>0</v>
      </c>
      <c r="AV27" s="13" t="n">
        <f aca="false">IF(OR(AV117=0,EH27=0),0,AV117*EH27/(AV117+EH27))</f>
        <v>0</v>
      </c>
      <c r="AW27" s="13" t="n">
        <f aca="false">IF(OR(AW117=0,EI27=0),0,AW117*EI27/(AW117+EI27))</f>
        <v>0</v>
      </c>
      <c r="AX27" s="13" t="n">
        <f aca="false">IF(OR(AX117=0,EJ27=0),0,AX117*EJ27/(AX117+EJ27))</f>
        <v>0</v>
      </c>
      <c r="AY27" s="13" t="n">
        <f aca="false">IF(OR(AY117=0,EK27=0),0,AY117*EK27/(AY117+EK27))</f>
        <v>0</v>
      </c>
      <c r="AZ27" s="13" t="n">
        <f aca="false">IF(OR(AZ117=0,EL27=0),0,AZ117*EL27/(AZ117+EL27))</f>
        <v>0</v>
      </c>
      <c r="BA27" s="13" t="n">
        <f aca="false">IF(OR(BA117=0,EM27=0),0,BA117*EM27/(BA117+EM27))</f>
        <v>0</v>
      </c>
      <c r="BB27" s="13" t="n">
        <f aca="false">IF(OR(BB117=0,EN27=0),0,BB117*EN27/(BB117+EN27))</f>
        <v>0</v>
      </c>
      <c r="BC27" s="13" t="n">
        <f aca="false">IF(OR(BC117=0,EO27=0),0,BC117*EO27/(BC117+EO27))</f>
        <v>0</v>
      </c>
      <c r="BD27" s="13" t="n">
        <f aca="false">IF(OR(BD117=0,EP27=0),0,BD117*EP27/(BD117+EP27))</f>
        <v>0</v>
      </c>
      <c r="BE27" s="13" t="n">
        <f aca="false">IF(OR(BE117=0,EQ27=0),0,BE117*EQ27/(BE117+EQ27))</f>
        <v>0</v>
      </c>
      <c r="BF27" s="13" t="n">
        <f aca="false">IF(OR(BF117=0,ER27=0),0,BF117*ER27/(BF117+ER27))</f>
        <v>0</v>
      </c>
      <c r="BG27" s="13" t="n">
        <f aca="false">IF(OR(BG117=0,ES27=0),0,BG117*ES27/(BG117+ES27))</f>
        <v>0</v>
      </c>
      <c r="BH27" s="13" t="n">
        <f aca="false">IF(OR(BH117=0,ET27=0),0,BH117*ET27/(BH117+ET27))</f>
        <v>0</v>
      </c>
      <c r="BI27" s="13" t="n">
        <f aca="false">IF(OR(BI117=0,EU27=0),0,BI117*EU27/(BI117+EU27))</f>
        <v>0</v>
      </c>
      <c r="BJ27" s="13" t="n">
        <f aca="false">IF(OR(BJ117=0,EV27=0),0,BJ117*EV27/(BJ117+EV27))</f>
        <v>0</v>
      </c>
      <c r="BK27" s="13" t="n">
        <f aca="false">IF(OR(BK117=0,EW27=0),0,BK117*EW27/(BK117+EW27))</f>
        <v>0</v>
      </c>
      <c r="BL27" s="13" t="n">
        <f aca="false">IF(OR(BL117=0,EX27=0),0,BL117*EX27/(BL117+EX27))</f>
        <v>0</v>
      </c>
      <c r="BM27" s="13" t="n">
        <f aca="false">IF(OR(BM117=0,EY27=0),0,BM117*EY27/(BM117+EY27))</f>
        <v>0</v>
      </c>
      <c r="BN27" s="13" t="n">
        <f aca="false">IF(OR(BN117=0,EZ27=0),0,BN117*EZ27/(BN117+EZ27))</f>
        <v>0</v>
      </c>
      <c r="BO27" s="13" t="n">
        <f aca="false">IF(OR(BO117=0,FA27=0),0,BO117*FA27/(BO117+FA27))</f>
        <v>0</v>
      </c>
      <c r="BP27" s="13" t="n">
        <f aca="false">IF(OR(BP117=0,FB27=0),0,BP117*FB27/(BP117+FB27))</f>
        <v>0</v>
      </c>
      <c r="BQ27" s="13" t="n">
        <f aca="false">IF(OR(BQ117=0,FC27=0),0,BQ117*FC27/(BQ117+FC27))</f>
        <v>0</v>
      </c>
      <c r="BR27" s="13" t="n">
        <f aca="false">IF(OR(BR117=0,FD27=0),0,BR117*FD27/(BR117+FD27))</f>
        <v>0</v>
      </c>
      <c r="BS27" s="13" t="n">
        <f aca="false">IF(OR(BS117=0,FE27=0),0,BS117*FE27/(BS117+FE27))</f>
        <v>0</v>
      </c>
      <c r="BT27" s="13" t="n">
        <f aca="false">IF(OR(BT117=0,FF27=0),0,BT117*FF27/(BT117+FF27))</f>
        <v>0</v>
      </c>
      <c r="BU27" s="13" t="n">
        <f aca="false">IF(OR(BU117=0,FG27=0),0,BU117*FG27/(BU117+FG27))</f>
        <v>0</v>
      </c>
      <c r="BV27" s="13" t="n">
        <f aca="false">IF(OR(BV117=0,FH27=0),0,BV117*FH27/(BV117+FH27))</f>
        <v>0</v>
      </c>
      <c r="BW27" s="13" t="n">
        <f aca="false">IF(OR(BW117=0,FI27=0),0,BW117*FI27/(BW117+FI27))</f>
        <v>0</v>
      </c>
      <c r="BX27" s="13" t="n">
        <f aca="false">IF(OR(BX117=0,FJ27=0),0,BX117*FJ27/(BX117+FJ27))</f>
        <v>0</v>
      </c>
      <c r="BY27" s="13" t="n">
        <f aca="false">IF(OR(BY117=0,FK27=0),0,BY117*FK27/(BY117+FK27))</f>
        <v>0</v>
      </c>
      <c r="BZ27" s="13" t="n">
        <f aca="false">IF(OR(BZ117=0,FL27=0),0,BZ117*FL27/(BZ117+FL27))</f>
        <v>0</v>
      </c>
      <c r="CA27" s="13" t="n">
        <f aca="false">IF(OR(CA117=0,FM27=0),0,CA117*FM27/(CA117+FM27))</f>
        <v>0</v>
      </c>
      <c r="CB27" s="13" t="n">
        <f aca="false">IF(OR(CB117=0,FN27=0),0,CB117*FN27/(CB117+FN27))</f>
        <v>0</v>
      </c>
      <c r="CC27" s="13" t="n">
        <f aca="false">IF(OR(CC117=0,FO27=0),0,CC117*FO27/(CC117+FO27))</f>
        <v>0</v>
      </c>
      <c r="CD27" s="13" t="n">
        <f aca="false">IF(OR(CD117=0,FP27=0),0,CD117*FP27/(CD117+FP27))</f>
        <v>0</v>
      </c>
      <c r="CE27" s="13" t="n">
        <f aca="false">IF(OR(CE117=0,FQ27=0),0,CE117*FQ27/(CE117+FQ27))</f>
        <v>0</v>
      </c>
      <c r="CF27" s="13" t="n">
        <f aca="false">IF(OR(CF117=0,FR27=0),0,CF117*FR27/(CF117+FR27))</f>
        <v>0</v>
      </c>
      <c r="CG27" s="13" t="n">
        <f aca="false">IF(OR(CG117=0,FS27=0),0,CG117*FS27/(CG117+FS27))</f>
        <v>0</v>
      </c>
      <c r="CH27" s="13" t="n">
        <f aca="false">IF(OR(CH117=0,FT27=0),0,CH117*FT27/(CH117+FT27))</f>
        <v>0</v>
      </c>
      <c r="CI27" s="13" t="n">
        <f aca="false">IF(OR(CI117=0,FU27=0),0,CI117*FU27/(CI117+FU27))</f>
        <v>0</v>
      </c>
      <c r="CJ27" s="13" t="n">
        <f aca="false">IF(OR(CJ117=0,FV27=0),0,CJ117*FV27/(CJ117+FV27))</f>
        <v>0</v>
      </c>
      <c r="CK27" s="13" t="n">
        <f aca="false">IF(OR(CK117=0,FW27=0),0,CK117*FW27/(CK117+FW27))</f>
        <v>0</v>
      </c>
      <c r="CL27" s="13" t="n">
        <f aca="false">IF(OR(CL117=0,FX27=0),0,CL117*FX27/(CL117+FX27))</f>
        <v>0</v>
      </c>
      <c r="CM27" s="13" t="n">
        <f aca="false">IF(OR(CM117=0,FY27=0),0,CM117*FY27/(CM117+FY27))</f>
        <v>0</v>
      </c>
      <c r="CN27" s="13" t="n">
        <f aca="false">IF(OR(CN117=0,FZ27=0),0,CN117*FZ27/(CN117+FZ27))</f>
        <v>0</v>
      </c>
      <c r="CO27" s="13" t="n">
        <f aca="false">IF(OR(CO117=0,GA27=0),0,CO117*GA27/(CO117+GA27))</f>
        <v>0</v>
      </c>
      <c r="CP27" s="13" t="n">
        <f aca="false">IF(OR(CP117=0,GB27=0),0,CP117*GB27/(CP117+GB27))</f>
        <v>0</v>
      </c>
      <c r="CQ27" s="13" t="n">
        <f aca="false">IF(OR(CQ117=0,GC27=0),0,CQ117*GC27/(CQ117+GC27))</f>
        <v>0</v>
      </c>
      <c r="CR27" s="0" t="n">
        <f aca="false">IF(F$9=0,0,(SIN(F$12)*COS($E27)+SIN($E27)*COS(F$12))/SIN($E27)*F$9)</f>
        <v>0</v>
      </c>
      <c r="CS27" s="0" t="n">
        <f aca="false">IF(G$9=0,0,(SIN(G$12)*COS($E27)+SIN($E27)*COS(G$12))/SIN($E27)*G$9)</f>
        <v>0</v>
      </c>
      <c r="CT27" s="0" t="n">
        <f aca="false">IF(H$9=0,0,(SIN(H$12)*COS($E27)+SIN($E27)*COS(H$12))/SIN($E27)*H$9)</f>
        <v>0</v>
      </c>
      <c r="CU27" s="0" t="n">
        <f aca="false">IF(I$9=0,0,(SIN(I$12)*COS($E27)+SIN($E27)*COS(I$12))/SIN($E27)*I$9)</f>
        <v>0</v>
      </c>
      <c r="CV27" s="0" t="n">
        <f aca="false">IF(J$9=0,0,(SIN(J$12)*COS($E27)+SIN($E27)*COS(J$12))/SIN($E27)*J$9)</f>
        <v>0</v>
      </c>
      <c r="CW27" s="0" t="n">
        <f aca="false">IF(K$9=0,0,(SIN(K$12)*COS($E27)+SIN($E27)*COS(K$12))/SIN($E27)*K$9)</f>
        <v>0</v>
      </c>
      <c r="CX27" s="0" t="n">
        <f aca="false">IF(L$9=0,0,(SIN(L$12)*COS($E27)+SIN($E27)*COS(L$12))/SIN($E27)*L$9)</f>
        <v>0</v>
      </c>
      <c r="CY27" s="0" t="n">
        <f aca="false">IF(M$9=0,0,(SIN(M$12)*COS($E27)+SIN($E27)*COS(M$12))/SIN($E27)*M$9)</f>
        <v>0</v>
      </c>
      <c r="CZ27" s="0" t="n">
        <f aca="false">IF(N$9=0,0,(SIN(N$12)*COS($E27)+SIN($E27)*COS(N$12))/SIN($E27)*N$9)</f>
        <v>0</v>
      </c>
      <c r="DA27" s="0" t="n">
        <f aca="false">IF(O$9=0,0,(SIN(O$12)*COS($E27)+SIN($E27)*COS(O$12))/SIN($E27)*O$9)</f>
        <v>0</v>
      </c>
      <c r="DB27" s="0" t="n">
        <f aca="false">IF(P$9=0,0,(SIN(P$12)*COS($E27)+SIN($E27)*COS(P$12))/SIN($E27)*P$9)</f>
        <v>0</v>
      </c>
      <c r="DC27" s="0" t="n">
        <f aca="false">IF(Q$9=0,0,(SIN(Q$12)*COS($E27)+SIN($E27)*COS(Q$12))/SIN($E27)*Q$9)</f>
        <v>0</v>
      </c>
      <c r="DD27" s="0" t="n">
        <f aca="false">IF(R$9=0,0,(SIN(R$12)*COS($E27)+SIN($E27)*COS(R$12))/SIN($E27)*R$9)</f>
        <v>0</v>
      </c>
      <c r="DE27" s="0" t="n">
        <f aca="false">IF(S$9=0,0,(SIN(S$12)*COS($E27)+SIN($E27)*COS(S$12))/SIN($E27)*S$9)</f>
        <v>0</v>
      </c>
      <c r="DF27" s="0" t="n">
        <f aca="false">IF(T$9=0,0,(SIN(T$12)*COS($E27)+SIN($E27)*COS(T$12))/SIN($E27)*T$9)</f>
        <v>0</v>
      </c>
      <c r="DG27" s="0" t="n">
        <f aca="false">IF(U$9=0,0,(SIN(U$12)*COS($E27)+SIN($E27)*COS(U$12))/SIN($E27)*U$9)</f>
        <v>0</v>
      </c>
      <c r="DH27" s="0" t="n">
        <f aca="false">IF(V$9=0,0,(SIN(V$12)*COS($E27)+SIN($E27)*COS(V$12))/SIN($E27)*V$9)</f>
        <v>0</v>
      </c>
      <c r="DI27" s="0" t="n">
        <f aca="false">IF(W$9=0,0,(SIN(W$12)*COS($E27)+SIN($E27)*COS(W$12))/SIN($E27)*W$9)</f>
        <v>0</v>
      </c>
      <c r="DJ27" s="0" t="n">
        <f aca="false">IF(X$9=0,0,(SIN(X$12)*COS($E27)+SIN($E27)*COS(X$12))/SIN($E27)*X$9)</f>
        <v>0</v>
      </c>
      <c r="DK27" s="0" t="n">
        <f aca="false">IF(Y$9=0,0,(SIN(Y$12)*COS($E27)+SIN($E27)*COS(Y$12))/SIN($E27)*Y$9)</f>
        <v>0</v>
      </c>
      <c r="DL27" s="0" t="n">
        <f aca="false">IF(Z$9=0,0,(SIN(Z$12)*COS($E27)+SIN($E27)*COS(Z$12))/SIN($E27)*Z$9)</f>
        <v>0</v>
      </c>
      <c r="DM27" s="0" t="n">
        <f aca="false">IF(AA$9=0,0,(SIN(AA$12)*COS($E27)+SIN($E27)*COS(AA$12))/SIN($E27)*AA$9)</f>
        <v>0</v>
      </c>
      <c r="DN27" s="0" t="n">
        <f aca="false">IF(AB$9=0,0,(SIN(AB$12)*COS($E27)+SIN($E27)*COS(AB$12))/SIN($E27)*AB$9)</f>
        <v>0</v>
      </c>
      <c r="DO27" s="0" t="n">
        <f aca="false">IF(AC$9=0,0,(SIN(AC$12)*COS($E27)+SIN($E27)*COS(AC$12))/SIN($E27)*AC$9)</f>
        <v>0</v>
      </c>
      <c r="DP27" s="0" t="n">
        <f aca="false">IF(AD$9=0,0,(SIN(AD$12)*COS($E27)+SIN($E27)*COS(AD$12))/SIN($E27)*AD$9)</f>
        <v>0</v>
      </c>
      <c r="DQ27" s="0" t="n">
        <f aca="false">IF(AE$9=0,0,(SIN(AE$12)*COS($E27)+SIN($E27)*COS(AE$12))/SIN($E27)*AE$9)</f>
        <v>0</v>
      </c>
      <c r="DR27" s="0" t="n">
        <f aca="false">IF(AF$9=0,0,(SIN(AF$12)*COS($E27)+SIN($E27)*COS(AF$12))/SIN($E27)*AF$9)</f>
        <v>0</v>
      </c>
      <c r="DS27" s="0" t="n">
        <f aca="false">IF(AG$9=0,0,(SIN(AG$12)*COS($E27)+SIN($E27)*COS(AG$12))/SIN($E27)*AG$9)</f>
        <v>0</v>
      </c>
      <c r="DT27" s="0" t="n">
        <f aca="false">IF(AH$9=0,0,(SIN(AH$12)*COS($E27)+SIN($E27)*COS(AH$12))/SIN($E27)*AH$9)</f>
        <v>0</v>
      </c>
      <c r="DU27" s="0" t="n">
        <f aca="false">IF(AI$9=0,0,(SIN(AI$12)*COS($E27)+SIN($E27)*COS(AI$12))/SIN($E27)*AI$9)</f>
        <v>0</v>
      </c>
      <c r="DV27" s="0" t="n">
        <f aca="false">IF(AJ$9=0,0,(SIN(AJ$12)*COS($E27)+SIN($E27)*COS(AJ$12))/SIN($E27)*AJ$9)</f>
        <v>0</v>
      </c>
      <c r="DW27" s="0" t="n">
        <f aca="false">IF(AK$9=0,0,(SIN(AK$12)*COS($E27)+SIN($E27)*COS(AK$12))/SIN($E27)*AK$9)</f>
        <v>0</v>
      </c>
      <c r="DX27" s="0" t="n">
        <f aca="false">IF(AL$9=0,0,(SIN(AL$12)*COS($E27)+SIN($E27)*COS(AL$12))/SIN($E27)*AL$9)</f>
        <v>0</v>
      </c>
      <c r="DY27" s="0" t="n">
        <f aca="false">IF(AM$9=0,0,(SIN(AM$12)*COS($E27)+SIN($E27)*COS(AM$12))/SIN($E27)*AM$9)</f>
        <v>0</v>
      </c>
      <c r="DZ27" s="0" t="n">
        <f aca="false">IF(AN$9=0,0,(SIN(AN$12)*COS($E27)+SIN($E27)*COS(AN$12))/SIN($E27)*AN$9)</f>
        <v>0</v>
      </c>
      <c r="EA27" s="0" t="n">
        <f aca="false">IF(AO$9=0,0,(SIN(AO$12)*COS($E27)+SIN($E27)*COS(AO$12))/SIN($E27)*AO$9)</f>
        <v>30.7979297682903</v>
      </c>
      <c r="EB27" s="0" t="n">
        <f aca="false">IF(AP$9=0,0,(SIN(AP$12)*COS($E27)+SIN($E27)*COS(AP$12))/SIN($E27)*AP$9)</f>
        <v>32.0964327899378</v>
      </c>
      <c r="EC27" s="0" t="n">
        <f aca="false">IF(AQ$9=0,0,(SIN(AQ$12)*COS($E27)+SIN($E27)*COS(AQ$12))/SIN($E27)*AQ$9)</f>
        <v>33.4092460829686</v>
      </c>
      <c r="ED27" s="0" t="n">
        <f aca="false">IF(AR$9=0,0,(SIN(AR$12)*COS($E27)+SIN($E27)*COS(AR$12))/SIN($E27)*AR$9)</f>
        <v>34.7354469585216</v>
      </c>
      <c r="EE27" s="0" t="n">
        <f aca="false">IF(AS$9=0,0,(SIN(AS$12)*COS($E27)+SIN($E27)*COS(AS$12))/SIN($E27)*AS$9)</f>
        <v>36.0741014718153</v>
      </c>
      <c r="EF27" s="0" t="n">
        <f aca="false">IF(AT$9=0,0,(SIN(AT$12)*COS($E27)+SIN($E27)*COS(AT$12))/SIN($E27)*AT$9)</f>
        <v>37.4242648680706</v>
      </c>
      <c r="EG27" s="0" t="n">
        <f aca="false">IF(AU$9=0,0,(SIN(AU$12)*COS($E27)+SIN($E27)*COS(AU$12))/SIN($E27)*AU$9)</f>
        <v>38.9938277535027</v>
      </c>
      <c r="EH27" s="0" t="n">
        <f aca="false">IF(AV$9=0,0,(SIN(AV$12)*COS($E27)+SIN($E27)*COS(AV$12))/SIN($E27)*AV$9)</f>
        <v>40.5778327553124</v>
      </c>
      <c r="EI27" s="0" t="n">
        <f aca="false">IF(AW$9=0,0,(SIN(AW$12)*COS($E27)+SIN($E27)*COS(AW$12))/SIN($E27)*AW$9)</f>
        <v>42.1751123507689</v>
      </c>
      <c r="EJ27" s="0" t="n">
        <f aca="false">IF(AX$9=0,0,(SIN(AX$12)*COS($E27)+SIN($E27)*COS(AX$12))/SIN($E27)*AX$9)</f>
        <v>43.7844871649037</v>
      </c>
      <c r="EK27" s="0" t="n">
        <f aca="false">IF(AY$9=0,0,(SIN(AY$12)*COS($E27)+SIN($E27)*COS(AY$12))/SIN($E27)*AY$9)</f>
        <v>45.4047665408023</v>
      </c>
      <c r="EL27" s="0" t="n">
        <f aca="false">IF(AZ$9=0,0,(SIN(AZ$12)*COS($E27)+SIN($E27)*COS(AZ$12))/SIN($E27)*AZ$9)</f>
        <v>46.3580298116103</v>
      </c>
      <c r="EM27" s="0" t="n">
        <f aca="false">IF(BA$9=0,0,(SIN(BA$12)*COS($E27)+SIN($E27)*COS(BA$12))/SIN($E27)*BA$9)</f>
        <v>47.3068977280033</v>
      </c>
      <c r="EN27" s="0" t="n">
        <f aca="false">IF(BB$9=0,0,(SIN(BB$12)*COS($E27)+SIN($E27)*COS(BB$12))/SIN($E27)*BB$9)</f>
        <v>48.2507735593337</v>
      </c>
      <c r="EO27" s="0" t="n">
        <f aca="false">IF(BC$9=0,0,(SIN(BC$12)*COS($E27)+SIN($E27)*COS(BC$12))/SIN($E27)*BC$9)</f>
        <v>49.1890592267608</v>
      </c>
      <c r="EP27" s="0" t="n">
        <f aca="false">IF(BD$9=0,0,(SIN(BD$12)*COS($E27)+SIN($E27)*COS(BD$12))/SIN($E27)*BD$9)</f>
        <v>50.1211555800326</v>
      </c>
      <c r="EQ27" s="0" t="n">
        <f aca="false">IF(BE$9=0,0,(SIN(BE$12)*COS($E27)+SIN($E27)*COS(BE$12))/SIN($E27)*BE$9)</f>
        <v>51.2724179407993</v>
      </c>
      <c r="ER27" s="0" t="n">
        <f aca="false">IF(BF$9=0,0,(SIN(BF$12)*COS($E27)+SIN($E27)*COS(BF$12))/SIN($E27)*BF$9)</f>
        <v>52.419733243188</v>
      </c>
      <c r="ES27" s="0" t="n">
        <f aca="false">IF(BG$9=0,0,(SIN(BG$12)*COS($E27)+SIN($E27)*COS(BG$12))/SIN($E27)*BG$9)</f>
        <v>53.5622927370598</v>
      </c>
      <c r="ET27" s="0" t="n">
        <f aca="false">IF(BH$9=0,0,(SIN(BH$12)*COS($E27)+SIN($E27)*COS(BH$12))/SIN($E27)*BH$9)</f>
        <v>55.0101292404582</v>
      </c>
      <c r="EU27" s="0" t="n">
        <f aca="false">IF(BI$9=0,0,(SIN(BI$12)*COS($E27)+SIN($E27)*COS(BI$12))/SIN($E27)*BI$9)</f>
        <v>56.4808105818223</v>
      </c>
      <c r="EV27" s="0" t="n">
        <f aca="false">IF(BJ$9=0,0,(SIN(BJ$12)*COS($E27)+SIN($E27)*COS(BJ$12))/SIN($E27)*BJ$9)</f>
        <v>57.2961382894336</v>
      </c>
      <c r="EW27" s="0" t="n">
        <f aca="false">IF(BK$9=0,0,(SIN(BK$12)*COS($E27)+SIN($E27)*COS(BK$12))/SIN($E27)*BK$9)</f>
        <v>58.0996035932074</v>
      </c>
      <c r="EX27" s="0" t="n">
        <f aca="false">IF(BL$9=0,0,(SIN(BL$12)*COS($E27)+SIN($E27)*COS(BL$12))/SIN($E27)*BL$9)</f>
        <v>58.8906775384637</v>
      </c>
      <c r="EY27" s="0" t="n">
        <f aca="false">IF(BM$9=0,0,(SIN(BM$12)*COS($E27)+SIN($E27)*COS(BM$12))/SIN($E27)*BM$9)</f>
        <v>59.6688333286872</v>
      </c>
      <c r="EZ27" s="0" t="n">
        <f aca="false">IF(BN$9=0,0,(SIN(BN$12)*COS($E27)+SIN($E27)*COS(BN$12))/SIN($E27)*BN$9)</f>
        <v>60.4335465730599</v>
      </c>
      <c r="FA27" s="0" t="n">
        <f aca="false">IF(BO$9=0,0,(SIN(BO$12)*COS($E27)+SIN($E27)*COS(BO$12))/SIN($E27)*BO$9)</f>
        <v>61.2053495515896</v>
      </c>
      <c r="FB27" s="0" t="n">
        <f aca="false">IF(BP$9=0,0,(SIN(BP$12)*COS($E27)+SIN($E27)*COS(BP$12))/SIN($E27)*BP$9)</f>
        <v>61.9628462229595</v>
      </c>
      <c r="FC27" s="0" t="n">
        <f aca="false">IF(BQ$9=0,0,(SIN(BQ$12)*COS($E27)+SIN($E27)*COS(BQ$12))/SIN($E27)*BQ$9)</f>
        <v>62.705501574901</v>
      </c>
      <c r="FD27" s="0" t="n">
        <f aca="false">IF(BR$9=0,0,(SIN(BR$12)*COS($E27)+SIN($E27)*COS(BR$12))/SIN($E27)*BR$9)</f>
        <v>63.4327838874143</v>
      </c>
      <c r="FE27" s="0" t="n">
        <f aca="false">IF(BS$9=0,0,(SIN(BS$12)*COS($E27)+SIN($E27)*COS(BS$12))/SIN($E27)*BS$9)</f>
        <v>64.1441649877938</v>
      </c>
      <c r="FF27" s="0" t="n">
        <f aca="false">IF(BT$9=0,0,(SIN(BT$12)*COS($E27)+SIN($E27)*COS(BT$12))/SIN($E27)*BT$9)</f>
        <v>64.705586319286</v>
      </c>
      <c r="FG27" s="0" t="n">
        <f aca="false">IF(BU$9=0,0,(SIN(BU$12)*COS($E27)+SIN($E27)*COS(BU$12))/SIN($E27)*BU$9)</f>
        <v>65.2493641996235</v>
      </c>
      <c r="FH27" s="0" t="n">
        <f aca="false">IF(BV$9=0,0,(SIN(BV$12)*COS($E27)+SIN($E27)*COS(BV$12))/SIN($E27)*BV$9)</f>
        <v>65.7751049664006</v>
      </c>
      <c r="FI27" s="0" t="n">
        <f aca="false">IF(BW$9=0,0,(SIN(BW$12)*COS($E27)+SIN($E27)*COS(BW$12))/SIN($E27)*BW$9)</f>
        <v>66.2824198914738</v>
      </c>
      <c r="FJ27" s="0" t="n">
        <f aca="false">IF(BX$9=0,0,(SIN(BX$12)*COS($E27)+SIN($E27)*COS(BX$12))/SIN($E27)*BX$9)</f>
        <v>66.7709253690005</v>
      </c>
      <c r="FK27" s="0" t="n">
        <f aca="false">IF(BY$9=0,0,(SIN(BY$12)*COS($E27)+SIN($E27)*COS(BY$12))/SIN($E27)*BY$9)</f>
        <v>67.2469033178105</v>
      </c>
      <c r="FL27" s="0" t="n">
        <f aca="false">IF(BZ$9=0,0,(SIN(BZ$12)*COS($E27)+SIN($E27)*COS(BZ$12))/SIN($E27)*BZ$9)</f>
        <v>67.703334946685</v>
      </c>
      <c r="FM27" s="0" t="n">
        <f aca="false">IF(CA$9=0,0,(SIN(CA$12)*COS($E27)+SIN($E27)*COS(CA$12))/SIN($E27)*CA$9)</f>
        <v>68.1398470376186</v>
      </c>
      <c r="FN27" s="0" t="n">
        <f aca="false">IF(CB$9=0,0,(SIN(CB$12)*COS($E27)+SIN($E27)*COS(CB$12))/SIN($E27)*CB$9)</f>
        <v>68.5560722259808</v>
      </c>
      <c r="FO27" s="0" t="n">
        <f aca="false">IF(CC$9=0,0,(SIN(CC$12)*COS($E27)+SIN($E27)*COS(CC$12))/SIN($E27)*CC$9)</f>
        <v>68.951649183819</v>
      </c>
      <c r="FP27" s="0" t="n">
        <f aca="false">IF(CD$9=0,0,(SIN(CD$12)*COS($E27)+SIN($E27)*COS(CD$12))/SIN($E27)*CD$9)</f>
        <v>69.3245539357533</v>
      </c>
      <c r="FQ27" s="0" t="n">
        <f aca="false">IF(CE$9=0,0,(SIN(CE$12)*COS($E27)+SIN($E27)*COS(CE$12))/SIN($E27)*CE$9)</f>
        <v>69.6761081605859</v>
      </c>
      <c r="FR27" s="0" t="n">
        <f aca="false">IF(CF$9=0,0,(SIN(CF$12)*COS($E27)+SIN($E27)*COS(CF$12))/SIN($E27)*CF$9)</f>
        <v>70.0059712462391</v>
      </c>
      <c r="FS27" s="0" t="n">
        <f aca="false">IF(CG$9=0,0,(SIN(CG$12)*COS($E27)+SIN($E27)*COS(CG$12))/SIN($E27)*CG$9)</f>
        <v>70.3138093302561</v>
      </c>
      <c r="FT27" s="0" t="n">
        <f aca="false">IF(CH$9=0,0,(SIN(CH$12)*COS($E27)+SIN($E27)*COS(CH$12))/SIN($E27)*CH$9)</f>
        <v>70.5992954725897</v>
      </c>
      <c r="FU27" s="0" t="n">
        <f aca="false">IF(CI$9=0,0,(SIN(CI$12)*COS($E27)+SIN($E27)*COS(CI$12))/SIN($E27)*CI$9)</f>
        <v>70.8621098262164</v>
      </c>
      <c r="FV27" s="0" t="n">
        <f aca="false">IF(CJ$9=0,0,(SIN(CJ$12)*COS($E27)+SIN($E27)*COS(CJ$12))/SIN($E27)*CJ$9)</f>
        <v>71.1019398055051</v>
      </c>
      <c r="FW27" s="0" t="n">
        <f aca="false">IF(CK$9=0,0,(SIN(CK$12)*COS($E27)+SIN($E27)*COS(CK$12))/SIN($E27)*CK$9)</f>
        <v>71.3184802522635</v>
      </c>
      <c r="FX27" s="0" t="n">
        <f aca="false">IF(CL$9=0,0,(SIN(CL$12)*COS($E27)+SIN($E27)*COS(CL$12))/SIN($E27)*CL$9)</f>
        <v>71.7675115027063</v>
      </c>
      <c r="FY27" s="0" t="n">
        <f aca="false">IF(CM$9=0,0,(SIN(CM$12)*COS($E27)+SIN($E27)*COS(CM$12))/SIN($E27)*CM$9)</f>
        <v>72.2186899350764</v>
      </c>
      <c r="FZ27" s="0" t="n">
        <f aca="false">IF(CN$9=0,0,(SIN(CN$12)*COS($E27)+SIN($E27)*COS(CN$12))/SIN($E27)*CN$9)</f>
        <v>72.6454432291457</v>
      </c>
      <c r="GA27" s="0" t="n">
        <f aca="false">IF(CO$9=0,0,(SIN(CO$12)*COS($E27)+SIN($E27)*COS(CO$12))/SIN($E27)*CO$9)</f>
        <v>73.0455900894368</v>
      </c>
      <c r="GB27" s="0" t="n">
        <f aca="false">IF(CP$9=0,0,(SIN(CP$12)*COS($E27)+SIN($E27)*COS(CP$12))/SIN($E27)*CP$9)</f>
        <v>73.4186072592637</v>
      </c>
      <c r="GC27" s="0" t="n">
        <f aca="false">IF(CQ$9=0,0,(SIN(CQ$12)*COS($E27)+SIN($E27)*COS(CQ$12))/SIN($E27)*CQ$9)</f>
        <v>73.7639812321871</v>
      </c>
    </row>
    <row r="28" customFormat="false" ht="12.8" hidden="true" customHeight="false" outlineLevel="0" collapsed="false">
      <c r="A28" s="0" t="n">
        <f aca="false">MAX($F28:$CQ28)</f>
        <v>0</v>
      </c>
      <c r="B28" s="91" t="n">
        <f aca="false">IF(ISNA(INDEX(vmg!$B$6:$B$151,MATCH($C28,vmg!$F$6:$F$151,0))),IF(ISNA(INDEX(vmg!$B$6:$B$151,MATCH($C28,vmg!$D$6:$D$151,0))),0,INDEX(vmg!$B$6:$B$151,MATCH($C28,vmg!$D$6:$D$151,0))),INDEX(vmg!$B$6:$B$151,MATCH($C28,vmg!$F$6:$F$151,0)))</f>
        <v>0</v>
      </c>
      <c r="C28" s="2" t="n">
        <f aca="false">MOD(Best +D28,360)</f>
        <v>16</v>
      </c>
      <c r="D28" s="2" t="n">
        <f aca="false">D27+1</f>
        <v>16</v>
      </c>
      <c r="E28" s="1" t="n">
        <f aca="false">D28*PI()/180</f>
        <v>0.279252680319093</v>
      </c>
      <c r="F28" s="13" t="n">
        <f aca="false">IF(OR(F118=0,CR28=0),0,F118*CR28/(F118+CR28))</f>
        <v>0</v>
      </c>
      <c r="G28" s="13" t="n">
        <f aca="false">IF(OR(G118=0,CS28=0),0,G118*CS28/(G118+CS28))</f>
        <v>0</v>
      </c>
      <c r="H28" s="13" t="n">
        <f aca="false">IF(OR(H118=0,CT28=0),0,H118*CT28/(H118+CT28))</f>
        <v>0</v>
      </c>
      <c r="I28" s="13" t="n">
        <f aca="false">IF(OR(I118=0,CU28=0),0,I118*CU28/(I118+CU28))</f>
        <v>0</v>
      </c>
      <c r="J28" s="13" t="n">
        <f aca="false">IF(OR(J118=0,CV28=0),0,J118*CV28/(J118+CV28))</f>
        <v>0</v>
      </c>
      <c r="K28" s="13" t="n">
        <f aca="false">IF(OR(K118=0,CW28=0),0,K118*CW28/(K118+CW28))</f>
        <v>0</v>
      </c>
      <c r="L28" s="13" t="n">
        <f aca="false">IF(OR(L118=0,CX28=0),0,L118*CX28/(L118+CX28))</f>
        <v>0</v>
      </c>
      <c r="M28" s="13" t="n">
        <f aca="false">IF(OR(M118=0,CY28=0),0,M118*CY28/(M118+CY28))</f>
        <v>0</v>
      </c>
      <c r="N28" s="13" t="n">
        <f aca="false">IF(OR(N118=0,CZ28=0),0,N118*CZ28/(N118+CZ28))</f>
        <v>0</v>
      </c>
      <c r="O28" s="13" t="n">
        <f aca="false">IF(OR(O118=0,DA28=0),0,O118*DA28/(O118+DA28))</f>
        <v>0</v>
      </c>
      <c r="P28" s="13" t="n">
        <f aca="false">IF(OR(P118=0,DB28=0),0,P118*DB28/(P118+DB28))</f>
        <v>0</v>
      </c>
      <c r="Q28" s="13" t="n">
        <f aca="false">IF(OR(Q118=0,DC28=0),0,Q118*DC28/(Q118+DC28))</f>
        <v>0</v>
      </c>
      <c r="R28" s="13" t="n">
        <f aca="false">IF(OR(R118=0,DD28=0),0,R118*DD28/(R118+DD28))</f>
        <v>0</v>
      </c>
      <c r="S28" s="13" t="n">
        <f aca="false">IF(OR(S118=0,DE28=0),0,S118*DE28/(S118+DE28))</f>
        <v>0</v>
      </c>
      <c r="T28" s="13" t="n">
        <f aca="false">IF(OR(T118=0,DF28=0),0,T118*DF28/(T118+DF28))</f>
        <v>0</v>
      </c>
      <c r="U28" s="13" t="n">
        <f aca="false">IF(OR(U118=0,DG28=0),0,U118*DG28/(U118+DG28))</f>
        <v>0</v>
      </c>
      <c r="V28" s="13" t="n">
        <f aca="false">IF(OR(V118=0,DH28=0),0,V118*DH28/(V118+DH28))</f>
        <v>0</v>
      </c>
      <c r="W28" s="13" t="n">
        <f aca="false">IF(OR(W118=0,DI28=0),0,W118*DI28/(W118+DI28))</f>
        <v>0</v>
      </c>
      <c r="X28" s="13" t="n">
        <f aca="false">IF(OR(X118=0,DJ28=0),0,X118*DJ28/(X118+DJ28))</f>
        <v>0</v>
      </c>
      <c r="Y28" s="13" t="n">
        <f aca="false">IF(OR(Y118=0,DK28=0),0,Y118*DK28/(Y118+DK28))</f>
        <v>0</v>
      </c>
      <c r="Z28" s="13" t="n">
        <f aca="false">IF(OR(Z118=0,DL28=0),0,Z118*DL28/(Z118+DL28))</f>
        <v>0</v>
      </c>
      <c r="AA28" s="13" t="n">
        <f aca="false">IF(OR(AA118=0,DM28=0),0,AA118*DM28/(AA118+DM28))</f>
        <v>0</v>
      </c>
      <c r="AB28" s="13" t="n">
        <f aca="false">IF(OR(AB118=0,DN28=0),0,AB118*DN28/(AB118+DN28))</f>
        <v>0</v>
      </c>
      <c r="AC28" s="13" t="n">
        <f aca="false">IF(OR(AC118=0,DO28=0),0,AC118*DO28/(AC118+DO28))</f>
        <v>0</v>
      </c>
      <c r="AD28" s="13" t="n">
        <f aca="false">IF(OR(AD118=0,DP28=0),0,AD118*DP28/(AD118+DP28))</f>
        <v>0</v>
      </c>
      <c r="AE28" s="13" t="n">
        <f aca="false">IF(OR(AE118=0,DQ28=0),0,AE118*DQ28/(AE118+DQ28))</f>
        <v>0</v>
      </c>
      <c r="AF28" s="13" t="n">
        <f aca="false">IF(OR(AF118=0,DR28=0),0,AF118*DR28/(AF118+DR28))</f>
        <v>0</v>
      </c>
      <c r="AG28" s="13" t="n">
        <f aca="false">IF(OR(AG118=0,DS28=0),0,AG118*DS28/(AG118+DS28))</f>
        <v>0</v>
      </c>
      <c r="AH28" s="13" t="n">
        <f aca="false">IF(OR(AH118=0,DT28=0),0,AH118*DT28/(AH118+DT28))</f>
        <v>0</v>
      </c>
      <c r="AI28" s="13" t="n">
        <f aca="false">IF(OR(AI118=0,DU28=0),0,AI118*DU28/(AI118+DU28))</f>
        <v>0</v>
      </c>
      <c r="AJ28" s="13" t="n">
        <f aca="false">IF(OR(AJ118=0,DV28=0),0,AJ118*DV28/(AJ118+DV28))</f>
        <v>0</v>
      </c>
      <c r="AK28" s="13" t="n">
        <f aca="false">IF(OR(AK118=0,DW28=0),0,AK118*DW28/(AK118+DW28))</f>
        <v>0</v>
      </c>
      <c r="AL28" s="13" t="n">
        <f aca="false">IF(OR(AL118=0,DX28=0),0,AL118*DX28/(AL118+DX28))</f>
        <v>0</v>
      </c>
      <c r="AM28" s="13" t="n">
        <f aca="false">IF(OR(AM118=0,DY28=0),0,AM118*DY28/(AM118+DY28))</f>
        <v>0</v>
      </c>
      <c r="AN28" s="13" t="n">
        <f aca="false">IF(OR(AN118=0,DZ28=0),0,AN118*DZ28/(AN118+DZ28))</f>
        <v>0</v>
      </c>
      <c r="AO28" s="13" t="n">
        <f aca="false">IF(OR(AO118=0,EA28=0),0,AO118*EA28/(AO118+EA28))</f>
        <v>0</v>
      </c>
      <c r="AP28" s="13" t="n">
        <f aca="false">IF(OR(AP118=0,EB28=0),0,AP118*EB28/(AP118+EB28))</f>
        <v>0</v>
      </c>
      <c r="AQ28" s="13" t="n">
        <f aca="false">IF(OR(AQ118=0,EC28=0),0,AQ118*EC28/(AQ118+EC28))</f>
        <v>0</v>
      </c>
      <c r="AR28" s="13" t="n">
        <f aca="false">IF(OR(AR118=0,ED28=0),0,AR118*ED28/(AR118+ED28))</f>
        <v>0</v>
      </c>
      <c r="AS28" s="13" t="n">
        <f aca="false">IF(OR(AS118=0,EE28=0),0,AS118*EE28/(AS118+EE28))</f>
        <v>0</v>
      </c>
      <c r="AT28" s="13" t="n">
        <f aca="false">IF(OR(AT118=0,EF28=0),0,AT118*EF28/(AT118+EF28))</f>
        <v>0</v>
      </c>
      <c r="AU28" s="13" t="n">
        <f aca="false">IF(OR(AU118=0,EG28=0),0,AU118*EG28/(AU118+EG28))</f>
        <v>0</v>
      </c>
      <c r="AV28" s="13" t="n">
        <f aca="false">IF(OR(AV118=0,EH28=0),0,AV118*EH28/(AV118+EH28))</f>
        <v>0</v>
      </c>
      <c r="AW28" s="13" t="n">
        <f aca="false">IF(OR(AW118=0,EI28=0),0,AW118*EI28/(AW118+EI28))</f>
        <v>0</v>
      </c>
      <c r="AX28" s="13" t="n">
        <f aca="false">IF(OR(AX118=0,EJ28=0),0,AX118*EJ28/(AX118+EJ28))</f>
        <v>0</v>
      </c>
      <c r="AY28" s="13" t="n">
        <f aca="false">IF(OR(AY118=0,EK28=0),0,AY118*EK28/(AY118+EK28))</f>
        <v>0</v>
      </c>
      <c r="AZ28" s="13" t="n">
        <f aca="false">IF(OR(AZ118=0,EL28=0),0,AZ118*EL28/(AZ118+EL28))</f>
        <v>0</v>
      </c>
      <c r="BA28" s="13" t="n">
        <f aca="false">IF(OR(BA118=0,EM28=0),0,BA118*EM28/(BA118+EM28))</f>
        <v>0</v>
      </c>
      <c r="BB28" s="13" t="n">
        <f aca="false">IF(OR(BB118=0,EN28=0),0,BB118*EN28/(BB118+EN28))</f>
        <v>0</v>
      </c>
      <c r="BC28" s="13" t="n">
        <f aca="false">IF(OR(BC118=0,EO28=0),0,BC118*EO28/(BC118+EO28))</f>
        <v>0</v>
      </c>
      <c r="BD28" s="13" t="n">
        <f aca="false">IF(OR(BD118=0,EP28=0),0,BD118*EP28/(BD118+EP28))</f>
        <v>0</v>
      </c>
      <c r="BE28" s="13" t="n">
        <f aca="false">IF(OR(BE118=0,EQ28=0),0,BE118*EQ28/(BE118+EQ28))</f>
        <v>0</v>
      </c>
      <c r="BF28" s="13" t="n">
        <f aca="false">IF(OR(BF118=0,ER28=0),0,BF118*ER28/(BF118+ER28))</f>
        <v>0</v>
      </c>
      <c r="BG28" s="13" t="n">
        <f aca="false">IF(OR(BG118=0,ES28=0),0,BG118*ES28/(BG118+ES28))</f>
        <v>0</v>
      </c>
      <c r="BH28" s="13" t="n">
        <f aca="false">IF(OR(BH118=0,ET28=0),0,BH118*ET28/(BH118+ET28))</f>
        <v>0</v>
      </c>
      <c r="BI28" s="13" t="n">
        <f aca="false">IF(OR(BI118=0,EU28=0),0,BI118*EU28/(BI118+EU28))</f>
        <v>0</v>
      </c>
      <c r="BJ28" s="13" t="n">
        <f aca="false">IF(OR(BJ118=0,EV28=0),0,BJ118*EV28/(BJ118+EV28))</f>
        <v>0</v>
      </c>
      <c r="BK28" s="13" t="n">
        <f aca="false">IF(OR(BK118=0,EW28=0),0,BK118*EW28/(BK118+EW28))</f>
        <v>0</v>
      </c>
      <c r="BL28" s="13" t="n">
        <f aca="false">IF(OR(BL118=0,EX28=0),0,BL118*EX28/(BL118+EX28))</f>
        <v>0</v>
      </c>
      <c r="BM28" s="13" t="n">
        <f aca="false">IF(OR(BM118=0,EY28=0),0,BM118*EY28/(BM118+EY28))</f>
        <v>0</v>
      </c>
      <c r="BN28" s="13" t="n">
        <f aca="false">IF(OR(BN118=0,EZ28=0),0,BN118*EZ28/(BN118+EZ28))</f>
        <v>0</v>
      </c>
      <c r="BO28" s="13" t="n">
        <f aca="false">IF(OR(BO118=0,FA28=0),0,BO118*FA28/(BO118+FA28))</f>
        <v>0</v>
      </c>
      <c r="BP28" s="13" t="n">
        <f aca="false">IF(OR(BP118=0,FB28=0),0,BP118*FB28/(BP118+FB28))</f>
        <v>0</v>
      </c>
      <c r="BQ28" s="13" t="n">
        <f aca="false">IF(OR(BQ118=0,FC28=0),0,BQ118*FC28/(BQ118+FC28))</f>
        <v>0</v>
      </c>
      <c r="BR28" s="13" t="n">
        <f aca="false">IF(OR(BR118=0,FD28=0),0,BR118*FD28/(BR118+FD28))</f>
        <v>0</v>
      </c>
      <c r="BS28" s="13" t="n">
        <f aca="false">IF(OR(BS118=0,FE28=0),0,BS118*FE28/(BS118+FE28))</f>
        <v>0</v>
      </c>
      <c r="BT28" s="13" t="n">
        <f aca="false">IF(OR(BT118=0,FF28=0),0,BT118*FF28/(BT118+FF28))</f>
        <v>0</v>
      </c>
      <c r="BU28" s="13" t="n">
        <f aca="false">IF(OR(BU118=0,FG28=0),0,BU118*FG28/(BU118+FG28))</f>
        <v>0</v>
      </c>
      <c r="BV28" s="13" t="n">
        <f aca="false">IF(OR(BV118=0,FH28=0),0,BV118*FH28/(BV118+FH28))</f>
        <v>0</v>
      </c>
      <c r="BW28" s="13" t="n">
        <f aca="false">IF(OR(BW118=0,FI28=0),0,BW118*FI28/(BW118+FI28))</f>
        <v>0</v>
      </c>
      <c r="BX28" s="13" t="n">
        <f aca="false">IF(OR(BX118=0,FJ28=0),0,BX118*FJ28/(BX118+FJ28))</f>
        <v>0</v>
      </c>
      <c r="BY28" s="13" t="n">
        <f aca="false">IF(OR(BY118=0,FK28=0),0,BY118*FK28/(BY118+FK28))</f>
        <v>0</v>
      </c>
      <c r="BZ28" s="13" t="n">
        <f aca="false">IF(OR(BZ118=0,FL28=0),0,BZ118*FL28/(BZ118+FL28))</f>
        <v>0</v>
      </c>
      <c r="CA28" s="13" t="n">
        <f aca="false">IF(OR(CA118=0,FM28=0),0,CA118*FM28/(CA118+FM28))</f>
        <v>0</v>
      </c>
      <c r="CB28" s="13" t="n">
        <f aca="false">IF(OR(CB118=0,FN28=0),0,CB118*FN28/(CB118+FN28))</f>
        <v>0</v>
      </c>
      <c r="CC28" s="13" t="n">
        <f aca="false">IF(OR(CC118=0,FO28=0),0,CC118*FO28/(CC118+FO28))</f>
        <v>0</v>
      </c>
      <c r="CD28" s="13" t="n">
        <f aca="false">IF(OR(CD118=0,FP28=0),0,CD118*FP28/(CD118+FP28))</f>
        <v>0</v>
      </c>
      <c r="CE28" s="13" t="n">
        <f aca="false">IF(OR(CE118=0,FQ28=0),0,CE118*FQ28/(CE118+FQ28))</f>
        <v>0</v>
      </c>
      <c r="CF28" s="13" t="n">
        <f aca="false">IF(OR(CF118=0,FR28=0),0,CF118*FR28/(CF118+FR28))</f>
        <v>0</v>
      </c>
      <c r="CG28" s="13" t="n">
        <f aca="false">IF(OR(CG118=0,FS28=0),0,CG118*FS28/(CG118+FS28))</f>
        <v>0</v>
      </c>
      <c r="CH28" s="13" t="n">
        <f aca="false">IF(OR(CH118=0,FT28=0),0,CH118*FT28/(CH118+FT28))</f>
        <v>0</v>
      </c>
      <c r="CI28" s="13" t="n">
        <f aca="false">IF(OR(CI118=0,FU28=0),0,CI118*FU28/(CI118+FU28))</f>
        <v>0</v>
      </c>
      <c r="CJ28" s="13" t="n">
        <f aca="false">IF(OR(CJ118=0,FV28=0),0,CJ118*FV28/(CJ118+FV28))</f>
        <v>0</v>
      </c>
      <c r="CK28" s="13" t="n">
        <f aca="false">IF(OR(CK118=0,FW28=0),0,CK118*FW28/(CK118+FW28))</f>
        <v>0</v>
      </c>
      <c r="CL28" s="13" t="n">
        <f aca="false">IF(OR(CL118=0,FX28=0),0,CL118*FX28/(CL118+FX28))</f>
        <v>0</v>
      </c>
      <c r="CM28" s="13" t="n">
        <f aca="false">IF(OR(CM118=0,FY28=0),0,CM118*FY28/(CM118+FY28))</f>
        <v>0</v>
      </c>
      <c r="CN28" s="13" t="n">
        <f aca="false">IF(OR(CN118=0,FZ28=0),0,CN118*FZ28/(CN118+FZ28))</f>
        <v>0</v>
      </c>
      <c r="CO28" s="13" t="n">
        <f aca="false">IF(OR(CO118=0,GA28=0),0,CO118*GA28/(CO118+GA28))</f>
        <v>0</v>
      </c>
      <c r="CP28" s="13" t="n">
        <f aca="false">IF(OR(CP118=0,GB28=0),0,CP118*GB28/(CP118+GB28))</f>
        <v>0</v>
      </c>
      <c r="CQ28" s="13" t="n">
        <f aca="false">IF(OR(CQ118=0,GC28=0),0,CQ118*GC28/(CQ118+GC28))</f>
        <v>0</v>
      </c>
      <c r="CR28" s="0" t="n">
        <f aca="false">IF(F$9=0,0,(SIN(F$12)*COS($E28)+SIN($E28)*COS(F$12))/SIN($E28)*F$9)</f>
        <v>0</v>
      </c>
      <c r="CS28" s="0" t="n">
        <f aca="false">IF(G$9=0,0,(SIN(G$12)*COS($E28)+SIN($E28)*COS(G$12))/SIN($E28)*G$9)</f>
        <v>0</v>
      </c>
      <c r="CT28" s="0" t="n">
        <f aca="false">IF(H$9=0,0,(SIN(H$12)*COS($E28)+SIN($E28)*COS(H$12))/SIN($E28)*H$9)</f>
        <v>0</v>
      </c>
      <c r="CU28" s="0" t="n">
        <f aca="false">IF(I$9=0,0,(SIN(I$12)*COS($E28)+SIN($E28)*COS(I$12))/SIN($E28)*I$9)</f>
        <v>0</v>
      </c>
      <c r="CV28" s="0" t="n">
        <f aca="false">IF(J$9=0,0,(SIN(J$12)*COS($E28)+SIN($E28)*COS(J$12))/SIN($E28)*J$9)</f>
        <v>0</v>
      </c>
      <c r="CW28" s="0" t="n">
        <f aca="false">IF(K$9=0,0,(SIN(K$12)*COS($E28)+SIN($E28)*COS(K$12))/SIN($E28)*K$9)</f>
        <v>0</v>
      </c>
      <c r="CX28" s="0" t="n">
        <f aca="false">IF(L$9=0,0,(SIN(L$12)*COS($E28)+SIN($E28)*COS(L$12))/SIN($E28)*L$9)</f>
        <v>0</v>
      </c>
      <c r="CY28" s="0" t="n">
        <f aca="false">IF(M$9=0,0,(SIN(M$12)*COS($E28)+SIN($E28)*COS(M$12))/SIN($E28)*M$9)</f>
        <v>0</v>
      </c>
      <c r="CZ28" s="0" t="n">
        <f aca="false">IF(N$9=0,0,(SIN(N$12)*COS($E28)+SIN($E28)*COS(N$12))/SIN($E28)*N$9)</f>
        <v>0</v>
      </c>
      <c r="DA28" s="0" t="n">
        <f aca="false">IF(O$9=0,0,(SIN(O$12)*COS($E28)+SIN($E28)*COS(O$12))/SIN($E28)*O$9)</f>
        <v>0</v>
      </c>
      <c r="DB28" s="0" t="n">
        <f aca="false">IF(P$9=0,0,(SIN(P$12)*COS($E28)+SIN($E28)*COS(P$12))/SIN($E28)*P$9)</f>
        <v>0</v>
      </c>
      <c r="DC28" s="0" t="n">
        <f aca="false">IF(Q$9=0,0,(SIN(Q$12)*COS($E28)+SIN($E28)*COS(Q$12))/SIN($E28)*Q$9)</f>
        <v>0</v>
      </c>
      <c r="DD28" s="0" t="n">
        <f aca="false">IF(R$9=0,0,(SIN(R$12)*COS($E28)+SIN($E28)*COS(R$12))/SIN($E28)*R$9)</f>
        <v>0</v>
      </c>
      <c r="DE28" s="0" t="n">
        <f aca="false">IF(S$9=0,0,(SIN(S$12)*COS($E28)+SIN($E28)*COS(S$12))/SIN($E28)*S$9)</f>
        <v>0</v>
      </c>
      <c r="DF28" s="0" t="n">
        <f aca="false">IF(T$9=0,0,(SIN(T$12)*COS($E28)+SIN($E28)*COS(T$12))/SIN($E28)*T$9)</f>
        <v>0</v>
      </c>
      <c r="DG28" s="0" t="n">
        <f aca="false">IF(U$9=0,0,(SIN(U$12)*COS($E28)+SIN($E28)*COS(U$12))/SIN($E28)*U$9)</f>
        <v>0</v>
      </c>
      <c r="DH28" s="0" t="n">
        <f aca="false">IF(V$9=0,0,(SIN(V$12)*COS($E28)+SIN($E28)*COS(V$12))/SIN($E28)*V$9)</f>
        <v>0</v>
      </c>
      <c r="DI28" s="0" t="n">
        <f aca="false">IF(W$9=0,0,(SIN(W$12)*COS($E28)+SIN($E28)*COS(W$12))/SIN($E28)*W$9)</f>
        <v>0</v>
      </c>
      <c r="DJ28" s="0" t="n">
        <f aca="false">IF(X$9=0,0,(SIN(X$12)*COS($E28)+SIN($E28)*COS(X$12))/SIN($E28)*X$9)</f>
        <v>0</v>
      </c>
      <c r="DK28" s="0" t="n">
        <f aca="false">IF(Y$9=0,0,(SIN(Y$12)*COS($E28)+SIN($E28)*COS(Y$12))/SIN($E28)*Y$9)</f>
        <v>0</v>
      </c>
      <c r="DL28" s="0" t="n">
        <f aca="false">IF(Z$9=0,0,(SIN(Z$12)*COS($E28)+SIN($E28)*COS(Z$12))/SIN($E28)*Z$9)</f>
        <v>0</v>
      </c>
      <c r="DM28" s="0" t="n">
        <f aca="false">IF(AA$9=0,0,(SIN(AA$12)*COS($E28)+SIN($E28)*COS(AA$12))/SIN($E28)*AA$9)</f>
        <v>0</v>
      </c>
      <c r="DN28" s="0" t="n">
        <f aca="false">IF(AB$9=0,0,(SIN(AB$12)*COS($E28)+SIN($E28)*COS(AB$12))/SIN($E28)*AB$9)</f>
        <v>0</v>
      </c>
      <c r="DO28" s="0" t="n">
        <f aca="false">IF(AC$9=0,0,(SIN(AC$12)*COS($E28)+SIN($E28)*COS(AC$12))/SIN($E28)*AC$9)</f>
        <v>0</v>
      </c>
      <c r="DP28" s="0" t="n">
        <f aca="false">IF(AD$9=0,0,(SIN(AD$12)*COS($E28)+SIN($E28)*COS(AD$12))/SIN($E28)*AD$9)</f>
        <v>0</v>
      </c>
      <c r="DQ28" s="0" t="n">
        <f aca="false">IF(AE$9=0,0,(SIN(AE$12)*COS($E28)+SIN($E28)*COS(AE$12))/SIN($E28)*AE$9)</f>
        <v>0</v>
      </c>
      <c r="DR28" s="0" t="n">
        <f aca="false">IF(AF$9=0,0,(SIN(AF$12)*COS($E28)+SIN($E28)*COS(AF$12))/SIN($E28)*AF$9)</f>
        <v>0</v>
      </c>
      <c r="DS28" s="0" t="n">
        <f aca="false">IF(AG$9=0,0,(SIN(AG$12)*COS($E28)+SIN($E28)*COS(AG$12))/SIN($E28)*AG$9)</f>
        <v>0</v>
      </c>
      <c r="DT28" s="0" t="n">
        <f aca="false">IF(AH$9=0,0,(SIN(AH$12)*COS($E28)+SIN($E28)*COS(AH$12))/SIN($E28)*AH$9)</f>
        <v>0</v>
      </c>
      <c r="DU28" s="0" t="n">
        <f aca="false">IF(AI$9=0,0,(SIN(AI$12)*COS($E28)+SIN($E28)*COS(AI$12))/SIN($E28)*AI$9)</f>
        <v>0</v>
      </c>
      <c r="DV28" s="0" t="n">
        <f aca="false">IF(AJ$9=0,0,(SIN(AJ$12)*COS($E28)+SIN($E28)*COS(AJ$12))/SIN($E28)*AJ$9)</f>
        <v>0</v>
      </c>
      <c r="DW28" s="0" t="n">
        <f aca="false">IF(AK$9=0,0,(SIN(AK$12)*COS($E28)+SIN($E28)*COS(AK$12))/SIN($E28)*AK$9)</f>
        <v>0</v>
      </c>
      <c r="DX28" s="0" t="n">
        <f aca="false">IF(AL$9=0,0,(SIN(AL$12)*COS($E28)+SIN($E28)*COS(AL$12))/SIN($E28)*AL$9)</f>
        <v>0</v>
      </c>
      <c r="DY28" s="0" t="n">
        <f aca="false">IF(AM$9=0,0,(SIN(AM$12)*COS($E28)+SIN($E28)*COS(AM$12))/SIN($E28)*AM$9)</f>
        <v>0</v>
      </c>
      <c r="DZ28" s="0" t="n">
        <f aca="false">IF(AN$9=0,0,(SIN(AN$12)*COS($E28)+SIN($E28)*COS(AN$12))/SIN($E28)*AN$9)</f>
        <v>0</v>
      </c>
      <c r="EA28" s="0" t="n">
        <f aca="false">IF(AO$9=0,0,(SIN(AO$12)*COS($E28)+SIN($E28)*COS(AO$12))/SIN($E28)*AO$9)</f>
        <v>29.3378516162685</v>
      </c>
      <c r="EB28" s="0" t="n">
        <f aca="false">IF(AP$9=0,0,(SIN(AP$12)*COS($E28)+SIN($E28)*COS(AP$12))/SIN($E28)*AP$9)</f>
        <v>30.5593753352569</v>
      </c>
      <c r="EC28" s="0" t="n">
        <f aca="false">IF(AQ$9=0,0,(SIN(AQ$12)*COS($E28)+SIN($E28)*COS(AQ$12))/SIN($E28)*AQ$9)</f>
        <v>31.7937169299962</v>
      </c>
      <c r="ED28" s="0" t="n">
        <f aca="false">IF(AR$9=0,0,(SIN(AR$12)*COS($E28)+SIN($E28)*COS(AR$12))/SIN($E28)*AR$9)</f>
        <v>33.0400027736931</v>
      </c>
      <c r="EE28" s="0" t="n">
        <f aca="false">IF(AS$9=0,0,(SIN(AS$12)*COS($E28)+SIN($E28)*COS(AS$12))/SIN($E28)*AS$9)</f>
        <v>34.297349012841</v>
      </c>
      <c r="EF28" s="0" t="n">
        <f aca="false">IF(AT$9=0,0,(SIN(AT$12)*COS($E28)+SIN($E28)*COS(AT$12))/SIN($E28)*AT$9)</f>
        <v>35.5648619900411</v>
      </c>
      <c r="EG28" s="0" t="n">
        <f aca="false">IF(AU$9=0,0,(SIN(AU$12)*COS($E28)+SIN($E28)*COS(AU$12))/SIN($E28)*AU$9)</f>
        <v>37.0400200590394</v>
      </c>
      <c r="EH28" s="0" t="n">
        <f aca="false">IF(AV$9=0,0,(SIN(AV$12)*COS($E28)+SIN($E28)*COS(AV$12))/SIN($E28)*AV$9)</f>
        <v>38.5279662268448</v>
      </c>
      <c r="EI28" s="0" t="n">
        <f aca="false">IF(AW$9=0,0,(SIN(AW$12)*COS($E28)+SIN($E28)*COS(AW$12))/SIN($E28)*AW$9)</f>
        <v>40.0275966961662</v>
      </c>
      <c r="EJ28" s="0" t="n">
        <f aca="false">IF(AX$9=0,0,(SIN(AX$12)*COS($E28)+SIN($E28)*COS(AX$12))/SIN($E28)*AX$9)</f>
        <v>41.5377969765127</v>
      </c>
      <c r="EK28" s="0" t="n">
        <f aca="false">IF(AY$9=0,0,(SIN(AY$12)*COS($E28)+SIN($E28)*COS(AY$12))/SIN($E28)*AY$9)</f>
        <v>43.057442424017</v>
      </c>
      <c r="EL28" s="0" t="n">
        <f aca="false">IF(AZ$9=0,0,(SIN(AZ$12)*COS($E28)+SIN($E28)*COS(AZ$12))/SIN($E28)*AZ$9)</f>
        <v>43.9439198670633</v>
      </c>
      <c r="EM28" s="0" t="n">
        <f aca="false">IF(BA$9=0,0,(SIN(BA$12)*COS($E28)+SIN($E28)*COS(BA$12))/SIN($E28)*BA$9)</f>
        <v>44.8258549679376</v>
      </c>
      <c r="EN28" s="0" t="n">
        <f aca="false">IF(BB$9=0,0,(SIN(BB$12)*COS($E28)+SIN($E28)*COS(BB$12))/SIN($E28)*BB$9)</f>
        <v>45.7026874650114</v>
      </c>
      <c r="EO28" s="0" t="n">
        <f aca="false">IF(BC$9=0,0,(SIN(BC$12)*COS($E28)+SIN($E28)*COS(BC$12))/SIN($E28)*BC$9)</f>
        <v>46.5738560460022</v>
      </c>
      <c r="EP28" s="0" t="n">
        <f aca="false">IF(BD$9=0,0,(SIN(BD$12)*COS($E28)+SIN($E28)*COS(BD$12))/SIN($E28)*BD$9)</f>
        <v>47.438798608577</v>
      </c>
      <c r="EQ28" s="0" t="n">
        <f aca="false">IF(BE$9=0,0,(SIN(BE$12)*COS($E28)+SIN($E28)*COS(BE$12))/SIN($E28)*BE$9)</f>
        <v>48.5107371830576</v>
      </c>
      <c r="ER28" s="0" t="n">
        <f aca="false">IF(BF$9=0,0,(SIN(BF$12)*COS($E28)+SIN($E28)*COS(BF$12))/SIN($E28)*BF$9)</f>
        <v>49.5784265700615</v>
      </c>
      <c r="ES28" s="0" t="n">
        <f aca="false">IF(BG$9=0,0,(SIN(BG$12)*COS($E28)+SIN($E28)*COS(BG$12))/SIN($E28)*BG$9)</f>
        <v>50.641107090108</v>
      </c>
      <c r="ET28" s="0" t="n">
        <f aca="false">IF(BH$9=0,0,(SIN(BH$12)*COS($E28)+SIN($E28)*COS(BH$12))/SIN($E28)*BH$9)</f>
        <v>51.9918055287581</v>
      </c>
      <c r="EU28" s="0" t="n">
        <f aca="false">IF(BI$9=0,0,(SIN(BI$12)*COS($E28)+SIN($E28)*COS(BI$12))/SIN($E28)*BI$9)</f>
        <v>53.363379456828</v>
      </c>
      <c r="EV28" s="0" t="n">
        <f aca="false">IF(BJ$9=0,0,(SIN(BJ$12)*COS($E28)+SIN($E28)*COS(BJ$12))/SIN($E28)*BJ$9)</f>
        <v>54.1152622601168</v>
      </c>
      <c r="EW28" s="0" t="n">
        <f aca="false">IF(BK$9=0,0,(SIN(BK$12)*COS($E28)+SIN($E28)*COS(BK$12))/SIN($E28)*BK$9)</f>
        <v>54.8556436015769</v>
      </c>
      <c r="EX28" s="0" t="n">
        <f aca="false">IF(BL$9=0,0,(SIN(BL$12)*COS($E28)+SIN($E28)*COS(BL$12))/SIN($E28)*BL$9)</f>
        <v>55.5840295662383</v>
      </c>
      <c r="EY28" s="0" t="n">
        <f aca="false">IF(BM$9=0,0,(SIN(BM$12)*COS($E28)+SIN($E28)*COS(BM$12))/SIN($E28)*BM$9)</f>
        <v>56.2999284570528</v>
      </c>
      <c r="EZ28" s="0" t="n">
        <f aca="false">IF(BN$9=0,0,(SIN(BN$12)*COS($E28)+SIN($E28)*COS(BN$12))/SIN($E28)*BN$9)</f>
        <v>57.0028510268613</v>
      </c>
      <c r="FA28" s="0" t="n">
        <f aca="false">IF(BO$9=0,0,(SIN(BO$12)*COS($E28)+SIN($E28)*COS(BO$12))/SIN($E28)*BO$9)</f>
        <v>57.7121631072722</v>
      </c>
      <c r="FB28" s="0" t="n">
        <f aca="false">IF(BP$9=0,0,(SIN(BP$12)*COS($E28)+SIN($E28)*COS(BP$12))/SIN($E28)*BP$9)</f>
        <v>58.4076825796687</v>
      </c>
      <c r="FC28" s="0" t="n">
        <f aca="false">IF(BQ$9=0,0,(SIN(BQ$12)*COS($E28)+SIN($E28)*COS(BQ$12))/SIN($E28)*BQ$9)</f>
        <v>59.088910722508</v>
      </c>
      <c r="FD28" s="0" t="n">
        <f aca="false">IF(BR$9=0,0,(SIN(BR$12)*COS($E28)+SIN($E28)*COS(BR$12))/SIN($E28)*BR$9)</f>
        <v>59.7553521013245</v>
      </c>
      <c r="FE28" s="0" t="n">
        <f aca="false">IF(BS$9=0,0,(SIN(BS$12)*COS($E28)+SIN($E28)*COS(BS$12))/SIN($E28)*BS$9)</f>
        <v>60.4065148073498</v>
      </c>
      <c r="FF28" s="0" t="n">
        <f aca="false">IF(BT$9=0,0,(SIN(BT$12)*COS($E28)+SIN($E28)*COS(BT$12))/SIN($E28)*BT$9)</f>
        <v>60.9161967471908</v>
      </c>
      <c r="FG28" s="0" t="n">
        <f aca="false">IF(BU$9=0,0,(SIN(BU$12)*COS($E28)+SIN($E28)*COS(BU$12))/SIN($E28)*BU$9)</f>
        <v>61.4090493217261</v>
      </c>
      <c r="FH28" s="0" t="n">
        <f aca="false">IF(BV$9=0,0,(SIN(BV$12)*COS($E28)+SIN($E28)*COS(BV$12))/SIN($E28)*BV$9)</f>
        <v>61.8847077680768</v>
      </c>
      <c r="FI28" s="0" t="n">
        <f aca="false">IF(BW$9=0,0,(SIN(BW$12)*COS($E28)+SIN($E28)*COS(BW$12))/SIN($E28)*BW$9)</f>
        <v>62.3428121003949</v>
      </c>
      <c r="FJ28" s="0" t="n">
        <f aca="false">IF(BX$9=0,0,(SIN(BX$12)*COS($E28)+SIN($E28)*COS(BX$12))/SIN($E28)*BX$9)</f>
        <v>62.7830072850381</v>
      </c>
      <c r="FK28" s="0" t="n">
        <f aca="false">IF(BY$9=0,0,(SIN(BY$12)*COS($E28)+SIN($E28)*COS(BY$12))/SIN($E28)*BY$9)</f>
        <v>63.2112039294865</v>
      </c>
      <c r="FL28" s="0" t="n">
        <f aca="false">IF(BZ$9=0,0,(SIN(BZ$12)*COS($E28)+SIN($E28)*COS(BZ$12))/SIN($E28)*BZ$9)</f>
        <v>63.6208064545273</v>
      </c>
      <c r="FM28" s="0" t="n">
        <f aca="false">IF(CA$9=0,0,(SIN(CA$12)*COS($E28)+SIN($E28)*COS(CA$12))/SIN($E28)*CA$9)</f>
        <v>64.0114699945414</v>
      </c>
      <c r="FN28" s="0" t="n">
        <f aca="false">IF(CB$9=0,0,(SIN(CB$12)*COS($E28)+SIN($E28)*COS(CB$12))/SIN($E28)*CB$9)</f>
        <v>64.3828553187185</v>
      </c>
      <c r="FO28" s="0" t="n">
        <f aca="false">IF(CC$9=0,0,(SIN(CC$12)*COS($E28)+SIN($E28)*COS(CC$12))/SIN($E28)*CC$9)</f>
        <v>64.7346290014748</v>
      </c>
      <c r="FP28" s="0" t="n">
        <f aca="false">IF(CD$9=0,0,(SIN(CD$12)*COS($E28)+SIN($E28)*COS(CD$12))/SIN($E28)*CD$9)</f>
        <v>65.0648972691847</v>
      </c>
      <c r="FQ28" s="0" t="n">
        <f aca="false">IF(CE$9=0,0,(SIN(CE$12)*COS($E28)+SIN($E28)*COS(CE$12))/SIN($E28)*CE$9)</f>
        <v>65.374907519155</v>
      </c>
      <c r="FR28" s="0" t="n">
        <f aca="false">IF(CF$9=0,0,(SIN(CF$12)*COS($E28)+SIN($E28)*COS(CF$12))/SIN($E28)*CF$9)</f>
        <v>65.6643461764087</v>
      </c>
      <c r="FS28" s="0" t="n">
        <f aca="false">IF(CG$9=0,0,(SIN(CG$12)*COS($E28)+SIN($E28)*COS(CG$12))/SIN($E28)*CG$9)</f>
        <v>65.9329061326357</v>
      </c>
      <c r="FT28" s="0" t="n">
        <f aca="false">IF(CH$9=0,0,(SIN(CH$12)*COS($E28)+SIN($E28)*COS(CH$12))/SIN($E28)*CH$9)</f>
        <v>66.1802869064337</v>
      </c>
      <c r="FU28" s="0" t="n">
        <f aca="false">IF(CI$9=0,0,(SIN(CI$12)*COS($E28)+SIN($E28)*COS(CI$12))/SIN($E28)*CI$9)</f>
        <v>66.4061948014477</v>
      </c>
      <c r="FV28" s="0" t="n">
        <f aca="false">IF(CJ$9=0,0,(SIN(CJ$12)*COS($E28)+SIN($E28)*COS(CJ$12))/SIN($E28)*CJ$9)</f>
        <v>66.6103430623425</v>
      </c>
      <c r="FW28" s="0" t="n">
        <f aca="false">IF(CK$9=0,0,(SIN(CK$12)*COS($E28)+SIN($E28)*COS(CK$12))/SIN($E28)*CK$9)</f>
        <v>66.7924520285378</v>
      </c>
      <c r="FX28" s="0" t="n">
        <f aca="false">IF(CL$9=0,0,(SIN(CL$12)*COS($E28)+SIN($E28)*COS(CL$12))/SIN($E28)*CL$9)</f>
        <v>67.1920010393974</v>
      </c>
      <c r="FY28" s="0" t="n">
        <f aca="false">IF(CM$9=0,0,(SIN(CM$12)*COS($E28)+SIN($E28)*COS(CM$12))/SIN($E28)*CM$9)</f>
        <v>67.5931800188635</v>
      </c>
      <c r="FZ28" s="0" t="n">
        <f aca="false">IF(CN$9=0,0,(SIN(CN$12)*COS($E28)+SIN($E28)*COS(CN$12))/SIN($E28)*CN$9)</f>
        <v>67.9711082247053</v>
      </c>
      <c r="GA28" s="0" t="n">
        <f aca="false">IF(CO$9=0,0,(SIN(CO$12)*COS($E28)+SIN($E28)*COS(CO$12))/SIN($E28)*CO$9)</f>
        <v>68.323750191934</v>
      </c>
      <c r="GB28" s="0" t="n">
        <f aca="false">IF(CP$9=0,0,(SIN(CP$12)*COS($E28)+SIN($E28)*COS(CP$12))/SIN($E28)*CP$9)</f>
        <v>68.6506230198143</v>
      </c>
      <c r="GC28" s="0" t="n">
        <f aca="false">IF(CQ$9=0,0,(SIN(CQ$12)*COS($E28)+SIN($E28)*COS(CQ$12))/SIN($E28)*CQ$9)</f>
        <v>68.9512531671093</v>
      </c>
    </row>
    <row r="29" customFormat="false" ht="12.8" hidden="true" customHeight="false" outlineLevel="0" collapsed="false">
      <c r="A29" s="0" t="n">
        <f aca="false">MAX($F29:$CQ29)</f>
        <v>0</v>
      </c>
      <c r="B29" s="91" t="n">
        <f aca="false">IF(ISNA(INDEX(vmg!$B$6:$B$151,MATCH($C29,vmg!$F$6:$F$151,0))),IF(ISNA(INDEX(vmg!$B$6:$B$151,MATCH($C29,vmg!$D$6:$D$151,0))),0,INDEX(vmg!$B$6:$B$151,MATCH($C29,vmg!$D$6:$D$151,0))),INDEX(vmg!$B$6:$B$151,MATCH($C29,vmg!$F$6:$F$151,0)))</f>
        <v>0</v>
      </c>
      <c r="C29" s="2" t="n">
        <f aca="false">MOD(Best +D29,360)</f>
        <v>17</v>
      </c>
      <c r="D29" s="2" t="n">
        <f aca="false">D28+1</f>
        <v>17</v>
      </c>
      <c r="E29" s="1" t="n">
        <f aca="false">D29*PI()/180</f>
        <v>0.296705972839036</v>
      </c>
      <c r="F29" s="13" t="n">
        <f aca="false">IF(OR(F119=0,CR29=0),0,F119*CR29/(F119+CR29))</f>
        <v>0</v>
      </c>
      <c r="G29" s="13" t="n">
        <f aca="false">IF(OR(G119=0,CS29=0),0,G119*CS29/(G119+CS29))</f>
        <v>0</v>
      </c>
      <c r="H29" s="13" t="n">
        <f aca="false">IF(OR(H119=0,CT29=0),0,H119*CT29/(H119+CT29))</f>
        <v>0</v>
      </c>
      <c r="I29" s="13" t="n">
        <f aca="false">IF(OR(I119=0,CU29=0),0,I119*CU29/(I119+CU29))</f>
        <v>0</v>
      </c>
      <c r="J29" s="13" t="n">
        <f aca="false">IF(OR(J119=0,CV29=0),0,J119*CV29/(J119+CV29))</f>
        <v>0</v>
      </c>
      <c r="K29" s="13" t="n">
        <f aca="false">IF(OR(K119=0,CW29=0),0,K119*CW29/(K119+CW29))</f>
        <v>0</v>
      </c>
      <c r="L29" s="13" t="n">
        <f aca="false">IF(OR(L119=0,CX29=0),0,L119*CX29/(L119+CX29))</f>
        <v>0</v>
      </c>
      <c r="M29" s="13" t="n">
        <f aca="false">IF(OR(M119=0,CY29=0),0,M119*CY29/(M119+CY29))</f>
        <v>0</v>
      </c>
      <c r="N29" s="13" t="n">
        <f aca="false">IF(OR(N119=0,CZ29=0),0,N119*CZ29/(N119+CZ29))</f>
        <v>0</v>
      </c>
      <c r="O29" s="13" t="n">
        <f aca="false">IF(OR(O119=0,DA29=0),0,O119*DA29/(O119+DA29))</f>
        <v>0</v>
      </c>
      <c r="P29" s="13" t="n">
        <f aca="false">IF(OR(P119=0,DB29=0),0,P119*DB29/(P119+DB29))</f>
        <v>0</v>
      </c>
      <c r="Q29" s="13" t="n">
        <f aca="false">IF(OR(Q119=0,DC29=0),0,Q119*DC29/(Q119+DC29))</f>
        <v>0</v>
      </c>
      <c r="R29" s="13" t="n">
        <f aca="false">IF(OR(R119=0,DD29=0),0,R119*DD29/(R119+DD29))</f>
        <v>0</v>
      </c>
      <c r="S29" s="13" t="n">
        <f aca="false">IF(OR(S119=0,DE29=0),0,S119*DE29/(S119+DE29))</f>
        <v>0</v>
      </c>
      <c r="T29" s="13" t="n">
        <f aca="false">IF(OR(T119=0,DF29=0),0,T119*DF29/(T119+DF29))</f>
        <v>0</v>
      </c>
      <c r="U29" s="13" t="n">
        <f aca="false">IF(OR(U119=0,DG29=0),0,U119*DG29/(U119+DG29))</f>
        <v>0</v>
      </c>
      <c r="V29" s="13" t="n">
        <f aca="false">IF(OR(V119=0,DH29=0),0,V119*DH29/(V119+DH29))</f>
        <v>0</v>
      </c>
      <c r="W29" s="13" t="n">
        <f aca="false">IF(OR(W119=0,DI29=0),0,W119*DI29/(W119+DI29))</f>
        <v>0</v>
      </c>
      <c r="X29" s="13" t="n">
        <f aca="false">IF(OR(X119=0,DJ29=0),0,X119*DJ29/(X119+DJ29))</f>
        <v>0</v>
      </c>
      <c r="Y29" s="13" t="n">
        <f aca="false">IF(OR(Y119=0,DK29=0),0,Y119*DK29/(Y119+DK29))</f>
        <v>0</v>
      </c>
      <c r="Z29" s="13" t="n">
        <f aca="false">IF(OR(Z119=0,DL29=0),0,Z119*DL29/(Z119+DL29))</f>
        <v>0</v>
      </c>
      <c r="AA29" s="13" t="n">
        <f aca="false">IF(OR(AA119=0,DM29=0),0,AA119*DM29/(AA119+DM29))</f>
        <v>0</v>
      </c>
      <c r="AB29" s="13" t="n">
        <f aca="false">IF(OR(AB119=0,DN29=0),0,AB119*DN29/(AB119+DN29))</f>
        <v>0</v>
      </c>
      <c r="AC29" s="13" t="n">
        <f aca="false">IF(OR(AC119=0,DO29=0),0,AC119*DO29/(AC119+DO29))</f>
        <v>0</v>
      </c>
      <c r="AD29" s="13" t="n">
        <f aca="false">IF(OR(AD119=0,DP29=0),0,AD119*DP29/(AD119+DP29))</f>
        <v>0</v>
      </c>
      <c r="AE29" s="13" t="n">
        <f aca="false">IF(OR(AE119=0,DQ29=0),0,AE119*DQ29/(AE119+DQ29))</f>
        <v>0</v>
      </c>
      <c r="AF29" s="13" t="n">
        <f aca="false">IF(OR(AF119=0,DR29=0),0,AF119*DR29/(AF119+DR29))</f>
        <v>0</v>
      </c>
      <c r="AG29" s="13" t="n">
        <f aca="false">IF(OR(AG119=0,DS29=0),0,AG119*DS29/(AG119+DS29))</f>
        <v>0</v>
      </c>
      <c r="AH29" s="13" t="n">
        <f aca="false">IF(OR(AH119=0,DT29=0),0,AH119*DT29/(AH119+DT29))</f>
        <v>0</v>
      </c>
      <c r="AI29" s="13" t="n">
        <f aca="false">IF(OR(AI119=0,DU29=0),0,AI119*DU29/(AI119+DU29))</f>
        <v>0</v>
      </c>
      <c r="AJ29" s="13" t="n">
        <f aca="false">IF(OR(AJ119=0,DV29=0),0,AJ119*DV29/(AJ119+DV29))</f>
        <v>0</v>
      </c>
      <c r="AK29" s="13" t="n">
        <f aca="false">IF(OR(AK119=0,DW29=0),0,AK119*DW29/(AK119+DW29))</f>
        <v>0</v>
      </c>
      <c r="AL29" s="13" t="n">
        <f aca="false">IF(OR(AL119=0,DX29=0),0,AL119*DX29/(AL119+DX29))</f>
        <v>0</v>
      </c>
      <c r="AM29" s="13" t="n">
        <f aca="false">IF(OR(AM119=0,DY29=0),0,AM119*DY29/(AM119+DY29))</f>
        <v>0</v>
      </c>
      <c r="AN29" s="13" t="n">
        <f aca="false">IF(OR(AN119=0,DZ29=0),0,AN119*DZ29/(AN119+DZ29))</f>
        <v>0</v>
      </c>
      <c r="AO29" s="13" t="n">
        <f aca="false">IF(OR(AO119=0,EA29=0),0,AO119*EA29/(AO119+EA29))</f>
        <v>0</v>
      </c>
      <c r="AP29" s="13" t="n">
        <f aca="false">IF(OR(AP119=0,EB29=0),0,AP119*EB29/(AP119+EB29))</f>
        <v>0</v>
      </c>
      <c r="AQ29" s="13" t="n">
        <f aca="false">IF(OR(AQ119=0,EC29=0),0,AQ119*EC29/(AQ119+EC29))</f>
        <v>0</v>
      </c>
      <c r="AR29" s="13" t="n">
        <f aca="false">IF(OR(AR119=0,ED29=0),0,AR119*ED29/(AR119+ED29))</f>
        <v>0</v>
      </c>
      <c r="AS29" s="13" t="n">
        <f aca="false">IF(OR(AS119=0,EE29=0),0,AS119*EE29/(AS119+EE29))</f>
        <v>0</v>
      </c>
      <c r="AT29" s="13" t="n">
        <f aca="false">IF(OR(AT119=0,EF29=0),0,AT119*EF29/(AT119+EF29))</f>
        <v>0</v>
      </c>
      <c r="AU29" s="13" t="n">
        <f aca="false">IF(OR(AU119=0,EG29=0),0,AU119*EG29/(AU119+EG29))</f>
        <v>0</v>
      </c>
      <c r="AV29" s="13" t="n">
        <f aca="false">IF(OR(AV119=0,EH29=0),0,AV119*EH29/(AV119+EH29))</f>
        <v>0</v>
      </c>
      <c r="AW29" s="13" t="n">
        <f aca="false">IF(OR(AW119=0,EI29=0),0,AW119*EI29/(AW119+EI29))</f>
        <v>0</v>
      </c>
      <c r="AX29" s="13" t="n">
        <f aca="false">IF(OR(AX119=0,EJ29=0),0,AX119*EJ29/(AX119+EJ29))</f>
        <v>0</v>
      </c>
      <c r="AY29" s="13" t="n">
        <f aca="false">IF(OR(AY119=0,EK29=0),0,AY119*EK29/(AY119+EK29))</f>
        <v>0</v>
      </c>
      <c r="AZ29" s="13" t="n">
        <f aca="false">IF(OR(AZ119=0,EL29=0),0,AZ119*EL29/(AZ119+EL29))</f>
        <v>0</v>
      </c>
      <c r="BA29" s="13" t="n">
        <f aca="false">IF(OR(BA119=0,EM29=0),0,BA119*EM29/(BA119+EM29))</f>
        <v>0</v>
      </c>
      <c r="BB29" s="13" t="n">
        <f aca="false">IF(OR(BB119=0,EN29=0),0,BB119*EN29/(BB119+EN29))</f>
        <v>0</v>
      </c>
      <c r="BC29" s="13" t="n">
        <f aca="false">IF(OR(BC119=0,EO29=0),0,BC119*EO29/(BC119+EO29))</f>
        <v>0</v>
      </c>
      <c r="BD29" s="13" t="n">
        <f aca="false">IF(OR(BD119=0,EP29=0),0,BD119*EP29/(BD119+EP29))</f>
        <v>0</v>
      </c>
      <c r="BE29" s="13" t="n">
        <f aca="false">IF(OR(BE119=0,EQ29=0),0,BE119*EQ29/(BE119+EQ29))</f>
        <v>0</v>
      </c>
      <c r="BF29" s="13" t="n">
        <f aca="false">IF(OR(BF119=0,ER29=0),0,BF119*ER29/(BF119+ER29))</f>
        <v>0</v>
      </c>
      <c r="BG29" s="13" t="n">
        <f aca="false">IF(OR(BG119=0,ES29=0),0,BG119*ES29/(BG119+ES29))</f>
        <v>0</v>
      </c>
      <c r="BH29" s="13" t="n">
        <f aca="false">IF(OR(BH119=0,ET29=0),0,BH119*ET29/(BH119+ET29))</f>
        <v>0</v>
      </c>
      <c r="BI29" s="13" t="n">
        <f aca="false">IF(OR(BI119=0,EU29=0),0,BI119*EU29/(BI119+EU29))</f>
        <v>0</v>
      </c>
      <c r="BJ29" s="13" t="n">
        <f aca="false">IF(OR(BJ119=0,EV29=0),0,BJ119*EV29/(BJ119+EV29))</f>
        <v>0</v>
      </c>
      <c r="BK29" s="13" t="n">
        <f aca="false">IF(OR(BK119=0,EW29=0),0,BK119*EW29/(BK119+EW29))</f>
        <v>0</v>
      </c>
      <c r="BL29" s="13" t="n">
        <f aca="false">IF(OR(BL119=0,EX29=0),0,BL119*EX29/(BL119+EX29))</f>
        <v>0</v>
      </c>
      <c r="BM29" s="13" t="n">
        <f aca="false">IF(OR(BM119=0,EY29=0),0,BM119*EY29/(BM119+EY29))</f>
        <v>0</v>
      </c>
      <c r="BN29" s="13" t="n">
        <f aca="false">IF(OR(BN119=0,EZ29=0),0,BN119*EZ29/(BN119+EZ29))</f>
        <v>0</v>
      </c>
      <c r="BO29" s="13" t="n">
        <f aca="false">IF(OR(BO119=0,FA29=0),0,BO119*FA29/(BO119+FA29))</f>
        <v>0</v>
      </c>
      <c r="BP29" s="13" t="n">
        <f aca="false">IF(OR(BP119=0,FB29=0),0,BP119*FB29/(BP119+FB29))</f>
        <v>0</v>
      </c>
      <c r="BQ29" s="13" t="n">
        <f aca="false">IF(OR(BQ119=0,FC29=0),0,BQ119*FC29/(BQ119+FC29))</f>
        <v>0</v>
      </c>
      <c r="BR29" s="13" t="n">
        <f aca="false">IF(OR(BR119=0,FD29=0),0,BR119*FD29/(BR119+FD29))</f>
        <v>0</v>
      </c>
      <c r="BS29" s="13" t="n">
        <f aca="false">IF(OR(BS119=0,FE29=0),0,BS119*FE29/(BS119+FE29))</f>
        <v>0</v>
      </c>
      <c r="BT29" s="13" t="n">
        <f aca="false">IF(OR(BT119=0,FF29=0),0,BT119*FF29/(BT119+FF29))</f>
        <v>0</v>
      </c>
      <c r="BU29" s="13" t="n">
        <f aca="false">IF(OR(BU119=0,FG29=0),0,BU119*FG29/(BU119+FG29))</f>
        <v>0</v>
      </c>
      <c r="BV29" s="13" t="n">
        <f aca="false">IF(OR(BV119=0,FH29=0),0,BV119*FH29/(BV119+FH29))</f>
        <v>0</v>
      </c>
      <c r="BW29" s="13" t="n">
        <f aca="false">IF(OR(BW119=0,FI29=0),0,BW119*FI29/(BW119+FI29))</f>
        <v>0</v>
      </c>
      <c r="BX29" s="13" t="n">
        <f aca="false">IF(OR(BX119=0,FJ29=0),0,BX119*FJ29/(BX119+FJ29))</f>
        <v>0</v>
      </c>
      <c r="BY29" s="13" t="n">
        <f aca="false">IF(OR(BY119=0,FK29=0),0,BY119*FK29/(BY119+FK29))</f>
        <v>0</v>
      </c>
      <c r="BZ29" s="13" t="n">
        <f aca="false">IF(OR(BZ119=0,FL29=0),0,BZ119*FL29/(BZ119+FL29))</f>
        <v>0</v>
      </c>
      <c r="CA29" s="13" t="n">
        <f aca="false">IF(OR(CA119=0,FM29=0),0,CA119*FM29/(CA119+FM29))</f>
        <v>0</v>
      </c>
      <c r="CB29" s="13" t="n">
        <f aca="false">IF(OR(CB119=0,FN29=0),0,CB119*FN29/(CB119+FN29))</f>
        <v>0</v>
      </c>
      <c r="CC29" s="13" t="n">
        <f aca="false">IF(OR(CC119=0,FO29=0),0,CC119*FO29/(CC119+FO29))</f>
        <v>0</v>
      </c>
      <c r="CD29" s="13" t="n">
        <f aca="false">IF(OR(CD119=0,FP29=0),0,CD119*FP29/(CD119+FP29))</f>
        <v>0</v>
      </c>
      <c r="CE29" s="13" t="n">
        <f aca="false">IF(OR(CE119=0,FQ29=0),0,CE119*FQ29/(CE119+FQ29))</f>
        <v>0</v>
      </c>
      <c r="CF29" s="13" t="n">
        <f aca="false">IF(OR(CF119=0,FR29=0),0,CF119*FR29/(CF119+FR29))</f>
        <v>0</v>
      </c>
      <c r="CG29" s="13" t="n">
        <f aca="false">IF(OR(CG119=0,FS29=0),0,CG119*FS29/(CG119+FS29))</f>
        <v>0</v>
      </c>
      <c r="CH29" s="13" t="n">
        <f aca="false">IF(OR(CH119=0,FT29=0),0,CH119*FT29/(CH119+FT29))</f>
        <v>0</v>
      </c>
      <c r="CI29" s="13" t="n">
        <f aca="false">IF(OR(CI119=0,FU29=0),0,CI119*FU29/(CI119+FU29))</f>
        <v>0</v>
      </c>
      <c r="CJ29" s="13" t="n">
        <f aca="false">IF(OR(CJ119=0,FV29=0),0,CJ119*FV29/(CJ119+FV29))</f>
        <v>0</v>
      </c>
      <c r="CK29" s="13" t="n">
        <f aca="false">IF(OR(CK119=0,FW29=0),0,CK119*FW29/(CK119+FW29))</f>
        <v>0</v>
      </c>
      <c r="CL29" s="13" t="n">
        <f aca="false">IF(OR(CL119=0,FX29=0),0,CL119*FX29/(CL119+FX29))</f>
        <v>0</v>
      </c>
      <c r="CM29" s="13" t="n">
        <f aca="false">IF(OR(CM119=0,FY29=0),0,CM119*FY29/(CM119+FY29))</f>
        <v>0</v>
      </c>
      <c r="CN29" s="13" t="n">
        <f aca="false">IF(OR(CN119=0,FZ29=0),0,CN119*FZ29/(CN119+FZ29))</f>
        <v>0</v>
      </c>
      <c r="CO29" s="13" t="n">
        <f aca="false">IF(OR(CO119=0,GA29=0),0,CO119*GA29/(CO119+GA29))</f>
        <v>0</v>
      </c>
      <c r="CP29" s="13" t="n">
        <f aca="false">IF(OR(CP119=0,GB29=0),0,CP119*GB29/(CP119+GB29))</f>
        <v>0</v>
      </c>
      <c r="CQ29" s="13" t="n">
        <f aca="false">IF(OR(CQ119=0,GC29=0),0,CQ119*GC29/(CQ119+GC29))</f>
        <v>0</v>
      </c>
      <c r="CR29" s="0" t="n">
        <f aca="false">IF(F$9=0,0,(SIN(F$12)*COS($E29)+SIN($E29)*COS(F$12))/SIN($E29)*F$9)</f>
        <v>0</v>
      </c>
      <c r="CS29" s="0" t="n">
        <f aca="false">IF(G$9=0,0,(SIN(G$12)*COS($E29)+SIN($E29)*COS(G$12))/SIN($E29)*G$9)</f>
        <v>0</v>
      </c>
      <c r="CT29" s="0" t="n">
        <f aca="false">IF(H$9=0,0,(SIN(H$12)*COS($E29)+SIN($E29)*COS(H$12))/SIN($E29)*H$9)</f>
        <v>0</v>
      </c>
      <c r="CU29" s="0" t="n">
        <f aca="false">IF(I$9=0,0,(SIN(I$12)*COS($E29)+SIN($E29)*COS(I$12))/SIN($E29)*I$9)</f>
        <v>0</v>
      </c>
      <c r="CV29" s="0" t="n">
        <f aca="false">IF(J$9=0,0,(SIN(J$12)*COS($E29)+SIN($E29)*COS(J$12))/SIN($E29)*J$9)</f>
        <v>0</v>
      </c>
      <c r="CW29" s="0" t="n">
        <f aca="false">IF(K$9=0,0,(SIN(K$12)*COS($E29)+SIN($E29)*COS(K$12))/SIN($E29)*K$9)</f>
        <v>0</v>
      </c>
      <c r="CX29" s="0" t="n">
        <f aca="false">IF(L$9=0,0,(SIN(L$12)*COS($E29)+SIN($E29)*COS(L$12))/SIN($E29)*L$9)</f>
        <v>0</v>
      </c>
      <c r="CY29" s="0" t="n">
        <f aca="false">IF(M$9=0,0,(SIN(M$12)*COS($E29)+SIN($E29)*COS(M$12))/SIN($E29)*M$9)</f>
        <v>0</v>
      </c>
      <c r="CZ29" s="0" t="n">
        <f aca="false">IF(N$9=0,0,(SIN(N$12)*COS($E29)+SIN($E29)*COS(N$12))/SIN($E29)*N$9)</f>
        <v>0</v>
      </c>
      <c r="DA29" s="0" t="n">
        <f aca="false">IF(O$9=0,0,(SIN(O$12)*COS($E29)+SIN($E29)*COS(O$12))/SIN($E29)*O$9)</f>
        <v>0</v>
      </c>
      <c r="DB29" s="0" t="n">
        <f aca="false">IF(P$9=0,0,(SIN(P$12)*COS($E29)+SIN($E29)*COS(P$12))/SIN($E29)*P$9)</f>
        <v>0</v>
      </c>
      <c r="DC29" s="0" t="n">
        <f aca="false">IF(Q$9=0,0,(SIN(Q$12)*COS($E29)+SIN($E29)*COS(Q$12))/SIN($E29)*Q$9)</f>
        <v>0</v>
      </c>
      <c r="DD29" s="0" t="n">
        <f aca="false">IF(R$9=0,0,(SIN(R$12)*COS($E29)+SIN($E29)*COS(R$12))/SIN($E29)*R$9)</f>
        <v>0</v>
      </c>
      <c r="DE29" s="0" t="n">
        <f aca="false">IF(S$9=0,0,(SIN(S$12)*COS($E29)+SIN($E29)*COS(S$12))/SIN($E29)*S$9)</f>
        <v>0</v>
      </c>
      <c r="DF29" s="0" t="n">
        <f aca="false">IF(T$9=0,0,(SIN(T$12)*COS($E29)+SIN($E29)*COS(T$12))/SIN($E29)*T$9)</f>
        <v>0</v>
      </c>
      <c r="DG29" s="0" t="n">
        <f aca="false">IF(U$9=0,0,(SIN(U$12)*COS($E29)+SIN($E29)*COS(U$12))/SIN($E29)*U$9)</f>
        <v>0</v>
      </c>
      <c r="DH29" s="0" t="n">
        <f aca="false">IF(V$9=0,0,(SIN(V$12)*COS($E29)+SIN($E29)*COS(V$12))/SIN($E29)*V$9)</f>
        <v>0</v>
      </c>
      <c r="DI29" s="0" t="n">
        <f aca="false">IF(W$9=0,0,(SIN(W$12)*COS($E29)+SIN($E29)*COS(W$12))/SIN($E29)*W$9)</f>
        <v>0</v>
      </c>
      <c r="DJ29" s="0" t="n">
        <f aca="false">IF(X$9=0,0,(SIN(X$12)*COS($E29)+SIN($E29)*COS(X$12))/SIN($E29)*X$9)</f>
        <v>0</v>
      </c>
      <c r="DK29" s="0" t="n">
        <f aca="false">IF(Y$9=0,0,(SIN(Y$12)*COS($E29)+SIN($E29)*COS(Y$12))/SIN($E29)*Y$9)</f>
        <v>0</v>
      </c>
      <c r="DL29" s="0" t="n">
        <f aca="false">IF(Z$9=0,0,(SIN(Z$12)*COS($E29)+SIN($E29)*COS(Z$12))/SIN($E29)*Z$9)</f>
        <v>0</v>
      </c>
      <c r="DM29" s="0" t="n">
        <f aca="false">IF(AA$9=0,0,(SIN(AA$12)*COS($E29)+SIN($E29)*COS(AA$12))/SIN($E29)*AA$9)</f>
        <v>0</v>
      </c>
      <c r="DN29" s="0" t="n">
        <f aca="false">IF(AB$9=0,0,(SIN(AB$12)*COS($E29)+SIN($E29)*COS(AB$12))/SIN($E29)*AB$9)</f>
        <v>0</v>
      </c>
      <c r="DO29" s="0" t="n">
        <f aca="false">IF(AC$9=0,0,(SIN(AC$12)*COS($E29)+SIN($E29)*COS(AC$12))/SIN($E29)*AC$9)</f>
        <v>0</v>
      </c>
      <c r="DP29" s="0" t="n">
        <f aca="false">IF(AD$9=0,0,(SIN(AD$12)*COS($E29)+SIN($E29)*COS(AD$12))/SIN($E29)*AD$9)</f>
        <v>0</v>
      </c>
      <c r="DQ29" s="0" t="n">
        <f aca="false">IF(AE$9=0,0,(SIN(AE$12)*COS($E29)+SIN($E29)*COS(AE$12))/SIN($E29)*AE$9)</f>
        <v>0</v>
      </c>
      <c r="DR29" s="0" t="n">
        <f aca="false">IF(AF$9=0,0,(SIN(AF$12)*COS($E29)+SIN($E29)*COS(AF$12))/SIN($E29)*AF$9)</f>
        <v>0</v>
      </c>
      <c r="DS29" s="0" t="n">
        <f aca="false">IF(AG$9=0,0,(SIN(AG$12)*COS($E29)+SIN($E29)*COS(AG$12))/SIN($E29)*AG$9)</f>
        <v>0</v>
      </c>
      <c r="DT29" s="0" t="n">
        <f aca="false">IF(AH$9=0,0,(SIN(AH$12)*COS($E29)+SIN($E29)*COS(AH$12))/SIN($E29)*AH$9)</f>
        <v>0</v>
      </c>
      <c r="DU29" s="0" t="n">
        <f aca="false">IF(AI$9=0,0,(SIN(AI$12)*COS($E29)+SIN($E29)*COS(AI$12))/SIN($E29)*AI$9)</f>
        <v>0</v>
      </c>
      <c r="DV29" s="0" t="n">
        <f aca="false">IF(AJ$9=0,0,(SIN(AJ$12)*COS($E29)+SIN($E29)*COS(AJ$12))/SIN($E29)*AJ$9)</f>
        <v>0</v>
      </c>
      <c r="DW29" s="0" t="n">
        <f aca="false">IF(AK$9=0,0,(SIN(AK$12)*COS($E29)+SIN($E29)*COS(AK$12))/SIN($E29)*AK$9)</f>
        <v>0</v>
      </c>
      <c r="DX29" s="0" t="n">
        <f aca="false">IF(AL$9=0,0,(SIN(AL$12)*COS($E29)+SIN($E29)*COS(AL$12))/SIN($E29)*AL$9)</f>
        <v>0</v>
      </c>
      <c r="DY29" s="0" t="n">
        <f aca="false">IF(AM$9=0,0,(SIN(AM$12)*COS($E29)+SIN($E29)*COS(AM$12))/SIN($E29)*AM$9)</f>
        <v>0</v>
      </c>
      <c r="DZ29" s="0" t="n">
        <f aca="false">IF(AN$9=0,0,(SIN(AN$12)*COS($E29)+SIN($E29)*COS(AN$12))/SIN($E29)*AN$9)</f>
        <v>0</v>
      </c>
      <c r="EA29" s="0" t="n">
        <f aca="false">IF(AO$9=0,0,(SIN(AO$12)*COS($E29)+SIN($E29)*COS(AO$12))/SIN($E29)*AO$9)</f>
        <v>28.0453324463999</v>
      </c>
      <c r="EB29" s="0" t="n">
        <f aca="false">IF(AP$9=0,0,(SIN(AP$12)*COS($E29)+SIN($E29)*COS(AP$12))/SIN($E29)*AP$9)</f>
        <v>29.1987110292993</v>
      </c>
      <c r="EC29" s="0" t="n">
        <f aca="false">IF(AQ$9=0,0,(SIN(AQ$12)*COS($E29)+SIN($E29)*COS(AQ$12))/SIN($E29)*AQ$9)</f>
        <v>30.3635863600626</v>
      </c>
      <c r="ED29" s="0" t="n">
        <f aca="false">IF(AR$9=0,0,(SIN(AR$12)*COS($E29)+SIN($E29)*COS(AR$12))/SIN($E29)*AR$9)</f>
        <v>31.5391282435875</v>
      </c>
      <c r="EE29" s="0" t="n">
        <f aca="false">IF(AS$9=0,0,(SIN(AS$12)*COS($E29)+SIN($E29)*COS(AS$12))/SIN($E29)*AS$9)</f>
        <v>32.7244971691533</v>
      </c>
      <c r="EF29" s="0" t="n">
        <f aca="false">IF(AT$9=0,0,(SIN(AT$12)*COS($E29)+SIN($E29)*COS(AT$12))/SIN($E29)*AT$9)</f>
        <v>33.9188447127919</v>
      </c>
      <c r="EG29" s="0" t="n">
        <f aca="false">IF(AU$9=0,0,(SIN(AU$12)*COS($E29)+SIN($E29)*COS(AU$12))/SIN($E29)*AU$9)</f>
        <v>35.3104318888214</v>
      </c>
      <c r="EH29" s="0" t="n">
        <f aca="false">IF(AV$9=0,0,(SIN(AV$12)*COS($E29)+SIN($E29)*COS(AV$12))/SIN($E29)*AV$9)</f>
        <v>36.7133429616122</v>
      </c>
      <c r="EI29" s="0" t="n">
        <f aca="false">IF(AW$9=0,0,(SIN(AW$12)*COS($E29)+SIN($E29)*COS(AW$12))/SIN($E29)*AW$9)</f>
        <v>38.1265305461635</v>
      </c>
      <c r="EJ29" s="0" t="n">
        <f aca="false">IF(AX$9=0,0,(SIN(AX$12)*COS($E29)+SIN($E29)*COS(AX$12))/SIN($E29)*AX$9)</f>
        <v>39.548937590301</v>
      </c>
      <c r="EK29" s="0" t="n">
        <f aca="false">IF(AY$9=0,0,(SIN(AY$12)*COS($E29)+SIN($E29)*COS(AY$12))/SIN($E29)*AY$9)</f>
        <v>40.9794978875285</v>
      </c>
      <c r="EL29" s="0" t="n">
        <f aca="false">IF(AZ$9=0,0,(SIN(AZ$12)*COS($E29)+SIN($E29)*COS(AZ$12))/SIN($E29)*AZ$9)</f>
        <v>41.8068538633177</v>
      </c>
      <c r="EM29" s="0" t="n">
        <f aca="false">IF(BA$9=0,0,(SIN(BA$12)*COS($E29)+SIN($E29)*COS(BA$12))/SIN($E29)*BA$9)</f>
        <v>42.6295373775344</v>
      </c>
      <c r="EN29" s="0" t="n">
        <f aca="false">IF(BB$9=0,0,(SIN(BB$12)*COS($E29)+SIN($E29)*COS(BB$12))/SIN($E29)*BB$9)</f>
        <v>43.4470204523745</v>
      </c>
      <c r="EO29" s="0" t="n">
        <f aca="false">IF(BC$9=0,0,(SIN(BC$12)*COS($E29)+SIN($E29)*COS(BC$12))/SIN($E29)*BC$9)</f>
        <v>44.258774322773</v>
      </c>
      <c r="EP29" s="0" t="n">
        <f aca="false">IF(BD$9=0,0,(SIN(BD$12)*COS($E29)+SIN($E29)*COS(BD$12))/SIN($E29)*BD$9)</f>
        <v>45.0642696826859</v>
      </c>
      <c r="EQ29" s="0" t="n">
        <f aca="false">IF(BE$9=0,0,(SIN(BE$12)*COS($E29)+SIN($E29)*COS(BE$12))/SIN($E29)*BE$9)</f>
        <v>46.0659876910556</v>
      </c>
      <c r="ER29" s="0" t="n">
        <f aca="false">IF(BF$9=0,0,(SIN(BF$12)*COS($E29)+SIN($E29)*COS(BF$12))/SIN($E29)*BF$9)</f>
        <v>47.0631890552706</v>
      </c>
      <c r="ES29" s="0" t="n">
        <f aca="false">IF(BG$9=0,0,(SIN(BG$12)*COS($E29)+SIN($E29)*COS(BG$12))/SIN($E29)*BG$9)</f>
        <v>48.055157535146</v>
      </c>
      <c r="ET29" s="0" t="n">
        <f aca="false">IF(BH$9=0,0,(SIN(BH$12)*COS($E29)+SIN($E29)*COS(BH$12))/SIN($E29)*BH$9)</f>
        <v>49.3198655008635</v>
      </c>
      <c r="EU29" s="0" t="n">
        <f aca="false">IF(BI$9=0,0,(SIN(BI$12)*COS($E29)+SIN($E29)*COS(BI$12))/SIN($E29)*BI$9)</f>
        <v>50.6037056104515</v>
      </c>
      <c r="EV29" s="0" t="n">
        <f aca="false">IF(BJ$9=0,0,(SIN(BJ$12)*COS($E29)+SIN($E29)*COS(BJ$12))/SIN($E29)*BJ$9)</f>
        <v>51.2994244646025</v>
      </c>
      <c r="EW29" s="0" t="n">
        <f aca="false">IF(BK$9=0,0,(SIN(BK$12)*COS($E29)+SIN($E29)*COS(BK$12))/SIN($E29)*BK$9)</f>
        <v>51.9839613771266</v>
      </c>
      <c r="EX29" s="0" t="n">
        <f aca="false">IF(BL$9=0,0,(SIN(BL$12)*COS($E29)+SIN($E29)*COS(BL$12))/SIN($E29)*BL$9)</f>
        <v>52.6568534515964</v>
      </c>
      <c r="EY29" s="0" t="n">
        <f aca="false">IF(BM$9=0,0,(SIN(BM$12)*COS($E29)+SIN($E29)*COS(BM$12))/SIN($E29)*BM$9)</f>
        <v>53.3176400624065</v>
      </c>
      <c r="EZ29" s="0" t="n">
        <f aca="false">IF(BN$9=0,0,(SIN(BN$12)*COS($E29)+SIN($E29)*COS(BN$12))/SIN($E29)*BN$9)</f>
        <v>53.96586307296</v>
      </c>
      <c r="FA29" s="0" t="n">
        <f aca="false">IF(BO$9=0,0,(SIN(BO$12)*COS($E29)+SIN($E29)*COS(BO$12))/SIN($E29)*BO$9)</f>
        <v>54.6198557284147</v>
      </c>
      <c r="FB29" s="0" t="n">
        <f aca="false">IF(BP$9=0,0,(SIN(BP$12)*COS($E29)+SIN($E29)*COS(BP$12))/SIN($E29)*BP$9)</f>
        <v>55.2605105227411</v>
      </c>
      <c r="FC29" s="0" t="n">
        <f aca="false">IF(BQ$9=0,0,(SIN(BQ$12)*COS($E29)+SIN($E29)*COS(BQ$12))/SIN($E29)*BQ$9)</f>
        <v>55.8873608603881</v>
      </c>
      <c r="FD29" s="0" t="n">
        <f aca="false">IF(BR$9=0,0,(SIN(BR$12)*COS($E29)+SIN($E29)*COS(BR$12))/SIN($E29)*BR$9)</f>
        <v>56.4999434282863</v>
      </c>
      <c r="FE29" s="0" t="n">
        <f aca="false">IF(BS$9=0,0,(SIN(BS$12)*COS($E29)+SIN($E29)*COS(BS$12))/SIN($E29)*BS$9)</f>
        <v>57.0977984199446</v>
      </c>
      <c r="FF29" s="0" t="n">
        <f aca="false">IF(BT$9=0,0,(SIN(BT$12)*COS($E29)+SIN($E29)*COS(BT$12))/SIN($E29)*BT$9)</f>
        <v>57.5616785953704</v>
      </c>
      <c r="FG29" s="0" t="n">
        <f aca="false">IF(BU$9=0,0,(SIN(BU$12)*COS($E29)+SIN($E29)*COS(BU$12))/SIN($E29)*BU$9)</f>
        <v>58.0094500666171</v>
      </c>
      <c r="FH29" s="0" t="n">
        <f aca="false">IF(BV$9=0,0,(SIN(BV$12)*COS($E29)+SIN($E29)*COS(BV$12))/SIN($E29)*BV$9)</f>
        <v>58.4407736538147</v>
      </c>
      <c r="FI29" s="0" t="n">
        <f aca="false">IF(BW$9=0,0,(SIN(BW$12)*COS($E29)+SIN($E29)*COS(BW$12))/SIN($E29)*BW$9)</f>
        <v>58.8553148149363</v>
      </c>
      <c r="FJ29" s="0" t="n">
        <f aca="false">IF(BX$9=0,0,(SIN(BX$12)*COS($E29)+SIN($E29)*COS(BX$12))/SIN($E29)*BX$9)</f>
        <v>59.2527438095867</v>
      </c>
      <c r="FK29" s="0" t="n">
        <f aca="false">IF(BY$9=0,0,(SIN(BY$12)*COS($E29)+SIN($E29)*COS(BY$12))/SIN($E29)*BY$9)</f>
        <v>59.6386425456914</v>
      </c>
      <c r="FL29" s="0" t="n">
        <f aca="false">IF(BZ$9=0,0,(SIN(BZ$12)*COS($E29)+SIN($E29)*COS(BZ$12))/SIN($E29)*BZ$9)</f>
        <v>60.0067900881143</v>
      </c>
      <c r="FM29" s="0" t="n">
        <f aca="false">IF(CA$9=0,0,(SIN(CA$12)*COS($E29)+SIN($E29)*COS(CA$12))/SIN($E29)*CA$9)</f>
        <v>60.3568666698946</v>
      </c>
      <c r="FN29" s="0" t="n">
        <f aca="false">IF(CB$9=0,0,(SIN(CB$12)*COS($E29)+SIN($E29)*COS(CB$12))/SIN($E29)*CB$9)</f>
        <v>60.6885579653971</v>
      </c>
      <c r="FO29" s="0" t="n">
        <f aca="false">IF(CC$9=0,0,(SIN(CC$12)*COS($E29)+SIN($E29)*COS(CC$12))/SIN($E29)*CC$9)</f>
        <v>61.001555249323</v>
      </c>
      <c r="FP29" s="0" t="n">
        <f aca="false">IF(CD$9=0,0,(SIN(CD$12)*COS($E29)+SIN($E29)*COS(CD$12))/SIN($E29)*CD$9)</f>
        <v>61.2940800078107</v>
      </c>
      <c r="FQ29" s="0" t="n">
        <f aca="false">IF(CE$9=0,0,(SIN(CE$12)*COS($E29)+SIN($E29)*COS(CE$12))/SIN($E29)*CE$9)</f>
        <v>61.5673138812374</v>
      </c>
      <c r="FR29" s="0" t="n">
        <f aca="false">IF(CF$9=0,0,(SIN(CF$12)*COS($E29)+SIN($E29)*COS(CF$12))/SIN($E29)*CF$9)</f>
        <v>61.820967228941</v>
      </c>
      <c r="FS29" s="0" t="n">
        <f aca="false">IF(CG$9=0,0,(SIN(CG$12)*COS($E29)+SIN($E29)*COS(CG$12))/SIN($E29)*CG$9)</f>
        <v>62.0547566264449</v>
      </c>
      <c r="FT29" s="0" t="n">
        <f aca="false">IF(CH$9=0,0,(SIN(CH$12)*COS($E29)+SIN($E29)*COS(CH$12))/SIN($E29)*CH$9)</f>
        <v>62.2684050145902</v>
      </c>
      <c r="FU29" s="0" t="n">
        <f aca="false">IF(CI$9=0,0,(SIN(CI$12)*COS($E29)+SIN($E29)*COS(CI$12))/SIN($E29)*CI$9)</f>
        <v>62.461641846632</v>
      </c>
      <c r="FV29" s="0" t="n">
        <f aca="false">IF(CJ$9=0,0,(SIN(CJ$12)*COS($E29)+SIN($E29)*COS(CJ$12))/SIN($E29)*CJ$9)</f>
        <v>62.6342032332393</v>
      </c>
      <c r="FW29" s="0" t="n">
        <f aca="false">IF(CK$9=0,0,(SIN(CK$12)*COS($E29)+SIN($E29)*COS(CK$12))/SIN($E29)*CK$9)</f>
        <v>62.7858320853303</v>
      </c>
      <c r="FX29" s="0" t="n">
        <f aca="false">IF(CL$9=0,0,(SIN(CL$12)*COS($E29)+SIN($E29)*COS(CL$12))/SIN($E29)*CL$9)</f>
        <v>63.1415774524325</v>
      </c>
      <c r="FY29" s="0" t="n">
        <f aca="false">IF(CM$9=0,0,(SIN(CM$12)*COS($E29)+SIN($E29)*COS(CM$12))/SIN($E29)*CM$9)</f>
        <v>63.4984949303674</v>
      </c>
      <c r="FZ29" s="0" t="n">
        <f aca="false">IF(CN$9=0,0,(SIN(CN$12)*COS($E29)+SIN($E29)*COS(CN$12))/SIN($E29)*CN$9)</f>
        <v>63.8332012289317</v>
      </c>
      <c r="GA29" s="0" t="n">
        <f aca="false">IF(CO$9=0,0,(SIN(CO$12)*COS($E29)+SIN($E29)*COS(CO$12))/SIN($E29)*CO$9)</f>
        <v>64.143789978077</v>
      </c>
      <c r="GB29" s="0" t="n">
        <f aca="false">IF(CP$9=0,0,(SIN(CP$12)*COS($E29)+SIN($E29)*COS(CP$12))/SIN($E29)*CP$9)</f>
        <v>64.4298140017584</v>
      </c>
      <c r="GC29" s="0" t="n">
        <f aca="false">IF(CQ$9=0,0,(SIN(CQ$12)*COS($E29)+SIN($E29)*COS(CQ$12))/SIN($E29)*CQ$9)</f>
        <v>64.6908351375234</v>
      </c>
    </row>
    <row r="30" customFormat="false" ht="12.8" hidden="true" customHeight="false" outlineLevel="0" collapsed="false">
      <c r="A30" s="0" t="n">
        <f aca="false">MAX($F30:$CQ30)</f>
        <v>0</v>
      </c>
      <c r="B30" s="91" t="n">
        <f aca="false">IF(ISNA(INDEX(vmg!$B$6:$B$151,MATCH($C30,vmg!$F$6:$F$151,0))),IF(ISNA(INDEX(vmg!$B$6:$B$151,MATCH($C30,vmg!$D$6:$D$151,0))),0,INDEX(vmg!$B$6:$B$151,MATCH($C30,vmg!$D$6:$D$151,0))),INDEX(vmg!$B$6:$B$151,MATCH($C30,vmg!$F$6:$F$151,0)))</f>
        <v>0</v>
      </c>
      <c r="C30" s="2" t="n">
        <f aca="false">MOD(Best +D30,360)</f>
        <v>18</v>
      </c>
      <c r="D30" s="2" t="n">
        <f aca="false">D29+1</f>
        <v>18</v>
      </c>
      <c r="E30" s="1" t="n">
        <f aca="false">D30*PI()/180</f>
        <v>0.314159265358979</v>
      </c>
      <c r="F30" s="13" t="n">
        <f aca="false">IF(OR(F120=0,CR30=0),0,F120*CR30/(F120+CR30))</f>
        <v>0</v>
      </c>
      <c r="G30" s="13" t="n">
        <f aca="false">IF(OR(G120=0,CS30=0),0,G120*CS30/(G120+CS30))</f>
        <v>0</v>
      </c>
      <c r="H30" s="13" t="n">
        <f aca="false">IF(OR(H120=0,CT30=0),0,H120*CT30/(H120+CT30))</f>
        <v>0</v>
      </c>
      <c r="I30" s="13" t="n">
        <f aca="false">IF(OR(I120=0,CU30=0),0,I120*CU30/(I120+CU30))</f>
        <v>0</v>
      </c>
      <c r="J30" s="13" t="n">
        <f aca="false">IF(OR(J120=0,CV30=0),0,J120*CV30/(J120+CV30))</f>
        <v>0</v>
      </c>
      <c r="K30" s="13" t="n">
        <f aca="false">IF(OR(K120=0,CW30=0),0,K120*CW30/(K120+CW30))</f>
        <v>0</v>
      </c>
      <c r="L30" s="13" t="n">
        <f aca="false">IF(OR(L120=0,CX30=0),0,L120*CX30/(L120+CX30))</f>
        <v>0</v>
      </c>
      <c r="M30" s="13" t="n">
        <f aca="false">IF(OR(M120=0,CY30=0),0,M120*CY30/(M120+CY30))</f>
        <v>0</v>
      </c>
      <c r="N30" s="13" t="n">
        <f aca="false">IF(OR(N120=0,CZ30=0),0,N120*CZ30/(N120+CZ30))</f>
        <v>0</v>
      </c>
      <c r="O30" s="13" t="n">
        <f aca="false">IF(OR(O120=0,DA30=0),0,O120*DA30/(O120+DA30))</f>
        <v>0</v>
      </c>
      <c r="P30" s="13" t="n">
        <f aca="false">IF(OR(P120=0,DB30=0),0,P120*DB30/(P120+DB30))</f>
        <v>0</v>
      </c>
      <c r="Q30" s="13" t="n">
        <f aca="false">IF(OR(Q120=0,DC30=0),0,Q120*DC30/(Q120+DC30))</f>
        <v>0</v>
      </c>
      <c r="R30" s="13" t="n">
        <f aca="false">IF(OR(R120=0,DD30=0),0,R120*DD30/(R120+DD30))</f>
        <v>0</v>
      </c>
      <c r="S30" s="13" t="n">
        <f aca="false">IF(OR(S120=0,DE30=0),0,S120*DE30/(S120+DE30))</f>
        <v>0</v>
      </c>
      <c r="T30" s="13" t="n">
        <f aca="false">IF(OR(T120=0,DF30=0),0,T120*DF30/(T120+DF30))</f>
        <v>0</v>
      </c>
      <c r="U30" s="13" t="n">
        <f aca="false">IF(OR(U120=0,DG30=0),0,U120*DG30/(U120+DG30))</f>
        <v>0</v>
      </c>
      <c r="V30" s="13" t="n">
        <f aca="false">IF(OR(V120=0,DH30=0),0,V120*DH30/(V120+DH30))</f>
        <v>0</v>
      </c>
      <c r="W30" s="13" t="n">
        <f aca="false">IF(OR(W120=0,DI30=0),0,W120*DI30/(W120+DI30))</f>
        <v>0</v>
      </c>
      <c r="X30" s="13" t="n">
        <f aca="false">IF(OR(X120=0,DJ30=0),0,X120*DJ30/(X120+DJ30))</f>
        <v>0</v>
      </c>
      <c r="Y30" s="13" t="n">
        <f aca="false">IF(OR(Y120=0,DK30=0),0,Y120*DK30/(Y120+DK30))</f>
        <v>0</v>
      </c>
      <c r="Z30" s="13" t="n">
        <f aca="false">IF(OR(Z120=0,DL30=0),0,Z120*DL30/(Z120+DL30))</f>
        <v>0</v>
      </c>
      <c r="AA30" s="13" t="n">
        <f aca="false">IF(OR(AA120=0,DM30=0),0,AA120*DM30/(AA120+DM30))</f>
        <v>0</v>
      </c>
      <c r="AB30" s="13" t="n">
        <f aca="false">IF(OR(AB120=0,DN30=0),0,AB120*DN30/(AB120+DN30))</f>
        <v>0</v>
      </c>
      <c r="AC30" s="13" t="n">
        <f aca="false">IF(OR(AC120=0,DO30=0),0,AC120*DO30/(AC120+DO30))</f>
        <v>0</v>
      </c>
      <c r="AD30" s="13" t="n">
        <f aca="false">IF(OR(AD120=0,DP30=0),0,AD120*DP30/(AD120+DP30))</f>
        <v>0</v>
      </c>
      <c r="AE30" s="13" t="n">
        <f aca="false">IF(OR(AE120=0,DQ30=0),0,AE120*DQ30/(AE120+DQ30))</f>
        <v>0</v>
      </c>
      <c r="AF30" s="13" t="n">
        <f aca="false">IF(OR(AF120=0,DR30=0),0,AF120*DR30/(AF120+DR30))</f>
        <v>0</v>
      </c>
      <c r="AG30" s="13" t="n">
        <f aca="false">IF(OR(AG120=0,DS30=0),0,AG120*DS30/(AG120+DS30))</f>
        <v>0</v>
      </c>
      <c r="AH30" s="13" t="n">
        <f aca="false">IF(OR(AH120=0,DT30=0),0,AH120*DT30/(AH120+DT30))</f>
        <v>0</v>
      </c>
      <c r="AI30" s="13" t="n">
        <f aca="false">IF(OR(AI120=0,DU30=0),0,AI120*DU30/(AI120+DU30))</f>
        <v>0</v>
      </c>
      <c r="AJ30" s="13" t="n">
        <f aca="false">IF(OR(AJ120=0,DV30=0),0,AJ120*DV30/(AJ120+DV30))</f>
        <v>0</v>
      </c>
      <c r="AK30" s="13" t="n">
        <f aca="false">IF(OR(AK120=0,DW30=0),0,AK120*DW30/(AK120+DW30))</f>
        <v>0</v>
      </c>
      <c r="AL30" s="13" t="n">
        <f aca="false">IF(OR(AL120=0,DX30=0),0,AL120*DX30/(AL120+DX30))</f>
        <v>0</v>
      </c>
      <c r="AM30" s="13" t="n">
        <f aca="false">IF(OR(AM120=0,DY30=0),0,AM120*DY30/(AM120+DY30))</f>
        <v>0</v>
      </c>
      <c r="AN30" s="13" t="n">
        <f aca="false">IF(OR(AN120=0,DZ30=0),0,AN120*DZ30/(AN120+DZ30))</f>
        <v>0</v>
      </c>
      <c r="AO30" s="13" t="n">
        <f aca="false">IF(OR(AO120=0,EA30=0),0,AO120*EA30/(AO120+EA30))</f>
        <v>0</v>
      </c>
      <c r="AP30" s="13" t="n">
        <f aca="false">IF(OR(AP120=0,EB30=0),0,AP120*EB30/(AP120+EB30))</f>
        <v>0</v>
      </c>
      <c r="AQ30" s="13" t="n">
        <f aca="false">IF(OR(AQ120=0,EC30=0),0,AQ120*EC30/(AQ120+EC30))</f>
        <v>0</v>
      </c>
      <c r="AR30" s="13" t="n">
        <f aca="false">IF(OR(AR120=0,ED30=0),0,AR120*ED30/(AR120+ED30))</f>
        <v>0</v>
      </c>
      <c r="AS30" s="13" t="n">
        <f aca="false">IF(OR(AS120=0,EE30=0),0,AS120*EE30/(AS120+EE30))</f>
        <v>0</v>
      </c>
      <c r="AT30" s="13" t="n">
        <f aca="false">IF(OR(AT120=0,EF30=0),0,AT120*EF30/(AT120+EF30))</f>
        <v>0</v>
      </c>
      <c r="AU30" s="13" t="n">
        <f aca="false">IF(OR(AU120=0,EG30=0),0,AU120*EG30/(AU120+EG30))</f>
        <v>0</v>
      </c>
      <c r="AV30" s="13" t="n">
        <f aca="false">IF(OR(AV120=0,EH30=0),0,AV120*EH30/(AV120+EH30))</f>
        <v>0</v>
      </c>
      <c r="AW30" s="13" t="n">
        <f aca="false">IF(OR(AW120=0,EI30=0),0,AW120*EI30/(AW120+EI30))</f>
        <v>0</v>
      </c>
      <c r="AX30" s="13" t="n">
        <f aca="false">IF(OR(AX120=0,EJ30=0),0,AX120*EJ30/(AX120+EJ30))</f>
        <v>0</v>
      </c>
      <c r="AY30" s="13" t="n">
        <f aca="false">IF(OR(AY120=0,EK30=0),0,AY120*EK30/(AY120+EK30))</f>
        <v>0</v>
      </c>
      <c r="AZ30" s="13" t="n">
        <f aca="false">IF(OR(AZ120=0,EL30=0),0,AZ120*EL30/(AZ120+EL30))</f>
        <v>0</v>
      </c>
      <c r="BA30" s="13" t="n">
        <f aca="false">IF(OR(BA120=0,EM30=0),0,BA120*EM30/(BA120+EM30))</f>
        <v>0</v>
      </c>
      <c r="BB30" s="13" t="n">
        <f aca="false">IF(OR(BB120=0,EN30=0),0,BB120*EN30/(BB120+EN30))</f>
        <v>0</v>
      </c>
      <c r="BC30" s="13" t="n">
        <f aca="false">IF(OR(BC120=0,EO30=0),0,BC120*EO30/(BC120+EO30))</f>
        <v>0</v>
      </c>
      <c r="BD30" s="13" t="n">
        <f aca="false">IF(OR(BD120=0,EP30=0),0,BD120*EP30/(BD120+EP30))</f>
        <v>0</v>
      </c>
      <c r="BE30" s="13" t="n">
        <f aca="false">IF(OR(BE120=0,EQ30=0),0,BE120*EQ30/(BE120+EQ30))</f>
        <v>0</v>
      </c>
      <c r="BF30" s="13" t="n">
        <f aca="false">IF(OR(BF120=0,ER30=0),0,BF120*ER30/(BF120+ER30))</f>
        <v>0</v>
      </c>
      <c r="BG30" s="13" t="n">
        <f aca="false">IF(OR(BG120=0,ES30=0),0,BG120*ES30/(BG120+ES30))</f>
        <v>0</v>
      </c>
      <c r="BH30" s="13" t="n">
        <f aca="false">IF(OR(BH120=0,ET30=0),0,BH120*ET30/(BH120+ET30))</f>
        <v>0</v>
      </c>
      <c r="BI30" s="13" t="n">
        <f aca="false">IF(OR(BI120=0,EU30=0),0,BI120*EU30/(BI120+EU30))</f>
        <v>0</v>
      </c>
      <c r="BJ30" s="13" t="n">
        <f aca="false">IF(OR(BJ120=0,EV30=0),0,BJ120*EV30/(BJ120+EV30))</f>
        <v>0</v>
      </c>
      <c r="BK30" s="13" t="n">
        <f aca="false">IF(OR(BK120=0,EW30=0),0,BK120*EW30/(BK120+EW30))</f>
        <v>0</v>
      </c>
      <c r="BL30" s="13" t="n">
        <f aca="false">IF(OR(BL120=0,EX30=0),0,BL120*EX30/(BL120+EX30))</f>
        <v>0</v>
      </c>
      <c r="BM30" s="13" t="n">
        <f aca="false">IF(OR(BM120=0,EY30=0),0,BM120*EY30/(BM120+EY30))</f>
        <v>0</v>
      </c>
      <c r="BN30" s="13" t="n">
        <f aca="false">IF(OR(BN120=0,EZ30=0),0,BN120*EZ30/(BN120+EZ30))</f>
        <v>0</v>
      </c>
      <c r="BO30" s="13" t="n">
        <f aca="false">IF(OR(BO120=0,FA30=0),0,BO120*FA30/(BO120+FA30))</f>
        <v>0</v>
      </c>
      <c r="BP30" s="13" t="n">
        <f aca="false">IF(OR(BP120=0,FB30=0),0,BP120*FB30/(BP120+FB30))</f>
        <v>0</v>
      </c>
      <c r="BQ30" s="13" t="n">
        <f aca="false">IF(OR(BQ120=0,FC30=0),0,BQ120*FC30/(BQ120+FC30))</f>
        <v>0</v>
      </c>
      <c r="BR30" s="13" t="n">
        <f aca="false">IF(OR(BR120=0,FD30=0),0,BR120*FD30/(BR120+FD30))</f>
        <v>0</v>
      </c>
      <c r="BS30" s="13" t="n">
        <f aca="false">IF(OR(BS120=0,FE30=0),0,BS120*FE30/(BS120+FE30))</f>
        <v>0</v>
      </c>
      <c r="BT30" s="13" t="n">
        <f aca="false">IF(OR(BT120=0,FF30=0),0,BT120*FF30/(BT120+FF30))</f>
        <v>0</v>
      </c>
      <c r="BU30" s="13" t="n">
        <f aca="false">IF(OR(BU120=0,FG30=0),0,BU120*FG30/(BU120+FG30))</f>
        <v>0</v>
      </c>
      <c r="BV30" s="13" t="n">
        <f aca="false">IF(OR(BV120=0,FH30=0),0,BV120*FH30/(BV120+FH30))</f>
        <v>0</v>
      </c>
      <c r="BW30" s="13" t="n">
        <f aca="false">IF(OR(BW120=0,FI30=0),0,BW120*FI30/(BW120+FI30))</f>
        <v>0</v>
      </c>
      <c r="BX30" s="13" t="n">
        <f aca="false">IF(OR(BX120=0,FJ30=0),0,BX120*FJ30/(BX120+FJ30))</f>
        <v>0</v>
      </c>
      <c r="BY30" s="13" t="n">
        <f aca="false">IF(OR(BY120=0,FK30=0),0,BY120*FK30/(BY120+FK30))</f>
        <v>0</v>
      </c>
      <c r="BZ30" s="13" t="n">
        <f aca="false">IF(OR(BZ120=0,FL30=0),0,BZ120*FL30/(BZ120+FL30))</f>
        <v>0</v>
      </c>
      <c r="CA30" s="13" t="n">
        <f aca="false">IF(OR(CA120=0,FM30=0),0,CA120*FM30/(CA120+FM30))</f>
        <v>0</v>
      </c>
      <c r="CB30" s="13" t="n">
        <f aca="false">IF(OR(CB120=0,FN30=0),0,CB120*FN30/(CB120+FN30))</f>
        <v>0</v>
      </c>
      <c r="CC30" s="13" t="n">
        <f aca="false">IF(OR(CC120=0,FO30=0),0,CC120*FO30/(CC120+FO30))</f>
        <v>0</v>
      </c>
      <c r="CD30" s="13" t="n">
        <f aca="false">IF(OR(CD120=0,FP30=0),0,CD120*FP30/(CD120+FP30))</f>
        <v>0</v>
      </c>
      <c r="CE30" s="13" t="n">
        <f aca="false">IF(OR(CE120=0,FQ30=0),0,CE120*FQ30/(CE120+FQ30))</f>
        <v>0</v>
      </c>
      <c r="CF30" s="13" t="n">
        <f aca="false">IF(OR(CF120=0,FR30=0),0,CF120*FR30/(CF120+FR30))</f>
        <v>0</v>
      </c>
      <c r="CG30" s="13" t="n">
        <f aca="false">IF(OR(CG120=0,FS30=0),0,CG120*FS30/(CG120+FS30))</f>
        <v>0</v>
      </c>
      <c r="CH30" s="13" t="n">
        <f aca="false">IF(OR(CH120=0,FT30=0),0,CH120*FT30/(CH120+FT30))</f>
        <v>0</v>
      </c>
      <c r="CI30" s="13" t="n">
        <f aca="false">IF(OR(CI120=0,FU30=0),0,CI120*FU30/(CI120+FU30))</f>
        <v>0</v>
      </c>
      <c r="CJ30" s="13" t="n">
        <f aca="false">IF(OR(CJ120=0,FV30=0),0,CJ120*FV30/(CJ120+FV30))</f>
        <v>0</v>
      </c>
      <c r="CK30" s="13" t="n">
        <f aca="false">IF(OR(CK120=0,FW30=0),0,CK120*FW30/(CK120+FW30))</f>
        <v>0</v>
      </c>
      <c r="CL30" s="13" t="n">
        <f aca="false">IF(OR(CL120=0,FX30=0),0,CL120*FX30/(CL120+FX30))</f>
        <v>0</v>
      </c>
      <c r="CM30" s="13" t="n">
        <f aca="false">IF(OR(CM120=0,FY30=0),0,CM120*FY30/(CM120+FY30))</f>
        <v>0</v>
      </c>
      <c r="CN30" s="13" t="n">
        <f aca="false">IF(OR(CN120=0,FZ30=0),0,CN120*FZ30/(CN120+FZ30))</f>
        <v>0</v>
      </c>
      <c r="CO30" s="13" t="n">
        <f aca="false">IF(OR(CO120=0,GA30=0),0,CO120*GA30/(CO120+GA30))</f>
        <v>0</v>
      </c>
      <c r="CP30" s="13" t="n">
        <f aca="false">IF(OR(CP120=0,GB30=0),0,CP120*GB30/(CP120+GB30))</f>
        <v>0</v>
      </c>
      <c r="CQ30" s="13" t="n">
        <f aca="false">IF(OR(CQ120=0,GC30=0),0,CQ120*GC30/(CQ120+GC30))</f>
        <v>0</v>
      </c>
      <c r="CR30" s="0" t="n">
        <f aca="false">IF(F$9=0,0,(SIN(F$12)*COS($E30)+SIN($E30)*COS(F$12))/SIN($E30)*F$9)</f>
        <v>0</v>
      </c>
      <c r="CS30" s="0" t="n">
        <f aca="false">IF(G$9=0,0,(SIN(G$12)*COS($E30)+SIN($E30)*COS(G$12))/SIN($E30)*G$9)</f>
        <v>0</v>
      </c>
      <c r="CT30" s="0" t="n">
        <f aca="false">IF(H$9=0,0,(SIN(H$12)*COS($E30)+SIN($E30)*COS(H$12))/SIN($E30)*H$9)</f>
        <v>0</v>
      </c>
      <c r="CU30" s="0" t="n">
        <f aca="false">IF(I$9=0,0,(SIN(I$12)*COS($E30)+SIN($E30)*COS(I$12))/SIN($E30)*I$9)</f>
        <v>0</v>
      </c>
      <c r="CV30" s="0" t="n">
        <f aca="false">IF(J$9=0,0,(SIN(J$12)*COS($E30)+SIN($E30)*COS(J$12))/SIN($E30)*J$9)</f>
        <v>0</v>
      </c>
      <c r="CW30" s="0" t="n">
        <f aca="false">IF(K$9=0,0,(SIN(K$12)*COS($E30)+SIN($E30)*COS(K$12))/SIN($E30)*K$9)</f>
        <v>0</v>
      </c>
      <c r="CX30" s="0" t="n">
        <f aca="false">IF(L$9=0,0,(SIN(L$12)*COS($E30)+SIN($E30)*COS(L$12))/SIN($E30)*L$9)</f>
        <v>0</v>
      </c>
      <c r="CY30" s="0" t="n">
        <f aca="false">IF(M$9=0,0,(SIN(M$12)*COS($E30)+SIN($E30)*COS(M$12))/SIN($E30)*M$9)</f>
        <v>0</v>
      </c>
      <c r="CZ30" s="0" t="n">
        <f aca="false">IF(N$9=0,0,(SIN(N$12)*COS($E30)+SIN($E30)*COS(N$12))/SIN($E30)*N$9)</f>
        <v>0</v>
      </c>
      <c r="DA30" s="0" t="n">
        <f aca="false">IF(O$9=0,0,(SIN(O$12)*COS($E30)+SIN($E30)*COS(O$12))/SIN($E30)*O$9)</f>
        <v>0</v>
      </c>
      <c r="DB30" s="0" t="n">
        <f aca="false">IF(P$9=0,0,(SIN(P$12)*COS($E30)+SIN($E30)*COS(P$12))/SIN($E30)*P$9)</f>
        <v>0</v>
      </c>
      <c r="DC30" s="0" t="n">
        <f aca="false">IF(Q$9=0,0,(SIN(Q$12)*COS($E30)+SIN($E30)*COS(Q$12))/SIN($E30)*Q$9)</f>
        <v>0</v>
      </c>
      <c r="DD30" s="0" t="n">
        <f aca="false">IF(R$9=0,0,(SIN(R$12)*COS($E30)+SIN($E30)*COS(R$12))/SIN($E30)*R$9)</f>
        <v>0</v>
      </c>
      <c r="DE30" s="0" t="n">
        <f aca="false">IF(S$9=0,0,(SIN(S$12)*COS($E30)+SIN($E30)*COS(S$12))/SIN($E30)*S$9)</f>
        <v>0</v>
      </c>
      <c r="DF30" s="0" t="n">
        <f aca="false">IF(T$9=0,0,(SIN(T$12)*COS($E30)+SIN($E30)*COS(T$12))/SIN($E30)*T$9)</f>
        <v>0</v>
      </c>
      <c r="DG30" s="0" t="n">
        <f aca="false">IF(U$9=0,0,(SIN(U$12)*COS($E30)+SIN($E30)*COS(U$12))/SIN($E30)*U$9)</f>
        <v>0</v>
      </c>
      <c r="DH30" s="0" t="n">
        <f aca="false">IF(V$9=0,0,(SIN(V$12)*COS($E30)+SIN($E30)*COS(V$12))/SIN($E30)*V$9)</f>
        <v>0</v>
      </c>
      <c r="DI30" s="0" t="n">
        <f aca="false">IF(W$9=0,0,(SIN(W$12)*COS($E30)+SIN($E30)*COS(W$12))/SIN($E30)*W$9)</f>
        <v>0</v>
      </c>
      <c r="DJ30" s="0" t="n">
        <f aca="false">IF(X$9=0,0,(SIN(X$12)*COS($E30)+SIN($E30)*COS(X$12))/SIN($E30)*X$9)</f>
        <v>0</v>
      </c>
      <c r="DK30" s="0" t="n">
        <f aca="false">IF(Y$9=0,0,(SIN(Y$12)*COS($E30)+SIN($E30)*COS(Y$12))/SIN($E30)*Y$9)</f>
        <v>0</v>
      </c>
      <c r="DL30" s="0" t="n">
        <f aca="false">IF(Z$9=0,0,(SIN(Z$12)*COS($E30)+SIN($E30)*COS(Z$12))/SIN($E30)*Z$9)</f>
        <v>0</v>
      </c>
      <c r="DM30" s="0" t="n">
        <f aca="false">IF(AA$9=0,0,(SIN(AA$12)*COS($E30)+SIN($E30)*COS(AA$12))/SIN($E30)*AA$9)</f>
        <v>0</v>
      </c>
      <c r="DN30" s="0" t="n">
        <f aca="false">IF(AB$9=0,0,(SIN(AB$12)*COS($E30)+SIN($E30)*COS(AB$12))/SIN($E30)*AB$9)</f>
        <v>0</v>
      </c>
      <c r="DO30" s="0" t="n">
        <f aca="false">IF(AC$9=0,0,(SIN(AC$12)*COS($E30)+SIN($E30)*COS(AC$12))/SIN($E30)*AC$9)</f>
        <v>0</v>
      </c>
      <c r="DP30" s="0" t="n">
        <f aca="false">IF(AD$9=0,0,(SIN(AD$12)*COS($E30)+SIN($E30)*COS(AD$12))/SIN($E30)*AD$9)</f>
        <v>0</v>
      </c>
      <c r="DQ30" s="0" t="n">
        <f aca="false">IF(AE$9=0,0,(SIN(AE$12)*COS($E30)+SIN($E30)*COS(AE$12))/SIN($E30)*AE$9)</f>
        <v>0</v>
      </c>
      <c r="DR30" s="0" t="n">
        <f aca="false">IF(AF$9=0,0,(SIN(AF$12)*COS($E30)+SIN($E30)*COS(AF$12))/SIN($E30)*AF$9)</f>
        <v>0</v>
      </c>
      <c r="DS30" s="0" t="n">
        <f aca="false">IF(AG$9=0,0,(SIN(AG$12)*COS($E30)+SIN($E30)*COS(AG$12))/SIN($E30)*AG$9)</f>
        <v>0</v>
      </c>
      <c r="DT30" s="0" t="n">
        <f aca="false">IF(AH$9=0,0,(SIN(AH$12)*COS($E30)+SIN($E30)*COS(AH$12))/SIN($E30)*AH$9)</f>
        <v>0</v>
      </c>
      <c r="DU30" s="0" t="n">
        <f aca="false">IF(AI$9=0,0,(SIN(AI$12)*COS($E30)+SIN($E30)*COS(AI$12))/SIN($E30)*AI$9)</f>
        <v>0</v>
      </c>
      <c r="DV30" s="0" t="n">
        <f aca="false">IF(AJ$9=0,0,(SIN(AJ$12)*COS($E30)+SIN($E30)*COS(AJ$12))/SIN($E30)*AJ$9)</f>
        <v>0</v>
      </c>
      <c r="DW30" s="0" t="n">
        <f aca="false">IF(AK$9=0,0,(SIN(AK$12)*COS($E30)+SIN($E30)*COS(AK$12))/SIN($E30)*AK$9)</f>
        <v>0</v>
      </c>
      <c r="DX30" s="0" t="n">
        <f aca="false">IF(AL$9=0,0,(SIN(AL$12)*COS($E30)+SIN($E30)*COS(AL$12))/SIN($E30)*AL$9)</f>
        <v>0</v>
      </c>
      <c r="DY30" s="0" t="n">
        <f aca="false">IF(AM$9=0,0,(SIN(AM$12)*COS($E30)+SIN($E30)*COS(AM$12))/SIN($E30)*AM$9)</f>
        <v>0</v>
      </c>
      <c r="DZ30" s="0" t="n">
        <f aca="false">IF(AN$9=0,0,(SIN(AN$12)*COS($E30)+SIN($E30)*COS(AN$12))/SIN($E30)*AN$9)</f>
        <v>0</v>
      </c>
      <c r="EA30" s="0" t="n">
        <f aca="false">IF(AO$9=0,0,(SIN(AO$12)*COS($E30)+SIN($E30)*COS(AO$12))/SIN($E30)*AO$9)</f>
        <v>26.8924296196605</v>
      </c>
      <c r="EB30" s="0" t="n">
        <f aca="false">IF(AP$9=0,0,(SIN(AP$12)*COS($E30)+SIN($E30)*COS(AP$12))/SIN($E30)*AP$9)</f>
        <v>27.985024020896</v>
      </c>
      <c r="EC30" s="0" t="n">
        <f aca="false">IF(AQ$9=0,0,(SIN(AQ$12)*COS($E30)+SIN($E30)*COS(AQ$12))/SIN($E30)*AQ$9)</f>
        <v>29.08793674873</v>
      </c>
      <c r="ED30" s="0" t="n">
        <f aca="false">IF(AR$9=0,0,(SIN(AR$12)*COS($E30)+SIN($E30)*COS(AR$12))/SIN($E30)*AR$9)</f>
        <v>30.2003763483134</v>
      </c>
      <c r="EE30" s="0" t="n">
        <f aca="false">IF(AS$9=0,0,(SIN(AS$12)*COS($E30)+SIN($E30)*COS(AS$12))/SIN($E30)*AS$9)</f>
        <v>31.3215428618575</v>
      </c>
      <c r="EF30" s="0" t="n">
        <f aca="false">IF(AT$9=0,0,(SIN(AT$12)*COS($E30)+SIN($E30)*COS(AT$12))/SIN($E30)*AT$9)</f>
        <v>32.4506282127647</v>
      </c>
      <c r="EG30" s="0" t="n">
        <f aca="false">IF(AU$9=0,0,(SIN(AU$12)*COS($E30)+SIN($E30)*COS(AU$12))/SIN($E30)*AU$9)</f>
        <v>33.7676717216805</v>
      </c>
      <c r="EH30" s="0" t="n">
        <f aca="false">IF(AV$9=0,0,(SIN(AV$12)*COS($E30)+SIN($E30)*COS(AV$12))/SIN($E30)*AV$9)</f>
        <v>35.0947330866297</v>
      </c>
      <c r="EI30" s="0" t="n">
        <f aca="false">IF(AW$9=0,0,(SIN(AW$12)*COS($E30)+SIN($E30)*COS(AW$12))/SIN($E30)*AW$9)</f>
        <v>36.4308152413149</v>
      </c>
      <c r="EJ30" s="0" t="n">
        <f aca="false">IF(AX$9=0,0,(SIN(AX$12)*COS($E30)+SIN($E30)*COS(AX$12))/SIN($E30)*AX$9)</f>
        <v>37.7749123674615</v>
      </c>
      <c r="EK30" s="0" t="n">
        <f aca="false">IF(AY$9=0,0,(SIN(AY$12)*COS($E30)+SIN($E30)*COS(AY$12))/SIN($E30)*AY$9)</f>
        <v>39.1260103836111</v>
      </c>
      <c r="EL30" s="0" t="n">
        <f aca="false">IF(AZ$9=0,0,(SIN(AZ$12)*COS($E30)+SIN($E30)*COS(AZ$12))/SIN($E30)*AZ$9)</f>
        <v>39.900631120875</v>
      </c>
      <c r="EM30" s="0" t="n">
        <f aca="false">IF(BA$9=0,0,(SIN(BA$12)*COS($E30)+SIN($E30)*COS(BA$12))/SIN($E30)*BA$9)</f>
        <v>40.6704633325046</v>
      </c>
      <c r="EN30" s="0" t="n">
        <f aca="false">IF(BB$9=0,0,(SIN(BB$12)*COS($E30)+SIN($E30)*COS(BB$12))/SIN($E30)*BB$9)</f>
        <v>41.4350078372611</v>
      </c>
      <c r="EO30" s="0" t="n">
        <f aca="false">IF(BC$9=0,0,(SIN(BC$12)*COS($E30)+SIN($E30)*COS(BC$12))/SIN($E30)*BC$9)</f>
        <v>42.1937649015861</v>
      </c>
      <c r="EP30" s="0" t="n">
        <f aca="false">IF(BD$9=0,0,(SIN(BD$12)*COS($E30)+SIN($E30)*COS(BD$12))/SIN($E30)*BD$9)</f>
        <v>42.9462344731096</v>
      </c>
      <c r="EQ30" s="0" t="n">
        <f aca="false">IF(BE$9=0,0,(SIN(BE$12)*COS($E30)+SIN($E30)*COS(BE$12))/SIN($E30)*BE$9)</f>
        <v>43.8853170552111</v>
      </c>
      <c r="ER30" s="0" t="n">
        <f aca="false">IF(BF$9=0,0,(SIN(BF$12)*COS($E30)+SIN($E30)*COS(BF$12))/SIN($E30)*BF$9)</f>
        <v>44.8196444268238</v>
      </c>
      <c r="ES30" s="0" t="n">
        <f aca="false">IF(BG$9=0,0,(SIN(BG$12)*COS($E30)+SIN($E30)*COS(BG$12))/SIN($E30)*BG$9)</f>
        <v>45.7485390947991</v>
      </c>
      <c r="ET30" s="0" t="n">
        <f aca="false">IF(BH$9=0,0,(SIN(BH$12)*COS($E30)+SIN($E30)*COS(BH$12))/SIN($E30)*BH$9)</f>
        <v>46.9365451735133</v>
      </c>
      <c r="EU30" s="0" t="n">
        <f aca="false">IF(BI$9=0,0,(SIN(BI$12)*COS($E30)+SIN($E30)*COS(BI$12))/SIN($E30)*BI$9)</f>
        <v>48.1421283646073</v>
      </c>
      <c r="EV30" s="0" t="n">
        <f aca="false">IF(BJ$9=0,0,(SIN(BJ$12)*COS($E30)+SIN($E30)*COS(BJ$12))/SIN($E30)*BJ$9)</f>
        <v>48.7877500308548</v>
      </c>
      <c r="EW30" s="0" t="n">
        <f aca="false">IF(BK$9=0,0,(SIN(BK$12)*COS($E30)+SIN($E30)*COS(BK$12))/SIN($E30)*BK$9)</f>
        <v>49.4224747614949</v>
      </c>
      <c r="EX30" s="0" t="n">
        <f aca="false">IF(BL$9=0,0,(SIN(BL$12)*COS($E30)+SIN($E30)*COS(BL$12))/SIN($E30)*BL$9)</f>
        <v>50.0458673280579</v>
      </c>
      <c r="EY30" s="0" t="n">
        <f aca="false">IF(BM$9=0,0,(SIN(BM$12)*COS($E30)+SIN($E30)*COS(BM$12))/SIN($E30)*BM$9)</f>
        <v>50.6574948200817</v>
      </c>
      <c r="EZ30" s="0" t="n">
        <f aca="false">IF(BN$9=0,0,(SIN(BN$12)*COS($E30)+SIN($E30)*COS(BN$12))/SIN($E30)*BN$9)</f>
        <v>51.2569268510067</v>
      </c>
      <c r="FA30" s="0" t="n">
        <f aca="false">IF(BO$9=0,0,(SIN(BO$12)*COS($E30)+SIN($E30)*COS(BO$12))/SIN($E30)*BO$9)</f>
        <v>51.8615756182683</v>
      </c>
      <c r="FB30" s="0" t="n">
        <f aca="false">IF(BP$9=0,0,(SIN(BP$12)*COS($E30)+SIN($E30)*COS(BP$12))/SIN($E30)*BP$9)</f>
        <v>52.4532921500839</v>
      </c>
      <c r="FC30" s="0" t="n">
        <f aca="false">IF(BQ$9=0,0,(SIN(BQ$12)*COS($E30)+SIN($E30)*COS(BQ$12))/SIN($E30)*BQ$9)</f>
        <v>53.0316385066839</v>
      </c>
      <c r="FD30" s="0" t="n">
        <f aca="false">IF(BR$9=0,0,(SIN(BR$12)*COS($E30)+SIN($E30)*COS(BR$12))/SIN($E30)*BR$9)</f>
        <v>53.5961800266812</v>
      </c>
      <c r="FE30" s="0" t="n">
        <f aca="false">IF(BS$9=0,0,(SIN(BS$12)*COS($E30)+SIN($E30)*COS(BS$12))/SIN($E30)*BS$9)</f>
        <v>54.146485538213</v>
      </c>
      <c r="FF30" s="0" t="n">
        <f aca="false">IF(BT$9=0,0,(SIN(BT$12)*COS($E30)+SIN($E30)*COS(BT$12))/SIN($E30)*BT$9)</f>
        <v>54.569511399912</v>
      </c>
      <c r="FG30" s="0" t="n">
        <f aca="false">IF(BU$9=0,0,(SIN(BU$12)*COS($E30)+SIN($E30)*COS(BU$12))/SIN($E30)*BU$9)</f>
        <v>54.977071373623</v>
      </c>
      <c r="FH30" s="0" t="n">
        <f aca="false">IF(BV$9=0,0,(SIN(BV$12)*COS($E30)+SIN($E30)*COS(BV$12))/SIN($E30)*BV$9)</f>
        <v>55.3688490990396</v>
      </c>
      <c r="FI30" s="0" t="n">
        <f aca="false">IF(BW$9=0,0,(SIN(BW$12)*COS($E30)+SIN($E30)*COS(BW$12))/SIN($E30)*BW$9)</f>
        <v>55.744532729546</v>
      </c>
      <c r="FJ30" s="0" t="n">
        <f aca="false">IF(BX$9=0,0,(SIN(BX$12)*COS($E30)+SIN($E30)*COS(BX$12))/SIN($E30)*BX$9)</f>
        <v>56.1038150858477</v>
      </c>
      <c r="FK30" s="0" t="n">
        <f aca="false">IF(BY$9=0,0,(SIN(BY$12)*COS($E30)+SIN($E30)*COS(BY$12))/SIN($E30)*BY$9)</f>
        <v>56.4519848820408</v>
      </c>
      <c r="FL30" s="0" t="n">
        <f aca="false">IF(BZ$9=0,0,(SIN(BZ$12)*COS($E30)+SIN($E30)*COS(BZ$12))/SIN($E30)*BZ$9)</f>
        <v>56.7831553584698</v>
      </c>
      <c r="FM30" s="0" t="n">
        <f aca="false">IF(CA$9=0,0,(SIN(CA$12)*COS($E30)+SIN($E30)*COS(CA$12))/SIN($E30)*CA$9)</f>
        <v>57.0970291357058</v>
      </c>
      <c r="FN30" s="0" t="n">
        <f aca="false">IF(CB$9=0,0,(SIN(CB$12)*COS($E30)+SIN($E30)*COS(CB$12))/SIN($E30)*CB$9)</f>
        <v>57.3933141030621</v>
      </c>
      <c r="FO30" s="0" t="n">
        <f aca="false">IF(CC$9=0,0,(SIN(CC$12)*COS($E30)+SIN($E30)*COS(CC$12))/SIN($E30)*CC$9)</f>
        <v>57.6717235674303</v>
      </c>
      <c r="FP30" s="0" t="n">
        <f aca="false">IF(CD$9=0,0,(SIN(CD$12)*COS($E30)+SIN($E30)*COS(CD$12))/SIN($E30)*CD$9)</f>
        <v>57.9305818244938</v>
      </c>
      <c r="FQ30" s="0" t="n">
        <f aca="false">IF(CE$9=0,0,(SIN(CE$12)*COS($E30)+SIN($E30)*COS(CE$12))/SIN($E30)*CE$9)</f>
        <v>58.1710118606832</v>
      </c>
      <c r="FR30" s="0" t="n">
        <f aca="false">IF(CF$9=0,0,(SIN(CF$12)*COS($E30)+SIN($E30)*COS(CF$12))/SIN($E30)*CF$9)</f>
        <v>58.392745384296</v>
      </c>
      <c r="FS30" s="0" t="n">
        <f aca="false">IF(CG$9=0,0,(SIN(CG$12)*COS($E30)+SIN($E30)*COS(CG$12))/SIN($E30)*CG$9)</f>
        <v>58.5955200963906</v>
      </c>
      <c r="FT30" s="0" t="n">
        <f aca="false">IF(CH$9=0,0,(SIN(CH$12)*COS($E30)+SIN($E30)*COS(CH$12))/SIN($E30)*CH$9)</f>
        <v>58.7790798300088</v>
      </c>
      <c r="FU30" s="0" t="n">
        <f aca="false">IF(CI$9=0,0,(SIN(CI$12)*COS($E30)+SIN($E30)*COS(CI$12))/SIN($E30)*CI$9)</f>
        <v>58.9431746874237</v>
      </c>
      <c r="FV30" s="0" t="n">
        <f aca="false">IF(CJ$9=0,0,(SIN(CJ$12)*COS($E30)+SIN($E30)*COS(CJ$12))/SIN($E30)*CJ$9)</f>
        <v>59.0875611753503</v>
      </c>
      <c r="FW30" s="0" t="n">
        <f aca="false">IF(CK$9=0,0,(SIN(CK$12)*COS($E30)+SIN($E30)*COS(CK$12))/SIN($E30)*CK$9)</f>
        <v>59.2120023380596</v>
      </c>
      <c r="FX30" s="0" t="n">
        <f aca="false">IF(CL$9=0,0,(SIN(CL$12)*COS($E30)+SIN($E30)*COS(CL$12))/SIN($E30)*CL$9)</f>
        <v>59.5286756775379</v>
      </c>
      <c r="FY30" s="0" t="n">
        <f aca="false">IF(CM$9=0,0,(SIN(CM$12)*COS($E30)+SIN($E30)*COS(CM$12))/SIN($E30)*CM$9)</f>
        <v>59.8461127273132</v>
      </c>
      <c r="FZ30" s="0" t="n">
        <f aca="false">IF(CN$9=0,0,(SIN(CN$12)*COS($E30)+SIN($E30)*COS(CN$12))/SIN($E30)*CN$9)</f>
        <v>60.1422658962691</v>
      </c>
      <c r="GA30" s="0" t="n">
        <f aca="false">IF(CO$9=0,0,(SIN(CO$12)*COS($E30)+SIN($E30)*COS(CO$12))/SIN($E30)*CO$9)</f>
        <v>60.4153439646199</v>
      </c>
      <c r="GB30" s="0" t="n">
        <f aca="false">IF(CP$9=0,0,(SIN(CP$12)*COS($E30)+SIN($E30)*COS(CP$12))/SIN($E30)*CP$9)</f>
        <v>60.6649316220735</v>
      </c>
      <c r="GC30" s="0" t="n">
        <f aca="false">IF(CQ$9=0,0,(SIN(CQ$12)*COS($E30)+SIN($E30)*COS(CQ$12))/SIN($E30)*CQ$9)</f>
        <v>60.8906222633887</v>
      </c>
    </row>
    <row r="31" customFormat="false" ht="12.8" hidden="true" customHeight="false" outlineLevel="0" collapsed="false">
      <c r="A31" s="0" t="n">
        <f aca="false">MAX($F31:$CQ31)</f>
        <v>0</v>
      </c>
      <c r="B31" s="91" t="n">
        <f aca="false">IF(ISNA(INDEX(vmg!$B$6:$B$151,MATCH($C31,vmg!$F$6:$F$151,0))),IF(ISNA(INDEX(vmg!$B$6:$B$151,MATCH($C31,vmg!$D$6:$D$151,0))),0,INDEX(vmg!$B$6:$B$151,MATCH($C31,vmg!$D$6:$D$151,0))),INDEX(vmg!$B$6:$B$151,MATCH($C31,vmg!$F$6:$F$151,0)))</f>
        <v>0</v>
      </c>
      <c r="C31" s="2" t="n">
        <f aca="false">MOD(Best +D31,360)</f>
        <v>19</v>
      </c>
      <c r="D31" s="2" t="n">
        <f aca="false">D30+1</f>
        <v>19</v>
      </c>
      <c r="E31" s="1" t="n">
        <f aca="false">D31*PI()/180</f>
        <v>0.331612557878923</v>
      </c>
      <c r="F31" s="13" t="n">
        <f aca="false">IF(OR(F121=0,CR31=0),0,F121*CR31/(F121+CR31))</f>
        <v>0</v>
      </c>
      <c r="G31" s="13" t="n">
        <f aca="false">IF(OR(G121=0,CS31=0),0,G121*CS31/(G121+CS31))</f>
        <v>0</v>
      </c>
      <c r="H31" s="13" t="n">
        <f aca="false">IF(OR(H121=0,CT31=0),0,H121*CT31/(H121+CT31))</f>
        <v>0</v>
      </c>
      <c r="I31" s="13" t="n">
        <f aca="false">IF(OR(I121=0,CU31=0),0,I121*CU31/(I121+CU31))</f>
        <v>0</v>
      </c>
      <c r="J31" s="13" t="n">
        <f aca="false">IF(OR(J121=0,CV31=0),0,J121*CV31/(J121+CV31))</f>
        <v>0</v>
      </c>
      <c r="K31" s="13" t="n">
        <f aca="false">IF(OR(K121=0,CW31=0),0,K121*CW31/(K121+CW31))</f>
        <v>0</v>
      </c>
      <c r="L31" s="13" t="n">
        <f aca="false">IF(OR(L121=0,CX31=0),0,L121*CX31/(L121+CX31))</f>
        <v>0</v>
      </c>
      <c r="M31" s="13" t="n">
        <f aca="false">IF(OR(M121=0,CY31=0),0,M121*CY31/(M121+CY31))</f>
        <v>0</v>
      </c>
      <c r="N31" s="13" t="n">
        <f aca="false">IF(OR(N121=0,CZ31=0),0,N121*CZ31/(N121+CZ31))</f>
        <v>0</v>
      </c>
      <c r="O31" s="13" t="n">
        <f aca="false">IF(OR(O121=0,DA31=0),0,O121*DA31/(O121+DA31))</f>
        <v>0</v>
      </c>
      <c r="P31" s="13" t="n">
        <f aca="false">IF(OR(P121=0,DB31=0),0,P121*DB31/(P121+DB31))</f>
        <v>0</v>
      </c>
      <c r="Q31" s="13" t="n">
        <f aca="false">IF(OR(Q121=0,DC31=0),0,Q121*DC31/(Q121+DC31))</f>
        <v>0</v>
      </c>
      <c r="R31" s="13" t="n">
        <f aca="false">IF(OR(R121=0,DD31=0),0,R121*DD31/(R121+DD31))</f>
        <v>0</v>
      </c>
      <c r="S31" s="13" t="n">
        <f aca="false">IF(OR(S121=0,DE31=0),0,S121*DE31/(S121+DE31))</f>
        <v>0</v>
      </c>
      <c r="T31" s="13" t="n">
        <f aca="false">IF(OR(T121=0,DF31=0),0,T121*DF31/(T121+DF31))</f>
        <v>0</v>
      </c>
      <c r="U31" s="13" t="n">
        <f aca="false">IF(OR(U121=0,DG31=0),0,U121*DG31/(U121+DG31))</f>
        <v>0</v>
      </c>
      <c r="V31" s="13" t="n">
        <f aca="false">IF(OR(V121=0,DH31=0),0,V121*DH31/(V121+DH31))</f>
        <v>0</v>
      </c>
      <c r="W31" s="13" t="n">
        <f aca="false">IF(OR(W121=0,DI31=0),0,W121*DI31/(W121+DI31))</f>
        <v>0</v>
      </c>
      <c r="X31" s="13" t="n">
        <f aca="false">IF(OR(X121=0,DJ31=0),0,X121*DJ31/(X121+DJ31))</f>
        <v>0</v>
      </c>
      <c r="Y31" s="13" t="n">
        <f aca="false">IF(OR(Y121=0,DK31=0),0,Y121*DK31/(Y121+DK31))</f>
        <v>0</v>
      </c>
      <c r="Z31" s="13" t="n">
        <f aca="false">IF(OR(Z121=0,DL31=0),0,Z121*DL31/(Z121+DL31))</f>
        <v>0</v>
      </c>
      <c r="AA31" s="13" t="n">
        <f aca="false">IF(OR(AA121=0,DM31=0),0,AA121*DM31/(AA121+DM31))</f>
        <v>0</v>
      </c>
      <c r="AB31" s="13" t="n">
        <f aca="false">IF(OR(AB121=0,DN31=0),0,AB121*DN31/(AB121+DN31))</f>
        <v>0</v>
      </c>
      <c r="AC31" s="13" t="n">
        <f aca="false">IF(OR(AC121=0,DO31=0),0,AC121*DO31/(AC121+DO31))</f>
        <v>0</v>
      </c>
      <c r="AD31" s="13" t="n">
        <f aca="false">IF(OR(AD121=0,DP31=0),0,AD121*DP31/(AD121+DP31))</f>
        <v>0</v>
      </c>
      <c r="AE31" s="13" t="n">
        <f aca="false">IF(OR(AE121=0,DQ31=0),0,AE121*DQ31/(AE121+DQ31))</f>
        <v>0</v>
      </c>
      <c r="AF31" s="13" t="n">
        <f aca="false">IF(OR(AF121=0,DR31=0),0,AF121*DR31/(AF121+DR31))</f>
        <v>0</v>
      </c>
      <c r="AG31" s="13" t="n">
        <f aca="false">IF(OR(AG121=0,DS31=0),0,AG121*DS31/(AG121+DS31))</f>
        <v>0</v>
      </c>
      <c r="AH31" s="13" t="n">
        <f aca="false">IF(OR(AH121=0,DT31=0),0,AH121*DT31/(AH121+DT31))</f>
        <v>0</v>
      </c>
      <c r="AI31" s="13" t="n">
        <f aca="false">IF(OR(AI121=0,DU31=0),0,AI121*DU31/(AI121+DU31))</f>
        <v>0</v>
      </c>
      <c r="AJ31" s="13" t="n">
        <f aca="false">IF(OR(AJ121=0,DV31=0),0,AJ121*DV31/(AJ121+DV31))</f>
        <v>0</v>
      </c>
      <c r="AK31" s="13" t="n">
        <f aca="false">IF(OR(AK121=0,DW31=0),0,AK121*DW31/(AK121+DW31))</f>
        <v>0</v>
      </c>
      <c r="AL31" s="13" t="n">
        <f aca="false">IF(OR(AL121=0,DX31=0),0,AL121*DX31/(AL121+DX31))</f>
        <v>0</v>
      </c>
      <c r="AM31" s="13" t="n">
        <f aca="false">IF(OR(AM121=0,DY31=0),0,AM121*DY31/(AM121+DY31))</f>
        <v>0</v>
      </c>
      <c r="AN31" s="13" t="n">
        <f aca="false">IF(OR(AN121=0,DZ31=0),0,AN121*DZ31/(AN121+DZ31))</f>
        <v>0</v>
      </c>
      <c r="AO31" s="13" t="n">
        <f aca="false">IF(OR(AO121=0,EA31=0),0,AO121*EA31/(AO121+EA31))</f>
        <v>0</v>
      </c>
      <c r="AP31" s="13" t="n">
        <f aca="false">IF(OR(AP121=0,EB31=0),0,AP121*EB31/(AP121+EB31))</f>
        <v>0</v>
      </c>
      <c r="AQ31" s="13" t="n">
        <f aca="false">IF(OR(AQ121=0,EC31=0),0,AQ121*EC31/(AQ121+EC31))</f>
        <v>0</v>
      </c>
      <c r="AR31" s="13" t="n">
        <f aca="false">IF(OR(AR121=0,ED31=0),0,AR121*ED31/(AR121+ED31))</f>
        <v>0</v>
      </c>
      <c r="AS31" s="13" t="n">
        <f aca="false">IF(OR(AS121=0,EE31=0),0,AS121*EE31/(AS121+EE31))</f>
        <v>0</v>
      </c>
      <c r="AT31" s="13" t="n">
        <f aca="false">IF(OR(AT121=0,EF31=0),0,AT121*EF31/(AT121+EF31))</f>
        <v>0</v>
      </c>
      <c r="AU31" s="13" t="n">
        <f aca="false">IF(OR(AU121=0,EG31=0),0,AU121*EG31/(AU121+EG31))</f>
        <v>0</v>
      </c>
      <c r="AV31" s="13" t="n">
        <f aca="false">IF(OR(AV121=0,EH31=0),0,AV121*EH31/(AV121+EH31))</f>
        <v>0</v>
      </c>
      <c r="AW31" s="13" t="n">
        <f aca="false">IF(OR(AW121=0,EI31=0),0,AW121*EI31/(AW121+EI31))</f>
        <v>0</v>
      </c>
      <c r="AX31" s="13" t="n">
        <f aca="false">IF(OR(AX121=0,EJ31=0),0,AX121*EJ31/(AX121+EJ31))</f>
        <v>0</v>
      </c>
      <c r="AY31" s="13" t="n">
        <f aca="false">IF(OR(AY121=0,EK31=0),0,AY121*EK31/(AY121+EK31))</f>
        <v>0</v>
      </c>
      <c r="AZ31" s="13" t="n">
        <f aca="false">IF(OR(AZ121=0,EL31=0),0,AZ121*EL31/(AZ121+EL31))</f>
        <v>0</v>
      </c>
      <c r="BA31" s="13" t="n">
        <f aca="false">IF(OR(BA121=0,EM31=0),0,BA121*EM31/(BA121+EM31))</f>
        <v>0</v>
      </c>
      <c r="BB31" s="13" t="n">
        <f aca="false">IF(OR(BB121=0,EN31=0),0,BB121*EN31/(BB121+EN31))</f>
        <v>0</v>
      </c>
      <c r="BC31" s="13" t="n">
        <f aca="false">IF(OR(BC121=0,EO31=0),0,BC121*EO31/(BC121+EO31))</f>
        <v>0</v>
      </c>
      <c r="BD31" s="13" t="n">
        <f aca="false">IF(OR(BD121=0,EP31=0),0,BD121*EP31/(BD121+EP31))</f>
        <v>0</v>
      </c>
      <c r="BE31" s="13" t="n">
        <f aca="false">IF(OR(BE121=0,EQ31=0),0,BE121*EQ31/(BE121+EQ31))</f>
        <v>0</v>
      </c>
      <c r="BF31" s="13" t="n">
        <f aca="false">IF(OR(BF121=0,ER31=0),0,BF121*ER31/(BF121+ER31))</f>
        <v>0</v>
      </c>
      <c r="BG31" s="13" t="n">
        <f aca="false">IF(OR(BG121=0,ES31=0),0,BG121*ES31/(BG121+ES31))</f>
        <v>0</v>
      </c>
      <c r="BH31" s="13" t="n">
        <f aca="false">IF(OR(BH121=0,ET31=0),0,BH121*ET31/(BH121+ET31))</f>
        <v>0</v>
      </c>
      <c r="BI31" s="13" t="n">
        <f aca="false">IF(OR(BI121=0,EU31=0),0,BI121*EU31/(BI121+EU31))</f>
        <v>0</v>
      </c>
      <c r="BJ31" s="13" t="n">
        <f aca="false">IF(OR(BJ121=0,EV31=0),0,BJ121*EV31/(BJ121+EV31))</f>
        <v>0</v>
      </c>
      <c r="BK31" s="13" t="n">
        <f aca="false">IF(OR(BK121=0,EW31=0),0,BK121*EW31/(BK121+EW31))</f>
        <v>0</v>
      </c>
      <c r="BL31" s="13" t="n">
        <f aca="false">IF(OR(BL121=0,EX31=0),0,BL121*EX31/(BL121+EX31))</f>
        <v>0</v>
      </c>
      <c r="BM31" s="13" t="n">
        <f aca="false">IF(OR(BM121=0,EY31=0),0,BM121*EY31/(BM121+EY31))</f>
        <v>0</v>
      </c>
      <c r="BN31" s="13" t="n">
        <f aca="false">IF(OR(BN121=0,EZ31=0),0,BN121*EZ31/(BN121+EZ31))</f>
        <v>0</v>
      </c>
      <c r="BO31" s="13" t="n">
        <f aca="false">IF(OR(BO121=0,FA31=0),0,BO121*FA31/(BO121+FA31))</f>
        <v>0</v>
      </c>
      <c r="BP31" s="13" t="n">
        <f aca="false">IF(OR(BP121=0,FB31=0),0,BP121*FB31/(BP121+FB31))</f>
        <v>0</v>
      </c>
      <c r="BQ31" s="13" t="n">
        <f aca="false">IF(OR(BQ121=0,FC31=0),0,BQ121*FC31/(BQ121+FC31))</f>
        <v>0</v>
      </c>
      <c r="BR31" s="13" t="n">
        <f aca="false">IF(OR(BR121=0,FD31=0),0,BR121*FD31/(BR121+FD31))</f>
        <v>0</v>
      </c>
      <c r="BS31" s="13" t="n">
        <f aca="false">IF(OR(BS121=0,FE31=0),0,BS121*FE31/(BS121+FE31))</f>
        <v>0</v>
      </c>
      <c r="BT31" s="13" t="n">
        <f aca="false">IF(OR(BT121=0,FF31=0),0,BT121*FF31/(BT121+FF31))</f>
        <v>0</v>
      </c>
      <c r="BU31" s="13" t="n">
        <f aca="false">IF(OR(BU121=0,FG31=0),0,BU121*FG31/(BU121+FG31))</f>
        <v>0</v>
      </c>
      <c r="BV31" s="13" t="n">
        <f aca="false">IF(OR(BV121=0,FH31=0),0,BV121*FH31/(BV121+FH31))</f>
        <v>0</v>
      </c>
      <c r="BW31" s="13" t="n">
        <f aca="false">IF(OR(BW121=0,FI31=0),0,BW121*FI31/(BW121+FI31))</f>
        <v>0</v>
      </c>
      <c r="BX31" s="13" t="n">
        <f aca="false">IF(OR(BX121=0,FJ31=0),0,BX121*FJ31/(BX121+FJ31))</f>
        <v>0</v>
      </c>
      <c r="BY31" s="13" t="n">
        <f aca="false">IF(OR(BY121=0,FK31=0),0,BY121*FK31/(BY121+FK31))</f>
        <v>0</v>
      </c>
      <c r="BZ31" s="13" t="n">
        <f aca="false">IF(OR(BZ121=0,FL31=0),0,BZ121*FL31/(BZ121+FL31))</f>
        <v>0</v>
      </c>
      <c r="CA31" s="13" t="n">
        <f aca="false">IF(OR(CA121=0,FM31=0),0,CA121*FM31/(CA121+FM31))</f>
        <v>0</v>
      </c>
      <c r="CB31" s="13" t="n">
        <f aca="false">IF(OR(CB121=0,FN31=0),0,CB121*FN31/(CB121+FN31))</f>
        <v>0</v>
      </c>
      <c r="CC31" s="13" t="n">
        <f aca="false">IF(OR(CC121=0,FO31=0),0,CC121*FO31/(CC121+FO31))</f>
        <v>0</v>
      </c>
      <c r="CD31" s="13" t="n">
        <f aca="false">IF(OR(CD121=0,FP31=0),0,CD121*FP31/(CD121+FP31))</f>
        <v>0</v>
      </c>
      <c r="CE31" s="13" t="n">
        <f aca="false">IF(OR(CE121=0,FQ31=0),0,CE121*FQ31/(CE121+FQ31))</f>
        <v>0</v>
      </c>
      <c r="CF31" s="13" t="n">
        <f aca="false">IF(OR(CF121=0,FR31=0),0,CF121*FR31/(CF121+FR31))</f>
        <v>0</v>
      </c>
      <c r="CG31" s="13" t="n">
        <f aca="false">IF(OR(CG121=0,FS31=0),0,CG121*FS31/(CG121+FS31))</f>
        <v>0</v>
      </c>
      <c r="CH31" s="13" t="n">
        <f aca="false">IF(OR(CH121=0,FT31=0),0,CH121*FT31/(CH121+FT31))</f>
        <v>0</v>
      </c>
      <c r="CI31" s="13" t="n">
        <f aca="false">IF(OR(CI121=0,FU31=0),0,CI121*FU31/(CI121+FU31))</f>
        <v>0</v>
      </c>
      <c r="CJ31" s="13" t="n">
        <f aca="false">IF(OR(CJ121=0,FV31=0),0,CJ121*FV31/(CJ121+FV31))</f>
        <v>0</v>
      </c>
      <c r="CK31" s="13" t="n">
        <f aca="false">IF(OR(CK121=0,FW31=0),0,CK121*FW31/(CK121+FW31))</f>
        <v>0</v>
      </c>
      <c r="CL31" s="13" t="n">
        <f aca="false">IF(OR(CL121=0,FX31=0),0,CL121*FX31/(CL121+FX31))</f>
        <v>0</v>
      </c>
      <c r="CM31" s="13" t="n">
        <f aca="false">IF(OR(CM121=0,FY31=0),0,CM121*FY31/(CM121+FY31))</f>
        <v>0</v>
      </c>
      <c r="CN31" s="13" t="n">
        <f aca="false">IF(OR(CN121=0,FZ31=0),0,CN121*FZ31/(CN121+FZ31))</f>
        <v>0</v>
      </c>
      <c r="CO31" s="13" t="n">
        <f aca="false">IF(OR(CO121=0,GA31=0),0,CO121*GA31/(CO121+GA31))</f>
        <v>0</v>
      </c>
      <c r="CP31" s="13" t="n">
        <f aca="false">IF(OR(CP121=0,GB31=0),0,CP121*GB31/(CP121+GB31))</f>
        <v>0</v>
      </c>
      <c r="CQ31" s="13" t="n">
        <f aca="false">IF(OR(CQ121=0,GC31=0),0,CQ121*GC31/(CQ121+GC31))</f>
        <v>0</v>
      </c>
      <c r="CR31" s="0" t="n">
        <f aca="false">IF(F$9=0,0,(SIN(F$12)*COS($E31)+SIN($E31)*COS(F$12))/SIN($E31)*F$9)</f>
        <v>0</v>
      </c>
      <c r="CS31" s="0" t="n">
        <f aca="false">IF(G$9=0,0,(SIN(G$12)*COS($E31)+SIN($E31)*COS(G$12))/SIN($E31)*G$9)</f>
        <v>0</v>
      </c>
      <c r="CT31" s="0" t="n">
        <f aca="false">IF(H$9=0,0,(SIN(H$12)*COS($E31)+SIN($E31)*COS(H$12))/SIN($E31)*H$9)</f>
        <v>0</v>
      </c>
      <c r="CU31" s="0" t="n">
        <f aca="false">IF(I$9=0,0,(SIN(I$12)*COS($E31)+SIN($E31)*COS(I$12))/SIN($E31)*I$9)</f>
        <v>0</v>
      </c>
      <c r="CV31" s="0" t="n">
        <f aca="false">IF(J$9=0,0,(SIN(J$12)*COS($E31)+SIN($E31)*COS(J$12))/SIN($E31)*J$9)</f>
        <v>0</v>
      </c>
      <c r="CW31" s="0" t="n">
        <f aca="false">IF(K$9=0,0,(SIN(K$12)*COS($E31)+SIN($E31)*COS(K$12))/SIN($E31)*K$9)</f>
        <v>0</v>
      </c>
      <c r="CX31" s="0" t="n">
        <f aca="false">IF(L$9=0,0,(SIN(L$12)*COS($E31)+SIN($E31)*COS(L$12))/SIN($E31)*L$9)</f>
        <v>0</v>
      </c>
      <c r="CY31" s="0" t="n">
        <f aca="false">IF(M$9=0,0,(SIN(M$12)*COS($E31)+SIN($E31)*COS(M$12))/SIN($E31)*M$9)</f>
        <v>0</v>
      </c>
      <c r="CZ31" s="0" t="n">
        <f aca="false">IF(N$9=0,0,(SIN(N$12)*COS($E31)+SIN($E31)*COS(N$12))/SIN($E31)*N$9)</f>
        <v>0</v>
      </c>
      <c r="DA31" s="0" t="n">
        <f aca="false">IF(O$9=0,0,(SIN(O$12)*COS($E31)+SIN($E31)*COS(O$12))/SIN($E31)*O$9)</f>
        <v>0</v>
      </c>
      <c r="DB31" s="0" t="n">
        <f aca="false">IF(P$9=0,0,(SIN(P$12)*COS($E31)+SIN($E31)*COS(P$12))/SIN($E31)*P$9)</f>
        <v>0</v>
      </c>
      <c r="DC31" s="0" t="n">
        <f aca="false">IF(Q$9=0,0,(SIN(Q$12)*COS($E31)+SIN($E31)*COS(Q$12))/SIN($E31)*Q$9)</f>
        <v>0</v>
      </c>
      <c r="DD31" s="0" t="n">
        <f aca="false">IF(R$9=0,0,(SIN(R$12)*COS($E31)+SIN($E31)*COS(R$12))/SIN($E31)*R$9)</f>
        <v>0</v>
      </c>
      <c r="DE31" s="0" t="n">
        <f aca="false">IF(S$9=0,0,(SIN(S$12)*COS($E31)+SIN($E31)*COS(S$12))/SIN($E31)*S$9)</f>
        <v>0</v>
      </c>
      <c r="DF31" s="0" t="n">
        <f aca="false">IF(T$9=0,0,(SIN(T$12)*COS($E31)+SIN($E31)*COS(T$12))/SIN($E31)*T$9)</f>
        <v>0</v>
      </c>
      <c r="DG31" s="0" t="n">
        <f aca="false">IF(U$9=0,0,(SIN(U$12)*COS($E31)+SIN($E31)*COS(U$12))/SIN($E31)*U$9)</f>
        <v>0</v>
      </c>
      <c r="DH31" s="0" t="n">
        <f aca="false">IF(V$9=0,0,(SIN(V$12)*COS($E31)+SIN($E31)*COS(V$12))/SIN($E31)*V$9)</f>
        <v>0</v>
      </c>
      <c r="DI31" s="0" t="n">
        <f aca="false">IF(W$9=0,0,(SIN(W$12)*COS($E31)+SIN($E31)*COS(W$12))/SIN($E31)*W$9)</f>
        <v>0</v>
      </c>
      <c r="DJ31" s="0" t="n">
        <f aca="false">IF(X$9=0,0,(SIN(X$12)*COS($E31)+SIN($E31)*COS(X$12))/SIN($E31)*X$9)</f>
        <v>0</v>
      </c>
      <c r="DK31" s="0" t="n">
        <f aca="false">IF(Y$9=0,0,(SIN(Y$12)*COS($E31)+SIN($E31)*COS(Y$12))/SIN($E31)*Y$9)</f>
        <v>0</v>
      </c>
      <c r="DL31" s="0" t="n">
        <f aca="false">IF(Z$9=0,0,(SIN(Z$12)*COS($E31)+SIN($E31)*COS(Z$12))/SIN($E31)*Z$9)</f>
        <v>0</v>
      </c>
      <c r="DM31" s="0" t="n">
        <f aca="false">IF(AA$9=0,0,(SIN(AA$12)*COS($E31)+SIN($E31)*COS(AA$12))/SIN($E31)*AA$9)</f>
        <v>0</v>
      </c>
      <c r="DN31" s="0" t="n">
        <f aca="false">IF(AB$9=0,0,(SIN(AB$12)*COS($E31)+SIN($E31)*COS(AB$12))/SIN($E31)*AB$9)</f>
        <v>0</v>
      </c>
      <c r="DO31" s="0" t="n">
        <f aca="false">IF(AC$9=0,0,(SIN(AC$12)*COS($E31)+SIN($E31)*COS(AC$12))/SIN($E31)*AC$9)</f>
        <v>0</v>
      </c>
      <c r="DP31" s="0" t="n">
        <f aca="false">IF(AD$9=0,0,(SIN(AD$12)*COS($E31)+SIN($E31)*COS(AD$12))/SIN($E31)*AD$9)</f>
        <v>0</v>
      </c>
      <c r="DQ31" s="0" t="n">
        <f aca="false">IF(AE$9=0,0,(SIN(AE$12)*COS($E31)+SIN($E31)*COS(AE$12))/SIN($E31)*AE$9)</f>
        <v>0</v>
      </c>
      <c r="DR31" s="0" t="n">
        <f aca="false">IF(AF$9=0,0,(SIN(AF$12)*COS($E31)+SIN($E31)*COS(AF$12))/SIN($E31)*AF$9)</f>
        <v>0</v>
      </c>
      <c r="DS31" s="0" t="n">
        <f aca="false">IF(AG$9=0,0,(SIN(AG$12)*COS($E31)+SIN($E31)*COS(AG$12))/SIN($E31)*AG$9)</f>
        <v>0</v>
      </c>
      <c r="DT31" s="0" t="n">
        <f aca="false">IF(AH$9=0,0,(SIN(AH$12)*COS($E31)+SIN($E31)*COS(AH$12))/SIN($E31)*AH$9)</f>
        <v>0</v>
      </c>
      <c r="DU31" s="0" t="n">
        <f aca="false">IF(AI$9=0,0,(SIN(AI$12)*COS($E31)+SIN($E31)*COS(AI$12))/SIN($E31)*AI$9)</f>
        <v>0</v>
      </c>
      <c r="DV31" s="0" t="n">
        <f aca="false">IF(AJ$9=0,0,(SIN(AJ$12)*COS($E31)+SIN($E31)*COS(AJ$12))/SIN($E31)*AJ$9)</f>
        <v>0</v>
      </c>
      <c r="DW31" s="0" t="n">
        <f aca="false">IF(AK$9=0,0,(SIN(AK$12)*COS($E31)+SIN($E31)*COS(AK$12))/SIN($E31)*AK$9)</f>
        <v>0</v>
      </c>
      <c r="DX31" s="0" t="n">
        <f aca="false">IF(AL$9=0,0,(SIN(AL$12)*COS($E31)+SIN($E31)*COS(AL$12))/SIN($E31)*AL$9)</f>
        <v>0</v>
      </c>
      <c r="DY31" s="0" t="n">
        <f aca="false">IF(AM$9=0,0,(SIN(AM$12)*COS($E31)+SIN($E31)*COS(AM$12))/SIN($E31)*AM$9)</f>
        <v>0</v>
      </c>
      <c r="DZ31" s="0" t="n">
        <f aca="false">IF(AN$9=0,0,(SIN(AN$12)*COS($E31)+SIN($E31)*COS(AN$12))/SIN($E31)*AN$9)</f>
        <v>0</v>
      </c>
      <c r="EA31" s="0" t="n">
        <f aca="false">IF(AO$9=0,0,(SIN(AO$12)*COS($E31)+SIN($E31)*COS(AO$12))/SIN($E31)*AO$9)</f>
        <v>25.8570821502636</v>
      </c>
      <c r="EB31" s="0" t="n">
        <f aca="false">IF(AP$9=0,0,(SIN(AP$12)*COS($E31)+SIN($E31)*COS(AP$12))/SIN($E31)*AP$9)</f>
        <v>26.8950902089161</v>
      </c>
      <c r="EC31" s="0" t="n">
        <f aca="false">IF(AQ$9=0,0,(SIN(AQ$12)*COS($E31)+SIN($E31)*COS(AQ$12))/SIN($E31)*AQ$9)</f>
        <v>27.9423583302386</v>
      </c>
      <c r="ED31" s="0" t="n">
        <f aca="false">IF(AR$9=0,0,(SIN(AR$12)*COS($E31)+SIN($E31)*COS(AR$12))/SIN($E31)*AR$9)</f>
        <v>28.9981298494973</v>
      </c>
      <c r="EE31" s="0" t="n">
        <f aca="false">IF(AS$9=0,0,(SIN(AS$12)*COS($E31)+SIN($E31)*COS(AS$12))/SIN($E31)*AS$9)</f>
        <v>30.0616403288344</v>
      </c>
      <c r="EF31" s="0" t="n">
        <f aca="false">IF(AT$9=0,0,(SIN(AT$12)*COS($E31)+SIN($E31)*COS(AT$12))/SIN($E31)*AT$9)</f>
        <v>31.1321179250164</v>
      </c>
      <c r="EG31" s="0" t="n">
        <f aca="false">IF(AU$9=0,0,(SIN(AU$12)*COS($E31)+SIN($E31)*COS(AU$12))/SIN($E31)*AU$9)</f>
        <v>32.3822185873056</v>
      </c>
      <c r="EH31" s="0" t="n">
        <f aca="false">IF(AV$9=0,0,(SIN(AV$12)*COS($E31)+SIN($E31)*COS(AV$12))/SIN($E31)*AV$9)</f>
        <v>33.6411642349133</v>
      </c>
      <c r="EI31" s="0" t="n">
        <f aca="false">IF(AW$9=0,0,(SIN(AW$12)*COS($E31)+SIN($E31)*COS(AW$12))/SIN($E31)*AW$9)</f>
        <v>34.9080029895155</v>
      </c>
      <c r="EJ31" s="0" t="n">
        <f aca="false">IF(AX$9=0,0,(SIN(AX$12)*COS($E31)+SIN($E31)*COS(AX$12))/SIN($E31)*AX$9)</f>
        <v>36.1817750426898</v>
      </c>
      <c r="EK31" s="0" t="n">
        <f aca="false">IF(AY$9=0,0,(SIN(AY$12)*COS($E31)+SIN($E31)*COS(AY$12))/SIN($E31)*AY$9)</f>
        <v>37.4615131231029</v>
      </c>
      <c r="EL31" s="0" t="n">
        <f aca="false">IF(AZ$9=0,0,(SIN(AZ$12)*COS($E31)+SIN($E31)*COS(AZ$12))/SIN($E31)*AZ$9)</f>
        <v>38.188775753084</v>
      </c>
      <c r="EM31" s="0" t="n">
        <f aca="false">IF(BA$9=0,0,(SIN(BA$12)*COS($E31)+SIN($E31)*COS(BA$12))/SIN($E31)*BA$9)</f>
        <v>38.9111456278031</v>
      </c>
      <c r="EN31" s="0" t="n">
        <f aca="false">IF(BB$9=0,0,(SIN(BB$12)*COS($E31)+SIN($E31)*COS(BB$12))/SIN($E31)*BB$9)</f>
        <v>39.628149426354</v>
      </c>
      <c r="EO31" s="0" t="n">
        <f aca="false">IF(BC$9=0,0,(SIN(BC$12)*COS($E31)+SIN($E31)*COS(BC$12))/SIN($E31)*BC$9)</f>
        <v>40.3393134864971</v>
      </c>
      <c r="EP31" s="0" t="n">
        <f aca="false">IF(BD$9=0,0,(SIN(BD$12)*COS($E31)+SIN($E31)*COS(BD$12))/SIN($E31)*BD$9)</f>
        <v>41.0441640266952</v>
      </c>
      <c r="EQ31" s="0" t="n">
        <f aca="false">IF(BE$9=0,0,(SIN(BE$12)*COS($E31)+SIN($E31)*COS(BE$12))/SIN($E31)*BE$9)</f>
        <v>41.9269977831565</v>
      </c>
      <c r="ER31" s="0" t="n">
        <f aca="false">IF(BF$9=0,0,(SIN(BF$12)*COS($E31)+SIN($E31)*COS(BF$12))/SIN($E31)*BF$9)</f>
        <v>42.8048620881326</v>
      </c>
      <c r="ES31" s="0" t="n">
        <f aca="false">IF(BG$9=0,0,(SIN(BG$12)*COS($E31)+SIN($E31)*COS(BG$12))/SIN($E31)*BG$9)</f>
        <v>43.6771142446824</v>
      </c>
      <c r="ET31" s="0" t="n">
        <f aca="false">IF(BH$9=0,0,(SIN(BH$12)*COS($E31)+SIN($E31)*COS(BH$12))/SIN($E31)*BH$9)</f>
        <v>44.7962393190613</v>
      </c>
      <c r="EU31" s="0" t="n">
        <f aca="false">IF(BI$9=0,0,(SIN(BI$12)*COS($E31)+SIN($E31)*COS(BI$12))/SIN($E31)*BI$9)</f>
        <v>45.9315450326036</v>
      </c>
      <c r="EV31" s="0" t="n">
        <f aca="false">IF(BJ$9=0,0,(SIN(BJ$12)*COS($E31)+SIN($E31)*COS(BJ$12))/SIN($E31)*BJ$9)</f>
        <v>46.5321776542266</v>
      </c>
      <c r="EW31" s="0" t="n">
        <f aca="false">IF(BK$9=0,0,(SIN(BK$12)*COS($E31)+SIN($E31)*COS(BK$12))/SIN($E31)*BK$9)</f>
        <v>47.1221692857168</v>
      </c>
      <c r="EX31" s="0" t="n">
        <f aca="false">IF(BL$9=0,0,(SIN(BL$12)*COS($E31)+SIN($E31)*COS(BL$12))/SIN($E31)*BL$9)</f>
        <v>47.7011095454079</v>
      </c>
      <c r="EY31" s="0" t="n">
        <f aca="false">IF(BM$9=0,0,(SIN(BM$12)*COS($E31)+SIN($E31)*COS(BM$12))/SIN($E31)*BM$9)</f>
        <v>48.2685904120156</v>
      </c>
      <c r="EZ31" s="0" t="n">
        <f aca="false">IF(BN$9=0,0,(SIN(BN$12)*COS($E31)+SIN($E31)*COS(BN$12))/SIN($E31)*BN$9)</f>
        <v>48.8242064194943</v>
      </c>
      <c r="FA31" s="0" t="n">
        <f aca="false">IF(BO$9=0,0,(SIN(BO$12)*COS($E31)+SIN($E31)*COS(BO$12))/SIN($E31)*BO$9)</f>
        <v>49.3845426318847</v>
      </c>
      <c r="FB31" s="0" t="n">
        <f aca="false">IF(BP$9=0,0,(SIN(BP$12)*COS($E31)+SIN($E31)*COS(BP$12))/SIN($E31)*BP$9)</f>
        <v>49.9323108750224</v>
      </c>
      <c r="FC31" s="0" t="n">
        <f aca="false">IF(BQ$9=0,0,(SIN(BQ$12)*COS($E31)+SIN($E31)*COS(BQ$12))/SIN($E31)*BQ$9)</f>
        <v>50.4670989430417</v>
      </c>
      <c r="FD31" s="0" t="n">
        <f aca="false">IF(BR$9=0,0,(SIN(BR$12)*COS($E31)+SIN($E31)*COS(BR$12))/SIN($E31)*BR$9)</f>
        <v>50.9884979047785</v>
      </c>
      <c r="FE31" s="0" t="n">
        <f aca="false">IF(BS$9=0,0,(SIN(BS$12)*COS($E31)+SIN($E31)*COS(BS$12))/SIN($E31)*BS$9)</f>
        <v>51.4961023032777</v>
      </c>
      <c r="FF31" s="0" t="n">
        <f aca="false">IF(BT$9=0,0,(SIN(BT$12)*COS($E31)+SIN($E31)*COS(BT$12))/SIN($E31)*BT$9)</f>
        <v>51.882439547905</v>
      </c>
      <c r="FG31" s="0" t="n">
        <f aca="false">IF(BU$9=0,0,(SIN(BU$12)*COS($E31)+SIN($E31)*COS(BU$12))/SIN($E31)*BU$9)</f>
        <v>52.2538881761941</v>
      </c>
      <c r="FH31" s="0" t="n">
        <f aca="false">IF(BV$9=0,0,(SIN(BV$12)*COS($E31)+SIN($E31)*COS(BV$12))/SIN($E31)*BV$9)</f>
        <v>52.610152320613</v>
      </c>
      <c r="FI31" s="0" t="n">
        <f aca="false">IF(BW$9=0,0,(SIN(BW$12)*COS($E31)+SIN($E31)*COS(BW$12))/SIN($E31)*BW$9)</f>
        <v>52.9509405158264</v>
      </c>
      <c r="FJ31" s="0" t="n">
        <f aca="false">IF(BX$9=0,0,(SIN(BX$12)*COS($E31)+SIN($E31)*COS(BX$12))/SIN($E31)*BX$9)</f>
        <v>53.2759658432057</v>
      </c>
      <c r="FK31" s="0" t="n">
        <f aca="false">IF(BY$9=0,0,(SIN(BY$12)*COS($E31)+SIN($E31)*COS(BY$12))/SIN($E31)*BY$9)</f>
        <v>53.5902537184298</v>
      </c>
      <c r="FL31" s="0" t="n">
        <f aca="false">IF(BZ$9=0,0,(SIN(BZ$12)*COS($E31)+SIN($E31)*COS(BZ$12))/SIN($E31)*BZ$9)</f>
        <v>53.8882174832309</v>
      </c>
      <c r="FM31" s="0" t="n">
        <f aca="false">IF(CA$9=0,0,(SIN(CA$12)*COS($E31)+SIN($E31)*COS(CA$12))/SIN($E31)*CA$9)</f>
        <v>54.1695798629747</v>
      </c>
      <c r="FN31" s="0" t="n">
        <f aca="false">IF(CB$9=0,0,(SIN(CB$12)*COS($E31)+SIN($E31)*COS(CB$12))/SIN($E31)*CB$9)</f>
        <v>54.4340686967831</v>
      </c>
      <c r="FO31" s="0" t="n">
        <f aca="false">IF(CC$9=0,0,(SIN(CC$12)*COS($E31)+SIN($E31)*COS(CC$12))/SIN($E31)*CC$9)</f>
        <v>54.681417077233</v>
      </c>
      <c r="FP31" s="0" t="n">
        <f aca="false">IF(CD$9=0,0,(SIN(CD$12)*COS($E31)+SIN($E31)*COS(CD$12))/SIN($E31)*CD$9)</f>
        <v>54.9100416266113</v>
      </c>
      <c r="FQ31" s="0" t="n">
        <f aca="false">IF(CE$9=0,0,(SIN(CE$12)*COS($E31)+SIN($E31)*COS(CE$12))/SIN($E31)*CE$9)</f>
        <v>55.1210126580325</v>
      </c>
      <c r="FR31" s="0" t="n">
        <f aca="false">IF(CF$9=0,0,(SIN(CF$12)*COS($E31)+SIN($E31)*COS(CF$12))/SIN($E31)*CF$9)</f>
        <v>55.3140810519142</v>
      </c>
      <c r="FS31" s="0" t="n">
        <f aca="false">IF(CG$9=0,0,(SIN(CG$12)*COS($E31)+SIN($E31)*COS(CG$12))/SIN($E31)*CG$9)</f>
        <v>55.4890034807911</v>
      </c>
      <c r="FT31" s="0" t="n">
        <f aca="false">IF(CH$9=0,0,(SIN(CH$12)*COS($E31)+SIN($E31)*COS(CH$12))/SIN($E31)*CH$9)</f>
        <v>55.6455425396399</v>
      </c>
      <c r="FU31" s="0" t="n">
        <f aca="false">IF(CI$9=0,0,(SIN(CI$12)*COS($E31)+SIN($E31)*COS(CI$12))/SIN($E31)*CI$9)</f>
        <v>55.7834668742809</v>
      </c>
      <c r="FV31" s="0" t="n">
        <f aca="false">IF(CJ$9=0,0,(SIN(CJ$12)*COS($E31)+SIN($E31)*COS(CJ$12))/SIN($E31)*CJ$9)</f>
        <v>55.9025513077992</v>
      </c>
      <c r="FW31" s="0" t="n">
        <f aca="false">IF(CK$9=0,0,(SIN(CK$12)*COS($E31)+SIN($E31)*COS(CK$12))/SIN($E31)*CK$9)</f>
        <v>56.0025769649281</v>
      </c>
      <c r="FX31" s="0" t="n">
        <f aca="false">IF(CL$9=0,0,(SIN(CL$12)*COS($E31)+SIN($E31)*COS(CL$12))/SIN($E31)*CL$9)</f>
        <v>56.2841622432217</v>
      </c>
      <c r="FY31" s="0" t="n">
        <f aca="false">IF(CM$9=0,0,(SIN(CM$12)*COS($E31)+SIN($E31)*COS(CM$12))/SIN($E31)*CM$9)</f>
        <v>56.5661444737027</v>
      </c>
      <c r="FZ31" s="0" t="n">
        <f aca="false">IF(CN$9=0,0,(SIN(CN$12)*COS($E31)+SIN($E31)*COS(CN$12))/SIN($E31)*CN$9)</f>
        <v>56.8276755702242</v>
      </c>
      <c r="GA31" s="0" t="n">
        <f aca="false">IF(CO$9=0,0,(SIN(CO$12)*COS($E31)+SIN($E31)*COS(CO$12))/SIN($E31)*CO$9)</f>
        <v>57.0670677220039</v>
      </c>
      <c r="GB31" s="0" t="n">
        <f aca="false">IF(CP$9=0,0,(SIN(CP$12)*COS($E31)+SIN($E31)*COS(CP$12))/SIN($E31)*CP$9)</f>
        <v>57.283934235322</v>
      </c>
      <c r="GC31" s="0" t="n">
        <f aca="false">IF(CQ$9=0,0,(SIN(CQ$12)*COS($E31)+SIN($E31)*COS(CQ$12))/SIN($E31)*CQ$9)</f>
        <v>57.4778968444278</v>
      </c>
    </row>
    <row r="32" customFormat="false" ht="12.8" hidden="true" customHeight="false" outlineLevel="0" collapsed="false">
      <c r="A32" s="0" t="n">
        <f aca="false">MAX($F32:$CQ32)</f>
        <v>0</v>
      </c>
      <c r="B32" s="91" t="n">
        <f aca="false">IF(ISNA(INDEX(vmg!$B$6:$B$151,MATCH($C32,vmg!$F$6:$F$151,0))),IF(ISNA(INDEX(vmg!$B$6:$B$151,MATCH($C32,vmg!$D$6:$D$151,0))),0,INDEX(vmg!$B$6:$B$151,MATCH($C32,vmg!$D$6:$D$151,0))),INDEX(vmg!$B$6:$B$151,MATCH($C32,vmg!$F$6:$F$151,0)))</f>
        <v>0</v>
      </c>
      <c r="C32" s="2" t="n">
        <f aca="false">MOD(Best +D32,360)</f>
        <v>20</v>
      </c>
      <c r="D32" s="2" t="n">
        <f aca="false">D31+1</f>
        <v>20</v>
      </c>
      <c r="E32" s="1" t="n">
        <f aca="false">D32*PI()/180</f>
        <v>0.349065850398866</v>
      </c>
      <c r="F32" s="13" t="n">
        <f aca="false">IF(OR(F122=0,CR32=0),0,F122*CR32/(F122+CR32))</f>
        <v>0</v>
      </c>
      <c r="G32" s="13" t="n">
        <f aca="false">IF(OR(G122=0,CS32=0),0,G122*CS32/(G122+CS32))</f>
        <v>0</v>
      </c>
      <c r="H32" s="13" t="n">
        <f aca="false">IF(OR(H122=0,CT32=0),0,H122*CT32/(H122+CT32))</f>
        <v>0</v>
      </c>
      <c r="I32" s="13" t="n">
        <f aca="false">IF(OR(I122=0,CU32=0),0,I122*CU32/(I122+CU32))</f>
        <v>0</v>
      </c>
      <c r="J32" s="13" t="n">
        <f aca="false">IF(OR(J122=0,CV32=0),0,J122*CV32/(J122+CV32))</f>
        <v>0</v>
      </c>
      <c r="K32" s="13" t="n">
        <f aca="false">IF(OR(K122=0,CW32=0),0,K122*CW32/(K122+CW32))</f>
        <v>0</v>
      </c>
      <c r="L32" s="13" t="n">
        <f aca="false">IF(OR(L122=0,CX32=0),0,L122*CX32/(L122+CX32))</f>
        <v>0</v>
      </c>
      <c r="M32" s="13" t="n">
        <f aca="false">IF(OR(M122=0,CY32=0),0,M122*CY32/(M122+CY32))</f>
        <v>0</v>
      </c>
      <c r="N32" s="13" t="n">
        <f aca="false">IF(OR(N122=0,CZ32=0),0,N122*CZ32/(N122+CZ32))</f>
        <v>0</v>
      </c>
      <c r="O32" s="13" t="n">
        <f aca="false">IF(OR(O122=0,DA32=0),0,O122*DA32/(O122+DA32))</f>
        <v>0</v>
      </c>
      <c r="P32" s="13" t="n">
        <f aca="false">IF(OR(P122=0,DB32=0),0,P122*DB32/(P122+DB32))</f>
        <v>0</v>
      </c>
      <c r="Q32" s="13" t="n">
        <f aca="false">IF(OR(Q122=0,DC32=0),0,Q122*DC32/(Q122+DC32))</f>
        <v>0</v>
      </c>
      <c r="R32" s="13" t="n">
        <f aca="false">IF(OR(R122=0,DD32=0),0,R122*DD32/(R122+DD32))</f>
        <v>0</v>
      </c>
      <c r="S32" s="13" t="n">
        <f aca="false">IF(OR(S122=0,DE32=0),0,S122*DE32/(S122+DE32))</f>
        <v>0</v>
      </c>
      <c r="T32" s="13" t="n">
        <f aca="false">IF(OR(T122=0,DF32=0),0,T122*DF32/(T122+DF32))</f>
        <v>0</v>
      </c>
      <c r="U32" s="13" t="n">
        <f aca="false">IF(OR(U122=0,DG32=0),0,U122*DG32/(U122+DG32))</f>
        <v>0</v>
      </c>
      <c r="V32" s="13" t="n">
        <f aca="false">IF(OR(V122=0,DH32=0),0,V122*DH32/(V122+DH32))</f>
        <v>0</v>
      </c>
      <c r="W32" s="13" t="n">
        <f aca="false">IF(OR(W122=0,DI32=0),0,W122*DI32/(W122+DI32))</f>
        <v>0</v>
      </c>
      <c r="X32" s="13" t="n">
        <f aca="false">IF(OR(X122=0,DJ32=0),0,X122*DJ32/(X122+DJ32))</f>
        <v>0</v>
      </c>
      <c r="Y32" s="13" t="n">
        <f aca="false">IF(OR(Y122=0,DK32=0),0,Y122*DK32/(Y122+DK32))</f>
        <v>0</v>
      </c>
      <c r="Z32" s="13" t="n">
        <f aca="false">IF(OR(Z122=0,DL32=0),0,Z122*DL32/(Z122+DL32))</f>
        <v>0</v>
      </c>
      <c r="AA32" s="13" t="n">
        <f aca="false">IF(OR(AA122=0,DM32=0),0,AA122*DM32/(AA122+DM32))</f>
        <v>0</v>
      </c>
      <c r="AB32" s="13" t="n">
        <f aca="false">IF(OR(AB122=0,DN32=0),0,AB122*DN32/(AB122+DN32))</f>
        <v>0</v>
      </c>
      <c r="AC32" s="13" t="n">
        <f aca="false">IF(OR(AC122=0,DO32=0),0,AC122*DO32/(AC122+DO32))</f>
        <v>0</v>
      </c>
      <c r="AD32" s="13" t="n">
        <f aca="false">IF(OR(AD122=0,DP32=0),0,AD122*DP32/(AD122+DP32))</f>
        <v>0</v>
      </c>
      <c r="AE32" s="13" t="n">
        <f aca="false">IF(OR(AE122=0,DQ32=0),0,AE122*DQ32/(AE122+DQ32))</f>
        <v>0</v>
      </c>
      <c r="AF32" s="13" t="n">
        <f aca="false">IF(OR(AF122=0,DR32=0),0,AF122*DR32/(AF122+DR32))</f>
        <v>0</v>
      </c>
      <c r="AG32" s="13" t="n">
        <f aca="false">IF(OR(AG122=0,DS32=0),0,AG122*DS32/(AG122+DS32))</f>
        <v>0</v>
      </c>
      <c r="AH32" s="13" t="n">
        <f aca="false">IF(OR(AH122=0,DT32=0),0,AH122*DT32/(AH122+DT32))</f>
        <v>0</v>
      </c>
      <c r="AI32" s="13" t="n">
        <f aca="false">IF(OR(AI122=0,DU32=0),0,AI122*DU32/(AI122+DU32))</f>
        <v>0</v>
      </c>
      <c r="AJ32" s="13" t="n">
        <f aca="false">IF(OR(AJ122=0,DV32=0),0,AJ122*DV32/(AJ122+DV32))</f>
        <v>0</v>
      </c>
      <c r="AK32" s="13" t="n">
        <f aca="false">IF(OR(AK122=0,DW32=0),0,AK122*DW32/(AK122+DW32))</f>
        <v>0</v>
      </c>
      <c r="AL32" s="13" t="n">
        <f aca="false">IF(OR(AL122=0,DX32=0),0,AL122*DX32/(AL122+DX32))</f>
        <v>0</v>
      </c>
      <c r="AM32" s="13" t="n">
        <f aca="false">IF(OR(AM122=0,DY32=0),0,AM122*DY32/(AM122+DY32))</f>
        <v>0</v>
      </c>
      <c r="AN32" s="13" t="n">
        <f aca="false">IF(OR(AN122=0,DZ32=0),0,AN122*DZ32/(AN122+DZ32))</f>
        <v>0</v>
      </c>
      <c r="AO32" s="13" t="n">
        <f aca="false">IF(OR(AO122=0,EA32=0),0,AO122*EA32/(AO122+EA32))</f>
        <v>0</v>
      </c>
      <c r="AP32" s="13" t="n">
        <f aca="false">IF(OR(AP122=0,EB32=0),0,AP122*EB32/(AP122+EB32))</f>
        <v>0</v>
      </c>
      <c r="AQ32" s="13" t="n">
        <f aca="false">IF(OR(AQ122=0,EC32=0),0,AQ122*EC32/(AQ122+EC32))</f>
        <v>0</v>
      </c>
      <c r="AR32" s="13" t="n">
        <f aca="false">IF(OR(AR122=0,ED32=0),0,AR122*ED32/(AR122+ED32))</f>
        <v>0</v>
      </c>
      <c r="AS32" s="13" t="n">
        <f aca="false">IF(OR(AS122=0,EE32=0),0,AS122*EE32/(AS122+EE32))</f>
        <v>0</v>
      </c>
      <c r="AT32" s="13" t="n">
        <f aca="false">IF(OR(AT122=0,EF32=0),0,AT122*EF32/(AT122+EF32))</f>
        <v>0</v>
      </c>
      <c r="AU32" s="13" t="n">
        <f aca="false">IF(OR(AU122=0,EG32=0),0,AU122*EG32/(AU122+EG32))</f>
        <v>0</v>
      </c>
      <c r="AV32" s="13" t="n">
        <f aca="false">IF(OR(AV122=0,EH32=0),0,AV122*EH32/(AV122+EH32))</f>
        <v>0</v>
      </c>
      <c r="AW32" s="13" t="n">
        <f aca="false">IF(OR(AW122=0,EI32=0),0,AW122*EI32/(AW122+EI32))</f>
        <v>0</v>
      </c>
      <c r="AX32" s="13" t="n">
        <f aca="false">IF(OR(AX122=0,EJ32=0),0,AX122*EJ32/(AX122+EJ32))</f>
        <v>0</v>
      </c>
      <c r="AY32" s="13" t="n">
        <f aca="false">IF(OR(AY122=0,EK32=0),0,AY122*EK32/(AY122+EK32))</f>
        <v>0</v>
      </c>
      <c r="AZ32" s="13" t="n">
        <f aca="false">IF(OR(AZ122=0,EL32=0),0,AZ122*EL32/(AZ122+EL32))</f>
        <v>0</v>
      </c>
      <c r="BA32" s="13" t="n">
        <f aca="false">IF(OR(BA122=0,EM32=0),0,BA122*EM32/(BA122+EM32))</f>
        <v>0</v>
      </c>
      <c r="BB32" s="13" t="n">
        <f aca="false">IF(OR(BB122=0,EN32=0),0,BB122*EN32/(BB122+EN32))</f>
        <v>0</v>
      </c>
      <c r="BC32" s="13" t="n">
        <f aca="false">IF(OR(BC122=0,EO32=0),0,BC122*EO32/(BC122+EO32))</f>
        <v>0</v>
      </c>
      <c r="BD32" s="13" t="n">
        <f aca="false">IF(OR(BD122=0,EP32=0),0,BD122*EP32/(BD122+EP32))</f>
        <v>0</v>
      </c>
      <c r="BE32" s="13" t="n">
        <f aca="false">IF(OR(BE122=0,EQ32=0),0,BE122*EQ32/(BE122+EQ32))</f>
        <v>0</v>
      </c>
      <c r="BF32" s="13" t="n">
        <f aca="false">IF(OR(BF122=0,ER32=0),0,BF122*ER32/(BF122+ER32))</f>
        <v>0</v>
      </c>
      <c r="BG32" s="13" t="n">
        <f aca="false">IF(OR(BG122=0,ES32=0),0,BG122*ES32/(BG122+ES32))</f>
        <v>0</v>
      </c>
      <c r="BH32" s="13" t="n">
        <f aca="false">IF(OR(BH122=0,ET32=0),0,BH122*ET32/(BH122+ET32))</f>
        <v>0</v>
      </c>
      <c r="BI32" s="13" t="n">
        <f aca="false">IF(OR(BI122=0,EU32=0),0,BI122*EU32/(BI122+EU32))</f>
        <v>0</v>
      </c>
      <c r="BJ32" s="13" t="n">
        <f aca="false">IF(OR(BJ122=0,EV32=0),0,BJ122*EV32/(BJ122+EV32))</f>
        <v>0</v>
      </c>
      <c r="BK32" s="13" t="n">
        <f aca="false">IF(OR(BK122=0,EW32=0),0,BK122*EW32/(BK122+EW32))</f>
        <v>0</v>
      </c>
      <c r="BL32" s="13" t="n">
        <f aca="false">IF(OR(BL122=0,EX32=0),0,BL122*EX32/(BL122+EX32))</f>
        <v>0</v>
      </c>
      <c r="BM32" s="13" t="n">
        <f aca="false">IF(OR(BM122=0,EY32=0),0,BM122*EY32/(BM122+EY32))</f>
        <v>0</v>
      </c>
      <c r="BN32" s="13" t="n">
        <f aca="false">IF(OR(BN122=0,EZ32=0),0,BN122*EZ32/(BN122+EZ32))</f>
        <v>0</v>
      </c>
      <c r="BO32" s="13" t="n">
        <f aca="false">IF(OR(BO122=0,FA32=0),0,BO122*FA32/(BO122+FA32))</f>
        <v>0</v>
      </c>
      <c r="BP32" s="13" t="n">
        <f aca="false">IF(OR(BP122=0,FB32=0),0,BP122*FB32/(BP122+FB32))</f>
        <v>0</v>
      </c>
      <c r="BQ32" s="13" t="n">
        <f aca="false">IF(OR(BQ122=0,FC32=0),0,BQ122*FC32/(BQ122+FC32))</f>
        <v>0</v>
      </c>
      <c r="BR32" s="13" t="n">
        <f aca="false">IF(OR(BR122=0,FD32=0),0,BR122*FD32/(BR122+FD32))</f>
        <v>0</v>
      </c>
      <c r="BS32" s="13" t="n">
        <f aca="false">IF(OR(BS122=0,FE32=0),0,BS122*FE32/(BS122+FE32))</f>
        <v>0</v>
      </c>
      <c r="BT32" s="13" t="n">
        <f aca="false">IF(OR(BT122=0,FF32=0),0,BT122*FF32/(BT122+FF32))</f>
        <v>0</v>
      </c>
      <c r="BU32" s="13" t="n">
        <f aca="false">IF(OR(BU122=0,FG32=0),0,BU122*FG32/(BU122+FG32))</f>
        <v>0</v>
      </c>
      <c r="BV32" s="13" t="n">
        <f aca="false">IF(OR(BV122=0,FH32=0),0,BV122*FH32/(BV122+FH32))</f>
        <v>0</v>
      </c>
      <c r="BW32" s="13" t="n">
        <f aca="false">IF(OR(BW122=0,FI32=0),0,BW122*FI32/(BW122+FI32))</f>
        <v>0</v>
      </c>
      <c r="BX32" s="13" t="n">
        <f aca="false">IF(OR(BX122=0,FJ32=0),0,BX122*FJ32/(BX122+FJ32))</f>
        <v>0</v>
      </c>
      <c r="BY32" s="13" t="n">
        <f aca="false">IF(OR(BY122=0,FK32=0),0,BY122*FK32/(BY122+FK32))</f>
        <v>0</v>
      </c>
      <c r="BZ32" s="13" t="n">
        <f aca="false">IF(OR(BZ122=0,FL32=0),0,BZ122*FL32/(BZ122+FL32))</f>
        <v>0</v>
      </c>
      <c r="CA32" s="13" t="n">
        <f aca="false">IF(OR(CA122=0,FM32=0),0,CA122*FM32/(CA122+FM32))</f>
        <v>0</v>
      </c>
      <c r="CB32" s="13" t="n">
        <f aca="false">IF(OR(CB122=0,FN32=0),0,CB122*FN32/(CB122+FN32))</f>
        <v>0</v>
      </c>
      <c r="CC32" s="13" t="n">
        <f aca="false">IF(OR(CC122=0,FO32=0),0,CC122*FO32/(CC122+FO32))</f>
        <v>0</v>
      </c>
      <c r="CD32" s="13" t="n">
        <f aca="false">IF(OR(CD122=0,FP32=0),0,CD122*FP32/(CD122+FP32))</f>
        <v>0</v>
      </c>
      <c r="CE32" s="13" t="n">
        <f aca="false">IF(OR(CE122=0,FQ32=0),0,CE122*FQ32/(CE122+FQ32))</f>
        <v>0</v>
      </c>
      <c r="CF32" s="13" t="n">
        <f aca="false">IF(OR(CF122=0,FR32=0),0,CF122*FR32/(CF122+FR32))</f>
        <v>0</v>
      </c>
      <c r="CG32" s="13" t="n">
        <f aca="false">IF(OR(CG122=0,FS32=0),0,CG122*FS32/(CG122+FS32))</f>
        <v>0</v>
      </c>
      <c r="CH32" s="13" t="n">
        <f aca="false">IF(OR(CH122=0,FT32=0),0,CH122*FT32/(CH122+FT32))</f>
        <v>0</v>
      </c>
      <c r="CI32" s="13" t="n">
        <f aca="false">IF(OR(CI122=0,FU32=0),0,CI122*FU32/(CI122+FU32))</f>
        <v>0</v>
      </c>
      <c r="CJ32" s="13" t="n">
        <f aca="false">IF(OR(CJ122=0,FV32=0),0,CJ122*FV32/(CJ122+FV32))</f>
        <v>0</v>
      </c>
      <c r="CK32" s="13" t="n">
        <f aca="false">IF(OR(CK122=0,FW32=0),0,CK122*FW32/(CK122+FW32))</f>
        <v>0</v>
      </c>
      <c r="CL32" s="13" t="n">
        <f aca="false">IF(OR(CL122=0,FX32=0),0,CL122*FX32/(CL122+FX32))</f>
        <v>0</v>
      </c>
      <c r="CM32" s="13" t="n">
        <f aca="false">IF(OR(CM122=0,FY32=0),0,CM122*FY32/(CM122+FY32))</f>
        <v>0</v>
      </c>
      <c r="CN32" s="13" t="n">
        <f aca="false">IF(OR(CN122=0,FZ32=0),0,CN122*FZ32/(CN122+FZ32))</f>
        <v>0</v>
      </c>
      <c r="CO32" s="13" t="n">
        <f aca="false">IF(OR(CO122=0,GA32=0),0,CO122*GA32/(CO122+GA32))</f>
        <v>0</v>
      </c>
      <c r="CP32" s="13" t="n">
        <f aca="false">IF(OR(CP122=0,GB32=0),0,CP122*GB32/(CP122+GB32))</f>
        <v>0</v>
      </c>
      <c r="CQ32" s="13" t="n">
        <f aca="false">IF(OR(CQ122=0,GC32=0),0,CQ122*GC32/(CQ122+GC32))</f>
        <v>0</v>
      </c>
      <c r="CR32" s="0" t="n">
        <f aca="false">IF(F$9=0,0,(SIN(F$12)*COS($E32)+SIN($E32)*COS(F$12))/SIN($E32)*F$9)</f>
        <v>0</v>
      </c>
      <c r="CS32" s="0" t="n">
        <f aca="false">IF(G$9=0,0,(SIN(G$12)*COS($E32)+SIN($E32)*COS(G$12))/SIN($E32)*G$9)</f>
        <v>0</v>
      </c>
      <c r="CT32" s="0" t="n">
        <f aca="false">IF(H$9=0,0,(SIN(H$12)*COS($E32)+SIN($E32)*COS(H$12))/SIN($E32)*H$9)</f>
        <v>0</v>
      </c>
      <c r="CU32" s="0" t="n">
        <f aca="false">IF(I$9=0,0,(SIN(I$12)*COS($E32)+SIN($E32)*COS(I$12))/SIN($E32)*I$9)</f>
        <v>0</v>
      </c>
      <c r="CV32" s="0" t="n">
        <f aca="false">IF(J$9=0,0,(SIN(J$12)*COS($E32)+SIN($E32)*COS(J$12))/SIN($E32)*J$9)</f>
        <v>0</v>
      </c>
      <c r="CW32" s="0" t="n">
        <f aca="false">IF(K$9=0,0,(SIN(K$12)*COS($E32)+SIN($E32)*COS(K$12))/SIN($E32)*K$9)</f>
        <v>0</v>
      </c>
      <c r="CX32" s="0" t="n">
        <f aca="false">IF(L$9=0,0,(SIN(L$12)*COS($E32)+SIN($E32)*COS(L$12))/SIN($E32)*L$9)</f>
        <v>0</v>
      </c>
      <c r="CY32" s="0" t="n">
        <f aca="false">IF(M$9=0,0,(SIN(M$12)*COS($E32)+SIN($E32)*COS(M$12))/SIN($E32)*M$9)</f>
        <v>0</v>
      </c>
      <c r="CZ32" s="0" t="n">
        <f aca="false">IF(N$9=0,0,(SIN(N$12)*COS($E32)+SIN($E32)*COS(N$12))/SIN($E32)*N$9)</f>
        <v>0</v>
      </c>
      <c r="DA32" s="0" t="n">
        <f aca="false">IF(O$9=0,0,(SIN(O$12)*COS($E32)+SIN($E32)*COS(O$12))/SIN($E32)*O$9)</f>
        <v>0</v>
      </c>
      <c r="DB32" s="0" t="n">
        <f aca="false">IF(P$9=0,0,(SIN(P$12)*COS($E32)+SIN($E32)*COS(P$12))/SIN($E32)*P$9)</f>
        <v>0</v>
      </c>
      <c r="DC32" s="0" t="n">
        <f aca="false">IF(Q$9=0,0,(SIN(Q$12)*COS($E32)+SIN($E32)*COS(Q$12))/SIN($E32)*Q$9)</f>
        <v>0</v>
      </c>
      <c r="DD32" s="0" t="n">
        <f aca="false">IF(R$9=0,0,(SIN(R$12)*COS($E32)+SIN($E32)*COS(R$12))/SIN($E32)*R$9)</f>
        <v>0</v>
      </c>
      <c r="DE32" s="0" t="n">
        <f aca="false">IF(S$9=0,0,(SIN(S$12)*COS($E32)+SIN($E32)*COS(S$12))/SIN($E32)*S$9)</f>
        <v>0</v>
      </c>
      <c r="DF32" s="0" t="n">
        <f aca="false">IF(T$9=0,0,(SIN(T$12)*COS($E32)+SIN($E32)*COS(T$12))/SIN($E32)*T$9)</f>
        <v>0</v>
      </c>
      <c r="DG32" s="0" t="n">
        <f aca="false">IF(U$9=0,0,(SIN(U$12)*COS($E32)+SIN($E32)*COS(U$12))/SIN($E32)*U$9)</f>
        <v>0</v>
      </c>
      <c r="DH32" s="0" t="n">
        <f aca="false">IF(V$9=0,0,(SIN(V$12)*COS($E32)+SIN($E32)*COS(V$12))/SIN($E32)*V$9)</f>
        <v>0</v>
      </c>
      <c r="DI32" s="0" t="n">
        <f aca="false">IF(W$9=0,0,(SIN(W$12)*COS($E32)+SIN($E32)*COS(W$12))/SIN($E32)*W$9)</f>
        <v>0</v>
      </c>
      <c r="DJ32" s="0" t="n">
        <f aca="false">IF(X$9=0,0,(SIN(X$12)*COS($E32)+SIN($E32)*COS(X$12))/SIN($E32)*X$9)</f>
        <v>0</v>
      </c>
      <c r="DK32" s="0" t="n">
        <f aca="false">IF(Y$9=0,0,(SIN(Y$12)*COS($E32)+SIN($E32)*COS(Y$12))/SIN($E32)*Y$9)</f>
        <v>0</v>
      </c>
      <c r="DL32" s="0" t="n">
        <f aca="false">IF(Z$9=0,0,(SIN(Z$12)*COS($E32)+SIN($E32)*COS(Z$12))/SIN($E32)*Z$9)</f>
        <v>0</v>
      </c>
      <c r="DM32" s="0" t="n">
        <f aca="false">IF(AA$9=0,0,(SIN(AA$12)*COS($E32)+SIN($E32)*COS(AA$12))/SIN($E32)*AA$9)</f>
        <v>0</v>
      </c>
      <c r="DN32" s="0" t="n">
        <f aca="false">IF(AB$9=0,0,(SIN(AB$12)*COS($E32)+SIN($E32)*COS(AB$12))/SIN($E32)*AB$9)</f>
        <v>0</v>
      </c>
      <c r="DO32" s="0" t="n">
        <f aca="false">IF(AC$9=0,0,(SIN(AC$12)*COS($E32)+SIN($E32)*COS(AC$12))/SIN($E32)*AC$9)</f>
        <v>0</v>
      </c>
      <c r="DP32" s="0" t="n">
        <f aca="false">IF(AD$9=0,0,(SIN(AD$12)*COS($E32)+SIN($E32)*COS(AD$12))/SIN($E32)*AD$9)</f>
        <v>0</v>
      </c>
      <c r="DQ32" s="0" t="n">
        <f aca="false">IF(AE$9=0,0,(SIN(AE$12)*COS($E32)+SIN($E32)*COS(AE$12))/SIN($E32)*AE$9)</f>
        <v>0</v>
      </c>
      <c r="DR32" s="0" t="n">
        <f aca="false">IF(AF$9=0,0,(SIN(AF$12)*COS($E32)+SIN($E32)*COS(AF$12))/SIN($E32)*AF$9)</f>
        <v>0</v>
      </c>
      <c r="DS32" s="0" t="n">
        <f aca="false">IF(AG$9=0,0,(SIN(AG$12)*COS($E32)+SIN($E32)*COS(AG$12))/SIN($E32)*AG$9)</f>
        <v>0</v>
      </c>
      <c r="DT32" s="0" t="n">
        <f aca="false">IF(AH$9=0,0,(SIN(AH$12)*COS($E32)+SIN($E32)*COS(AH$12))/SIN($E32)*AH$9)</f>
        <v>0</v>
      </c>
      <c r="DU32" s="0" t="n">
        <f aca="false">IF(AI$9=0,0,(SIN(AI$12)*COS($E32)+SIN($E32)*COS(AI$12))/SIN($E32)*AI$9)</f>
        <v>0</v>
      </c>
      <c r="DV32" s="0" t="n">
        <f aca="false">IF(AJ$9=0,0,(SIN(AJ$12)*COS($E32)+SIN($E32)*COS(AJ$12))/SIN($E32)*AJ$9)</f>
        <v>0</v>
      </c>
      <c r="DW32" s="0" t="n">
        <f aca="false">IF(AK$9=0,0,(SIN(AK$12)*COS($E32)+SIN($E32)*COS(AK$12))/SIN($E32)*AK$9)</f>
        <v>0</v>
      </c>
      <c r="DX32" s="0" t="n">
        <f aca="false">IF(AL$9=0,0,(SIN(AL$12)*COS($E32)+SIN($E32)*COS(AL$12))/SIN($E32)*AL$9)</f>
        <v>0</v>
      </c>
      <c r="DY32" s="0" t="n">
        <f aca="false">IF(AM$9=0,0,(SIN(AM$12)*COS($E32)+SIN($E32)*COS(AM$12))/SIN($E32)*AM$9)</f>
        <v>0</v>
      </c>
      <c r="DZ32" s="0" t="n">
        <f aca="false">IF(AN$9=0,0,(SIN(AN$12)*COS($E32)+SIN($E32)*COS(AN$12))/SIN($E32)*AN$9)</f>
        <v>0</v>
      </c>
      <c r="EA32" s="0" t="n">
        <f aca="false">IF(AO$9=0,0,(SIN(AO$12)*COS($E32)+SIN($E32)*COS(AO$12))/SIN($E32)*AO$9)</f>
        <v>24.9216402782856</v>
      </c>
      <c r="EB32" s="0" t="n">
        <f aca="false">IF(AP$9=0,0,(SIN(AP$12)*COS($E32)+SIN($E32)*COS(AP$12))/SIN($E32)*AP$9)</f>
        <v>25.9103292899519</v>
      </c>
      <c r="EC32" s="0" t="n">
        <f aca="false">IF(AQ$9=0,0,(SIN(AQ$12)*COS($E32)+SIN($E32)*COS(AQ$12))/SIN($E32)*AQ$9)</f>
        <v>26.9073222172751</v>
      </c>
      <c r="ED32" s="0" t="n">
        <f aca="false">IF(AR$9=0,0,(SIN(AR$12)*COS($E32)+SIN($E32)*COS(AR$12))/SIN($E32)*AR$9)</f>
        <v>27.9118938285733</v>
      </c>
      <c r="EE32" s="0" t="n">
        <f aca="false">IF(AS$9=0,0,(SIN(AS$12)*COS($E32)+SIN($E32)*COS(AS$12))/SIN($E32)*AS$9)</f>
        <v>28.9233117784325</v>
      </c>
      <c r="EF32" s="0" t="n">
        <f aca="false">IF(AT$9=0,0,(SIN(AT$12)*COS($E32)+SIN($E32)*COS(AT$12))/SIN($E32)*AT$9)</f>
        <v>29.9408369606539</v>
      </c>
      <c r="EG32" s="0" t="n">
        <f aca="false">IF(AU$9=0,0,(SIN(AU$12)*COS($E32)+SIN($E32)*COS(AU$12))/SIN($E32)*AU$9)</f>
        <v>31.130454409708</v>
      </c>
      <c r="EH32" s="0" t="n">
        <f aca="false">IF(AV$9=0,0,(SIN(AV$12)*COS($E32)+SIN($E32)*COS(AV$12))/SIN($E32)*AV$9)</f>
        <v>32.3278571492346</v>
      </c>
      <c r="EI32" s="0" t="n">
        <f aca="false">IF(AW$9=0,0,(SIN(AW$12)*COS($E32)+SIN($E32)*COS(AW$12))/SIN($E32)*AW$9)</f>
        <v>33.532134128481</v>
      </c>
      <c r="EJ32" s="0" t="n">
        <f aca="false">IF(AX$9=0,0,(SIN(AX$12)*COS($E32)+SIN($E32)*COS(AX$12))/SIN($E32)*AX$9)</f>
        <v>34.7423671091673</v>
      </c>
      <c r="EK32" s="0" t="n">
        <f aca="false">IF(AY$9=0,0,(SIN(AY$12)*COS($E32)+SIN($E32)*COS(AY$12))/SIN($E32)*AY$9)</f>
        <v>35.9576311131542</v>
      </c>
      <c r="EL32" s="0" t="n">
        <f aca="false">IF(AZ$9=0,0,(SIN(AZ$12)*COS($E32)+SIN($E32)*COS(AZ$12))/SIN($E32)*AZ$9)</f>
        <v>36.6421054446758</v>
      </c>
      <c r="EM32" s="0" t="n">
        <f aca="false">IF(BA$9=0,0,(SIN(BA$12)*COS($E32)+SIN($E32)*COS(BA$12))/SIN($E32)*BA$9)</f>
        <v>37.3215928489196</v>
      </c>
      <c r="EN32" s="0" t="n">
        <f aca="false">IF(BB$9=0,0,(SIN(BB$12)*COS($E32)+SIN($E32)*COS(BB$12))/SIN($E32)*BB$9)</f>
        <v>37.9956433699258</v>
      </c>
      <c r="EO32" s="0" t="n">
        <f aca="false">IF(BC$9=0,0,(SIN(BC$12)*COS($E32)+SIN($E32)*COS(BC$12))/SIN($E32)*BC$9)</f>
        <v>38.6638069010283</v>
      </c>
      <c r="EP32" s="0" t="n">
        <f aca="false">IF(BD$9=0,0,(SIN(BD$12)*COS($E32)+SIN($E32)*COS(BD$12))/SIN($E32)*BD$9)</f>
        <v>39.325633396525</v>
      </c>
      <c r="EQ32" s="0" t="n">
        <f aca="false">IF(BE$9=0,0,(SIN(BE$12)*COS($E32)+SIN($E32)*COS(BE$12))/SIN($E32)*BE$9)</f>
        <v>40.1576460438333</v>
      </c>
      <c r="ER32" s="0" t="n">
        <f aca="false">IF(BF$9=0,0,(SIN(BF$12)*COS($E32)+SIN($E32)*COS(BF$12))/SIN($E32)*BF$9)</f>
        <v>40.9844956717921</v>
      </c>
      <c r="ES32" s="0" t="n">
        <f aca="false">IF(BG$9=0,0,(SIN(BG$12)*COS($E32)+SIN($E32)*COS(BG$12))/SIN($E32)*BG$9)</f>
        <v>41.8055710220159</v>
      </c>
      <c r="ET32" s="0" t="n">
        <f aca="false">IF(BH$9=0,0,(SIN(BH$12)*COS($E32)+SIN($E32)*COS(BH$12))/SIN($E32)*BH$9)</f>
        <v>42.8624617474987</v>
      </c>
      <c r="EU32" s="0" t="n">
        <f aca="false">IF(BI$9=0,0,(SIN(BI$12)*COS($E32)+SIN($E32)*COS(BI$12))/SIN($E32)*BI$9)</f>
        <v>43.9342713912652</v>
      </c>
      <c r="EV32" s="0" t="n">
        <f aca="false">IF(BJ$9=0,0,(SIN(BJ$12)*COS($E32)+SIN($E32)*COS(BJ$12))/SIN($E32)*BJ$9)</f>
        <v>44.494256174973</v>
      </c>
      <c r="EW32" s="0" t="n">
        <f aca="false">IF(BK$9=0,0,(SIN(BK$12)*COS($E32)+SIN($E32)*COS(BK$12))/SIN($E32)*BK$9)</f>
        <v>45.0438312166275</v>
      </c>
      <c r="EX32" s="0" t="n">
        <f aca="false">IF(BL$9=0,0,(SIN(BL$12)*COS($E32)+SIN($E32)*COS(BL$12))/SIN($E32)*BL$9)</f>
        <v>45.5826085837795</v>
      </c>
      <c r="EY32" s="0" t="n">
        <f aca="false">IF(BM$9=0,0,(SIN(BM$12)*COS($E32)+SIN($E32)*COS(BM$12))/SIN($E32)*BM$9)</f>
        <v>46.1102027426476</v>
      </c>
      <c r="EZ32" s="0" t="n">
        <f aca="false">IF(BN$9=0,0,(SIN(BN$12)*COS($E32)+SIN($E32)*COS(BN$12))/SIN($E32)*BN$9)</f>
        <v>46.6262307430014</v>
      </c>
      <c r="FA32" s="0" t="n">
        <f aca="false">IF(BO$9=0,0,(SIN(BO$12)*COS($E32)+SIN($E32)*COS(BO$12))/SIN($E32)*BO$9)</f>
        <v>47.1465303295188</v>
      </c>
      <c r="FB32" s="0" t="n">
        <f aca="false">IF(BP$9=0,0,(SIN(BP$12)*COS($E32)+SIN($E32)*COS(BP$12))/SIN($E32)*BP$9)</f>
        <v>47.6545910632007</v>
      </c>
      <c r="FC32" s="0" t="n">
        <f aca="false">IF(BQ$9=0,0,(SIN(BQ$12)*COS($E32)+SIN($E32)*COS(BQ$12))/SIN($E32)*BQ$9)</f>
        <v>48.1500239888988</v>
      </c>
      <c r="FD32" s="0" t="n">
        <f aca="false">IF(BR$9=0,0,(SIN(BR$12)*COS($E32)+SIN($E32)*COS(BR$12))/SIN($E32)*BR$9)</f>
        <v>48.6324434228401</v>
      </c>
      <c r="FE32" s="0" t="n">
        <f aca="false">IF(BS$9=0,0,(SIN(BS$12)*COS($E32)+SIN($E32)*COS(BS$12))/SIN($E32)*BS$9)</f>
        <v>49.1014671416242</v>
      </c>
      <c r="FF32" s="0" t="n">
        <f aca="false">IF(BT$9=0,0,(SIN(BT$12)*COS($E32)+SIN($E32)*COS(BT$12))/SIN($E32)*BT$9)</f>
        <v>49.4546560281898</v>
      </c>
      <c r="FG32" s="0" t="n">
        <f aca="false">IF(BU$9=0,0,(SIN(BU$12)*COS($E32)+SIN($E32)*COS(BU$12))/SIN($E32)*BU$9)</f>
        <v>49.7934778663823</v>
      </c>
      <c r="FH32" s="0" t="n">
        <f aca="false">IF(BV$9=0,0,(SIN(BV$12)*COS($E32)+SIN($E32)*COS(BV$12))/SIN($E32)*BV$9)</f>
        <v>50.1176553039987</v>
      </c>
      <c r="FI32" s="0" t="n">
        <f aca="false">IF(BW$9=0,0,(SIN(BW$12)*COS($E32)+SIN($E32)*COS(BW$12))/SIN($E32)*BW$9)</f>
        <v>50.4269152902979</v>
      </c>
      <c r="FJ32" s="0" t="n">
        <f aca="false">IF(BX$9=0,0,(SIN(BX$12)*COS($E32)+SIN($E32)*COS(BX$12))/SIN($E32)*BX$9)</f>
        <v>50.7209892122692</v>
      </c>
      <c r="FK32" s="0" t="n">
        <f aca="false">IF(BY$9=0,0,(SIN(BY$12)*COS($E32)+SIN($E32)*COS(BY$12))/SIN($E32)*BY$9)</f>
        <v>51.0046645940896</v>
      </c>
      <c r="FL32" s="0" t="n">
        <f aca="false">IF(BZ$9=0,0,(SIN(BZ$12)*COS($E32)+SIN($E32)*COS(BZ$12))/SIN($E32)*BZ$9)</f>
        <v>51.2726259206701</v>
      </c>
      <c r="FM32" s="0" t="n">
        <f aca="false">IF(CA$9=0,0,(SIN(CA$12)*COS($E32)+SIN($E32)*COS(CA$12))/SIN($E32)*CA$9)</f>
        <v>51.5246140821639</v>
      </c>
      <c r="FN32" s="0" t="n">
        <f aca="false">IF(CB$9=0,0,(SIN(CB$12)*COS($E32)+SIN($E32)*COS(CB$12))/SIN($E32)*CB$9)</f>
        <v>51.7603749424495</v>
      </c>
      <c r="FO32" s="0" t="n">
        <f aca="false">IF(CC$9=0,0,(SIN(CC$12)*COS($E32)+SIN($E32)*COS(CC$12))/SIN($E32)*CC$9)</f>
        <v>51.9796594705743</v>
      </c>
      <c r="FP32" s="0" t="n">
        <f aca="false">IF(CD$9=0,0,(SIN(CD$12)*COS($E32)+SIN($E32)*COS(CD$12))/SIN($E32)*CD$9)</f>
        <v>52.1809677063962</v>
      </c>
      <c r="FQ32" s="0" t="n">
        <f aca="false">IF(CE$9=0,0,(SIN(CE$12)*COS($E32)+SIN($E32)*COS(CE$12))/SIN($E32)*CE$9)</f>
        <v>52.3653223724121</v>
      </c>
      <c r="FR32" s="0" t="n">
        <f aca="false">IF(CF$9=0,0,(SIN(CF$12)*COS($E32)+SIN($E32)*COS(CF$12))/SIN($E32)*CF$9)</f>
        <v>52.5324916711506</v>
      </c>
      <c r="FS32" s="0" t="n">
        <f aca="false">IF(CG$9=0,0,(SIN(CG$12)*COS($E32)+SIN($E32)*COS(CG$12))/SIN($E32)*CG$9)</f>
        <v>52.6822494159749</v>
      </c>
      <c r="FT32" s="0" t="n">
        <f aca="false">IF(CH$9=0,0,(SIN(CH$12)*COS($E32)+SIN($E32)*COS(CH$12))/SIN($E32)*CH$9)</f>
        <v>52.8143751533683</v>
      </c>
      <c r="FU32" s="0" t="n">
        <f aca="false">IF(CI$9=0,0,(SIN(CI$12)*COS($E32)+SIN($E32)*COS(CI$12))/SIN($E32)*CI$9)</f>
        <v>52.9286542833434</v>
      </c>
      <c r="FV32" s="0" t="n">
        <f aca="false">IF(CJ$9=0,0,(SIN(CJ$12)*COS($E32)+SIN($E32)*COS(CJ$12))/SIN($E32)*CJ$9)</f>
        <v>53.0248781779217</v>
      </c>
      <c r="FW32" s="0" t="n">
        <f aca="false">IF(CK$9=0,0,(SIN(CK$12)*COS($E32)+SIN($E32)*COS(CK$12))/SIN($E32)*CK$9)</f>
        <v>53.102844297629</v>
      </c>
      <c r="FX32" s="0" t="n">
        <f aca="false">IF(CL$9=0,0,(SIN(CL$12)*COS($E32)+SIN($E32)*COS(CL$12))/SIN($E32)*CL$9)</f>
        <v>53.3527273285044</v>
      </c>
      <c r="FY32" s="0" t="n">
        <f aca="false">IF(CM$9=0,0,(SIN(CM$12)*COS($E32)+SIN($E32)*COS(CM$12))/SIN($E32)*CM$9)</f>
        <v>53.6026759436905</v>
      </c>
      <c r="FZ32" s="0" t="n">
        <f aca="false">IF(CN$9=0,0,(SIN(CN$12)*COS($E32)+SIN($E32)*COS(CN$12))/SIN($E32)*CN$9)</f>
        <v>53.8329258160749</v>
      </c>
      <c r="GA32" s="0" t="n">
        <f aca="false">IF(CO$9=0,0,(SIN(CO$12)*COS($E32)+SIN($E32)*COS(CO$12))/SIN($E32)*CO$9)</f>
        <v>54.0418825654531</v>
      </c>
      <c r="GB32" s="0" t="n">
        <f aca="false">IF(CP$9=0,0,(SIN(CP$12)*COS($E32)+SIN($E32)*COS(CP$12))/SIN($E32)*CP$9)</f>
        <v>54.2291853533282</v>
      </c>
      <c r="GC32" s="0" t="n">
        <f aca="false">IF(CQ$9=0,0,(SIN(CQ$12)*COS($E32)+SIN($E32)*COS(CQ$12))/SIN($E32)*CQ$9)</f>
        <v>54.3944815188279</v>
      </c>
    </row>
    <row r="33" customFormat="false" ht="12.8" hidden="true" customHeight="false" outlineLevel="0" collapsed="false">
      <c r="A33" s="0" t="n">
        <f aca="false">MAX($F33:$CQ33)</f>
        <v>0</v>
      </c>
      <c r="B33" s="91" t="n">
        <f aca="false">IF(ISNA(INDEX(vmg!$B$6:$B$151,MATCH($C33,vmg!$F$6:$F$151,0))),IF(ISNA(INDEX(vmg!$B$6:$B$151,MATCH($C33,vmg!$D$6:$D$151,0))),0,INDEX(vmg!$B$6:$B$151,MATCH($C33,vmg!$D$6:$D$151,0))),INDEX(vmg!$B$6:$B$151,MATCH($C33,vmg!$F$6:$F$151,0)))</f>
        <v>0</v>
      </c>
      <c r="C33" s="2" t="n">
        <f aca="false">MOD(Best +D33,360)</f>
        <v>21</v>
      </c>
      <c r="D33" s="2" t="n">
        <f aca="false">D32+1</f>
        <v>21</v>
      </c>
      <c r="E33" s="1" t="n">
        <f aca="false">D33*PI()/180</f>
        <v>0.366519142918809</v>
      </c>
      <c r="F33" s="13" t="n">
        <f aca="false">IF(OR(F123=0,CR33=0),0,F123*CR33/(F123+CR33))</f>
        <v>0</v>
      </c>
      <c r="G33" s="13" t="n">
        <f aca="false">IF(OR(G123=0,CS33=0),0,G123*CS33/(G123+CS33))</f>
        <v>0</v>
      </c>
      <c r="H33" s="13" t="n">
        <f aca="false">IF(OR(H123=0,CT33=0),0,H123*CT33/(H123+CT33))</f>
        <v>0</v>
      </c>
      <c r="I33" s="13" t="n">
        <f aca="false">IF(OR(I123=0,CU33=0),0,I123*CU33/(I123+CU33))</f>
        <v>0</v>
      </c>
      <c r="J33" s="13" t="n">
        <f aca="false">IF(OR(J123=0,CV33=0),0,J123*CV33/(J123+CV33))</f>
        <v>0</v>
      </c>
      <c r="K33" s="13" t="n">
        <f aca="false">IF(OR(K123=0,CW33=0),0,K123*CW33/(K123+CW33))</f>
        <v>0</v>
      </c>
      <c r="L33" s="13" t="n">
        <f aca="false">IF(OR(L123=0,CX33=0),0,L123*CX33/(L123+CX33))</f>
        <v>0</v>
      </c>
      <c r="M33" s="13" t="n">
        <f aca="false">IF(OR(M123=0,CY33=0),0,M123*CY33/(M123+CY33))</f>
        <v>0</v>
      </c>
      <c r="N33" s="13" t="n">
        <f aca="false">IF(OR(N123=0,CZ33=0),0,N123*CZ33/(N123+CZ33))</f>
        <v>0</v>
      </c>
      <c r="O33" s="13" t="n">
        <f aca="false">IF(OR(O123=0,DA33=0),0,O123*DA33/(O123+DA33))</f>
        <v>0</v>
      </c>
      <c r="P33" s="13" t="n">
        <f aca="false">IF(OR(P123=0,DB33=0),0,P123*DB33/(P123+DB33))</f>
        <v>0</v>
      </c>
      <c r="Q33" s="13" t="n">
        <f aca="false">IF(OR(Q123=0,DC33=0),0,Q123*DC33/(Q123+DC33))</f>
        <v>0</v>
      </c>
      <c r="R33" s="13" t="n">
        <f aca="false">IF(OR(R123=0,DD33=0),0,R123*DD33/(R123+DD33))</f>
        <v>0</v>
      </c>
      <c r="S33" s="13" t="n">
        <f aca="false">IF(OR(S123=0,DE33=0),0,S123*DE33/(S123+DE33))</f>
        <v>0</v>
      </c>
      <c r="T33" s="13" t="n">
        <f aca="false">IF(OR(T123=0,DF33=0),0,T123*DF33/(T123+DF33))</f>
        <v>0</v>
      </c>
      <c r="U33" s="13" t="n">
        <f aca="false">IF(OR(U123=0,DG33=0),0,U123*DG33/(U123+DG33))</f>
        <v>0</v>
      </c>
      <c r="V33" s="13" t="n">
        <f aca="false">IF(OR(V123=0,DH33=0),0,V123*DH33/(V123+DH33))</f>
        <v>0</v>
      </c>
      <c r="W33" s="13" t="n">
        <f aca="false">IF(OR(W123=0,DI33=0),0,W123*DI33/(W123+DI33))</f>
        <v>0</v>
      </c>
      <c r="X33" s="13" t="n">
        <f aca="false">IF(OR(X123=0,DJ33=0),0,X123*DJ33/(X123+DJ33))</f>
        <v>0</v>
      </c>
      <c r="Y33" s="13" t="n">
        <f aca="false">IF(OR(Y123=0,DK33=0),0,Y123*DK33/(Y123+DK33))</f>
        <v>0</v>
      </c>
      <c r="Z33" s="13" t="n">
        <f aca="false">IF(OR(Z123=0,DL33=0),0,Z123*DL33/(Z123+DL33))</f>
        <v>0</v>
      </c>
      <c r="AA33" s="13" t="n">
        <f aca="false">IF(OR(AA123=0,DM33=0),0,AA123*DM33/(AA123+DM33))</f>
        <v>0</v>
      </c>
      <c r="AB33" s="13" t="n">
        <f aca="false">IF(OR(AB123=0,DN33=0),0,AB123*DN33/(AB123+DN33))</f>
        <v>0</v>
      </c>
      <c r="AC33" s="13" t="n">
        <f aca="false">IF(OR(AC123=0,DO33=0),0,AC123*DO33/(AC123+DO33))</f>
        <v>0</v>
      </c>
      <c r="AD33" s="13" t="n">
        <f aca="false">IF(OR(AD123=0,DP33=0),0,AD123*DP33/(AD123+DP33))</f>
        <v>0</v>
      </c>
      <c r="AE33" s="13" t="n">
        <f aca="false">IF(OR(AE123=0,DQ33=0),0,AE123*DQ33/(AE123+DQ33))</f>
        <v>0</v>
      </c>
      <c r="AF33" s="13" t="n">
        <f aca="false">IF(OR(AF123=0,DR33=0),0,AF123*DR33/(AF123+DR33))</f>
        <v>0</v>
      </c>
      <c r="AG33" s="13" t="n">
        <f aca="false">IF(OR(AG123=0,DS33=0),0,AG123*DS33/(AG123+DS33))</f>
        <v>0</v>
      </c>
      <c r="AH33" s="13" t="n">
        <f aca="false">IF(OR(AH123=0,DT33=0),0,AH123*DT33/(AH123+DT33))</f>
        <v>0</v>
      </c>
      <c r="AI33" s="13" t="n">
        <f aca="false">IF(OR(AI123=0,DU33=0),0,AI123*DU33/(AI123+DU33))</f>
        <v>0</v>
      </c>
      <c r="AJ33" s="13" t="n">
        <f aca="false">IF(OR(AJ123=0,DV33=0),0,AJ123*DV33/(AJ123+DV33))</f>
        <v>0</v>
      </c>
      <c r="AK33" s="13" t="n">
        <f aca="false">IF(OR(AK123=0,DW33=0),0,AK123*DW33/(AK123+DW33))</f>
        <v>0</v>
      </c>
      <c r="AL33" s="13" t="n">
        <f aca="false">IF(OR(AL123=0,DX33=0),0,AL123*DX33/(AL123+DX33))</f>
        <v>0</v>
      </c>
      <c r="AM33" s="13" t="n">
        <f aca="false">IF(OR(AM123=0,DY33=0),0,AM123*DY33/(AM123+DY33))</f>
        <v>0</v>
      </c>
      <c r="AN33" s="13" t="n">
        <f aca="false">IF(OR(AN123=0,DZ33=0),0,AN123*DZ33/(AN123+DZ33))</f>
        <v>0</v>
      </c>
      <c r="AO33" s="13" t="n">
        <f aca="false">IF(OR(AO123=0,EA33=0),0,AO123*EA33/(AO123+EA33))</f>
        <v>0</v>
      </c>
      <c r="AP33" s="13" t="n">
        <f aca="false">IF(OR(AP123=0,EB33=0),0,AP123*EB33/(AP123+EB33))</f>
        <v>0</v>
      </c>
      <c r="AQ33" s="13" t="n">
        <f aca="false">IF(OR(AQ123=0,EC33=0),0,AQ123*EC33/(AQ123+EC33))</f>
        <v>0</v>
      </c>
      <c r="AR33" s="13" t="n">
        <f aca="false">IF(OR(AR123=0,ED33=0),0,AR123*ED33/(AR123+ED33))</f>
        <v>0</v>
      </c>
      <c r="AS33" s="13" t="n">
        <f aca="false">IF(OR(AS123=0,EE33=0),0,AS123*EE33/(AS123+EE33))</f>
        <v>0</v>
      </c>
      <c r="AT33" s="13" t="n">
        <f aca="false">IF(OR(AT123=0,EF33=0),0,AT123*EF33/(AT123+EF33))</f>
        <v>0</v>
      </c>
      <c r="AU33" s="13" t="n">
        <f aca="false">IF(OR(AU123=0,EG33=0),0,AU123*EG33/(AU123+EG33))</f>
        <v>0</v>
      </c>
      <c r="AV33" s="13" t="n">
        <f aca="false">IF(OR(AV123=0,EH33=0),0,AV123*EH33/(AV123+EH33))</f>
        <v>0</v>
      </c>
      <c r="AW33" s="13" t="n">
        <f aca="false">IF(OR(AW123=0,EI33=0),0,AW123*EI33/(AW123+EI33))</f>
        <v>0</v>
      </c>
      <c r="AX33" s="13" t="n">
        <f aca="false">IF(OR(AX123=0,EJ33=0),0,AX123*EJ33/(AX123+EJ33))</f>
        <v>0</v>
      </c>
      <c r="AY33" s="13" t="n">
        <f aca="false">IF(OR(AY123=0,EK33=0),0,AY123*EK33/(AY123+EK33))</f>
        <v>0</v>
      </c>
      <c r="AZ33" s="13" t="n">
        <f aca="false">IF(OR(AZ123=0,EL33=0),0,AZ123*EL33/(AZ123+EL33))</f>
        <v>0</v>
      </c>
      <c r="BA33" s="13" t="n">
        <f aca="false">IF(OR(BA123=0,EM33=0),0,BA123*EM33/(BA123+EM33))</f>
        <v>0</v>
      </c>
      <c r="BB33" s="13" t="n">
        <f aca="false">IF(OR(BB123=0,EN33=0),0,BB123*EN33/(BB123+EN33))</f>
        <v>0</v>
      </c>
      <c r="BC33" s="13" t="n">
        <f aca="false">IF(OR(BC123=0,EO33=0),0,BC123*EO33/(BC123+EO33))</f>
        <v>0</v>
      </c>
      <c r="BD33" s="13" t="n">
        <f aca="false">IF(OR(BD123=0,EP33=0),0,BD123*EP33/(BD123+EP33))</f>
        <v>0</v>
      </c>
      <c r="BE33" s="13" t="n">
        <f aca="false">IF(OR(BE123=0,EQ33=0),0,BE123*EQ33/(BE123+EQ33))</f>
        <v>0</v>
      </c>
      <c r="BF33" s="13" t="n">
        <f aca="false">IF(OR(BF123=0,ER33=0),0,BF123*ER33/(BF123+ER33))</f>
        <v>0</v>
      </c>
      <c r="BG33" s="13" t="n">
        <f aca="false">IF(OR(BG123=0,ES33=0),0,BG123*ES33/(BG123+ES33))</f>
        <v>0</v>
      </c>
      <c r="BH33" s="13" t="n">
        <f aca="false">IF(OR(BH123=0,ET33=0),0,BH123*ET33/(BH123+ET33))</f>
        <v>0</v>
      </c>
      <c r="BI33" s="13" t="n">
        <f aca="false">IF(OR(BI123=0,EU33=0),0,BI123*EU33/(BI123+EU33))</f>
        <v>0</v>
      </c>
      <c r="BJ33" s="13" t="n">
        <f aca="false">IF(OR(BJ123=0,EV33=0),0,BJ123*EV33/(BJ123+EV33))</f>
        <v>0</v>
      </c>
      <c r="BK33" s="13" t="n">
        <f aca="false">IF(OR(BK123=0,EW33=0),0,BK123*EW33/(BK123+EW33))</f>
        <v>0</v>
      </c>
      <c r="BL33" s="13" t="n">
        <f aca="false">IF(OR(BL123=0,EX33=0),0,BL123*EX33/(BL123+EX33))</f>
        <v>0</v>
      </c>
      <c r="BM33" s="13" t="n">
        <f aca="false">IF(OR(BM123=0,EY33=0),0,BM123*EY33/(BM123+EY33))</f>
        <v>0</v>
      </c>
      <c r="BN33" s="13" t="n">
        <f aca="false">IF(OR(BN123=0,EZ33=0),0,BN123*EZ33/(BN123+EZ33))</f>
        <v>0</v>
      </c>
      <c r="BO33" s="13" t="n">
        <f aca="false">IF(OR(BO123=0,FA33=0),0,BO123*FA33/(BO123+FA33))</f>
        <v>0</v>
      </c>
      <c r="BP33" s="13" t="n">
        <f aca="false">IF(OR(BP123=0,FB33=0),0,BP123*FB33/(BP123+FB33))</f>
        <v>0</v>
      </c>
      <c r="BQ33" s="13" t="n">
        <f aca="false">IF(OR(BQ123=0,FC33=0),0,BQ123*FC33/(BQ123+FC33))</f>
        <v>0</v>
      </c>
      <c r="BR33" s="13" t="n">
        <f aca="false">IF(OR(BR123=0,FD33=0),0,BR123*FD33/(BR123+FD33))</f>
        <v>0</v>
      </c>
      <c r="BS33" s="13" t="n">
        <f aca="false">IF(OR(BS123=0,FE33=0),0,BS123*FE33/(BS123+FE33))</f>
        <v>0</v>
      </c>
      <c r="BT33" s="13" t="n">
        <f aca="false">IF(OR(BT123=0,FF33=0),0,BT123*FF33/(BT123+FF33))</f>
        <v>0</v>
      </c>
      <c r="BU33" s="13" t="n">
        <f aca="false">IF(OR(BU123=0,FG33=0),0,BU123*FG33/(BU123+FG33))</f>
        <v>0</v>
      </c>
      <c r="BV33" s="13" t="n">
        <f aca="false">IF(OR(BV123=0,FH33=0),0,BV123*FH33/(BV123+FH33))</f>
        <v>0</v>
      </c>
      <c r="BW33" s="13" t="n">
        <f aca="false">IF(OR(BW123=0,FI33=0),0,BW123*FI33/(BW123+FI33))</f>
        <v>0</v>
      </c>
      <c r="BX33" s="13" t="n">
        <f aca="false">IF(OR(BX123=0,FJ33=0),0,BX123*FJ33/(BX123+FJ33))</f>
        <v>0</v>
      </c>
      <c r="BY33" s="13" t="n">
        <f aca="false">IF(OR(BY123=0,FK33=0),0,BY123*FK33/(BY123+FK33))</f>
        <v>0</v>
      </c>
      <c r="BZ33" s="13" t="n">
        <f aca="false">IF(OR(BZ123=0,FL33=0),0,BZ123*FL33/(BZ123+FL33))</f>
        <v>0</v>
      </c>
      <c r="CA33" s="13" t="n">
        <f aca="false">IF(OR(CA123=0,FM33=0),0,CA123*FM33/(CA123+FM33))</f>
        <v>0</v>
      </c>
      <c r="CB33" s="13" t="n">
        <f aca="false">IF(OR(CB123=0,FN33=0),0,CB123*FN33/(CB123+FN33))</f>
        <v>0</v>
      </c>
      <c r="CC33" s="13" t="n">
        <f aca="false">IF(OR(CC123=0,FO33=0),0,CC123*FO33/(CC123+FO33))</f>
        <v>0</v>
      </c>
      <c r="CD33" s="13" t="n">
        <f aca="false">IF(OR(CD123=0,FP33=0),0,CD123*FP33/(CD123+FP33))</f>
        <v>0</v>
      </c>
      <c r="CE33" s="13" t="n">
        <f aca="false">IF(OR(CE123=0,FQ33=0),0,CE123*FQ33/(CE123+FQ33))</f>
        <v>0</v>
      </c>
      <c r="CF33" s="13" t="n">
        <f aca="false">IF(OR(CF123=0,FR33=0),0,CF123*FR33/(CF123+FR33))</f>
        <v>0</v>
      </c>
      <c r="CG33" s="13" t="n">
        <f aca="false">IF(OR(CG123=0,FS33=0),0,CG123*FS33/(CG123+FS33))</f>
        <v>0</v>
      </c>
      <c r="CH33" s="13" t="n">
        <f aca="false">IF(OR(CH123=0,FT33=0),0,CH123*FT33/(CH123+FT33))</f>
        <v>0</v>
      </c>
      <c r="CI33" s="13" t="n">
        <f aca="false">IF(OR(CI123=0,FU33=0),0,CI123*FU33/(CI123+FU33))</f>
        <v>0</v>
      </c>
      <c r="CJ33" s="13" t="n">
        <f aca="false">IF(OR(CJ123=0,FV33=0),0,CJ123*FV33/(CJ123+FV33))</f>
        <v>0</v>
      </c>
      <c r="CK33" s="13" t="n">
        <f aca="false">IF(OR(CK123=0,FW33=0),0,CK123*FW33/(CK123+FW33))</f>
        <v>0</v>
      </c>
      <c r="CL33" s="13" t="n">
        <f aca="false">IF(OR(CL123=0,FX33=0),0,CL123*FX33/(CL123+FX33))</f>
        <v>0</v>
      </c>
      <c r="CM33" s="13" t="n">
        <f aca="false">IF(OR(CM123=0,FY33=0),0,CM123*FY33/(CM123+FY33))</f>
        <v>0</v>
      </c>
      <c r="CN33" s="13" t="n">
        <f aca="false">IF(OR(CN123=0,FZ33=0),0,CN123*FZ33/(CN123+FZ33))</f>
        <v>0</v>
      </c>
      <c r="CO33" s="13" t="n">
        <f aca="false">IF(OR(CO123=0,GA33=0),0,CO123*GA33/(CO123+GA33))</f>
        <v>0</v>
      </c>
      <c r="CP33" s="13" t="n">
        <f aca="false">IF(OR(CP123=0,GB33=0),0,CP123*GB33/(CP123+GB33))</f>
        <v>0</v>
      </c>
      <c r="CQ33" s="13" t="n">
        <f aca="false">IF(OR(CQ123=0,GC33=0),0,CQ123*GC33/(CQ123+GC33))</f>
        <v>0</v>
      </c>
      <c r="CR33" s="0" t="n">
        <f aca="false">IF(F$9=0,0,(SIN(F$12)*COS($E33)+SIN($E33)*COS(F$12))/SIN($E33)*F$9)</f>
        <v>0</v>
      </c>
      <c r="CS33" s="0" t="n">
        <f aca="false">IF(G$9=0,0,(SIN(G$12)*COS($E33)+SIN($E33)*COS(G$12))/SIN($E33)*G$9)</f>
        <v>0</v>
      </c>
      <c r="CT33" s="0" t="n">
        <f aca="false">IF(H$9=0,0,(SIN(H$12)*COS($E33)+SIN($E33)*COS(H$12))/SIN($E33)*H$9)</f>
        <v>0</v>
      </c>
      <c r="CU33" s="0" t="n">
        <f aca="false">IF(I$9=0,0,(SIN(I$12)*COS($E33)+SIN($E33)*COS(I$12))/SIN($E33)*I$9)</f>
        <v>0</v>
      </c>
      <c r="CV33" s="0" t="n">
        <f aca="false">IF(J$9=0,0,(SIN(J$12)*COS($E33)+SIN($E33)*COS(J$12))/SIN($E33)*J$9)</f>
        <v>0</v>
      </c>
      <c r="CW33" s="0" t="n">
        <f aca="false">IF(K$9=0,0,(SIN(K$12)*COS($E33)+SIN($E33)*COS(K$12))/SIN($E33)*K$9)</f>
        <v>0</v>
      </c>
      <c r="CX33" s="0" t="n">
        <f aca="false">IF(L$9=0,0,(SIN(L$12)*COS($E33)+SIN($E33)*COS(L$12))/SIN($E33)*L$9)</f>
        <v>0</v>
      </c>
      <c r="CY33" s="0" t="n">
        <f aca="false">IF(M$9=0,0,(SIN(M$12)*COS($E33)+SIN($E33)*COS(M$12))/SIN($E33)*M$9)</f>
        <v>0</v>
      </c>
      <c r="CZ33" s="0" t="n">
        <f aca="false">IF(N$9=0,0,(SIN(N$12)*COS($E33)+SIN($E33)*COS(N$12))/SIN($E33)*N$9)</f>
        <v>0</v>
      </c>
      <c r="DA33" s="0" t="n">
        <f aca="false">IF(O$9=0,0,(SIN(O$12)*COS($E33)+SIN($E33)*COS(O$12))/SIN($E33)*O$9)</f>
        <v>0</v>
      </c>
      <c r="DB33" s="0" t="n">
        <f aca="false">IF(P$9=0,0,(SIN(P$12)*COS($E33)+SIN($E33)*COS(P$12))/SIN($E33)*P$9)</f>
        <v>0</v>
      </c>
      <c r="DC33" s="0" t="n">
        <f aca="false">IF(Q$9=0,0,(SIN(Q$12)*COS($E33)+SIN($E33)*COS(Q$12))/SIN($E33)*Q$9)</f>
        <v>0</v>
      </c>
      <c r="DD33" s="0" t="n">
        <f aca="false">IF(R$9=0,0,(SIN(R$12)*COS($E33)+SIN($E33)*COS(R$12))/SIN($E33)*R$9)</f>
        <v>0</v>
      </c>
      <c r="DE33" s="0" t="n">
        <f aca="false">IF(S$9=0,0,(SIN(S$12)*COS($E33)+SIN($E33)*COS(S$12))/SIN($E33)*S$9)</f>
        <v>0</v>
      </c>
      <c r="DF33" s="0" t="n">
        <f aca="false">IF(T$9=0,0,(SIN(T$12)*COS($E33)+SIN($E33)*COS(T$12))/SIN($E33)*T$9)</f>
        <v>0</v>
      </c>
      <c r="DG33" s="0" t="n">
        <f aca="false">IF(U$9=0,0,(SIN(U$12)*COS($E33)+SIN($E33)*COS(U$12))/SIN($E33)*U$9)</f>
        <v>0</v>
      </c>
      <c r="DH33" s="0" t="n">
        <f aca="false">IF(V$9=0,0,(SIN(V$12)*COS($E33)+SIN($E33)*COS(V$12))/SIN($E33)*V$9)</f>
        <v>0</v>
      </c>
      <c r="DI33" s="0" t="n">
        <f aca="false">IF(W$9=0,0,(SIN(W$12)*COS($E33)+SIN($E33)*COS(W$12))/SIN($E33)*W$9)</f>
        <v>0</v>
      </c>
      <c r="DJ33" s="0" t="n">
        <f aca="false">IF(X$9=0,0,(SIN(X$12)*COS($E33)+SIN($E33)*COS(X$12))/SIN($E33)*X$9)</f>
        <v>0</v>
      </c>
      <c r="DK33" s="0" t="n">
        <f aca="false">IF(Y$9=0,0,(SIN(Y$12)*COS($E33)+SIN($E33)*COS(Y$12))/SIN($E33)*Y$9)</f>
        <v>0</v>
      </c>
      <c r="DL33" s="0" t="n">
        <f aca="false">IF(Z$9=0,0,(SIN(Z$12)*COS($E33)+SIN($E33)*COS(Z$12))/SIN($E33)*Z$9)</f>
        <v>0</v>
      </c>
      <c r="DM33" s="0" t="n">
        <f aca="false">IF(AA$9=0,0,(SIN(AA$12)*COS($E33)+SIN($E33)*COS(AA$12))/SIN($E33)*AA$9)</f>
        <v>0</v>
      </c>
      <c r="DN33" s="0" t="n">
        <f aca="false">IF(AB$9=0,0,(SIN(AB$12)*COS($E33)+SIN($E33)*COS(AB$12))/SIN($E33)*AB$9)</f>
        <v>0</v>
      </c>
      <c r="DO33" s="0" t="n">
        <f aca="false">IF(AC$9=0,0,(SIN(AC$12)*COS($E33)+SIN($E33)*COS(AC$12))/SIN($E33)*AC$9)</f>
        <v>0</v>
      </c>
      <c r="DP33" s="0" t="n">
        <f aca="false">IF(AD$9=0,0,(SIN(AD$12)*COS($E33)+SIN($E33)*COS(AD$12))/SIN($E33)*AD$9)</f>
        <v>0</v>
      </c>
      <c r="DQ33" s="0" t="n">
        <f aca="false">IF(AE$9=0,0,(SIN(AE$12)*COS($E33)+SIN($E33)*COS(AE$12))/SIN($E33)*AE$9)</f>
        <v>0</v>
      </c>
      <c r="DR33" s="0" t="n">
        <f aca="false">IF(AF$9=0,0,(SIN(AF$12)*COS($E33)+SIN($E33)*COS(AF$12))/SIN($E33)*AF$9)</f>
        <v>0</v>
      </c>
      <c r="DS33" s="0" t="n">
        <f aca="false">IF(AG$9=0,0,(SIN(AG$12)*COS($E33)+SIN($E33)*COS(AG$12))/SIN($E33)*AG$9)</f>
        <v>0</v>
      </c>
      <c r="DT33" s="0" t="n">
        <f aca="false">IF(AH$9=0,0,(SIN(AH$12)*COS($E33)+SIN($E33)*COS(AH$12))/SIN($E33)*AH$9)</f>
        <v>0</v>
      </c>
      <c r="DU33" s="0" t="n">
        <f aca="false">IF(AI$9=0,0,(SIN(AI$12)*COS($E33)+SIN($E33)*COS(AI$12))/SIN($E33)*AI$9)</f>
        <v>0</v>
      </c>
      <c r="DV33" s="0" t="n">
        <f aca="false">IF(AJ$9=0,0,(SIN(AJ$12)*COS($E33)+SIN($E33)*COS(AJ$12))/SIN($E33)*AJ$9)</f>
        <v>0</v>
      </c>
      <c r="DW33" s="0" t="n">
        <f aca="false">IF(AK$9=0,0,(SIN(AK$12)*COS($E33)+SIN($E33)*COS(AK$12))/SIN($E33)*AK$9)</f>
        <v>0</v>
      </c>
      <c r="DX33" s="0" t="n">
        <f aca="false">IF(AL$9=0,0,(SIN(AL$12)*COS($E33)+SIN($E33)*COS(AL$12))/SIN($E33)*AL$9)</f>
        <v>0</v>
      </c>
      <c r="DY33" s="0" t="n">
        <f aca="false">IF(AM$9=0,0,(SIN(AM$12)*COS($E33)+SIN($E33)*COS(AM$12))/SIN($E33)*AM$9)</f>
        <v>0</v>
      </c>
      <c r="DZ33" s="0" t="n">
        <f aca="false">IF(AN$9=0,0,(SIN(AN$12)*COS($E33)+SIN($E33)*COS(AN$12))/SIN($E33)*AN$9)</f>
        <v>0</v>
      </c>
      <c r="EA33" s="0" t="n">
        <f aca="false">IF(AO$9=0,0,(SIN(AO$12)*COS($E33)+SIN($E33)*COS(AO$12))/SIN($E33)*AO$9)</f>
        <v>24.0718151634888</v>
      </c>
      <c r="EB33" s="0" t="n">
        <f aca="false">IF(AP$9=0,0,(SIN(AP$12)*COS($E33)+SIN($E33)*COS(AP$12))/SIN($E33)*AP$9)</f>
        <v>25.0156990771344</v>
      </c>
      <c r="EC33" s="0" t="n">
        <f aca="false">IF(AQ$9=0,0,(SIN(AQ$12)*COS($E33)+SIN($E33)*COS(AQ$12))/SIN($E33)*AQ$9)</f>
        <v>25.9670182712286</v>
      </c>
      <c r="ED33" s="0" t="n">
        <f aca="false">IF(AR$9=0,0,(SIN(AR$12)*COS($E33)+SIN($E33)*COS(AR$12))/SIN($E33)*AR$9)</f>
        <v>26.9250760702168</v>
      </c>
      <c r="EE33" s="0" t="n">
        <f aca="false">IF(AS$9=0,0,(SIN(AS$12)*COS($E33)+SIN($E33)*COS(AS$12))/SIN($E33)*AS$9)</f>
        <v>27.8891692838527</v>
      </c>
      <c r="EF33" s="0" t="n">
        <f aca="false">IF(AT$9=0,0,(SIN(AT$12)*COS($E33)+SIN($E33)*COS(AT$12))/SIN($E33)*AT$9)</f>
        <v>28.8585885466996</v>
      </c>
      <c r="EG33" s="0" t="n">
        <f aca="false">IF(AU$9=0,0,(SIN(AU$12)*COS($E33)+SIN($E33)*COS(AU$12))/SIN($E33)*AU$9)</f>
        <v>29.9932585370494</v>
      </c>
      <c r="EH33" s="0" t="n">
        <f aca="false">IF(AV$9=0,0,(SIN(AV$12)*COS($E33)+SIN($E33)*COS(AV$12))/SIN($E33)*AV$9)</f>
        <v>31.1347511120948</v>
      </c>
      <c r="EI33" s="0" t="n">
        <f aca="false">IF(AW$9=0,0,(SIN(AW$12)*COS($E33)+SIN($E33)*COS(AW$12))/SIN($E33)*AW$9)</f>
        <v>32.2821923118915</v>
      </c>
      <c r="EJ33" s="0" t="n">
        <f aca="false">IF(AX$9=0,0,(SIN(AX$12)*COS($E33)+SIN($E33)*COS(AX$12))/SIN($E33)*AX$9)</f>
        <v>33.4347016635756</v>
      </c>
      <c r="EK33" s="0" t="n">
        <f aca="false">IF(AY$9=0,0,(SIN(AY$12)*COS($E33)+SIN($E33)*COS(AY$12))/SIN($E33)*AY$9)</f>
        <v>34.5913926112972</v>
      </c>
      <c r="EL33" s="0" t="n">
        <f aca="false">IF(AZ$9=0,0,(SIN(AZ$12)*COS($E33)+SIN($E33)*COS(AZ$12))/SIN($E33)*AZ$9)</f>
        <v>35.236994863495</v>
      </c>
      <c r="EM33" s="0" t="n">
        <f aca="false">IF(BA$9=0,0,(SIN(BA$12)*COS($E33)+SIN($E33)*COS(BA$12))/SIN($E33)*BA$9)</f>
        <v>35.8775246355374</v>
      </c>
      <c r="EN33" s="0" t="n">
        <f aca="false">IF(BB$9=0,0,(SIN(BB$12)*COS($E33)+SIN($E33)*COS(BB$12))/SIN($E33)*BB$9)</f>
        <v>36.512553197923</v>
      </c>
      <c r="EO33" s="0" t="n">
        <f aca="false">IF(BC$9=0,0,(SIN(BC$12)*COS($E33)+SIN($E33)*COS(BC$12))/SIN($E33)*BC$9)</f>
        <v>37.1416518436243</v>
      </c>
      <c r="EP33" s="0" t="n">
        <f aca="false">IF(BD$9=0,0,(SIN(BD$12)*COS($E33)+SIN($E33)*COS(BD$12))/SIN($E33)*BD$9)</f>
        <v>37.764392090341</v>
      </c>
      <c r="EQ33" s="0" t="n">
        <f aca="false">IF(BE$9=0,0,(SIN(BE$12)*COS($E33)+SIN($E33)*COS(BE$12))/SIN($E33)*BE$9)</f>
        <v>38.5502350544078</v>
      </c>
      <c r="ER33" s="0" t="n">
        <f aca="false">IF(BF$9=0,0,(SIN(BF$12)*COS($E33)+SIN($E33)*COS(BF$12))/SIN($E33)*BF$9)</f>
        <v>39.3307391476505</v>
      </c>
      <c r="ES33" s="0" t="n">
        <f aca="false">IF(BG$9=0,0,(SIN(BG$12)*COS($E33)+SIN($E33)*COS(BG$12))/SIN($E33)*BG$9)</f>
        <v>40.1053216728108</v>
      </c>
      <c r="ET33" s="0" t="n">
        <f aca="false">IF(BH$9=0,0,(SIN(BH$12)*COS($E33)+SIN($E33)*COS(BH$12))/SIN($E33)*BH$9)</f>
        <v>41.1056740774431</v>
      </c>
      <c r="EU33" s="0" t="n">
        <f aca="false">IF(BI$9=0,0,(SIN(BI$12)*COS($E33)+SIN($E33)*COS(BI$12))/SIN($E33)*BI$9)</f>
        <v>42.1197991590763</v>
      </c>
      <c r="EV33" s="0" t="n">
        <f aca="false">IF(BJ$9=0,0,(SIN(BJ$12)*COS($E33)+SIN($E33)*COS(BJ$12))/SIN($E33)*BJ$9)</f>
        <v>42.6428564173467</v>
      </c>
      <c r="EW33" s="0" t="n">
        <f aca="false">IF(BK$9=0,0,(SIN(BK$12)*COS($E33)+SIN($E33)*COS(BK$12))/SIN($E33)*BK$9)</f>
        <v>43.1557140165542</v>
      </c>
      <c r="EX33" s="0" t="n">
        <f aca="false">IF(BL$9=0,0,(SIN(BL$12)*COS($E33)+SIN($E33)*COS(BL$12))/SIN($E33)*BL$9)</f>
        <v>43.6580044187916</v>
      </c>
      <c r="EY33" s="0" t="n">
        <f aca="false">IF(BM$9=0,0,(SIN(BM$12)*COS($E33)+SIN($E33)*COS(BM$12))/SIN($E33)*BM$9)</f>
        <v>44.1493625196009</v>
      </c>
      <c r="EZ33" s="0" t="n">
        <f aca="false">IF(BN$9=0,0,(SIN(BN$12)*COS($E33)+SIN($E33)*COS(BN$12))/SIN($E33)*BN$9)</f>
        <v>44.6294258237963</v>
      </c>
      <c r="FA33" s="0" t="n">
        <f aca="false">IF(BO$9=0,0,(SIN(BO$12)*COS($E33)+SIN($E33)*COS(BO$12))/SIN($E33)*BO$9)</f>
        <v>45.1133531554491</v>
      </c>
      <c r="FB33" s="0" t="n">
        <f aca="false">IF(BP$9=0,0,(SIN(BP$12)*COS($E33)+SIN($E33)*COS(BP$12))/SIN($E33)*BP$9)</f>
        <v>45.5853406281487</v>
      </c>
      <c r="FC33" s="0" t="n">
        <f aca="false">IF(BQ$9=0,0,(SIN(BQ$12)*COS($E33)+SIN($E33)*COS(BQ$12))/SIN($E33)*BQ$9)</f>
        <v>46.0450204094314</v>
      </c>
      <c r="FD33" s="0" t="n">
        <f aca="false">IF(BR$9=0,0,(SIN(BR$12)*COS($E33)+SIN($E33)*COS(BR$12))/SIN($E33)*BR$9)</f>
        <v>46.4920279351872</v>
      </c>
      <c r="FE33" s="0" t="n">
        <f aca="false">IF(BS$9=0,0,(SIN(BS$12)*COS($E33)+SIN($E33)*COS(BS$12))/SIN($E33)*BS$9)</f>
        <v>46.9260020891079</v>
      </c>
      <c r="FF33" s="0" t="n">
        <f aca="false">IF(BT$9=0,0,(SIN(BT$12)*COS($E33)+SIN($E33)*COS(BT$12))/SIN($E33)*BT$9)</f>
        <v>47.2490765366699</v>
      </c>
      <c r="FG33" s="0" t="n">
        <f aca="false">IF(BU$9=0,0,(SIN(BU$12)*COS($E33)+SIN($E33)*COS(BU$12))/SIN($E33)*BU$9)</f>
        <v>47.5582577670706</v>
      </c>
      <c r="FH33" s="0" t="n">
        <f aca="false">IF(BV$9=0,0,(SIN(BV$12)*COS($E33)+SIN($E33)*COS(BV$12))/SIN($E33)*BV$9)</f>
        <v>47.853285248812</v>
      </c>
      <c r="FI33" s="0" t="n">
        <f aca="false">IF(BW$9=0,0,(SIN(BW$12)*COS($E33)+SIN($E33)*COS(BW$12))/SIN($E33)*BW$9)</f>
        <v>48.1339026603425</v>
      </c>
      <c r="FJ33" s="0" t="n">
        <f aca="false">IF(BX$9=0,0,(SIN(BX$12)*COS($E33)+SIN($E33)*COS(BX$12))/SIN($E33)*BX$9)</f>
        <v>48.3998580188391</v>
      </c>
      <c r="FK33" s="0" t="n">
        <f aca="false">IF(BY$9=0,0,(SIN(BY$12)*COS($E33)+SIN($E33)*COS(BY$12))/SIN($E33)*BY$9)</f>
        <v>48.6557227301088</v>
      </c>
      <c r="FL33" s="0" t="n">
        <f aca="false">IF(BZ$9=0,0,(SIN(BZ$12)*COS($E33)+SIN($E33)*COS(BZ$12))/SIN($E33)*BZ$9)</f>
        <v>48.896427605734</v>
      </c>
      <c r="FM33" s="0" t="n">
        <f aca="false">IF(CA$9=0,0,(SIN(CA$12)*COS($E33)+SIN($E33)*COS(CA$12))/SIN($E33)*CA$9)</f>
        <v>49.1217300381149</v>
      </c>
      <c r="FN33" s="0" t="n">
        <f aca="false">IF(CB$9=0,0,(SIN(CB$12)*COS($E33)+SIN($E33)*COS(CB$12))/SIN($E33)*CB$9)</f>
        <v>49.3313922661625</v>
      </c>
      <c r="FO33" s="0" t="n">
        <f aca="false">IF(CC$9=0,0,(SIN(CC$12)*COS($E33)+SIN($E33)*COS(CC$12))/SIN($E33)*CC$9)</f>
        <v>49.525181499242</v>
      </c>
      <c r="FP33" s="0" t="n">
        <f aca="false">IF(CD$9=0,0,(SIN(CD$12)*COS($E33)+SIN($E33)*COS(CD$12))/SIN($E33)*CD$9)</f>
        <v>49.70167355995</v>
      </c>
      <c r="FQ33" s="0" t="n">
        <f aca="false">IF(CE$9=0,0,(SIN(CE$12)*COS($E33)+SIN($E33)*COS(CE$12))/SIN($E33)*CE$9)</f>
        <v>49.8618479359194</v>
      </c>
      <c r="FR33" s="0" t="n">
        <f aca="false">IF(CF$9=0,0,(SIN(CF$12)*COS($E33)+SIN($E33)*COS(CF$12))/SIN($E33)*CF$9)</f>
        <v>50.0054885663756</v>
      </c>
      <c r="FS33" s="0" t="n">
        <f aca="false">IF(CG$9=0,0,(SIN(CG$12)*COS($E33)+SIN($E33)*COS(CG$12))/SIN($E33)*CG$9)</f>
        <v>50.1323848366878</v>
      </c>
      <c r="FT33" s="0" t="n">
        <f aca="false">IF(CH$9=0,0,(SIN(CH$12)*COS($E33)+SIN($E33)*COS(CH$12))/SIN($E33)*CH$9)</f>
        <v>50.2423316933511</v>
      </c>
      <c r="FU33" s="0" t="n">
        <f aca="false">IF(CI$9=0,0,(SIN(CI$12)*COS($E33)+SIN($E33)*COS(CI$12))/SIN($E33)*CI$9)</f>
        <v>50.3351297571355</v>
      </c>
      <c r="FV33" s="0" t="n">
        <f aca="false">IF(CJ$9=0,0,(SIN(CJ$12)*COS($E33)+SIN($E33)*COS(CJ$12))/SIN($E33)*CJ$9)</f>
        <v>50.4105854343493</v>
      </c>
      <c r="FW33" s="0" t="n">
        <f aca="false">IF(CK$9=0,0,(SIN(CK$12)*COS($E33)+SIN($E33)*COS(CK$12))/SIN($E33)*CK$9)</f>
        <v>50.4685110261702</v>
      </c>
      <c r="FX33" s="0" t="n">
        <f aca="false">IF(CL$9=0,0,(SIN(CL$12)*COS($E33)+SIN($E33)*COS(CL$12))/SIN($E33)*CL$9)</f>
        <v>50.6895933727288</v>
      </c>
      <c r="FY33" s="0" t="n">
        <f aca="false">IF(CM$9=0,0,(SIN(CM$12)*COS($E33)+SIN($E33)*COS(CM$12))/SIN($E33)*CM$9)</f>
        <v>50.9104402643222</v>
      </c>
      <c r="FZ33" s="0" t="n">
        <f aca="false">IF(CN$9=0,0,(SIN(CN$12)*COS($E33)+SIN($E33)*COS(CN$12))/SIN($E33)*CN$9)</f>
        <v>51.1122719413172</v>
      </c>
      <c r="GA33" s="0" t="n">
        <f aca="false">IF(CO$9=0,0,(SIN(CO$12)*COS($E33)+SIN($E33)*COS(CO$12))/SIN($E33)*CO$9)</f>
        <v>51.2935789028096</v>
      </c>
      <c r="GB33" s="0" t="n">
        <f aca="false">IF(CP$9=0,0,(SIN(CP$12)*COS($E33)+SIN($E33)*COS(CP$12))/SIN($E33)*CP$9)</f>
        <v>51.4540237991137</v>
      </c>
      <c r="GC33" s="0" t="n">
        <f aca="false">IF(CQ$9=0,0,(SIN(CQ$12)*COS($E33)+SIN($E33)*COS(CQ$12))/SIN($E33)*CQ$9)</f>
        <v>51.5932772307375</v>
      </c>
    </row>
    <row r="34" customFormat="false" ht="12.8" hidden="true" customHeight="false" outlineLevel="0" collapsed="false">
      <c r="A34" s="0" t="n">
        <f aca="false">MAX($F34:$CQ34)</f>
        <v>0</v>
      </c>
      <c r="B34" s="91" t="n">
        <f aca="false">IF(ISNA(INDEX(vmg!$B$6:$B$151,MATCH($C34,vmg!$F$6:$F$151,0))),IF(ISNA(INDEX(vmg!$B$6:$B$151,MATCH($C34,vmg!$D$6:$D$151,0))),0,INDEX(vmg!$B$6:$B$151,MATCH($C34,vmg!$D$6:$D$151,0))),INDEX(vmg!$B$6:$B$151,MATCH($C34,vmg!$F$6:$F$151,0)))</f>
        <v>0</v>
      </c>
      <c r="C34" s="2" t="n">
        <f aca="false">MOD(Best +D34,360)</f>
        <v>22</v>
      </c>
      <c r="D34" s="2" t="n">
        <f aca="false">D33+1</f>
        <v>22</v>
      </c>
      <c r="E34" s="1" t="n">
        <f aca="false">D34*PI()/180</f>
        <v>0.383972435438752</v>
      </c>
      <c r="F34" s="13" t="n">
        <f aca="false">IF(OR(F124=0,CR34=0),0,F124*CR34/(F124+CR34))</f>
        <v>0</v>
      </c>
      <c r="G34" s="13" t="n">
        <f aca="false">IF(OR(G124=0,CS34=0),0,G124*CS34/(G124+CS34))</f>
        <v>0</v>
      </c>
      <c r="H34" s="13" t="n">
        <f aca="false">IF(OR(H124=0,CT34=0),0,H124*CT34/(H124+CT34))</f>
        <v>0</v>
      </c>
      <c r="I34" s="13" t="n">
        <f aca="false">IF(OR(I124=0,CU34=0),0,I124*CU34/(I124+CU34))</f>
        <v>0</v>
      </c>
      <c r="J34" s="13" t="n">
        <f aca="false">IF(OR(J124=0,CV34=0),0,J124*CV34/(J124+CV34))</f>
        <v>0</v>
      </c>
      <c r="K34" s="13" t="n">
        <f aca="false">IF(OR(K124=0,CW34=0),0,K124*CW34/(K124+CW34))</f>
        <v>0</v>
      </c>
      <c r="L34" s="13" t="n">
        <f aca="false">IF(OR(L124=0,CX34=0),0,L124*CX34/(L124+CX34))</f>
        <v>0</v>
      </c>
      <c r="M34" s="13" t="n">
        <f aca="false">IF(OR(M124=0,CY34=0),0,M124*CY34/(M124+CY34))</f>
        <v>0</v>
      </c>
      <c r="N34" s="13" t="n">
        <f aca="false">IF(OR(N124=0,CZ34=0),0,N124*CZ34/(N124+CZ34))</f>
        <v>0</v>
      </c>
      <c r="O34" s="13" t="n">
        <f aca="false">IF(OR(O124=0,DA34=0),0,O124*DA34/(O124+DA34))</f>
        <v>0</v>
      </c>
      <c r="P34" s="13" t="n">
        <f aca="false">IF(OR(P124=0,DB34=0),0,P124*DB34/(P124+DB34))</f>
        <v>0</v>
      </c>
      <c r="Q34" s="13" t="n">
        <f aca="false">IF(OR(Q124=0,DC34=0),0,Q124*DC34/(Q124+DC34))</f>
        <v>0</v>
      </c>
      <c r="R34" s="13" t="n">
        <f aca="false">IF(OR(R124=0,DD34=0),0,R124*DD34/(R124+DD34))</f>
        <v>0</v>
      </c>
      <c r="S34" s="13" t="n">
        <f aca="false">IF(OR(S124=0,DE34=0),0,S124*DE34/(S124+DE34))</f>
        <v>0</v>
      </c>
      <c r="T34" s="13" t="n">
        <f aca="false">IF(OR(T124=0,DF34=0),0,T124*DF34/(T124+DF34))</f>
        <v>0</v>
      </c>
      <c r="U34" s="13" t="n">
        <f aca="false">IF(OR(U124=0,DG34=0),0,U124*DG34/(U124+DG34))</f>
        <v>0</v>
      </c>
      <c r="V34" s="13" t="n">
        <f aca="false">IF(OR(V124=0,DH34=0),0,V124*DH34/(V124+DH34))</f>
        <v>0</v>
      </c>
      <c r="W34" s="13" t="n">
        <f aca="false">IF(OR(W124=0,DI34=0),0,W124*DI34/(W124+DI34))</f>
        <v>0</v>
      </c>
      <c r="X34" s="13" t="n">
        <f aca="false">IF(OR(X124=0,DJ34=0),0,X124*DJ34/(X124+DJ34))</f>
        <v>0</v>
      </c>
      <c r="Y34" s="13" t="n">
        <f aca="false">IF(OR(Y124=0,DK34=0),0,Y124*DK34/(Y124+DK34))</f>
        <v>0</v>
      </c>
      <c r="Z34" s="13" t="n">
        <f aca="false">IF(OR(Z124=0,DL34=0),0,Z124*DL34/(Z124+DL34))</f>
        <v>0</v>
      </c>
      <c r="AA34" s="13" t="n">
        <f aca="false">IF(OR(AA124=0,DM34=0),0,AA124*DM34/(AA124+DM34))</f>
        <v>0</v>
      </c>
      <c r="AB34" s="13" t="n">
        <f aca="false">IF(OR(AB124=0,DN34=0),0,AB124*DN34/(AB124+DN34))</f>
        <v>0</v>
      </c>
      <c r="AC34" s="13" t="n">
        <f aca="false">IF(OR(AC124=0,DO34=0),0,AC124*DO34/(AC124+DO34))</f>
        <v>0</v>
      </c>
      <c r="AD34" s="13" t="n">
        <f aca="false">IF(OR(AD124=0,DP34=0),0,AD124*DP34/(AD124+DP34))</f>
        <v>0</v>
      </c>
      <c r="AE34" s="13" t="n">
        <f aca="false">IF(OR(AE124=0,DQ34=0),0,AE124*DQ34/(AE124+DQ34))</f>
        <v>0</v>
      </c>
      <c r="AF34" s="13" t="n">
        <f aca="false">IF(OR(AF124=0,DR34=0),0,AF124*DR34/(AF124+DR34))</f>
        <v>0</v>
      </c>
      <c r="AG34" s="13" t="n">
        <f aca="false">IF(OR(AG124=0,DS34=0),0,AG124*DS34/(AG124+DS34))</f>
        <v>0</v>
      </c>
      <c r="AH34" s="13" t="n">
        <f aca="false">IF(OR(AH124=0,DT34=0),0,AH124*DT34/(AH124+DT34))</f>
        <v>0</v>
      </c>
      <c r="AI34" s="13" t="n">
        <f aca="false">IF(OR(AI124=0,DU34=0),0,AI124*DU34/(AI124+DU34))</f>
        <v>0</v>
      </c>
      <c r="AJ34" s="13" t="n">
        <f aca="false">IF(OR(AJ124=0,DV34=0),0,AJ124*DV34/(AJ124+DV34))</f>
        <v>0</v>
      </c>
      <c r="AK34" s="13" t="n">
        <f aca="false">IF(OR(AK124=0,DW34=0),0,AK124*DW34/(AK124+DW34))</f>
        <v>0</v>
      </c>
      <c r="AL34" s="13" t="n">
        <f aca="false">IF(OR(AL124=0,DX34=0),0,AL124*DX34/(AL124+DX34))</f>
        <v>0</v>
      </c>
      <c r="AM34" s="13" t="n">
        <f aca="false">IF(OR(AM124=0,DY34=0),0,AM124*DY34/(AM124+DY34))</f>
        <v>0</v>
      </c>
      <c r="AN34" s="13" t="n">
        <f aca="false">IF(OR(AN124=0,DZ34=0),0,AN124*DZ34/(AN124+DZ34))</f>
        <v>0</v>
      </c>
      <c r="AO34" s="13" t="n">
        <f aca="false">IF(OR(AO124=0,EA34=0),0,AO124*EA34/(AO124+EA34))</f>
        <v>0</v>
      </c>
      <c r="AP34" s="13" t="n">
        <f aca="false">IF(OR(AP124=0,EB34=0),0,AP124*EB34/(AP124+EB34))</f>
        <v>0</v>
      </c>
      <c r="AQ34" s="13" t="n">
        <f aca="false">IF(OR(AQ124=0,EC34=0),0,AQ124*EC34/(AQ124+EC34))</f>
        <v>0</v>
      </c>
      <c r="AR34" s="13" t="n">
        <f aca="false">IF(OR(AR124=0,ED34=0),0,AR124*ED34/(AR124+ED34))</f>
        <v>0</v>
      </c>
      <c r="AS34" s="13" t="n">
        <f aca="false">IF(OR(AS124=0,EE34=0),0,AS124*EE34/(AS124+EE34))</f>
        <v>0</v>
      </c>
      <c r="AT34" s="13" t="n">
        <f aca="false">IF(OR(AT124=0,EF34=0),0,AT124*EF34/(AT124+EF34))</f>
        <v>0</v>
      </c>
      <c r="AU34" s="13" t="n">
        <f aca="false">IF(OR(AU124=0,EG34=0),0,AU124*EG34/(AU124+EG34))</f>
        <v>0</v>
      </c>
      <c r="AV34" s="13" t="n">
        <f aca="false">IF(OR(AV124=0,EH34=0),0,AV124*EH34/(AV124+EH34))</f>
        <v>0</v>
      </c>
      <c r="AW34" s="13" t="n">
        <f aca="false">IF(OR(AW124=0,EI34=0),0,AW124*EI34/(AW124+EI34))</f>
        <v>0</v>
      </c>
      <c r="AX34" s="13" t="n">
        <f aca="false">IF(OR(AX124=0,EJ34=0),0,AX124*EJ34/(AX124+EJ34))</f>
        <v>0</v>
      </c>
      <c r="AY34" s="13" t="n">
        <f aca="false">IF(OR(AY124=0,EK34=0),0,AY124*EK34/(AY124+EK34))</f>
        <v>0</v>
      </c>
      <c r="AZ34" s="13" t="n">
        <f aca="false">IF(OR(AZ124=0,EL34=0),0,AZ124*EL34/(AZ124+EL34))</f>
        <v>0</v>
      </c>
      <c r="BA34" s="13" t="n">
        <f aca="false">IF(OR(BA124=0,EM34=0),0,BA124*EM34/(BA124+EM34))</f>
        <v>0</v>
      </c>
      <c r="BB34" s="13" t="n">
        <f aca="false">IF(OR(BB124=0,EN34=0),0,BB124*EN34/(BB124+EN34))</f>
        <v>0</v>
      </c>
      <c r="BC34" s="13" t="n">
        <f aca="false">IF(OR(BC124=0,EO34=0),0,BC124*EO34/(BC124+EO34))</f>
        <v>0</v>
      </c>
      <c r="BD34" s="13" t="n">
        <f aca="false">IF(OR(BD124=0,EP34=0),0,BD124*EP34/(BD124+EP34))</f>
        <v>0</v>
      </c>
      <c r="BE34" s="13" t="n">
        <f aca="false">IF(OR(BE124=0,EQ34=0),0,BE124*EQ34/(BE124+EQ34))</f>
        <v>0</v>
      </c>
      <c r="BF34" s="13" t="n">
        <f aca="false">IF(OR(BF124=0,ER34=0),0,BF124*ER34/(BF124+ER34))</f>
        <v>0</v>
      </c>
      <c r="BG34" s="13" t="n">
        <f aca="false">IF(OR(BG124=0,ES34=0),0,BG124*ES34/(BG124+ES34))</f>
        <v>0</v>
      </c>
      <c r="BH34" s="13" t="n">
        <f aca="false">IF(OR(BH124=0,ET34=0),0,BH124*ET34/(BH124+ET34))</f>
        <v>0</v>
      </c>
      <c r="BI34" s="13" t="n">
        <f aca="false">IF(OR(BI124=0,EU34=0),0,BI124*EU34/(BI124+EU34))</f>
        <v>0</v>
      </c>
      <c r="BJ34" s="13" t="n">
        <f aca="false">IF(OR(BJ124=0,EV34=0),0,BJ124*EV34/(BJ124+EV34))</f>
        <v>0</v>
      </c>
      <c r="BK34" s="13" t="n">
        <f aca="false">IF(OR(BK124=0,EW34=0),0,BK124*EW34/(BK124+EW34))</f>
        <v>0</v>
      </c>
      <c r="BL34" s="13" t="n">
        <f aca="false">IF(OR(BL124=0,EX34=0),0,BL124*EX34/(BL124+EX34))</f>
        <v>0</v>
      </c>
      <c r="BM34" s="13" t="n">
        <f aca="false">IF(OR(BM124=0,EY34=0),0,BM124*EY34/(BM124+EY34))</f>
        <v>0</v>
      </c>
      <c r="BN34" s="13" t="n">
        <f aca="false">IF(OR(BN124=0,EZ34=0),0,BN124*EZ34/(BN124+EZ34))</f>
        <v>0</v>
      </c>
      <c r="BO34" s="13" t="n">
        <f aca="false">IF(OR(BO124=0,FA34=0),0,BO124*FA34/(BO124+FA34))</f>
        <v>0</v>
      </c>
      <c r="BP34" s="13" t="n">
        <f aca="false">IF(OR(BP124=0,FB34=0),0,BP124*FB34/(BP124+FB34))</f>
        <v>0</v>
      </c>
      <c r="BQ34" s="13" t="n">
        <f aca="false">IF(OR(BQ124=0,FC34=0),0,BQ124*FC34/(BQ124+FC34))</f>
        <v>0</v>
      </c>
      <c r="BR34" s="13" t="n">
        <f aca="false">IF(OR(BR124=0,FD34=0),0,BR124*FD34/(BR124+FD34))</f>
        <v>0</v>
      </c>
      <c r="BS34" s="13" t="n">
        <f aca="false">IF(OR(BS124=0,FE34=0),0,BS124*FE34/(BS124+FE34))</f>
        <v>0</v>
      </c>
      <c r="BT34" s="13" t="n">
        <f aca="false">IF(OR(BT124=0,FF34=0),0,BT124*FF34/(BT124+FF34))</f>
        <v>0</v>
      </c>
      <c r="BU34" s="13" t="n">
        <f aca="false">IF(OR(BU124=0,FG34=0),0,BU124*FG34/(BU124+FG34))</f>
        <v>0</v>
      </c>
      <c r="BV34" s="13" t="n">
        <f aca="false">IF(OR(BV124=0,FH34=0),0,BV124*FH34/(BV124+FH34))</f>
        <v>0</v>
      </c>
      <c r="BW34" s="13" t="n">
        <f aca="false">IF(OR(BW124=0,FI34=0),0,BW124*FI34/(BW124+FI34))</f>
        <v>0</v>
      </c>
      <c r="BX34" s="13" t="n">
        <f aca="false">IF(OR(BX124=0,FJ34=0),0,BX124*FJ34/(BX124+FJ34))</f>
        <v>0</v>
      </c>
      <c r="BY34" s="13" t="n">
        <f aca="false">IF(OR(BY124=0,FK34=0),0,BY124*FK34/(BY124+FK34))</f>
        <v>0</v>
      </c>
      <c r="BZ34" s="13" t="n">
        <f aca="false">IF(OR(BZ124=0,FL34=0),0,BZ124*FL34/(BZ124+FL34))</f>
        <v>0</v>
      </c>
      <c r="CA34" s="13" t="n">
        <f aca="false">IF(OR(CA124=0,FM34=0),0,CA124*FM34/(CA124+FM34))</f>
        <v>0</v>
      </c>
      <c r="CB34" s="13" t="n">
        <f aca="false">IF(OR(CB124=0,FN34=0),0,CB124*FN34/(CB124+FN34))</f>
        <v>0</v>
      </c>
      <c r="CC34" s="13" t="n">
        <f aca="false">IF(OR(CC124=0,FO34=0),0,CC124*FO34/(CC124+FO34))</f>
        <v>0</v>
      </c>
      <c r="CD34" s="13" t="n">
        <f aca="false">IF(OR(CD124=0,FP34=0),0,CD124*FP34/(CD124+FP34))</f>
        <v>0</v>
      </c>
      <c r="CE34" s="13" t="n">
        <f aca="false">IF(OR(CE124=0,FQ34=0),0,CE124*FQ34/(CE124+FQ34))</f>
        <v>0</v>
      </c>
      <c r="CF34" s="13" t="n">
        <f aca="false">IF(OR(CF124=0,FR34=0),0,CF124*FR34/(CF124+FR34))</f>
        <v>0</v>
      </c>
      <c r="CG34" s="13" t="n">
        <f aca="false">IF(OR(CG124=0,FS34=0),0,CG124*FS34/(CG124+FS34))</f>
        <v>0</v>
      </c>
      <c r="CH34" s="13" t="n">
        <f aca="false">IF(OR(CH124=0,FT34=0),0,CH124*FT34/(CH124+FT34))</f>
        <v>0</v>
      </c>
      <c r="CI34" s="13" t="n">
        <f aca="false">IF(OR(CI124=0,FU34=0),0,CI124*FU34/(CI124+FU34))</f>
        <v>0</v>
      </c>
      <c r="CJ34" s="13" t="n">
        <f aca="false">IF(OR(CJ124=0,FV34=0),0,CJ124*FV34/(CJ124+FV34))</f>
        <v>0</v>
      </c>
      <c r="CK34" s="13" t="n">
        <f aca="false">IF(OR(CK124=0,FW34=0),0,CK124*FW34/(CK124+FW34))</f>
        <v>0</v>
      </c>
      <c r="CL34" s="13" t="n">
        <f aca="false">IF(OR(CL124=0,FX34=0),0,CL124*FX34/(CL124+FX34))</f>
        <v>0</v>
      </c>
      <c r="CM34" s="13" t="n">
        <f aca="false">IF(OR(CM124=0,FY34=0),0,CM124*FY34/(CM124+FY34))</f>
        <v>0</v>
      </c>
      <c r="CN34" s="13" t="n">
        <f aca="false">IF(OR(CN124=0,FZ34=0),0,CN124*FZ34/(CN124+FZ34))</f>
        <v>0</v>
      </c>
      <c r="CO34" s="13" t="n">
        <f aca="false">IF(OR(CO124=0,GA34=0),0,CO124*GA34/(CO124+GA34))</f>
        <v>0</v>
      </c>
      <c r="CP34" s="13" t="n">
        <f aca="false">IF(OR(CP124=0,GB34=0),0,CP124*GB34/(CP124+GB34))</f>
        <v>0</v>
      </c>
      <c r="CQ34" s="13" t="n">
        <f aca="false">IF(OR(CQ124=0,GC34=0),0,CQ124*GC34/(CQ124+GC34))</f>
        <v>0</v>
      </c>
      <c r="CR34" s="0" t="n">
        <f aca="false">IF(F$9=0,0,(SIN(F$12)*COS($E34)+SIN($E34)*COS(F$12))/SIN($E34)*F$9)</f>
        <v>0</v>
      </c>
      <c r="CS34" s="0" t="n">
        <f aca="false">IF(G$9=0,0,(SIN(G$12)*COS($E34)+SIN($E34)*COS(G$12))/SIN($E34)*G$9)</f>
        <v>0</v>
      </c>
      <c r="CT34" s="0" t="n">
        <f aca="false">IF(H$9=0,0,(SIN(H$12)*COS($E34)+SIN($E34)*COS(H$12))/SIN($E34)*H$9)</f>
        <v>0</v>
      </c>
      <c r="CU34" s="0" t="n">
        <f aca="false">IF(I$9=0,0,(SIN(I$12)*COS($E34)+SIN($E34)*COS(I$12))/SIN($E34)*I$9)</f>
        <v>0</v>
      </c>
      <c r="CV34" s="0" t="n">
        <f aca="false">IF(J$9=0,0,(SIN(J$12)*COS($E34)+SIN($E34)*COS(J$12))/SIN($E34)*J$9)</f>
        <v>0</v>
      </c>
      <c r="CW34" s="0" t="n">
        <f aca="false">IF(K$9=0,0,(SIN(K$12)*COS($E34)+SIN($E34)*COS(K$12))/SIN($E34)*K$9)</f>
        <v>0</v>
      </c>
      <c r="CX34" s="0" t="n">
        <f aca="false">IF(L$9=0,0,(SIN(L$12)*COS($E34)+SIN($E34)*COS(L$12))/SIN($E34)*L$9)</f>
        <v>0</v>
      </c>
      <c r="CY34" s="0" t="n">
        <f aca="false">IF(M$9=0,0,(SIN(M$12)*COS($E34)+SIN($E34)*COS(M$12))/SIN($E34)*M$9)</f>
        <v>0</v>
      </c>
      <c r="CZ34" s="0" t="n">
        <f aca="false">IF(N$9=0,0,(SIN(N$12)*COS($E34)+SIN($E34)*COS(N$12))/SIN($E34)*N$9)</f>
        <v>0</v>
      </c>
      <c r="DA34" s="0" t="n">
        <f aca="false">IF(O$9=0,0,(SIN(O$12)*COS($E34)+SIN($E34)*COS(O$12))/SIN($E34)*O$9)</f>
        <v>0</v>
      </c>
      <c r="DB34" s="0" t="n">
        <f aca="false">IF(P$9=0,0,(SIN(P$12)*COS($E34)+SIN($E34)*COS(P$12))/SIN($E34)*P$9)</f>
        <v>0</v>
      </c>
      <c r="DC34" s="0" t="n">
        <f aca="false">IF(Q$9=0,0,(SIN(Q$12)*COS($E34)+SIN($E34)*COS(Q$12))/SIN($E34)*Q$9)</f>
        <v>0</v>
      </c>
      <c r="DD34" s="0" t="n">
        <f aca="false">IF(R$9=0,0,(SIN(R$12)*COS($E34)+SIN($E34)*COS(R$12))/SIN($E34)*R$9)</f>
        <v>0</v>
      </c>
      <c r="DE34" s="0" t="n">
        <f aca="false">IF(S$9=0,0,(SIN(S$12)*COS($E34)+SIN($E34)*COS(S$12))/SIN($E34)*S$9)</f>
        <v>0</v>
      </c>
      <c r="DF34" s="0" t="n">
        <f aca="false">IF(T$9=0,0,(SIN(T$12)*COS($E34)+SIN($E34)*COS(T$12))/SIN($E34)*T$9)</f>
        <v>0</v>
      </c>
      <c r="DG34" s="0" t="n">
        <f aca="false">IF(U$9=0,0,(SIN(U$12)*COS($E34)+SIN($E34)*COS(U$12))/SIN($E34)*U$9)</f>
        <v>0</v>
      </c>
      <c r="DH34" s="0" t="n">
        <f aca="false">IF(V$9=0,0,(SIN(V$12)*COS($E34)+SIN($E34)*COS(V$12))/SIN($E34)*V$9)</f>
        <v>0</v>
      </c>
      <c r="DI34" s="0" t="n">
        <f aca="false">IF(W$9=0,0,(SIN(W$12)*COS($E34)+SIN($E34)*COS(W$12))/SIN($E34)*W$9)</f>
        <v>0</v>
      </c>
      <c r="DJ34" s="0" t="n">
        <f aca="false">IF(X$9=0,0,(SIN(X$12)*COS($E34)+SIN($E34)*COS(X$12))/SIN($E34)*X$9)</f>
        <v>0</v>
      </c>
      <c r="DK34" s="0" t="n">
        <f aca="false">IF(Y$9=0,0,(SIN(Y$12)*COS($E34)+SIN($E34)*COS(Y$12))/SIN($E34)*Y$9)</f>
        <v>0</v>
      </c>
      <c r="DL34" s="0" t="n">
        <f aca="false">IF(Z$9=0,0,(SIN(Z$12)*COS($E34)+SIN($E34)*COS(Z$12))/SIN($E34)*Z$9)</f>
        <v>0</v>
      </c>
      <c r="DM34" s="0" t="n">
        <f aca="false">IF(AA$9=0,0,(SIN(AA$12)*COS($E34)+SIN($E34)*COS(AA$12))/SIN($E34)*AA$9)</f>
        <v>0</v>
      </c>
      <c r="DN34" s="0" t="n">
        <f aca="false">IF(AB$9=0,0,(SIN(AB$12)*COS($E34)+SIN($E34)*COS(AB$12))/SIN($E34)*AB$9)</f>
        <v>0</v>
      </c>
      <c r="DO34" s="0" t="n">
        <f aca="false">IF(AC$9=0,0,(SIN(AC$12)*COS($E34)+SIN($E34)*COS(AC$12))/SIN($E34)*AC$9)</f>
        <v>0</v>
      </c>
      <c r="DP34" s="0" t="n">
        <f aca="false">IF(AD$9=0,0,(SIN(AD$12)*COS($E34)+SIN($E34)*COS(AD$12))/SIN($E34)*AD$9)</f>
        <v>0</v>
      </c>
      <c r="DQ34" s="0" t="n">
        <f aca="false">IF(AE$9=0,0,(SIN(AE$12)*COS($E34)+SIN($E34)*COS(AE$12))/SIN($E34)*AE$9)</f>
        <v>0</v>
      </c>
      <c r="DR34" s="0" t="n">
        <f aca="false">IF(AF$9=0,0,(SIN(AF$12)*COS($E34)+SIN($E34)*COS(AF$12))/SIN($E34)*AF$9)</f>
        <v>0</v>
      </c>
      <c r="DS34" s="0" t="n">
        <f aca="false">IF(AG$9=0,0,(SIN(AG$12)*COS($E34)+SIN($E34)*COS(AG$12))/SIN($E34)*AG$9)</f>
        <v>0</v>
      </c>
      <c r="DT34" s="0" t="n">
        <f aca="false">IF(AH$9=0,0,(SIN(AH$12)*COS($E34)+SIN($E34)*COS(AH$12))/SIN($E34)*AH$9)</f>
        <v>0</v>
      </c>
      <c r="DU34" s="0" t="n">
        <f aca="false">IF(AI$9=0,0,(SIN(AI$12)*COS($E34)+SIN($E34)*COS(AI$12))/SIN($E34)*AI$9)</f>
        <v>0</v>
      </c>
      <c r="DV34" s="0" t="n">
        <f aca="false">IF(AJ$9=0,0,(SIN(AJ$12)*COS($E34)+SIN($E34)*COS(AJ$12))/SIN($E34)*AJ$9)</f>
        <v>0</v>
      </c>
      <c r="DW34" s="0" t="n">
        <f aca="false">IF(AK$9=0,0,(SIN(AK$12)*COS($E34)+SIN($E34)*COS(AK$12))/SIN($E34)*AK$9)</f>
        <v>0</v>
      </c>
      <c r="DX34" s="0" t="n">
        <f aca="false">IF(AL$9=0,0,(SIN(AL$12)*COS($E34)+SIN($E34)*COS(AL$12))/SIN($E34)*AL$9)</f>
        <v>0</v>
      </c>
      <c r="DY34" s="0" t="n">
        <f aca="false">IF(AM$9=0,0,(SIN(AM$12)*COS($E34)+SIN($E34)*COS(AM$12))/SIN($E34)*AM$9)</f>
        <v>0</v>
      </c>
      <c r="DZ34" s="0" t="n">
        <f aca="false">IF(AN$9=0,0,(SIN(AN$12)*COS($E34)+SIN($E34)*COS(AN$12))/SIN($E34)*AN$9)</f>
        <v>0</v>
      </c>
      <c r="EA34" s="0" t="n">
        <f aca="false">IF(AO$9=0,0,(SIN(AO$12)*COS($E34)+SIN($E34)*COS(AO$12))/SIN($E34)*AO$9)</f>
        <v>23.2959150253888</v>
      </c>
      <c r="EB34" s="0" t="n">
        <f aca="false">IF(AP$9=0,0,(SIN(AP$12)*COS($E34)+SIN($E34)*COS(AP$12))/SIN($E34)*AP$9)</f>
        <v>24.1988913674218</v>
      </c>
      <c r="EC34" s="0" t="n">
        <f aca="false">IF(AQ$9=0,0,(SIN(AQ$12)*COS($E34)+SIN($E34)*COS(AQ$12))/SIN($E34)*AQ$9)</f>
        <v>25.1085099159327</v>
      </c>
      <c r="ED34" s="0" t="n">
        <f aca="false">IF(AR$9=0,0,(SIN(AR$12)*COS($E34)+SIN($E34)*COS(AR$12))/SIN($E34)*AR$9)</f>
        <v>26.0241000674408</v>
      </c>
      <c r="EE34" s="0" t="n">
        <f aca="false">IF(AS$9=0,0,(SIN(AS$12)*COS($E34)+SIN($E34)*COS(AS$12))/SIN($E34)*AS$9)</f>
        <v>26.9449852507045</v>
      </c>
      <c r="EF34" s="0" t="n">
        <f aca="false">IF(AT$9=0,0,(SIN(AT$12)*COS($E34)+SIN($E34)*COS(AT$12))/SIN($E34)*AT$9)</f>
        <v>27.8704832539461</v>
      </c>
      <c r="EG34" s="0" t="n">
        <f aca="false">IF(AU$9=0,0,(SIN(AU$12)*COS($E34)+SIN($E34)*COS(AU$12))/SIN($E34)*AU$9)</f>
        <v>28.9549855803206</v>
      </c>
      <c r="EH34" s="0" t="n">
        <f aca="false">IF(AV$9=0,0,(SIN(AV$12)*COS($E34)+SIN($E34)*COS(AV$12))/SIN($E34)*AV$9)</f>
        <v>30.0454315299053</v>
      </c>
      <c r="EI34" s="0" t="n">
        <f aca="false">IF(AW$9=0,0,(SIN(AW$12)*COS($E34)+SIN($E34)*COS(AW$12))/SIN($E34)*AW$9)</f>
        <v>31.140981007092</v>
      </c>
      <c r="EJ34" s="0" t="n">
        <f aca="false">IF(AX$9=0,0,(SIN(AX$12)*COS($E34)+SIN($E34)*COS(AX$12))/SIN($E34)*AX$9)</f>
        <v>32.2407880192776</v>
      </c>
      <c r="EK34" s="0" t="n">
        <f aca="false">IF(AY$9=0,0,(SIN(AY$12)*COS($E34)+SIN($E34)*COS(AY$12))/SIN($E34)*AY$9)</f>
        <v>33.3440010906057</v>
      </c>
      <c r="EL34" s="0" t="n">
        <f aca="false">IF(AZ$9=0,0,(SIN(AZ$12)*COS($E34)+SIN($E34)*COS(AZ$12))/SIN($E34)*AZ$9)</f>
        <v>33.9541126857372</v>
      </c>
      <c r="EM34" s="0" t="n">
        <f aca="false">IF(BA$9=0,0,(SIN(BA$12)*COS($E34)+SIN($E34)*COS(BA$12))/SIN($E34)*BA$9)</f>
        <v>34.5590736899485</v>
      </c>
      <c r="EN34" s="0" t="n">
        <f aca="false">IF(BB$9=0,0,(SIN(BB$12)*COS($E34)+SIN($E34)*COS(BB$12))/SIN($E34)*BB$9)</f>
        <v>35.1584747537401</v>
      </c>
      <c r="EO34" s="0" t="n">
        <f aca="false">IF(BC$9=0,0,(SIN(BC$12)*COS($E34)+SIN($E34)*COS(BC$12))/SIN($E34)*BC$9)</f>
        <v>35.7519067082011</v>
      </c>
      <c r="EP34" s="0" t="n">
        <f aca="false">IF(BD$9=0,0,(SIN(BD$12)*COS($E34)+SIN($E34)*COS(BD$12))/SIN($E34)*BD$9)</f>
        <v>36.3389607586661</v>
      </c>
      <c r="EQ34" s="0" t="n">
        <f aca="false">IF(BE$9=0,0,(SIN(BE$12)*COS($E34)+SIN($E34)*COS(BE$12))/SIN($E34)*BE$9)</f>
        <v>37.0826502690643</v>
      </c>
      <c r="ER34" s="0" t="n">
        <f aca="false">IF(BF$9=0,0,(SIN(BF$12)*COS($E34)+SIN($E34)*COS(BF$12))/SIN($E34)*BF$9)</f>
        <v>37.8208403542123</v>
      </c>
      <c r="ES34" s="0" t="n">
        <f aca="false">IF(BG$9=0,0,(SIN(BG$12)*COS($E34)+SIN($E34)*COS(BG$12))/SIN($E34)*BG$9)</f>
        <v>38.5529743934909</v>
      </c>
      <c r="ET34" s="0" t="n">
        <f aca="false">IF(BH$9=0,0,(SIN(BH$12)*COS($E34)+SIN($E34)*COS(BH$12))/SIN($E34)*BH$9)</f>
        <v>39.5017066586474</v>
      </c>
      <c r="EU34" s="0" t="n">
        <f aca="false">IF(BI$9=0,0,(SIN(BI$12)*COS($E34)+SIN($E34)*COS(BI$12))/SIN($E34)*BI$9)</f>
        <v>40.4631650692841</v>
      </c>
      <c r="EV34" s="0" t="n">
        <f aca="false">IF(BJ$9=0,0,(SIN(BJ$12)*COS($E34)+SIN($E34)*COS(BJ$12))/SIN($E34)*BJ$9)</f>
        <v>40.9525070706298</v>
      </c>
      <c r="EW34" s="0" t="n">
        <f aca="false">IF(BK$9=0,0,(SIN(BK$12)*COS($E34)+SIN($E34)*COS(BK$12))/SIN($E34)*BK$9)</f>
        <v>41.4318412211073</v>
      </c>
      <c r="EX34" s="0" t="n">
        <f aca="false">IF(BL$9=0,0,(SIN(BL$12)*COS($E34)+SIN($E34)*COS(BL$12))/SIN($E34)*BL$9)</f>
        <v>41.9008186032618</v>
      </c>
      <c r="EY34" s="0" t="n">
        <f aca="false">IF(BM$9=0,0,(SIN(BM$12)*COS($E34)+SIN($E34)*COS(BM$12))/SIN($E34)*BM$9)</f>
        <v>42.3590927648435</v>
      </c>
      <c r="EZ34" s="0" t="n">
        <f aca="false">IF(BN$9=0,0,(SIN(BN$12)*COS($E34)+SIN($E34)*COS(BN$12))/SIN($E34)*BN$9)</f>
        <v>42.8063198863584</v>
      </c>
      <c r="FA34" s="0" t="n">
        <f aca="false">IF(BO$9=0,0,(SIN(BO$12)*COS($E34)+SIN($E34)*COS(BO$12))/SIN($E34)*BO$9)</f>
        <v>43.2570389295279</v>
      </c>
      <c r="FB34" s="0" t="n">
        <f aca="false">IF(BP$9=0,0,(SIN(BP$12)*COS($E34)+SIN($E34)*COS(BP$12))/SIN($E34)*BP$9)</f>
        <v>43.6960910986098</v>
      </c>
      <c r="FC34" s="0" t="n">
        <f aca="false">IF(BQ$9=0,0,(SIN(BQ$12)*COS($E34)+SIN($E34)*COS(BQ$12))/SIN($E34)*BQ$9)</f>
        <v>44.1231278463949</v>
      </c>
      <c r="FD34" s="0" t="n">
        <f aca="false">IF(BR$9=0,0,(SIN(BR$12)*COS($E34)+SIN($E34)*COS(BR$12))/SIN($E34)*BR$9)</f>
        <v>44.5378038912693</v>
      </c>
      <c r="FE34" s="0" t="n">
        <f aca="false">IF(BS$9=0,0,(SIN(BS$12)*COS($E34)+SIN($E34)*COS(BS$12))/SIN($E34)*BS$9)</f>
        <v>44.9397773879438</v>
      </c>
      <c r="FF34" s="0" t="n">
        <f aca="false">IF(BT$9=0,0,(SIN(BT$12)*COS($E34)+SIN($E34)*COS(BT$12))/SIN($E34)*BT$9)</f>
        <v>45.2353570051285</v>
      </c>
      <c r="FG34" s="0" t="n">
        <f aca="false">IF(BU$9=0,0,(SIN(BU$12)*COS($E34)+SIN($E34)*COS(BU$12))/SIN($E34)*BU$9)</f>
        <v>45.5174760185171</v>
      </c>
      <c r="FH34" s="0" t="n">
        <f aca="false">IF(BV$9=0,0,(SIN(BV$12)*COS($E34)+SIN($E34)*COS(BV$12))/SIN($E34)*BV$9)</f>
        <v>45.7858892541091</v>
      </c>
      <c r="FI34" s="0" t="n">
        <f aca="false">IF(BW$9=0,0,(SIN(BW$12)*COS($E34)+SIN($E34)*COS(BW$12))/SIN($E34)*BW$9)</f>
        <v>46.0403556642964</v>
      </c>
      <c r="FJ34" s="0" t="n">
        <f aca="false">IF(BX$9=0,0,(SIN(BX$12)*COS($E34)+SIN($E34)*COS(BX$12))/SIN($E34)*BX$9)</f>
        <v>46.2806384498092</v>
      </c>
      <c r="FK34" s="0" t="n">
        <f aca="false">IF(BY$9=0,0,(SIN(BY$12)*COS($E34)+SIN($E34)*COS(BY$12))/SIN($E34)*BY$9)</f>
        <v>46.511111697888</v>
      </c>
      <c r="FL34" s="0" t="n">
        <f aca="false">IF(BZ$9=0,0,(SIN(BZ$12)*COS($E34)+SIN($E34)*COS(BZ$12))/SIN($E34)*BZ$9)</f>
        <v>46.7269311192098</v>
      </c>
      <c r="FM34" s="0" t="n">
        <f aca="false">IF(CA$9=0,0,(SIN(CA$12)*COS($E34)+SIN($E34)*COS(CA$12))/SIN($E34)*CA$9)</f>
        <v>46.9278691729162</v>
      </c>
      <c r="FN34" s="0" t="n">
        <f aca="false">IF(CB$9=0,0,(SIN(CB$12)*COS($E34)+SIN($E34)*COS(CB$12))/SIN($E34)*CB$9)</f>
        <v>47.1137030485119</v>
      </c>
      <c r="FO34" s="0" t="n">
        <f aca="false">IF(CC$9=0,0,(SIN(CC$12)*COS($E34)+SIN($E34)*COS(CC$12))/SIN($E34)*CC$9)</f>
        <v>47.2842147829603</v>
      </c>
      <c r="FP34" s="0" t="n">
        <f aca="false">IF(CD$9=0,0,(SIN(CD$12)*COS($E34)+SIN($E34)*COS(CD$12))/SIN($E34)*CD$9)</f>
        <v>47.4380493893723</v>
      </c>
      <c r="FQ34" s="0" t="n">
        <f aca="false">IF(CE$9=0,0,(SIN(CE$12)*COS($E34)+SIN($E34)*COS(CE$12))/SIN($E34)*CE$9)</f>
        <v>47.5761468814516</v>
      </c>
      <c r="FR34" s="0" t="n">
        <f aca="false">IF(CF$9=0,0,(SIN(CF$12)*COS($E34)+SIN($E34)*COS(CF$12))/SIN($E34)*CF$9)</f>
        <v>47.6983055662089</v>
      </c>
      <c r="FS34" s="0" t="n">
        <f aca="false">IF(CG$9=0,0,(SIN(CG$12)*COS($E34)+SIN($E34)*COS(CG$12))/SIN($E34)*CG$9)</f>
        <v>47.8043290464348</v>
      </c>
      <c r="FT34" s="0" t="n">
        <f aca="false">IF(CH$9=0,0,(SIN(CH$12)*COS($E34)+SIN($E34)*COS(CH$12))/SIN($E34)*CH$9)</f>
        <v>47.8940263290133</v>
      </c>
      <c r="FU34" s="0" t="n">
        <f aca="false">IF(CI$9=0,0,(SIN(CI$12)*COS($E34)+SIN($E34)*COS(CI$12))/SIN($E34)*CI$9)</f>
        <v>47.9672119314409</v>
      </c>
      <c r="FV34" s="0" t="n">
        <f aca="false">IF(CJ$9=0,0,(SIN(CJ$12)*COS($E34)+SIN($E34)*COS(CJ$12))/SIN($E34)*CJ$9)</f>
        <v>48.0237059865038</v>
      </c>
      <c r="FW34" s="0" t="n">
        <f aca="false">IF(CK$9=0,0,(SIN(CK$12)*COS($E34)+SIN($E34)*COS(CK$12))/SIN($E34)*CK$9)</f>
        <v>48.0633343450657</v>
      </c>
      <c r="FX34" s="0" t="n">
        <f aca="false">IF(CL$9=0,0,(SIN(CL$12)*COS($E34)+SIN($E34)*COS(CL$12))/SIN($E34)*CL$9)</f>
        <v>48.2581213344388</v>
      </c>
      <c r="FY34" s="0" t="n">
        <f aca="false">IF(CM$9=0,0,(SIN(CM$12)*COS($E34)+SIN($E34)*COS(CM$12))/SIN($E34)*CM$9)</f>
        <v>48.4523980165134</v>
      </c>
      <c r="FZ34" s="0" t="n">
        <f aca="false">IF(CN$9=0,0,(SIN(CN$12)*COS($E34)+SIN($E34)*COS(CN$12))/SIN($E34)*CN$9)</f>
        <v>48.6282835531282</v>
      </c>
      <c r="GA34" s="0" t="n">
        <f aca="false">IF(CO$9=0,0,(SIN(CO$12)*COS($E34)+SIN($E34)*COS(CO$12))/SIN($E34)*CO$9)</f>
        <v>48.7843459391596</v>
      </c>
      <c r="GB34" s="0" t="n">
        <f aca="false">IF(CP$9=0,0,(SIN(CP$12)*COS($E34)+SIN($E34)*COS(CP$12))/SIN($E34)*CP$9)</f>
        <v>48.9202692704782</v>
      </c>
      <c r="GC34" s="0" t="n">
        <f aca="false">IF(CQ$9=0,0,(SIN(CQ$12)*COS($E34)+SIN($E34)*COS(CQ$12))/SIN($E34)*CQ$9)</f>
        <v>49.0357453855</v>
      </c>
    </row>
    <row r="35" customFormat="false" ht="12.8" hidden="true" customHeight="false" outlineLevel="0" collapsed="false">
      <c r="A35" s="0" t="n">
        <f aca="false">MAX($F35:$CQ35)</f>
        <v>0</v>
      </c>
      <c r="B35" s="91" t="n">
        <f aca="false">IF(ISNA(INDEX(vmg!$B$6:$B$151,MATCH($C35,vmg!$F$6:$F$151,0))),IF(ISNA(INDEX(vmg!$B$6:$B$151,MATCH($C35,vmg!$D$6:$D$151,0))),0,INDEX(vmg!$B$6:$B$151,MATCH($C35,vmg!$D$6:$D$151,0))),INDEX(vmg!$B$6:$B$151,MATCH($C35,vmg!$F$6:$F$151,0)))</f>
        <v>0</v>
      </c>
      <c r="C35" s="2" t="n">
        <f aca="false">MOD(Best +D35,360)</f>
        <v>23</v>
      </c>
      <c r="D35" s="2" t="n">
        <f aca="false">D34+1</f>
        <v>23</v>
      </c>
      <c r="E35" s="1" t="n">
        <f aca="false">D35*PI()/180</f>
        <v>0.401425727958696</v>
      </c>
      <c r="F35" s="13" t="n">
        <f aca="false">IF(OR(F125=0,CR35=0),0,F125*CR35/(F125+CR35))</f>
        <v>0</v>
      </c>
      <c r="G35" s="13" t="n">
        <f aca="false">IF(OR(G125=0,CS35=0),0,G125*CS35/(G125+CS35))</f>
        <v>0</v>
      </c>
      <c r="H35" s="13" t="n">
        <f aca="false">IF(OR(H125=0,CT35=0),0,H125*CT35/(H125+CT35))</f>
        <v>0</v>
      </c>
      <c r="I35" s="13" t="n">
        <f aca="false">IF(OR(I125=0,CU35=0),0,I125*CU35/(I125+CU35))</f>
        <v>0</v>
      </c>
      <c r="J35" s="13" t="n">
        <f aca="false">IF(OR(J125=0,CV35=0),0,J125*CV35/(J125+CV35))</f>
        <v>0</v>
      </c>
      <c r="K35" s="13" t="n">
        <f aca="false">IF(OR(K125=0,CW35=0),0,K125*CW35/(K125+CW35))</f>
        <v>0</v>
      </c>
      <c r="L35" s="13" t="n">
        <f aca="false">IF(OR(L125=0,CX35=0),0,L125*CX35/(L125+CX35))</f>
        <v>0</v>
      </c>
      <c r="M35" s="13" t="n">
        <f aca="false">IF(OR(M125=0,CY35=0),0,M125*CY35/(M125+CY35))</f>
        <v>0</v>
      </c>
      <c r="N35" s="13" t="n">
        <f aca="false">IF(OR(N125=0,CZ35=0),0,N125*CZ35/(N125+CZ35))</f>
        <v>0</v>
      </c>
      <c r="O35" s="13" t="n">
        <f aca="false">IF(OR(O125=0,DA35=0),0,O125*DA35/(O125+DA35))</f>
        <v>0</v>
      </c>
      <c r="P35" s="13" t="n">
        <f aca="false">IF(OR(P125=0,DB35=0),0,P125*DB35/(P125+DB35))</f>
        <v>0</v>
      </c>
      <c r="Q35" s="13" t="n">
        <f aca="false">IF(OR(Q125=0,DC35=0),0,Q125*DC35/(Q125+DC35))</f>
        <v>0</v>
      </c>
      <c r="R35" s="13" t="n">
        <f aca="false">IF(OR(R125=0,DD35=0),0,R125*DD35/(R125+DD35))</f>
        <v>0</v>
      </c>
      <c r="S35" s="13" t="n">
        <f aca="false">IF(OR(S125=0,DE35=0),0,S125*DE35/(S125+DE35))</f>
        <v>0</v>
      </c>
      <c r="T35" s="13" t="n">
        <f aca="false">IF(OR(T125=0,DF35=0),0,T125*DF35/(T125+DF35))</f>
        <v>0</v>
      </c>
      <c r="U35" s="13" t="n">
        <f aca="false">IF(OR(U125=0,DG35=0),0,U125*DG35/(U125+DG35))</f>
        <v>0</v>
      </c>
      <c r="V35" s="13" t="n">
        <f aca="false">IF(OR(V125=0,DH35=0),0,V125*DH35/(V125+DH35))</f>
        <v>0</v>
      </c>
      <c r="W35" s="13" t="n">
        <f aca="false">IF(OR(W125=0,DI35=0),0,W125*DI35/(W125+DI35))</f>
        <v>0</v>
      </c>
      <c r="X35" s="13" t="n">
        <f aca="false">IF(OR(X125=0,DJ35=0),0,X125*DJ35/(X125+DJ35))</f>
        <v>0</v>
      </c>
      <c r="Y35" s="13" t="n">
        <f aca="false">IF(OR(Y125=0,DK35=0),0,Y125*DK35/(Y125+DK35))</f>
        <v>0</v>
      </c>
      <c r="Z35" s="13" t="n">
        <f aca="false">IF(OR(Z125=0,DL35=0),0,Z125*DL35/(Z125+DL35))</f>
        <v>0</v>
      </c>
      <c r="AA35" s="13" t="n">
        <f aca="false">IF(OR(AA125=0,DM35=0),0,AA125*DM35/(AA125+DM35))</f>
        <v>0</v>
      </c>
      <c r="AB35" s="13" t="n">
        <f aca="false">IF(OR(AB125=0,DN35=0),0,AB125*DN35/(AB125+DN35))</f>
        <v>0</v>
      </c>
      <c r="AC35" s="13" t="n">
        <f aca="false">IF(OR(AC125=0,DO35=0),0,AC125*DO35/(AC125+DO35))</f>
        <v>0</v>
      </c>
      <c r="AD35" s="13" t="n">
        <f aca="false">IF(OR(AD125=0,DP35=0),0,AD125*DP35/(AD125+DP35))</f>
        <v>0</v>
      </c>
      <c r="AE35" s="13" t="n">
        <f aca="false">IF(OR(AE125=0,DQ35=0),0,AE125*DQ35/(AE125+DQ35))</f>
        <v>0</v>
      </c>
      <c r="AF35" s="13" t="n">
        <f aca="false">IF(OR(AF125=0,DR35=0),0,AF125*DR35/(AF125+DR35))</f>
        <v>0</v>
      </c>
      <c r="AG35" s="13" t="n">
        <f aca="false">IF(OR(AG125=0,DS35=0),0,AG125*DS35/(AG125+DS35))</f>
        <v>0</v>
      </c>
      <c r="AH35" s="13" t="n">
        <f aca="false">IF(OR(AH125=0,DT35=0),0,AH125*DT35/(AH125+DT35))</f>
        <v>0</v>
      </c>
      <c r="AI35" s="13" t="n">
        <f aca="false">IF(OR(AI125=0,DU35=0),0,AI125*DU35/(AI125+DU35))</f>
        <v>0</v>
      </c>
      <c r="AJ35" s="13" t="n">
        <f aca="false">IF(OR(AJ125=0,DV35=0),0,AJ125*DV35/(AJ125+DV35))</f>
        <v>0</v>
      </c>
      <c r="AK35" s="13" t="n">
        <f aca="false">IF(OR(AK125=0,DW35=0),0,AK125*DW35/(AK125+DW35))</f>
        <v>0</v>
      </c>
      <c r="AL35" s="13" t="n">
        <f aca="false">IF(OR(AL125=0,DX35=0),0,AL125*DX35/(AL125+DX35))</f>
        <v>0</v>
      </c>
      <c r="AM35" s="13" t="n">
        <f aca="false">IF(OR(AM125=0,DY35=0),0,AM125*DY35/(AM125+DY35))</f>
        <v>0</v>
      </c>
      <c r="AN35" s="13" t="n">
        <f aca="false">IF(OR(AN125=0,DZ35=0),0,AN125*DZ35/(AN125+DZ35))</f>
        <v>0</v>
      </c>
      <c r="AO35" s="13" t="n">
        <f aca="false">IF(OR(AO125=0,EA35=0),0,AO125*EA35/(AO125+EA35))</f>
        <v>0</v>
      </c>
      <c r="AP35" s="13" t="n">
        <f aca="false">IF(OR(AP125=0,EB35=0),0,AP125*EB35/(AP125+EB35))</f>
        <v>0</v>
      </c>
      <c r="AQ35" s="13" t="n">
        <f aca="false">IF(OR(AQ125=0,EC35=0),0,AQ125*EC35/(AQ125+EC35))</f>
        <v>0</v>
      </c>
      <c r="AR35" s="13" t="n">
        <f aca="false">IF(OR(AR125=0,ED35=0),0,AR125*ED35/(AR125+ED35))</f>
        <v>0</v>
      </c>
      <c r="AS35" s="13" t="n">
        <f aca="false">IF(OR(AS125=0,EE35=0),0,AS125*EE35/(AS125+EE35))</f>
        <v>0</v>
      </c>
      <c r="AT35" s="13" t="n">
        <f aca="false">IF(OR(AT125=0,EF35=0),0,AT125*EF35/(AT125+EF35))</f>
        <v>0</v>
      </c>
      <c r="AU35" s="13" t="n">
        <f aca="false">IF(OR(AU125=0,EG35=0),0,AU125*EG35/(AU125+EG35))</f>
        <v>0</v>
      </c>
      <c r="AV35" s="13" t="n">
        <f aca="false">IF(OR(AV125=0,EH35=0),0,AV125*EH35/(AV125+EH35))</f>
        <v>0</v>
      </c>
      <c r="AW35" s="13" t="n">
        <f aca="false">IF(OR(AW125=0,EI35=0),0,AW125*EI35/(AW125+EI35))</f>
        <v>0</v>
      </c>
      <c r="AX35" s="13" t="n">
        <f aca="false">IF(OR(AX125=0,EJ35=0),0,AX125*EJ35/(AX125+EJ35))</f>
        <v>0</v>
      </c>
      <c r="AY35" s="13" t="n">
        <f aca="false">IF(OR(AY125=0,EK35=0),0,AY125*EK35/(AY125+EK35))</f>
        <v>0</v>
      </c>
      <c r="AZ35" s="13" t="n">
        <f aca="false">IF(OR(AZ125=0,EL35=0),0,AZ125*EL35/(AZ125+EL35))</f>
        <v>0</v>
      </c>
      <c r="BA35" s="13" t="n">
        <f aca="false">IF(OR(BA125=0,EM35=0),0,BA125*EM35/(BA125+EM35))</f>
        <v>0</v>
      </c>
      <c r="BB35" s="13" t="n">
        <f aca="false">IF(OR(BB125=0,EN35=0),0,BB125*EN35/(BB125+EN35))</f>
        <v>0</v>
      </c>
      <c r="BC35" s="13" t="n">
        <f aca="false">IF(OR(BC125=0,EO35=0),0,BC125*EO35/(BC125+EO35))</f>
        <v>0</v>
      </c>
      <c r="BD35" s="13" t="n">
        <f aca="false">IF(OR(BD125=0,EP35=0),0,BD125*EP35/(BD125+EP35))</f>
        <v>0</v>
      </c>
      <c r="BE35" s="13" t="n">
        <f aca="false">IF(OR(BE125=0,EQ35=0),0,BE125*EQ35/(BE125+EQ35))</f>
        <v>0</v>
      </c>
      <c r="BF35" s="13" t="n">
        <f aca="false">IF(OR(BF125=0,ER35=0),0,BF125*ER35/(BF125+ER35))</f>
        <v>0</v>
      </c>
      <c r="BG35" s="13" t="n">
        <f aca="false">IF(OR(BG125=0,ES35=0),0,BG125*ES35/(BG125+ES35))</f>
        <v>0</v>
      </c>
      <c r="BH35" s="13" t="n">
        <f aca="false">IF(OR(BH125=0,ET35=0),0,BH125*ET35/(BH125+ET35))</f>
        <v>0</v>
      </c>
      <c r="BI35" s="13" t="n">
        <f aca="false">IF(OR(BI125=0,EU35=0),0,BI125*EU35/(BI125+EU35))</f>
        <v>0</v>
      </c>
      <c r="BJ35" s="13" t="n">
        <f aca="false">IF(OR(BJ125=0,EV35=0),0,BJ125*EV35/(BJ125+EV35))</f>
        <v>0</v>
      </c>
      <c r="BK35" s="13" t="n">
        <f aca="false">IF(OR(BK125=0,EW35=0),0,BK125*EW35/(BK125+EW35))</f>
        <v>0</v>
      </c>
      <c r="BL35" s="13" t="n">
        <f aca="false">IF(OR(BL125=0,EX35=0),0,BL125*EX35/(BL125+EX35))</f>
        <v>0</v>
      </c>
      <c r="BM35" s="13" t="n">
        <f aca="false">IF(OR(BM125=0,EY35=0),0,BM125*EY35/(BM125+EY35))</f>
        <v>0</v>
      </c>
      <c r="BN35" s="13" t="n">
        <f aca="false">IF(OR(BN125=0,EZ35=0),0,BN125*EZ35/(BN125+EZ35))</f>
        <v>0</v>
      </c>
      <c r="BO35" s="13" t="n">
        <f aca="false">IF(OR(BO125=0,FA35=0),0,BO125*FA35/(BO125+FA35))</f>
        <v>0</v>
      </c>
      <c r="BP35" s="13" t="n">
        <f aca="false">IF(OR(BP125=0,FB35=0),0,BP125*FB35/(BP125+FB35))</f>
        <v>0</v>
      </c>
      <c r="BQ35" s="13" t="n">
        <f aca="false">IF(OR(BQ125=0,FC35=0),0,BQ125*FC35/(BQ125+FC35))</f>
        <v>0</v>
      </c>
      <c r="BR35" s="13" t="n">
        <f aca="false">IF(OR(BR125=0,FD35=0),0,BR125*FD35/(BR125+FD35))</f>
        <v>0</v>
      </c>
      <c r="BS35" s="13" t="n">
        <f aca="false">IF(OR(BS125=0,FE35=0),0,BS125*FE35/(BS125+FE35))</f>
        <v>0</v>
      </c>
      <c r="BT35" s="13" t="n">
        <f aca="false">IF(OR(BT125=0,FF35=0),0,BT125*FF35/(BT125+FF35))</f>
        <v>0</v>
      </c>
      <c r="BU35" s="13" t="n">
        <f aca="false">IF(OR(BU125=0,FG35=0),0,BU125*FG35/(BU125+FG35))</f>
        <v>0</v>
      </c>
      <c r="BV35" s="13" t="n">
        <f aca="false">IF(OR(BV125=0,FH35=0),0,BV125*FH35/(BV125+FH35))</f>
        <v>0</v>
      </c>
      <c r="BW35" s="13" t="n">
        <f aca="false">IF(OR(BW125=0,FI35=0),0,BW125*FI35/(BW125+FI35))</f>
        <v>0</v>
      </c>
      <c r="BX35" s="13" t="n">
        <f aca="false">IF(OR(BX125=0,FJ35=0),0,BX125*FJ35/(BX125+FJ35))</f>
        <v>0</v>
      </c>
      <c r="BY35" s="13" t="n">
        <f aca="false">IF(OR(BY125=0,FK35=0),0,BY125*FK35/(BY125+FK35))</f>
        <v>0</v>
      </c>
      <c r="BZ35" s="13" t="n">
        <f aca="false">IF(OR(BZ125=0,FL35=0),0,BZ125*FL35/(BZ125+FL35))</f>
        <v>0</v>
      </c>
      <c r="CA35" s="13" t="n">
        <f aca="false">IF(OR(CA125=0,FM35=0),0,CA125*FM35/(CA125+FM35))</f>
        <v>0</v>
      </c>
      <c r="CB35" s="13" t="n">
        <f aca="false">IF(OR(CB125=0,FN35=0),0,CB125*FN35/(CB125+FN35))</f>
        <v>0</v>
      </c>
      <c r="CC35" s="13" t="n">
        <f aca="false">IF(OR(CC125=0,FO35=0),0,CC125*FO35/(CC125+FO35))</f>
        <v>0</v>
      </c>
      <c r="CD35" s="13" t="n">
        <f aca="false">IF(OR(CD125=0,FP35=0),0,CD125*FP35/(CD125+FP35))</f>
        <v>0</v>
      </c>
      <c r="CE35" s="13" t="n">
        <f aca="false">IF(OR(CE125=0,FQ35=0),0,CE125*FQ35/(CE125+FQ35))</f>
        <v>0</v>
      </c>
      <c r="CF35" s="13" t="n">
        <f aca="false">IF(OR(CF125=0,FR35=0),0,CF125*FR35/(CF125+FR35))</f>
        <v>0</v>
      </c>
      <c r="CG35" s="13" t="n">
        <f aca="false">IF(OR(CG125=0,FS35=0),0,CG125*FS35/(CG125+FS35))</f>
        <v>0</v>
      </c>
      <c r="CH35" s="13" t="n">
        <f aca="false">IF(OR(CH125=0,FT35=0),0,CH125*FT35/(CH125+FT35))</f>
        <v>0</v>
      </c>
      <c r="CI35" s="13" t="n">
        <f aca="false">IF(OR(CI125=0,FU35=0),0,CI125*FU35/(CI125+FU35))</f>
        <v>0</v>
      </c>
      <c r="CJ35" s="13" t="n">
        <f aca="false">IF(OR(CJ125=0,FV35=0),0,CJ125*FV35/(CJ125+FV35))</f>
        <v>0</v>
      </c>
      <c r="CK35" s="13" t="n">
        <f aca="false">IF(OR(CK125=0,FW35=0),0,CK125*FW35/(CK125+FW35))</f>
        <v>0</v>
      </c>
      <c r="CL35" s="13" t="n">
        <f aca="false">IF(OR(CL125=0,FX35=0),0,CL125*FX35/(CL125+FX35))</f>
        <v>0</v>
      </c>
      <c r="CM35" s="13" t="n">
        <f aca="false">IF(OR(CM125=0,FY35=0),0,CM125*FY35/(CM125+FY35))</f>
        <v>0</v>
      </c>
      <c r="CN35" s="13" t="n">
        <f aca="false">IF(OR(CN125=0,FZ35=0),0,CN125*FZ35/(CN125+FZ35))</f>
        <v>0</v>
      </c>
      <c r="CO35" s="13" t="n">
        <f aca="false">IF(OR(CO125=0,GA35=0),0,CO125*GA35/(CO125+GA35))</f>
        <v>0</v>
      </c>
      <c r="CP35" s="13" t="n">
        <f aca="false">IF(OR(CP125=0,GB35=0),0,CP125*GB35/(CP125+GB35))</f>
        <v>0</v>
      </c>
      <c r="CQ35" s="13" t="n">
        <f aca="false">IF(OR(CQ125=0,GC35=0),0,CQ125*GC35/(CQ125+GC35))</f>
        <v>0</v>
      </c>
      <c r="CR35" s="0" t="n">
        <f aca="false">IF(F$9=0,0,(SIN(F$12)*COS($E35)+SIN($E35)*COS(F$12))/SIN($E35)*F$9)</f>
        <v>0</v>
      </c>
      <c r="CS35" s="0" t="n">
        <f aca="false">IF(G$9=0,0,(SIN(G$12)*COS($E35)+SIN($E35)*COS(G$12))/SIN($E35)*G$9)</f>
        <v>0</v>
      </c>
      <c r="CT35" s="0" t="n">
        <f aca="false">IF(H$9=0,0,(SIN(H$12)*COS($E35)+SIN($E35)*COS(H$12))/SIN($E35)*H$9)</f>
        <v>0</v>
      </c>
      <c r="CU35" s="0" t="n">
        <f aca="false">IF(I$9=0,0,(SIN(I$12)*COS($E35)+SIN($E35)*COS(I$12))/SIN($E35)*I$9)</f>
        <v>0</v>
      </c>
      <c r="CV35" s="0" t="n">
        <f aca="false">IF(J$9=0,0,(SIN(J$12)*COS($E35)+SIN($E35)*COS(J$12))/SIN($E35)*J$9)</f>
        <v>0</v>
      </c>
      <c r="CW35" s="0" t="n">
        <f aca="false">IF(K$9=0,0,(SIN(K$12)*COS($E35)+SIN($E35)*COS(K$12))/SIN($E35)*K$9)</f>
        <v>0</v>
      </c>
      <c r="CX35" s="0" t="n">
        <f aca="false">IF(L$9=0,0,(SIN(L$12)*COS($E35)+SIN($E35)*COS(L$12))/SIN($E35)*L$9)</f>
        <v>0</v>
      </c>
      <c r="CY35" s="0" t="n">
        <f aca="false">IF(M$9=0,0,(SIN(M$12)*COS($E35)+SIN($E35)*COS(M$12))/SIN($E35)*M$9)</f>
        <v>0</v>
      </c>
      <c r="CZ35" s="0" t="n">
        <f aca="false">IF(N$9=0,0,(SIN(N$12)*COS($E35)+SIN($E35)*COS(N$12))/SIN($E35)*N$9)</f>
        <v>0</v>
      </c>
      <c r="DA35" s="0" t="n">
        <f aca="false">IF(O$9=0,0,(SIN(O$12)*COS($E35)+SIN($E35)*COS(O$12))/SIN($E35)*O$9)</f>
        <v>0</v>
      </c>
      <c r="DB35" s="0" t="n">
        <f aca="false">IF(P$9=0,0,(SIN(P$12)*COS($E35)+SIN($E35)*COS(P$12))/SIN($E35)*P$9)</f>
        <v>0</v>
      </c>
      <c r="DC35" s="0" t="n">
        <f aca="false">IF(Q$9=0,0,(SIN(Q$12)*COS($E35)+SIN($E35)*COS(Q$12))/SIN($E35)*Q$9)</f>
        <v>0</v>
      </c>
      <c r="DD35" s="0" t="n">
        <f aca="false">IF(R$9=0,0,(SIN(R$12)*COS($E35)+SIN($E35)*COS(R$12))/SIN($E35)*R$9)</f>
        <v>0</v>
      </c>
      <c r="DE35" s="0" t="n">
        <f aca="false">IF(S$9=0,0,(SIN(S$12)*COS($E35)+SIN($E35)*COS(S$12))/SIN($E35)*S$9)</f>
        <v>0</v>
      </c>
      <c r="DF35" s="0" t="n">
        <f aca="false">IF(T$9=0,0,(SIN(T$12)*COS($E35)+SIN($E35)*COS(T$12))/SIN($E35)*T$9)</f>
        <v>0</v>
      </c>
      <c r="DG35" s="0" t="n">
        <f aca="false">IF(U$9=0,0,(SIN(U$12)*COS($E35)+SIN($E35)*COS(U$12))/SIN($E35)*U$9)</f>
        <v>0</v>
      </c>
      <c r="DH35" s="0" t="n">
        <f aca="false">IF(V$9=0,0,(SIN(V$12)*COS($E35)+SIN($E35)*COS(V$12))/SIN($E35)*V$9)</f>
        <v>0</v>
      </c>
      <c r="DI35" s="0" t="n">
        <f aca="false">IF(W$9=0,0,(SIN(W$12)*COS($E35)+SIN($E35)*COS(W$12))/SIN($E35)*W$9)</f>
        <v>0</v>
      </c>
      <c r="DJ35" s="0" t="n">
        <f aca="false">IF(X$9=0,0,(SIN(X$12)*COS($E35)+SIN($E35)*COS(X$12))/SIN($E35)*X$9)</f>
        <v>0</v>
      </c>
      <c r="DK35" s="0" t="n">
        <f aca="false">IF(Y$9=0,0,(SIN(Y$12)*COS($E35)+SIN($E35)*COS(Y$12))/SIN($E35)*Y$9)</f>
        <v>0</v>
      </c>
      <c r="DL35" s="0" t="n">
        <f aca="false">IF(Z$9=0,0,(SIN(Z$12)*COS($E35)+SIN($E35)*COS(Z$12))/SIN($E35)*Z$9)</f>
        <v>0</v>
      </c>
      <c r="DM35" s="0" t="n">
        <f aca="false">IF(AA$9=0,0,(SIN(AA$12)*COS($E35)+SIN($E35)*COS(AA$12))/SIN($E35)*AA$9)</f>
        <v>0</v>
      </c>
      <c r="DN35" s="0" t="n">
        <f aca="false">IF(AB$9=0,0,(SIN(AB$12)*COS($E35)+SIN($E35)*COS(AB$12))/SIN($E35)*AB$9)</f>
        <v>0</v>
      </c>
      <c r="DO35" s="0" t="n">
        <f aca="false">IF(AC$9=0,0,(SIN(AC$12)*COS($E35)+SIN($E35)*COS(AC$12))/SIN($E35)*AC$9)</f>
        <v>0</v>
      </c>
      <c r="DP35" s="0" t="n">
        <f aca="false">IF(AD$9=0,0,(SIN(AD$12)*COS($E35)+SIN($E35)*COS(AD$12))/SIN($E35)*AD$9)</f>
        <v>0</v>
      </c>
      <c r="DQ35" s="0" t="n">
        <f aca="false">IF(AE$9=0,0,(SIN(AE$12)*COS($E35)+SIN($E35)*COS(AE$12))/SIN($E35)*AE$9)</f>
        <v>0</v>
      </c>
      <c r="DR35" s="0" t="n">
        <f aca="false">IF(AF$9=0,0,(SIN(AF$12)*COS($E35)+SIN($E35)*COS(AF$12))/SIN($E35)*AF$9)</f>
        <v>0</v>
      </c>
      <c r="DS35" s="0" t="n">
        <f aca="false">IF(AG$9=0,0,(SIN(AG$12)*COS($E35)+SIN($E35)*COS(AG$12))/SIN($E35)*AG$9)</f>
        <v>0</v>
      </c>
      <c r="DT35" s="0" t="n">
        <f aca="false">IF(AH$9=0,0,(SIN(AH$12)*COS($E35)+SIN($E35)*COS(AH$12))/SIN($E35)*AH$9)</f>
        <v>0</v>
      </c>
      <c r="DU35" s="0" t="n">
        <f aca="false">IF(AI$9=0,0,(SIN(AI$12)*COS($E35)+SIN($E35)*COS(AI$12))/SIN($E35)*AI$9)</f>
        <v>0</v>
      </c>
      <c r="DV35" s="0" t="n">
        <f aca="false">IF(AJ$9=0,0,(SIN(AJ$12)*COS($E35)+SIN($E35)*COS(AJ$12))/SIN($E35)*AJ$9)</f>
        <v>0</v>
      </c>
      <c r="DW35" s="0" t="n">
        <f aca="false">IF(AK$9=0,0,(SIN(AK$12)*COS($E35)+SIN($E35)*COS(AK$12))/SIN($E35)*AK$9)</f>
        <v>0</v>
      </c>
      <c r="DX35" s="0" t="n">
        <f aca="false">IF(AL$9=0,0,(SIN(AL$12)*COS($E35)+SIN($E35)*COS(AL$12))/SIN($E35)*AL$9)</f>
        <v>0</v>
      </c>
      <c r="DY35" s="0" t="n">
        <f aca="false">IF(AM$9=0,0,(SIN(AM$12)*COS($E35)+SIN($E35)*COS(AM$12))/SIN($E35)*AM$9)</f>
        <v>0</v>
      </c>
      <c r="DZ35" s="0" t="n">
        <f aca="false">IF(AN$9=0,0,(SIN(AN$12)*COS($E35)+SIN($E35)*COS(AN$12))/SIN($E35)*AN$9)</f>
        <v>0</v>
      </c>
      <c r="EA35" s="0" t="n">
        <f aca="false">IF(AO$9=0,0,(SIN(AO$12)*COS($E35)+SIN($E35)*COS(AO$12))/SIN($E35)*AO$9)</f>
        <v>22.5842805502502</v>
      </c>
      <c r="EB35" s="0" t="n">
        <f aca="false">IF(AP$9=0,0,(SIN(AP$12)*COS($E35)+SIN($E35)*COS(AP$12))/SIN($E35)*AP$9)</f>
        <v>23.4497375817116</v>
      </c>
      <c r="EC35" s="0" t="n">
        <f aca="false">IF(AQ$9=0,0,(SIN(AQ$12)*COS($E35)+SIN($E35)*COS(AQ$12))/SIN($E35)*AQ$9)</f>
        <v>24.3211094338045</v>
      </c>
      <c r="ED35" s="0" t="n">
        <f aca="false">IF(AR$9=0,0,(SIN(AR$12)*COS($E35)+SIN($E35)*COS(AR$12))/SIN($E35)*AR$9)</f>
        <v>25.1977494156441</v>
      </c>
      <c r="EE35" s="0" t="n">
        <f aca="false">IF(AS$9=0,0,(SIN(AS$12)*COS($E35)+SIN($E35)*COS(AS$12))/SIN($E35)*AS$9)</f>
        <v>26.0790053702148</v>
      </c>
      <c r="EF35" s="0" t="n">
        <f aca="false">IF(AT$9=0,0,(SIN(AT$12)*COS($E35)+SIN($E35)*COS(AT$12))/SIN($E35)*AT$9)</f>
        <v>26.9642199903354</v>
      </c>
      <c r="EG35" s="0" t="n">
        <f aca="false">IF(AU$9=0,0,(SIN(AU$12)*COS($E35)+SIN($E35)*COS(AU$12))/SIN($E35)*AU$9)</f>
        <v>28.0027099016208</v>
      </c>
      <c r="EH35" s="0" t="n">
        <f aca="false">IF(AV$9=0,0,(SIN(AV$12)*COS($E35)+SIN($E35)*COS(AV$12))/SIN($E35)*AV$9)</f>
        <v>29.0463372765802</v>
      </c>
      <c r="EI35" s="0" t="n">
        <f aca="false">IF(AW$9=0,0,(SIN(AW$12)*COS($E35)+SIN($E35)*COS(AW$12))/SIN($E35)*AW$9)</f>
        <v>30.0942930790526</v>
      </c>
      <c r="EJ35" s="0" t="n">
        <f aca="false">IF(AX$9=0,0,(SIN(AX$12)*COS($E35)+SIN($E35)*COS(AX$12))/SIN($E35)*AX$9)</f>
        <v>31.1457629407906</v>
      </c>
      <c r="EK35" s="0" t="n">
        <f aca="false">IF(AY$9=0,0,(SIN(AY$12)*COS($E35)+SIN($E35)*COS(AY$12))/SIN($E35)*AY$9)</f>
        <v>32.1999275603527</v>
      </c>
      <c r="EL35" s="0" t="n">
        <f aca="false">IF(AZ$9=0,0,(SIN(AZ$12)*COS($E35)+SIN($E35)*COS(AZ$12))/SIN($E35)*AZ$9)</f>
        <v>32.7774880914058</v>
      </c>
      <c r="EM35" s="0" t="n">
        <f aca="false">IF(BA$9=0,0,(SIN(BA$12)*COS($E35)+SIN($E35)*COS(BA$12))/SIN($E35)*BA$9)</f>
        <v>33.3498263904727</v>
      </c>
      <c r="EN35" s="0" t="n">
        <f aca="false">IF(BB$9=0,0,(SIN(BB$12)*COS($E35)+SIN($E35)*COS(BB$12))/SIN($E35)*BB$9)</f>
        <v>33.9165508828635</v>
      </c>
      <c r="EO35" s="0" t="n">
        <f aca="false">IF(BC$9=0,0,(SIN(BC$12)*COS($E35)+SIN($E35)*COS(BC$12))/SIN($E35)*BC$9)</f>
        <v>34.4772703194961</v>
      </c>
      <c r="EP35" s="0" t="n">
        <f aca="false">IF(BD$9=0,0,(SIN(BD$12)*COS($E35)+SIN($E35)*COS(BD$12))/SIN($E35)*BD$9)</f>
        <v>35.0315939626674</v>
      </c>
      <c r="EQ35" s="0" t="n">
        <f aca="false">IF(BE$9=0,0,(SIN(BE$12)*COS($E35)+SIN($E35)*COS(BE$12))/SIN($E35)*BE$9)</f>
        <v>35.7366214734038</v>
      </c>
      <c r="ER35" s="0" t="n">
        <f aca="false">IF(BF$9=0,0,(SIN(BF$12)*COS($E35)+SIN($E35)*COS(BF$12))/SIN($E35)*BF$9)</f>
        <v>36.4360023027432</v>
      </c>
      <c r="ES35" s="0" t="n">
        <f aca="false">IF(BG$9=0,0,(SIN(BG$12)*COS($E35)+SIN($E35)*COS(BG$12))/SIN($E35)*BG$9)</f>
        <v>37.1292037468495</v>
      </c>
      <c r="ET35" s="0" t="n">
        <f aca="false">IF(BH$9=0,0,(SIN(BH$12)*COS($E35)+SIN($E35)*COS(BH$12))/SIN($E35)*BH$9)</f>
        <v>38.0305914259456</v>
      </c>
      <c r="EU35" s="0" t="n">
        <f aca="false">IF(BI$9=0,0,(SIN(BI$12)*COS($E35)+SIN($E35)*COS(BI$12))/SIN($E35)*BI$9)</f>
        <v>38.9437454003134</v>
      </c>
      <c r="EV35" s="0" t="n">
        <f aca="false">IF(BJ$9=0,0,(SIN(BJ$12)*COS($E35)+SIN($E35)*COS(BJ$12))/SIN($E35)*BJ$9)</f>
        <v>39.4021646862379</v>
      </c>
      <c r="EW35" s="0" t="n">
        <f aca="false">IF(BK$9=0,0,(SIN(BK$12)*COS($E35)+SIN($E35)*COS(BK$12))/SIN($E35)*BK$9)</f>
        <v>39.8507520425465</v>
      </c>
      <c r="EX35" s="0" t="n">
        <f aca="false">IF(BL$9=0,0,(SIN(BL$12)*COS($E35)+SIN($E35)*COS(BL$12))/SIN($E35)*BL$9)</f>
        <v>40.2891756299562</v>
      </c>
      <c r="EY35" s="0" t="n">
        <f aca="false">IF(BM$9=0,0,(SIN(BM$12)*COS($E35)+SIN($E35)*COS(BM$12))/SIN($E35)*BM$9)</f>
        <v>40.7171061035146</v>
      </c>
      <c r="EZ35" s="0" t="n">
        <f aca="false">IF(BN$9=0,0,(SIN(BN$12)*COS($E35)+SIN($E35)*COS(BN$12))/SIN($E35)*BN$9)</f>
        <v>41.1342167725634</v>
      </c>
      <c r="FA35" s="0" t="n">
        <f aca="false">IF(BO$9=0,0,(SIN(BO$12)*COS($E35)+SIN($E35)*COS(BO$12))/SIN($E35)*BO$9)</f>
        <v>41.554478077959</v>
      </c>
      <c r="FB35" s="0" t="n">
        <f aca="false">IF(BP$9=0,0,(SIN(BP$12)*COS($E35)+SIN($E35)*COS(BP$12))/SIN($E35)*BP$9)</f>
        <v>41.9633228835509</v>
      </c>
      <c r="FC35" s="0" t="n">
        <f aca="false">IF(BQ$9=0,0,(SIN(BQ$12)*COS($E35)+SIN($E35)*COS(BQ$12))/SIN($E35)*BQ$9)</f>
        <v>42.3604203300402</v>
      </c>
      <c r="FD35" s="0" t="n">
        <f aca="false">IF(BR$9=0,0,(SIN(BR$12)*COS($E35)+SIN($E35)*COS(BR$12))/SIN($E35)*BR$9)</f>
        <v>42.7454428211934</v>
      </c>
      <c r="FE35" s="0" t="n">
        <f aca="false">IF(BS$9=0,0,(SIN(BS$12)*COS($E35)+SIN($E35)*COS(BS$12))/SIN($E35)*BS$9)</f>
        <v>43.1180661865748</v>
      </c>
      <c r="FF35" s="0" t="n">
        <f aca="false">IF(BT$9=0,0,(SIN(BT$12)*COS($E35)+SIN($E35)*COS(BT$12))/SIN($E35)*BT$9)</f>
        <v>43.3884282941551</v>
      </c>
      <c r="FG35" s="0" t="n">
        <f aca="false">IF(BU$9=0,0,(SIN(BU$12)*COS($E35)+SIN($E35)*COS(BU$12))/SIN($E35)*BU$9)</f>
        <v>43.6457265791357</v>
      </c>
      <c r="FH35" s="0" t="n">
        <f aca="false">IF(BV$9=0,0,(SIN(BV$12)*COS($E35)+SIN($E35)*COS(BV$12))/SIN($E35)*BV$9)</f>
        <v>43.8897299529947</v>
      </c>
      <c r="FI35" s="0" t="n">
        <f aca="false">IF(BW$9=0,0,(SIN(BW$12)*COS($E35)+SIN($E35)*COS(BW$12))/SIN($E35)*BW$9)</f>
        <v>44.1202113769687</v>
      </c>
      <c r="FJ35" s="0" t="n">
        <f aca="false">IF(BX$9=0,0,(SIN(BX$12)*COS($E35)+SIN($E35)*COS(BX$12))/SIN($E35)*BX$9)</f>
        <v>44.3369479777294</v>
      </c>
      <c r="FK35" s="0" t="n">
        <f aca="false">IF(BY$9=0,0,(SIN(BY$12)*COS($E35)+SIN($E35)*COS(BY$12))/SIN($E35)*BY$9)</f>
        <v>44.5441328673024</v>
      </c>
      <c r="FL35" s="0" t="n">
        <f aca="false">IF(BZ$9=0,0,(SIN(BZ$12)*COS($E35)+SIN($E35)*COS(BZ$12))/SIN($E35)*BZ$9)</f>
        <v>44.7371280276887</v>
      </c>
      <c r="FM35" s="0" t="n">
        <f aca="false">IF(CA$9=0,0,(SIN(CA$12)*COS($E35)+SIN($E35)*COS(CA$12))/SIN($E35)*CA$9)</f>
        <v>44.9157197368353</v>
      </c>
      <c r="FN35" s="0" t="n">
        <f aca="false">IF(CB$9=0,0,(SIN(CB$12)*COS($E35)+SIN($E35)*COS(CB$12))/SIN($E35)*CB$9)</f>
        <v>45.0796988965238</v>
      </c>
      <c r="FO35" s="0" t="n">
        <f aca="false">IF(CC$9=0,0,(SIN(CC$12)*COS($E35)+SIN($E35)*COS(CC$12))/SIN($E35)*CC$9)</f>
        <v>45.2288611431868</v>
      </c>
      <c r="FP35" s="0" t="n">
        <f aca="false">IF(CD$9=0,0,(SIN(CD$12)*COS($E35)+SIN($E35)*COS(CD$12))/SIN($E35)*CD$9)</f>
        <v>45.3619149495911</v>
      </c>
      <c r="FQ35" s="0" t="n">
        <f aca="false">IF(CE$9=0,0,(SIN(CE$12)*COS($E35)+SIN($E35)*COS(CE$12))/SIN($E35)*CE$9)</f>
        <v>45.479764125027</v>
      </c>
      <c r="FR35" s="0" t="n">
        <f aca="false">IF(CF$9=0,0,(SIN(CF$12)*COS($E35)+SIN($E35)*COS(CF$12))/SIN($E35)*CF$9)</f>
        <v>45.582220154247</v>
      </c>
      <c r="FS35" s="0" t="n">
        <f aca="false">IF(CG$9=0,0,(SIN(CG$12)*COS($E35)+SIN($E35)*COS(CG$12))/SIN($E35)*CG$9)</f>
        <v>45.6690996798732</v>
      </c>
      <c r="FT35" s="0" t="n">
        <f aca="false">IF(CH$9=0,0,(SIN(CH$12)*COS($E35)+SIN($E35)*COS(CH$12))/SIN($E35)*CH$9)</f>
        <v>45.7402246045952</v>
      </c>
      <c r="FU35" s="0" t="n">
        <f aca="false">IF(CI$9=0,0,(SIN(CI$12)*COS($E35)+SIN($E35)*COS(CI$12))/SIN($E35)*CI$9)</f>
        <v>45.7954221916088</v>
      </c>
      <c r="FV35" s="0" t="n">
        <f aca="false">IF(CJ$9=0,0,(SIN(CJ$12)*COS($E35)+SIN($E35)*COS(CJ$12))/SIN($E35)*CJ$9)</f>
        <v>45.834525163252</v>
      </c>
      <c r="FW35" s="0" t="n">
        <f aca="false">IF(CK$9=0,0,(SIN(CK$12)*COS($E35)+SIN($E35)*COS(CK$12))/SIN($E35)*CK$9)</f>
        <v>45.8573717977912</v>
      </c>
      <c r="FX35" s="0" t="n">
        <f aca="false">IF(CL$9=0,0,(SIN(CL$12)*COS($E35)+SIN($E35)*COS(CL$12))/SIN($E35)*CL$9)</f>
        <v>46.028041401704</v>
      </c>
      <c r="FY35" s="0" t="n">
        <f aca="false">IF(CM$9=0,0,(SIN(CM$12)*COS($E35)+SIN($E35)*COS(CM$12))/SIN($E35)*CM$9)</f>
        <v>46.1979486112436</v>
      </c>
      <c r="FZ35" s="0" t="n">
        <f aca="false">IF(CN$9=0,0,(SIN(CN$12)*COS($E35)+SIN($E35)*COS(CN$12))/SIN($E35)*CN$9)</f>
        <v>46.3500370545411</v>
      </c>
      <c r="GA35" s="0" t="n">
        <f aca="false">IF(CO$9=0,0,(SIN(CO$12)*COS($E35)+SIN($E35)*COS(CO$12))/SIN($E35)*CO$9)</f>
        <v>46.4829458034921</v>
      </c>
      <c r="GB35" s="0" t="n">
        <f aca="false">IF(CP$9=0,0,(SIN(CP$12)*COS($E35)+SIN($E35)*COS(CP$12))/SIN($E35)*CP$9)</f>
        <v>46.596378623247</v>
      </c>
      <c r="GC35" s="0" t="n">
        <f aca="false">IF(CQ$9=0,0,(SIN(CQ$12)*COS($E35)+SIN($E35)*COS(CQ$12))/SIN($E35)*CQ$9)</f>
        <v>46.6900468310532</v>
      </c>
    </row>
    <row r="36" customFormat="false" ht="12.8" hidden="true" customHeight="false" outlineLevel="0" collapsed="false">
      <c r="A36" s="0" t="n">
        <f aca="false">MAX($F36:$CQ36)</f>
        <v>0</v>
      </c>
      <c r="B36" s="91" t="n">
        <f aca="false">IF(ISNA(INDEX(vmg!$B$6:$B$151,MATCH($C36,vmg!$F$6:$F$151,0))),IF(ISNA(INDEX(vmg!$B$6:$B$151,MATCH($C36,vmg!$D$6:$D$151,0))),0,INDEX(vmg!$B$6:$B$151,MATCH($C36,vmg!$D$6:$D$151,0))),INDEX(vmg!$B$6:$B$151,MATCH($C36,vmg!$F$6:$F$151,0)))</f>
        <v>0</v>
      </c>
      <c r="C36" s="2" t="n">
        <f aca="false">MOD(Best +D36,360)</f>
        <v>24</v>
      </c>
      <c r="D36" s="2" t="n">
        <f aca="false">D35+1</f>
        <v>24</v>
      </c>
      <c r="E36" s="1" t="n">
        <f aca="false">D36*PI()/180</f>
        <v>0.418879020478639</v>
      </c>
      <c r="F36" s="13" t="n">
        <f aca="false">IF(OR(F126=0,CR36=0),0,F126*CR36/(F126+CR36))</f>
        <v>0</v>
      </c>
      <c r="G36" s="13" t="n">
        <f aca="false">IF(OR(G126=0,CS36=0),0,G126*CS36/(G126+CS36))</f>
        <v>0</v>
      </c>
      <c r="H36" s="13" t="n">
        <f aca="false">IF(OR(H126=0,CT36=0),0,H126*CT36/(H126+CT36))</f>
        <v>0</v>
      </c>
      <c r="I36" s="13" t="n">
        <f aca="false">IF(OR(I126=0,CU36=0),0,I126*CU36/(I126+CU36))</f>
        <v>0</v>
      </c>
      <c r="J36" s="13" t="n">
        <f aca="false">IF(OR(J126=0,CV36=0),0,J126*CV36/(J126+CV36))</f>
        <v>0</v>
      </c>
      <c r="K36" s="13" t="n">
        <f aca="false">IF(OR(K126=0,CW36=0),0,K126*CW36/(K126+CW36))</f>
        <v>0</v>
      </c>
      <c r="L36" s="13" t="n">
        <f aca="false">IF(OR(L126=0,CX36=0),0,L126*CX36/(L126+CX36))</f>
        <v>0</v>
      </c>
      <c r="M36" s="13" t="n">
        <f aca="false">IF(OR(M126=0,CY36=0),0,M126*CY36/(M126+CY36))</f>
        <v>0</v>
      </c>
      <c r="N36" s="13" t="n">
        <f aca="false">IF(OR(N126=0,CZ36=0),0,N126*CZ36/(N126+CZ36))</f>
        <v>0</v>
      </c>
      <c r="O36" s="13" t="n">
        <f aca="false">IF(OR(O126=0,DA36=0),0,O126*DA36/(O126+DA36))</f>
        <v>0</v>
      </c>
      <c r="P36" s="13" t="n">
        <f aca="false">IF(OR(P126=0,DB36=0),0,P126*DB36/(P126+DB36))</f>
        <v>0</v>
      </c>
      <c r="Q36" s="13" t="n">
        <f aca="false">IF(OR(Q126=0,DC36=0),0,Q126*DC36/(Q126+DC36))</f>
        <v>0</v>
      </c>
      <c r="R36" s="13" t="n">
        <f aca="false">IF(OR(R126=0,DD36=0),0,R126*DD36/(R126+DD36))</f>
        <v>0</v>
      </c>
      <c r="S36" s="13" t="n">
        <f aca="false">IF(OR(S126=0,DE36=0),0,S126*DE36/(S126+DE36))</f>
        <v>0</v>
      </c>
      <c r="T36" s="13" t="n">
        <f aca="false">IF(OR(T126=0,DF36=0),0,T126*DF36/(T126+DF36))</f>
        <v>0</v>
      </c>
      <c r="U36" s="13" t="n">
        <f aca="false">IF(OR(U126=0,DG36=0),0,U126*DG36/(U126+DG36))</f>
        <v>0</v>
      </c>
      <c r="V36" s="13" t="n">
        <f aca="false">IF(OR(V126=0,DH36=0),0,V126*DH36/(V126+DH36))</f>
        <v>0</v>
      </c>
      <c r="W36" s="13" t="n">
        <f aca="false">IF(OR(W126=0,DI36=0),0,W126*DI36/(W126+DI36))</f>
        <v>0</v>
      </c>
      <c r="X36" s="13" t="n">
        <f aca="false">IF(OR(X126=0,DJ36=0),0,X126*DJ36/(X126+DJ36))</f>
        <v>0</v>
      </c>
      <c r="Y36" s="13" t="n">
        <f aca="false">IF(OR(Y126=0,DK36=0),0,Y126*DK36/(Y126+DK36))</f>
        <v>0</v>
      </c>
      <c r="Z36" s="13" t="n">
        <f aca="false">IF(OR(Z126=0,DL36=0),0,Z126*DL36/(Z126+DL36))</f>
        <v>0</v>
      </c>
      <c r="AA36" s="13" t="n">
        <f aca="false">IF(OR(AA126=0,DM36=0),0,AA126*DM36/(AA126+DM36))</f>
        <v>0</v>
      </c>
      <c r="AB36" s="13" t="n">
        <f aca="false">IF(OR(AB126=0,DN36=0),0,AB126*DN36/(AB126+DN36))</f>
        <v>0</v>
      </c>
      <c r="AC36" s="13" t="n">
        <f aca="false">IF(OR(AC126=0,DO36=0),0,AC126*DO36/(AC126+DO36))</f>
        <v>0</v>
      </c>
      <c r="AD36" s="13" t="n">
        <f aca="false">IF(OR(AD126=0,DP36=0),0,AD126*DP36/(AD126+DP36))</f>
        <v>0</v>
      </c>
      <c r="AE36" s="13" t="n">
        <f aca="false">IF(OR(AE126=0,DQ36=0),0,AE126*DQ36/(AE126+DQ36))</f>
        <v>0</v>
      </c>
      <c r="AF36" s="13" t="n">
        <f aca="false">IF(OR(AF126=0,DR36=0),0,AF126*DR36/(AF126+DR36))</f>
        <v>0</v>
      </c>
      <c r="AG36" s="13" t="n">
        <f aca="false">IF(OR(AG126=0,DS36=0),0,AG126*DS36/(AG126+DS36))</f>
        <v>0</v>
      </c>
      <c r="AH36" s="13" t="n">
        <f aca="false">IF(OR(AH126=0,DT36=0),0,AH126*DT36/(AH126+DT36))</f>
        <v>0</v>
      </c>
      <c r="AI36" s="13" t="n">
        <f aca="false">IF(OR(AI126=0,DU36=0),0,AI126*DU36/(AI126+DU36))</f>
        <v>0</v>
      </c>
      <c r="AJ36" s="13" t="n">
        <f aca="false">IF(OR(AJ126=0,DV36=0),0,AJ126*DV36/(AJ126+DV36))</f>
        <v>0</v>
      </c>
      <c r="AK36" s="13" t="n">
        <f aca="false">IF(OR(AK126=0,DW36=0),0,AK126*DW36/(AK126+DW36))</f>
        <v>0</v>
      </c>
      <c r="AL36" s="13" t="n">
        <f aca="false">IF(OR(AL126=0,DX36=0),0,AL126*DX36/(AL126+DX36))</f>
        <v>0</v>
      </c>
      <c r="AM36" s="13" t="n">
        <f aca="false">IF(OR(AM126=0,DY36=0),0,AM126*DY36/(AM126+DY36))</f>
        <v>0</v>
      </c>
      <c r="AN36" s="13" t="n">
        <f aca="false">IF(OR(AN126=0,DZ36=0),0,AN126*DZ36/(AN126+DZ36))</f>
        <v>0</v>
      </c>
      <c r="AO36" s="13" t="n">
        <f aca="false">IF(OR(AO126=0,EA36=0),0,AO126*EA36/(AO126+EA36))</f>
        <v>0</v>
      </c>
      <c r="AP36" s="13" t="n">
        <f aca="false">IF(OR(AP126=0,EB36=0),0,AP126*EB36/(AP126+EB36))</f>
        <v>0</v>
      </c>
      <c r="AQ36" s="13" t="n">
        <f aca="false">IF(OR(AQ126=0,EC36=0),0,AQ126*EC36/(AQ126+EC36))</f>
        <v>0</v>
      </c>
      <c r="AR36" s="13" t="n">
        <f aca="false">IF(OR(AR126=0,ED36=0),0,AR126*ED36/(AR126+ED36))</f>
        <v>0</v>
      </c>
      <c r="AS36" s="13" t="n">
        <f aca="false">IF(OR(AS126=0,EE36=0),0,AS126*EE36/(AS126+EE36))</f>
        <v>0</v>
      </c>
      <c r="AT36" s="13" t="n">
        <f aca="false">IF(OR(AT126=0,EF36=0),0,AT126*EF36/(AT126+EF36))</f>
        <v>0</v>
      </c>
      <c r="AU36" s="13" t="n">
        <f aca="false">IF(OR(AU126=0,EG36=0),0,AU126*EG36/(AU126+EG36))</f>
        <v>0</v>
      </c>
      <c r="AV36" s="13" t="n">
        <f aca="false">IF(OR(AV126=0,EH36=0),0,AV126*EH36/(AV126+EH36))</f>
        <v>0</v>
      </c>
      <c r="AW36" s="13" t="n">
        <f aca="false">IF(OR(AW126=0,EI36=0),0,AW126*EI36/(AW126+EI36))</f>
        <v>0</v>
      </c>
      <c r="AX36" s="13" t="n">
        <f aca="false">IF(OR(AX126=0,EJ36=0),0,AX126*EJ36/(AX126+EJ36))</f>
        <v>0</v>
      </c>
      <c r="AY36" s="13" t="n">
        <f aca="false">IF(OR(AY126=0,EK36=0),0,AY126*EK36/(AY126+EK36))</f>
        <v>0</v>
      </c>
      <c r="AZ36" s="13" t="n">
        <f aca="false">IF(OR(AZ126=0,EL36=0),0,AZ126*EL36/(AZ126+EL36))</f>
        <v>0</v>
      </c>
      <c r="BA36" s="13" t="n">
        <f aca="false">IF(OR(BA126=0,EM36=0),0,BA126*EM36/(BA126+EM36))</f>
        <v>0</v>
      </c>
      <c r="BB36" s="13" t="n">
        <f aca="false">IF(OR(BB126=0,EN36=0),0,BB126*EN36/(BB126+EN36))</f>
        <v>0</v>
      </c>
      <c r="BC36" s="13" t="n">
        <f aca="false">IF(OR(BC126=0,EO36=0),0,BC126*EO36/(BC126+EO36))</f>
        <v>0</v>
      </c>
      <c r="BD36" s="13" t="n">
        <f aca="false">IF(OR(BD126=0,EP36=0),0,BD126*EP36/(BD126+EP36))</f>
        <v>0</v>
      </c>
      <c r="BE36" s="13" t="n">
        <f aca="false">IF(OR(BE126=0,EQ36=0),0,BE126*EQ36/(BE126+EQ36))</f>
        <v>0</v>
      </c>
      <c r="BF36" s="13" t="n">
        <f aca="false">IF(OR(BF126=0,ER36=0),0,BF126*ER36/(BF126+ER36))</f>
        <v>0</v>
      </c>
      <c r="BG36" s="13" t="n">
        <f aca="false">IF(OR(BG126=0,ES36=0),0,BG126*ES36/(BG126+ES36))</f>
        <v>0</v>
      </c>
      <c r="BH36" s="13" t="n">
        <f aca="false">IF(OR(BH126=0,ET36=0),0,BH126*ET36/(BH126+ET36))</f>
        <v>0</v>
      </c>
      <c r="BI36" s="13" t="n">
        <f aca="false">IF(OR(BI126=0,EU36=0),0,BI126*EU36/(BI126+EU36))</f>
        <v>0</v>
      </c>
      <c r="BJ36" s="13" t="n">
        <f aca="false">IF(OR(BJ126=0,EV36=0),0,BJ126*EV36/(BJ126+EV36))</f>
        <v>0</v>
      </c>
      <c r="BK36" s="13" t="n">
        <f aca="false">IF(OR(BK126=0,EW36=0),0,BK126*EW36/(BK126+EW36))</f>
        <v>0</v>
      </c>
      <c r="BL36" s="13" t="n">
        <f aca="false">IF(OR(BL126=0,EX36=0),0,BL126*EX36/(BL126+EX36))</f>
        <v>0</v>
      </c>
      <c r="BM36" s="13" t="n">
        <f aca="false">IF(OR(BM126=0,EY36=0),0,BM126*EY36/(BM126+EY36))</f>
        <v>0</v>
      </c>
      <c r="BN36" s="13" t="n">
        <f aca="false">IF(OR(BN126=0,EZ36=0),0,BN126*EZ36/(BN126+EZ36))</f>
        <v>0</v>
      </c>
      <c r="BO36" s="13" t="n">
        <f aca="false">IF(OR(BO126=0,FA36=0),0,BO126*FA36/(BO126+FA36))</f>
        <v>0</v>
      </c>
      <c r="BP36" s="13" t="n">
        <f aca="false">IF(OR(BP126=0,FB36=0),0,BP126*FB36/(BP126+FB36))</f>
        <v>0</v>
      </c>
      <c r="BQ36" s="13" t="n">
        <f aca="false">IF(OR(BQ126=0,FC36=0),0,BQ126*FC36/(BQ126+FC36))</f>
        <v>0</v>
      </c>
      <c r="BR36" s="13" t="n">
        <f aca="false">IF(OR(BR126=0,FD36=0),0,BR126*FD36/(BR126+FD36))</f>
        <v>0</v>
      </c>
      <c r="BS36" s="13" t="n">
        <f aca="false">IF(OR(BS126=0,FE36=0),0,BS126*FE36/(BS126+FE36))</f>
        <v>0</v>
      </c>
      <c r="BT36" s="13" t="n">
        <f aca="false">IF(OR(BT126=0,FF36=0),0,BT126*FF36/(BT126+FF36))</f>
        <v>0</v>
      </c>
      <c r="BU36" s="13" t="n">
        <f aca="false">IF(OR(BU126=0,FG36=0),0,BU126*FG36/(BU126+FG36))</f>
        <v>0</v>
      </c>
      <c r="BV36" s="13" t="n">
        <f aca="false">IF(OR(BV126=0,FH36=0),0,BV126*FH36/(BV126+FH36))</f>
        <v>0</v>
      </c>
      <c r="BW36" s="13" t="n">
        <f aca="false">IF(OR(BW126=0,FI36=0),0,BW126*FI36/(BW126+FI36))</f>
        <v>0</v>
      </c>
      <c r="BX36" s="13" t="n">
        <f aca="false">IF(OR(BX126=0,FJ36=0),0,BX126*FJ36/(BX126+FJ36))</f>
        <v>0</v>
      </c>
      <c r="BY36" s="13" t="n">
        <f aca="false">IF(OR(BY126=0,FK36=0),0,BY126*FK36/(BY126+FK36))</f>
        <v>0</v>
      </c>
      <c r="BZ36" s="13" t="n">
        <f aca="false">IF(OR(BZ126=0,FL36=0),0,BZ126*FL36/(BZ126+FL36))</f>
        <v>0</v>
      </c>
      <c r="CA36" s="13" t="n">
        <f aca="false">IF(OR(CA126=0,FM36=0),0,CA126*FM36/(CA126+FM36))</f>
        <v>0</v>
      </c>
      <c r="CB36" s="13" t="n">
        <f aca="false">IF(OR(CB126=0,FN36=0),0,CB126*FN36/(CB126+FN36))</f>
        <v>0</v>
      </c>
      <c r="CC36" s="13" t="n">
        <f aca="false">IF(OR(CC126=0,FO36=0),0,CC126*FO36/(CC126+FO36))</f>
        <v>0</v>
      </c>
      <c r="CD36" s="13" t="n">
        <f aca="false">IF(OR(CD126=0,FP36=0),0,CD126*FP36/(CD126+FP36))</f>
        <v>0</v>
      </c>
      <c r="CE36" s="13" t="n">
        <f aca="false">IF(OR(CE126=0,FQ36=0),0,CE126*FQ36/(CE126+FQ36))</f>
        <v>0</v>
      </c>
      <c r="CF36" s="13" t="n">
        <f aca="false">IF(OR(CF126=0,FR36=0),0,CF126*FR36/(CF126+FR36))</f>
        <v>0</v>
      </c>
      <c r="CG36" s="13" t="n">
        <f aca="false">IF(OR(CG126=0,FS36=0),0,CG126*FS36/(CG126+FS36))</f>
        <v>0</v>
      </c>
      <c r="CH36" s="13" t="n">
        <f aca="false">IF(OR(CH126=0,FT36=0),0,CH126*FT36/(CH126+FT36))</f>
        <v>0</v>
      </c>
      <c r="CI36" s="13" t="n">
        <f aca="false">IF(OR(CI126=0,FU36=0),0,CI126*FU36/(CI126+FU36))</f>
        <v>0</v>
      </c>
      <c r="CJ36" s="13" t="n">
        <f aca="false">IF(OR(CJ126=0,FV36=0),0,CJ126*FV36/(CJ126+FV36))</f>
        <v>0</v>
      </c>
      <c r="CK36" s="13" t="n">
        <f aca="false">IF(OR(CK126=0,FW36=0),0,CK126*FW36/(CK126+FW36))</f>
        <v>0</v>
      </c>
      <c r="CL36" s="13" t="n">
        <f aca="false">IF(OR(CL126=0,FX36=0),0,CL126*FX36/(CL126+FX36))</f>
        <v>0</v>
      </c>
      <c r="CM36" s="13" t="n">
        <f aca="false">IF(OR(CM126=0,FY36=0),0,CM126*FY36/(CM126+FY36))</f>
        <v>0</v>
      </c>
      <c r="CN36" s="13" t="n">
        <f aca="false">IF(OR(CN126=0,FZ36=0),0,CN126*FZ36/(CN126+FZ36))</f>
        <v>0</v>
      </c>
      <c r="CO36" s="13" t="n">
        <f aca="false">IF(OR(CO126=0,GA36=0),0,CO126*GA36/(CO126+GA36))</f>
        <v>0</v>
      </c>
      <c r="CP36" s="13" t="n">
        <f aca="false">IF(OR(CP126=0,GB36=0),0,CP126*GB36/(CP126+GB36))</f>
        <v>0</v>
      </c>
      <c r="CQ36" s="13" t="n">
        <f aca="false">IF(OR(CQ126=0,GC36=0),0,CQ126*GC36/(CQ126+GC36))</f>
        <v>0</v>
      </c>
      <c r="CR36" s="0" t="n">
        <f aca="false">IF(F$9=0,0,(SIN(F$12)*COS($E36)+SIN($E36)*COS(F$12))/SIN($E36)*F$9)</f>
        <v>0</v>
      </c>
      <c r="CS36" s="0" t="n">
        <f aca="false">IF(G$9=0,0,(SIN(G$12)*COS($E36)+SIN($E36)*COS(G$12))/SIN($E36)*G$9)</f>
        <v>0</v>
      </c>
      <c r="CT36" s="0" t="n">
        <f aca="false">IF(H$9=0,0,(SIN(H$12)*COS($E36)+SIN($E36)*COS(H$12))/SIN($E36)*H$9)</f>
        <v>0</v>
      </c>
      <c r="CU36" s="0" t="n">
        <f aca="false">IF(I$9=0,0,(SIN(I$12)*COS($E36)+SIN($E36)*COS(I$12))/SIN($E36)*I$9)</f>
        <v>0</v>
      </c>
      <c r="CV36" s="0" t="n">
        <f aca="false">IF(J$9=0,0,(SIN(J$12)*COS($E36)+SIN($E36)*COS(J$12))/SIN($E36)*J$9)</f>
        <v>0</v>
      </c>
      <c r="CW36" s="0" t="n">
        <f aca="false">IF(K$9=0,0,(SIN(K$12)*COS($E36)+SIN($E36)*COS(K$12))/SIN($E36)*K$9)</f>
        <v>0</v>
      </c>
      <c r="CX36" s="0" t="n">
        <f aca="false">IF(L$9=0,0,(SIN(L$12)*COS($E36)+SIN($E36)*COS(L$12))/SIN($E36)*L$9)</f>
        <v>0</v>
      </c>
      <c r="CY36" s="0" t="n">
        <f aca="false">IF(M$9=0,0,(SIN(M$12)*COS($E36)+SIN($E36)*COS(M$12))/SIN($E36)*M$9)</f>
        <v>0</v>
      </c>
      <c r="CZ36" s="0" t="n">
        <f aca="false">IF(N$9=0,0,(SIN(N$12)*COS($E36)+SIN($E36)*COS(N$12))/SIN($E36)*N$9)</f>
        <v>0</v>
      </c>
      <c r="DA36" s="0" t="n">
        <f aca="false">IF(O$9=0,0,(SIN(O$12)*COS($E36)+SIN($E36)*COS(O$12))/SIN($E36)*O$9)</f>
        <v>0</v>
      </c>
      <c r="DB36" s="0" t="n">
        <f aca="false">IF(P$9=0,0,(SIN(P$12)*COS($E36)+SIN($E36)*COS(P$12))/SIN($E36)*P$9)</f>
        <v>0</v>
      </c>
      <c r="DC36" s="0" t="n">
        <f aca="false">IF(Q$9=0,0,(SIN(Q$12)*COS($E36)+SIN($E36)*COS(Q$12))/SIN($E36)*Q$9)</f>
        <v>0</v>
      </c>
      <c r="DD36" s="0" t="n">
        <f aca="false">IF(R$9=0,0,(SIN(R$12)*COS($E36)+SIN($E36)*COS(R$12))/SIN($E36)*R$9)</f>
        <v>0</v>
      </c>
      <c r="DE36" s="0" t="n">
        <f aca="false">IF(S$9=0,0,(SIN(S$12)*COS($E36)+SIN($E36)*COS(S$12))/SIN($E36)*S$9)</f>
        <v>0</v>
      </c>
      <c r="DF36" s="0" t="n">
        <f aca="false">IF(T$9=0,0,(SIN(T$12)*COS($E36)+SIN($E36)*COS(T$12))/SIN($E36)*T$9)</f>
        <v>0</v>
      </c>
      <c r="DG36" s="0" t="n">
        <f aca="false">IF(U$9=0,0,(SIN(U$12)*COS($E36)+SIN($E36)*COS(U$12))/SIN($E36)*U$9)</f>
        <v>0</v>
      </c>
      <c r="DH36" s="0" t="n">
        <f aca="false">IF(V$9=0,0,(SIN(V$12)*COS($E36)+SIN($E36)*COS(V$12))/SIN($E36)*V$9)</f>
        <v>0</v>
      </c>
      <c r="DI36" s="0" t="n">
        <f aca="false">IF(W$9=0,0,(SIN(W$12)*COS($E36)+SIN($E36)*COS(W$12))/SIN($E36)*W$9)</f>
        <v>0</v>
      </c>
      <c r="DJ36" s="0" t="n">
        <f aca="false">IF(X$9=0,0,(SIN(X$12)*COS($E36)+SIN($E36)*COS(X$12))/SIN($E36)*X$9)</f>
        <v>0</v>
      </c>
      <c r="DK36" s="0" t="n">
        <f aca="false">IF(Y$9=0,0,(SIN(Y$12)*COS($E36)+SIN($E36)*COS(Y$12))/SIN($E36)*Y$9)</f>
        <v>0</v>
      </c>
      <c r="DL36" s="0" t="n">
        <f aca="false">IF(Z$9=0,0,(SIN(Z$12)*COS($E36)+SIN($E36)*COS(Z$12))/SIN($E36)*Z$9)</f>
        <v>0</v>
      </c>
      <c r="DM36" s="0" t="n">
        <f aca="false">IF(AA$9=0,0,(SIN(AA$12)*COS($E36)+SIN($E36)*COS(AA$12))/SIN($E36)*AA$9)</f>
        <v>0</v>
      </c>
      <c r="DN36" s="0" t="n">
        <f aca="false">IF(AB$9=0,0,(SIN(AB$12)*COS($E36)+SIN($E36)*COS(AB$12))/SIN($E36)*AB$9)</f>
        <v>0</v>
      </c>
      <c r="DO36" s="0" t="n">
        <f aca="false">IF(AC$9=0,0,(SIN(AC$12)*COS($E36)+SIN($E36)*COS(AC$12))/SIN($E36)*AC$9)</f>
        <v>0</v>
      </c>
      <c r="DP36" s="0" t="n">
        <f aca="false">IF(AD$9=0,0,(SIN(AD$12)*COS($E36)+SIN($E36)*COS(AD$12))/SIN($E36)*AD$9)</f>
        <v>0</v>
      </c>
      <c r="DQ36" s="0" t="n">
        <f aca="false">IF(AE$9=0,0,(SIN(AE$12)*COS($E36)+SIN($E36)*COS(AE$12))/SIN($E36)*AE$9)</f>
        <v>0</v>
      </c>
      <c r="DR36" s="0" t="n">
        <f aca="false">IF(AF$9=0,0,(SIN(AF$12)*COS($E36)+SIN($E36)*COS(AF$12))/SIN($E36)*AF$9)</f>
        <v>0</v>
      </c>
      <c r="DS36" s="0" t="n">
        <f aca="false">IF(AG$9=0,0,(SIN(AG$12)*COS($E36)+SIN($E36)*COS(AG$12))/SIN($E36)*AG$9)</f>
        <v>0</v>
      </c>
      <c r="DT36" s="0" t="n">
        <f aca="false">IF(AH$9=0,0,(SIN(AH$12)*COS($E36)+SIN($E36)*COS(AH$12))/SIN($E36)*AH$9)</f>
        <v>0</v>
      </c>
      <c r="DU36" s="0" t="n">
        <f aca="false">IF(AI$9=0,0,(SIN(AI$12)*COS($E36)+SIN($E36)*COS(AI$12))/SIN($E36)*AI$9)</f>
        <v>0</v>
      </c>
      <c r="DV36" s="0" t="n">
        <f aca="false">IF(AJ$9=0,0,(SIN(AJ$12)*COS($E36)+SIN($E36)*COS(AJ$12))/SIN($E36)*AJ$9)</f>
        <v>0</v>
      </c>
      <c r="DW36" s="0" t="n">
        <f aca="false">IF(AK$9=0,0,(SIN(AK$12)*COS($E36)+SIN($E36)*COS(AK$12))/SIN($E36)*AK$9)</f>
        <v>0</v>
      </c>
      <c r="DX36" s="0" t="n">
        <f aca="false">IF(AL$9=0,0,(SIN(AL$12)*COS($E36)+SIN($E36)*COS(AL$12))/SIN($E36)*AL$9)</f>
        <v>0</v>
      </c>
      <c r="DY36" s="0" t="n">
        <f aca="false">IF(AM$9=0,0,(SIN(AM$12)*COS($E36)+SIN($E36)*COS(AM$12))/SIN($E36)*AM$9)</f>
        <v>0</v>
      </c>
      <c r="DZ36" s="0" t="n">
        <f aca="false">IF(AN$9=0,0,(SIN(AN$12)*COS($E36)+SIN($E36)*COS(AN$12))/SIN($E36)*AN$9)</f>
        <v>0</v>
      </c>
      <c r="EA36" s="0" t="n">
        <f aca="false">IF(AO$9=0,0,(SIN(AO$12)*COS($E36)+SIN($E36)*COS(AO$12))/SIN($E36)*AO$9)</f>
        <v>21.9288614454627</v>
      </c>
      <c r="EB36" s="0" t="n">
        <f aca="false">IF(AP$9=0,0,(SIN(AP$12)*COS($E36)+SIN($E36)*COS(AP$12))/SIN($E36)*AP$9)</f>
        <v>22.7597629940097</v>
      </c>
      <c r="EC36" s="0" t="n">
        <f aca="false">IF(AQ$9=0,0,(SIN(AQ$12)*COS($E36)+SIN($E36)*COS(AQ$12))/SIN($E36)*AQ$9)</f>
        <v>23.5959094369872</v>
      </c>
      <c r="ED36" s="0" t="n">
        <f aca="false">IF(AR$9=0,0,(SIN(AR$12)*COS($E36)+SIN($E36)*COS(AR$12))/SIN($E36)*AR$9)</f>
        <v>24.4366761071376</v>
      </c>
      <c r="EE36" s="0" t="n">
        <f aca="false">IF(AS$9=0,0,(SIN(AS$12)*COS($E36)+SIN($E36)*COS(AS$12))/SIN($E36)*AS$9)</f>
        <v>25.281433333076</v>
      </c>
      <c r="EF36" s="0" t="n">
        <f aca="false">IF(AT$9=0,0,(SIN(AT$12)*COS($E36)+SIN($E36)*COS(AT$12))/SIN($E36)*AT$9)</f>
        <v>26.1295467448864</v>
      </c>
      <c r="EG36" s="0" t="n">
        <f aca="false">IF(AU$9=0,0,(SIN(AU$12)*COS($E36)+SIN($E36)*COS(AU$12))/SIN($E36)*AU$9)</f>
        <v>27.1256589792035</v>
      </c>
      <c r="EH36" s="0" t="n">
        <f aca="false">IF(AV$9=0,0,(SIN(AV$12)*COS($E36)+SIN($E36)*COS(AV$12))/SIN($E36)*AV$9)</f>
        <v>28.1261662000104</v>
      </c>
      <c r="EI36" s="0" t="n">
        <f aca="false">IF(AW$9=0,0,(SIN(AW$12)*COS($E36)+SIN($E36)*COS(AW$12))/SIN($E36)*AW$9)</f>
        <v>29.1302879770601</v>
      </c>
      <c r="EJ36" s="0" t="n">
        <f aca="false">IF(AX$9=0,0,(SIN(AX$12)*COS($E36)+SIN($E36)*COS(AX$12))/SIN($E36)*AX$9)</f>
        <v>30.137239068304</v>
      </c>
      <c r="EK36" s="0" t="n">
        <f aca="false">IF(AY$9=0,0,(SIN(AY$12)*COS($E36)+SIN($E36)*COS(AY$12))/SIN($E36)*AY$9)</f>
        <v>31.1462298051064</v>
      </c>
      <c r="EL36" s="0" t="n">
        <f aca="false">IF(AZ$9=0,0,(SIN(AZ$12)*COS($E36)+SIN($E36)*COS(AZ$12))/SIN($E36)*AZ$9)</f>
        <v>31.693810634468</v>
      </c>
      <c r="EM36" s="0" t="n">
        <f aca="false">IF(BA$9=0,0,(SIN(BA$12)*COS($E36)+SIN($E36)*COS(BA$12))/SIN($E36)*BA$9)</f>
        <v>32.2361032500435</v>
      </c>
      <c r="EN36" s="0" t="n">
        <f aca="false">IF(BB$9=0,0,(SIN(BB$12)*COS($E36)+SIN($E36)*COS(BB$12))/SIN($E36)*BB$9)</f>
        <v>32.7727324478369</v>
      </c>
      <c r="EO36" s="0" t="n">
        <f aca="false">IF(BC$9=0,0,(SIN(BC$12)*COS($E36)+SIN($E36)*COS(BC$12))/SIN($E36)*BC$9)</f>
        <v>33.3033234830226</v>
      </c>
      <c r="EP36" s="0" t="n">
        <f aca="false">IF(BD$9=0,0,(SIN(BD$12)*COS($E36)+SIN($E36)*COS(BD$12))/SIN($E36)*BD$9)</f>
        <v>33.8275022484551</v>
      </c>
      <c r="EQ36" s="0" t="n">
        <f aca="false">IF(BE$9=0,0,(SIN(BE$12)*COS($E36)+SIN($E36)*COS(BE$12))/SIN($E36)*BE$9)</f>
        <v>34.4969218535983</v>
      </c>
      <c r="ER36" s="0" t="n">
        <f aca="false">IF(BF$9=0,0,(SIN(BF$12)*COS($E36)+SIN($E36)*COS(BF$12))/SIN($E36)*BF$9)</f>
        <v>35.1605591536566</v>
      </c>
      <c r="ES36" s="0" t="n">
        <f aca="false">IF(BG$9=0,0,(SIN(BG$12)*COS($E36)+SIN($E36)*COS(BG$12))/SIN($E36)*BG$9)</f>
        <v>35.8179034722772</v>
      </c>
      <c r="ET36" s="0" t="n">
        <f aca="false">IF(BH$9=0,0,(SIN(BH$12)*COS($E36)+SIN($E36)*COS(BH$12))/SIN($E36)*BH$9)</f>
        <v>36.6756865379148</v>
      </c>
      <c r="EU36" s="0" t="n">
        <f aca="false">IF(BI$9=0,0,(SIN(BI$12)*COS($E36)+SIN($E36)*COS(BI$12))/SIN($E36)*BI$9)</f>
        <v>37.5443518717197</v>
      </c>
      <c r="EV36" s="0" t="n">
        <f aca="false">IF(BJ$9=0,0,(SIN(BJ$12)*COS($E36)+SIN($E36)*COS(BJ$12))/SIN($E36)*BJ$9)</f>
        <v>37.9742911736537</v>
      </c>
      <c r="EW36" s="0" t="n">
        <f aca="false">IF(BK$9=0,0,(SIN(BK$12)*COS($E36)+SIN($E36)*COS(BK$12))/SIN($E36)*BK$9)</f>
        <v>38.3945605703731</v>
      </c>
      <c r="EX36" s="0" t="n">
        <f aca="false">IF(BL$9=0,0,(SIN(BL$12)*COS($E36)+SIN($E36)*COS(BL$12))/SIN($E36)*BL$9)</f>
        <v>38.8048439516811</v>
      </c>
      <c r="EY36" s="0" t="n">
        <f aca="false">IF(BM$9=0,0,(SIN(BM$12)*COS($E36)+SIN($E36)*COS(BM$12))/SIN($E36)*BM$9)</f>
        <v>39.2048277285364</v>
      </c>
      <c r="EZ36" s="0" t="n">
        <f aca="false">IF(BN$9=0,0,(SIN(BN$12)*COS($E36)+SIN($E36)*COS(BN$12))/SIN($E36)*BN$9)</f>
        <v>39.5942009860288</v>
      </c>
      <c r="FA36" s="0" t="n">
        <f aca="false">IF(BO$9=0,0,(SIN(BO$12)*COS($E36)+SIN($E36)*COS(BO$12))/SIN($E36)*BO$9)</f>
        <v>39.9864105542995</v>
      </c>
      <c r="FB36" s="0" t="n">
        <f aca="false">IF(BP$9=0,0,(SIN(BP$12)*COS($E36)+SIN($E36)*COS(BP$12))/SIN($E36)*BP$9)</f>
        <v>40.3674342188023</v>
      </c>
      <c r="FC36" s="0" t="n">
        <f aca="false">IF(BQ$9=0,0,(SIN(BQ$12)*COS($E36)+SIN($E36)*COS(BQ$12))/SIN($E36)*BQ$9)</f>
        <v>40.7369574108973</v>
      </c>
      <c r="FD36" s="0" t="n">
        <f aca="false">IF(BR$9=0,0,(SIN(BR$12)*COS($E36)+SIN($E36)*COS(BR$12))/SIN($E36)*BR$9)</f>
        <v>41.0946688226794</v>
      </c>
      <c r="FE36" s="0" t="n">
        <f aca="false">IF(BS$9=0,0,(SIN(BS$12)*COS($E36)+SIN($E36)*COS(BS$12))/SIN($E36)*BS$9)</f>
        <v>41.4402605623463</v>
      </c>
      <c r="FF36" s="0" t="n">
        <f aca="false">IF(BT$9=0,0,(SIN(BT$12)*COS($E36)+SIN($E36)*COS(BT$12))/SIN($E36)*BT$9)</f>
        <v>41.687397210583</v>
      </c>
      <c r="FG36" s="0" t="n">
        <f aca="false">IF(BU$9=0,0,(SIN(BU$12)*COS($E36)+SIN($E36)*COS(BU$12))/SIN($E36)*BU$9)</f>
        <v>41.9218354737944</v>
      </c>
      <c r="FH36" s="0" t="n">
        <f aca="false">IF(BV$9=0,0,(SIN(BV$12)*COS($E36)+SIN($E36)*COS(BV$12))/SIN($E36)*BV$9)</f>
        <v>42.1433572362588</v>
      </c>
      <c r="FI36" s="0" t="n">
        <f aca="false">IF(BW$9=0,0,(SIN(BW$12)*COS($E36)+SIN($E36)*COS(BW$12))/SIN($E36)*BW$9)</f>
        <v>42.3517483614327</v>
      </c>
      <c r="FJ36" s="0" t="n">
        <f aca="false">IF(BX$9=0,0,(SIN(BX$12)*COS($E36)+SIN($E36)*COS(BX$12))/SIN($E36)*BX$9)</f>
        <v>42.5467988018534</v>
      </c>
      <c r="FK36" s="0" t="n">
        <f aca="false">IF(BY$9=0,0,(SIN(BY$12)*COS($E36)+SIN($E36)*COS(BY$12))/SIN($E36)*BY$9)</f>
        <v>42.7325349904189</v>
      </c>
      <c r="FL36" s="0" t="n">
        <f aca="false">IF(BZ$9=0,0,(SIN(BZ$12)*COS($E36)+SIN($E36)*COS(BZ$12))/SIN($E36)*BZ$9)</f>
        <v>42.9045088861077</v>
      </c>
      <c r="FM36" s="0" t="n">
        <f aca="false">IF(CA$9=0,0,(SIN(CA$12)*COS($E36)+SIN($E36)*COS(CA$12))/SIN($E36)*CA$9)</f>
        <v>43.0625194940592</v>
      </c>
      <c r="FN36" s="0" t="n">
        <f aca="false">IF(CB$9=0,0,(SIN(CB$12)*COS($E36)+SIN($E36)*COS(CB$12))/SIN($E36)*CB$9)</f>
        <v>43.2063703451348</v>
      </c>
      <c r="FO36" s="0" t="n">
        <f aca="false">IF(CC$9=0,0,(SIN(CC$12)*COS($E36)+SIN($E36)*COS(CC$12))/SIN($E36)*CC$9)</f>
        <v>43.3358696009495</v>
      </c>
      <c r="FP36" s="0" t="n">
        <f aca="false">IF(CD$9=0,0,(SIN(CD$12)*COS($E36)+SIN($E36)*COS(CD$12))/SIN($E36)*CD$9)</f>
        <v>43.4497841809481</v>
      </c>
      <c r="FQ36" s="0" t="n">
        <f aca="false">IF(CE$9=0,0,(SIN(CE$12)*COS($E36)+SIN($E36)*COS(CE$12))/SIN($E36)*CE$9)</f>
        <v>43.548984549965</v>
      </c>
      <c r="FR36" s="0" t="n">
        <f aca="false">IF(CF$9=0,0,(SIN(CF$12)*COS($E36)+SIN($E36)*COS(CF$12))/SIN($E36)*CF$9)</f>
        <v>43.6332943295226</v>
      </c>
      <c r="FS36" s="0" t="n">
        <f aca="false">IF(CG$9=0,0,(SIN(CG$12)*COS($E36)+SIN($E36)*COS(CG$12))/SIN($E36)*CG$9)</f>
        <v>43.7025421719967</v>
      </c>
      <c r="FT36" s="0" t="n">
        <f aca="false">IF(CH$9=0,0,(SIN(CH$12)*COS($E36)+SIN($E36)*COS(CH$12))/SIN($E36)*CH$9)</f>
        <v>43.7565618571816</v>
      </c>
      <c r="FU36" s="0" t="n">
        <f aca="false">IF(CI$9=0,0,(SIN(CI$12)*COS($E36)+SIN($E36)*COS(CI$12))/SIN($E36)*CI$9)</f>
        <v>43.7951923871296</v>
      </c>
      <c r="FV36" s="0" t="n">
        <f aca="false">IF(CJ$9=0,0,(SIN(CJ$12)*COS($E36)+SIN($E36)*COS(CJ$12))/SIN($E36)*CJ$9)</f>
        <v>43.8182780792219</v>
      </c>
      <c r="FW36" s="0" t="n">
        <f aca="false">IF(CK$9=0,0,(SIN(CK$12)*COS($E36)+SIN($E36)*COS(CK$12))/SIN($E36)*CK$9)</f>
        <v>43.8256686574288</v>
      </c>
      <c r="FX36" s="0" t="n">
        <f aca="false">IF(CL$9=0,0,(SIN(CL$12)*COS($E36)+SIN($E36)*COS(CL$12))/SIN($E36)*CL$9)</f>
        <v>43.9741260221368</v>
      </c>
      <c r="FY36" s="0" t="n">
        <f aca="false">IF(CM$9=0,0,(SIN(CM$12)*COS($E36)+SIN($E36)*COS(CM$12))/SIN($E36)*CM$9)</f>
        <v>44.1215888189463</v>
      </c>
      <c r="FZ36" s="0" t="n">
        <f aca="false">IF(CN$9=0,0,(SIN(CN$12)*COS($E36)+SIN($E36)*COS(CN$12))/SIN($E36)*CN$9)</f>
        <v>44.2517600137918</v>
      </c>
      <c r="GA36" s="0" t="n">
        <f aca="false">IF(CO$9=0,0,(SIN(CO$12)*COS($E36)+SIN($E36)*COS(CO$12))/SIN($E36)*CO$9)</f>
        <v>44.3633441408786</v>
      </c>
      <c r="GB36" s="0" t="n">
        <f aca="false">IF(CP$9=0,0,(SIN(CP$12)*COS($E36)+SIN($E36)*COS(CP$12))/SIN($E36)*CP$9)</f>
        <v>44.4560630808677</v>
      </c>
      <c r="GC36" s="0" t="n">
        <f aca="false">IF(CQ$9=0,0,(SIN(CQ$12)*COS($E36)+SIN($E36)*COS(CQ$12))/SIN($E36)*CQ$9)</f>
        <v>44.5296460911127</v>
      </c>
    </row>
    <row r="37" customFormat="false" ht="12.8" hidden="true" customHeight="false" outlineLevel="0" collapsed="false">
      <c r="A37" s="0" t="n">
        <f aca="false">MAX($F37:$CQ37)</f>
        <v>0</v>
      </c>
      <c r="B37" s="91" t="n">
        <f aca="false">IF(ISNA(INDEX(vmg!$B$6:$B$151,MATCH($C37,vmg!$F$6:$F$151,0))),IF(ISNA(INDEX(vmg!$B$6:$B$151,MATCH($C37,vmg!$D$6:$D$151,0))),0,INDEX(vmg!$B$6:$B$151,MATCH($C37,vmg!$D$6:$D$151,0))),INDEX(vmg!$B$6:$B$151,MATCH($C37,vmg!$F$6:$F$151,0)))</f>
        <v>0</v>
      </c>
      <c r="C37" s="2" t="n">
        <f aca="false">MOD(Best +D37,360)</f>
        <v>25</v>
      </c>
      <c r="D37" s="2" t="n">
        <f aca="false">D36+1</f>
        <v>25</v>
      </c>
      <c r="E37" s="1" t="n">
        <f aca="false">D37*PI()/180</f>
        <v>0.436332312998582</v>
      </c>
      <c r="F37" s="13" t="n">
        <f aca="false">IF(OR(F127=0,CR37=0),0,F127*CR37/(F127+CR37))</f>
        <v>0</v>
      </c>
      <c r="G37" s="13" t="n">
        <f aca="false">IF(OR(G127=0,CS37=0),0,G127*CS37/(G127+CS37))</f>
        <v>0</v>
      </c>
      <c r="H37" s="13" t="n">
        <f aca="false">IF(OR(H127=0,CT37=0),0,H127*CT37/(H127+CT37))</f>
        <v>0</v>
      </c>
      <c r="I37" s="13" t="n">
        <f aca="false">IF(OR(I127=0,CU37=0),0,I127*CU37/(I127+CU37))</f>
        <v>0</v>
      </c>
      <c r="J37" s="13" t="n">
        <f aca="false">IF(OR(J127=0,CV37=0),0,J127*CV37/(J127+CV37))</f>
        <v>0</v>
      </c>
      <c r="K37" s="13" t="n">
        <f aca="false">IF(OR(K127=0,CW37=0),0,K127*CW37/(K127+CW37))</f>
        <v>0</v>
      </c>
      <c r="L37" s="13" t="n">
        <f aca="false">IF(OR(L127=0,CX37=0),0,L127*CX37/(L127+CX37))</f>
        <v>0</v>
      </c>
      <c r="M37" s="13" t="n">
        <f aca="false">IF(OR(M127=0,CY37=0),0,M127*CY37/(M127+CY37))</f>
        <v>0</v>
      </c>
      <c r="N37" s="13" t="n">
        <f aca="false">IF(OR(N127=0,CZ37=0),0,N127*CZ37/(N127+CZ37))</f>
        <v>0</v>
      </c>
      <c r="O37" s="13" t="n">
        <f aca="false">IF(OR(O127=0,DA37=0),0,O127*DA37/(O127+DA37))</f>
        <v>0</v>
      </c>
      <c r="P37" s="13" t="n">
        <f aca="false">IF(OR(P127=0,DB37=0),0,P127*DB37/(P127+DB37))</f>
        <v>0</v>
      </c>
      <c r="Q37" s="13" t="n">
        <f aca="false">IF(OR(Q127=0,DC37=0),0,Q127*DC37/(Q127+DC37))</f>
        <v>0</v>
      </c>
      <c r="R37" s="13" t="n">
        <f aca="false">IF(OR(R127=0,DD37=0),0,R127*DD37/(R127+DD37))</f>
        <v>0</v>
      </c>
      <c r="S37" s="13" t="n">
        <f aca="false">IF(OR(S127=0,DE37=0),0,S127*DE37/(S127+DE37))</f>
        <v>0</v>
      </c>
      <c r="T37" s="13" t="n">
        <f aca="false">IF(OR(T127=0,DF37=0),0,T127*DF37/(T127+DF37))</f>
        <v>0</v>
      </c>
      <c r="U37" s="13" t="n">
        <f aca="false">IF(OR(U127=0,DG37=0),0,U127*DG37/(U127+DG37))</f>
        <v>0</v>
      </c>
      <c r="V37" s="13" t="n">
        <f aca="false">IF(OR(V127=0,DH37=0),0,V127*DH37/(V127+DH37))</f>
        <v>0</v>
      </c>
      <c r="W37" s="13" t="n">
        <f aca="false">IF(OR(W127=0,DI37=0),0,W127*DI37/(W127+DI37))</f>
        <v>0</v>
      </c>
      <c r="X37" s="13" t="n">
        <f aca="false">IF(OR(X127=0,DJ37=0),0,X127*DJ37/(X127+DJ37))</f>
        <v>0</v>
      </c>
      <c r="Y37" s="13" t="n">
        <f aca="false">IF(OR(Y127=0,DK37=0),0,Y127*DK37/(Y127+DK37))</f>
        <v>0</v>
      </c>
      <c r="Z37" s="13" t="n">
        <f aca="false">IF(OR(Z127=0,DL37=0),0,Z127*DL37/(Z127+DL37))</f>
        <v>0</v>
      </c>
      <c r="AA37" s="13" t="n">
        <f aca="false">IF(OR(AA127=0,DM37=0),0,AA127*DM37/(AA127+DM37))</f>
        <v>0</v>
      </c>
      <c r="AB37" s="13" t="n">
        <f aca="false">IF(OR(AB127=0,DN37=0),0,AB127*DN37/(AB127+DN37))</f>
        <v>0</v>
      </c>
      <c r="AC37" s="13" t="n">
        <f aca="false">IF(OR(AC127=0,DO37=0),0,AC127*DO37/(AC127+DO37))</f>
        <v>0</v>
      </c>
      <c r="AD37" s="13" t="n">
        <f aca="false">IF(OR(AD127=0,DP37=0),0,AD127*DP37/(AD127+DP37))</f>
        <v>0</v>
      </c>
      <c r="AE37" s="13" t="n">
        <f aca="false">IF(OR(AE127=0,DQ37=0),0,AE127*DQ37/(AE127+DQ37))</f>
        <v>0</v>
      </c>
      <c r="AF37" s="13" t="n">
        <f aca="false">IF(OR(AF127=0,DR37=0),0,AF127*DR37/(AF127+DR37))</f>
        <v>0</v>
      </c>
      <c r="AG37" s="13" t="n">
        <f aca="false">IF(OR(AG127=0,DS37=0),0,AG127*DS37/(AG127+DS37))</f>
        <v>0</v>
      </c>
      <c r="AH37" s="13" t="n">
        <f aca="false">IF(OR(AH127=0,DT37=0),0,AH127*DT37/(AH127+DT37))</f>
        <v>0</v>
      </c>
      <c r="AI37" s="13" t="n">
        <f aca="false">IF(OR(AI127=0,DU37=0),0,AI127*DU37/(AI127+DU37))</f>
        <v>0</v>
      </c>
      <c r="AJ37" s="13" t="n">
        <f aca="false">IF(OR(AJ127=0,DV37=0),0,AJ127*DV37/(AJ127+DV37))</f>
        <v>0</v>
      </c>
      <c r="AK37" s="13" t="n">
        <f aca="false">IF(OR(AK127=0,DW37=0),0,AK127*DW37/(AK127+DW37))</f>
        <v>0</v>
      </c>
      <c r="AL37" s="13" t="n">
        <f aca="false">IF(OR(AL127=0,DX37=0),0,AL127*DX37/(AL127+DX37))</f>
        <v>0</v>
      </c>
      <c r="AM37" s="13" t="n">
        <f aca="false">IF(OR(AM127=0,DY37=0),0,AM127*DY37/(AM127+DY37))</f>
        <v>0</v>
      </c>
      <c r="AN37" s="13" t="n">
        <f aca="false">IF(OR(AN127=0,DZ37=0),0,AN127*DZ37/(AN127+DZ37))</f>
        <v>0</v>
      </c>
      <c r="AO37" s="13" t="n">
        <f aca="false">IF(OR(AO127=0,EA37=0),0,AO127*EA37/(AO127+EA37))</f>
        <v>0</v>
      </c>
      <c r="AP37" s="13" t="n">
        <f aca="false">IF(OR(AP127=0,EB37=0),0,AP127*EB37/(AP127+EB37))</f>
        <v>0</v>
      </c>
      <c r="AQ37" s="13" t="n">
        <f aca="false">IF(OR(AQ127=0,EC37=0),0,AQ127*EC37/(AQ127+EC37))</f>
        <v>0</v>
      </c>
      <c r="AR37" s="13" t="n">
        <f aca="false">IF(OR(AR127=0,ED37=0),0,AR127*ED37/(AR127+ED37))</f>
        <v>0</v>
      </c>
      <c r="AS37" s="13" t="n">
        <f aca="false">IF(OR(AS127=0,EE37=0),0,AS127*EE37/(AS127+EE37))</f>
        <v>0</v>
      </c>
      <c r="AT37" s="13" t="n">
        <f aca="false">IF(OR(AT127=0,EF37=0),0,AT127*EF37/(AT127+EF37))</f>
        <v>0</v>
      </c>
      <c r="AU37" s="13" t="n">
        <f aca="false">IF(OR(AU127=0,EG37=0),0,AU127*EG37/(AU127+EG37))</f>
        <v>0</v>
      </c>
      <c r="AV37" s="13" t="n">
        <f aca="false">IF(OR(AV127=0,EH37=0),0,AV127*EH37/(AV127+EH37))</f>
        <v>0</v>
      </c>
      <c r="AW37" s="13" t="n">
        <f aca="false">IF(OR(AW127=0,EI37=0),0,AW127*EI37/(AW127+EI37))</f>
        <v>0</v>
      </c>
      <c r="AX37" s="13" t="n">
        <f aca="false">IF(OR(AX127=0,EJ37=0),0,AX127*EJ37/(AX127+EJ37))</f>
        <v>0</v>
      </c>
      <c r="AY37" s="13" t="n">
        <f aca="false">IF(OR(AY127=0,EK37=0),0,AY127*EK37/(AY127+EK37))</f>
        <v>0</v>
      </c>
      <c r="AZ37" s="13" t="n">
        <f aca="false">IF(OR(AZ127=0,EL37=0),0,AZ127*EL37/(AZ127+EL37))</f>
        <v>0</v>
      </c>
      <c r="BA37" s="13" t="n">
        <f aca="false">IF(OR(BA127=0,EM37=0),0,BA127*EM37/(BA127+EM37))</f>
        <v>0</v>
      </c>
      <c r="BB37" s="13" t="n">
        <f aca="false">IF(OR(BB127=0,EN37=0),0,BB127*EN37/(BB127+EN37))</f>
        <v>0</v>
      </c>
      <c r="BC37" s="13" t="n">
        <f aca="false">IF(OR(BC127=0,EO37=0),0,BC127*EO37/(BC127+EO37))</f>
        <v>0</v>
      </c>
      <c r="BD37" s="13" t="n">
        <f aca="false">IF(OR(BD127=0,EP37=0),0,BD127*EP37/(BD127+EP37))</f>
        <v>0</v>
      </c>
      <c r="BE37" s="13" t="n">
        <f aca="false">IF(OR(BE127=0,EQ37=0),0,BE127*EQ37/(BE127+EQ37))</f>
        <v>0</v>
      </c>
      <c r="BF37" s="13" t="n">
        <f aca="false">IF(OR(BF127=0,ER37=0),0,BF127*ER37/(BF127+ER37))</f>
        <v>0</v>
      </c>
      <c r="BG37" s="13" t="n">
        <f aca="false">IF(OR(BG127=0,ES37=0),0,BG127*ES37/(BG127+ES37))</f>
        <v>0</v>
      </c>
      <c r="BH37" s="13" t="n">
        <f aca="false">IF(OR(BH127=0,ET37=0),0,BH127*ET37/(BH127+ET37))</f>
        <v>0</v>
      </c>
      <c r="BI37" s="13" t="n">
        <f aca="false">IF(OR(BI127=0,EU37=0),0,BI127*EU37/(BI127+EU37))</f>
        <v>0</v>
      </c>
      <c r="BJ37" s="13" t="n">
        <f aca="false">IF(OR(BJ127=0,EV37=0),0,BJ127*EV37/(BJ127+EV37))</f>
        <v>0</v>
      </c>
      <c r="BK37" s="13" t="n">
        <f aca="false">IF(OR(BK127=0,EW37=0),0,BK127*EW37/(BK127+EW37))</f>
        <v>0</v>
      </c>
      <c r="BL37" s="13" t="n">
        <f aca="false">IF(OR(BL127=0,EX37=0),0,BL127*EX37/(BL127+EX37))</f>
        <v>0</v>
      </c>
      <c r="BM37" s="13" t="n">
        <f aca="false">IF(OR(BM127=0,EY37=0),0,BM127*EY37/(BM127+EY37))</f>
        <v>0</v>
      </c>
      <c r="BN37" s="13" t="n">
        <f aca="false">IF(OR(BN127=0,EZ37=0),0,BN127*EZ37/(BN127+EZ37))</f>
        <v>0</v>
      </c>
      <c r="BO37" s="13" t="n">
        <f aca="false">IF(OR(BO127=0,FA37=0),0,BO127*FA37/(BO127+FA37))</f>
        <v>0</v>
      </c>
      <c r="BP37" s="13" t="n">
        <f aca="false">IF(OR(BP127=0,FB37=0),0,BP127*FB37/(BP127+FB37))</f>
        <v>0</v>
      </c>
      <c r="BQ37" s="13" t="n">
        <f aca="false">IF(OR(BQ127=0,FC37=0),0,BQ127*FC37/(BQ127+FC37))</f>
        <v>0</v>
      </c>
      <c r="BR37" s="13" t="n">
        <f aca="false">IF(OR(BR127=0,FD37=0),0,BR127*FD37/(BR127+FD37))</f>
        <v>0</v>
      </c>
      <c r="BS37" s="13" t="n">
        <f aca="false">IF(OR(BS127=0,FE37=0),0,BS127*FE37/(BS127+FE37))</f>
        <v>0</v>
      </c>
      <c r="BT37" s="13" t="n">
        <f aca="false">IF(OR(BT127=0,FF37=0),0,BT127*FF37/(BT127+FF37))</f>
        <v>0</v>
      </c>
      <c r="BU37" s="13" t="n">
        <f aca="false">IF(OR(BU127=0,FG37=0),0,BU127*FG37/(BU127+FG37))</f>
        <v>0</v>
      </c>
      <c r="BV37" s="13" t="n">
        <f aca="false">IF(OR(BV127=0,FH37=0),0,BV127*FH37/(BV127+FH37))</f>
        <v>0</v>
      </c>
      <c r="BW37" s="13" t="n">
        <f aca="false">IF(OR(BW127=0,FI37=0),0,BW127*FI37/(BW127+FI37))</f>
        <v>0</v>
      </c>
      <c r="BX37" s="13" t="n">
        <f aca="false">IF(OR(BX127=0,FJ37=0),0,BX127*FJ37/(BX127+FJ37))</f>
        <v>0</v>
      </c>
      <c r="BY37" s="13" t="n">
        <f aca="false">IF(OR(BY127=0,FK37=0),0,BY127*FK37/(BY127+FK37))</f>
        <v>0</v>
      </c>
      <c r="BZ37" s="13" t="n">
        <f aca="false">IF(OR(BZ127=0,FL37=0),0,BZ127*FL37/(BZ127+FL37))</f>
        <v>0</v>
      </c>
      <c r="CA37" s="13" t="n">
        <f aca="false">IF(OR(CA127=0,FM37=0),0,CA127*FM37/(CA127+FM37))</f>
        <v>0</v>
      </c>
      <c r="CB37" s="13" t="n">
        <f aca="false">IF(OR(CB127=0,FN37=0),0,CB127*FN37/(CB127+FN37))</f>
        <v>0</v>
      </c>
      <c r="CC37" s="13" t="n">
        <f aca="false">IF(OR(CC127=0,FO37=0),0,CC127*FO37/(CC127+FO37))</f>
        <v>0</v>
      </c>
      <c r="CD37" s="13" t="n">
        <f aca="false">IF(OR(CD127=0,FP37=0),0,CD127*FP37/(CD127+FP37))</f>
        <v>0</v>
      </c>
      <c r="CE37" s="13" t="n">
        <f aca="false">IF(OR(CE127=0,FQ37=0),0,CE127*FQ37/(CE127+FQ37))</f>
        <v>0</v>
      </c>
      <c r="CF37" s="13" t="n">
        <f aca="false">IF(OR(CF127=0,FR37=0),0,CF127*FR37/(CF127+FR37))</f>
        <v>0</v>
      </c>
      <c r="CG37" s="13" t="n">
        <f aca="false">IF(OR(CG127=0,FS37=0),0,CG127*FS37/(CG127+FS37))</f>
        <v>0</v>
      </c>
      <c r="CH37" s="13" t="n">
        <f aca="false">IF(OR(CH127=0,FT37=0),0,CH127*FT37/(CH127+FT37))</f>
        <v>0</v>
      </c>
      <c r="CI37" s="13" t="n">
        <f aca="false">IF(OR(CI127=0,FU37=0),0,CI127*FU37/(CI127+FU37))</f>
        <v>0</v>
      </c>
      <c r="CJ37" s="13" t="n">
        <f aca="false">IF(OR(CJ127=0,FV37=0),0,CJ127*FV37/(CJ127+FV37))</f>
        <v>0</v>
      </c>
      <c r="CK37" s="13" t="n">
        <f aca="false">IF(OR(CK127=0,FW37=0),0,CK127*FW37/(CK127+FW37))</f>
        <v>0</v>
      </c>
      <c r="CL37" s="13" t="n">
        <f aca="false">IF(OR(CL127=0,FX37=0),0,CL127*FX37/(CL127+FX37))</f>
        <v>0</v>
      </c>
      <c r="CM37" s="13" t="n">
        <f aca="false">IF(OR(CM127=0,FY37=0),0,CM127*FY37/(CM127+FY37))</f>
        <v>0</v>
      </c>
      <c r="CN37" s="13" t="n">
        <f aca="false">IF(OR(CN127=0,FZ37=0),0,CN127*FZ37/(CN127+FZ37))</f>
        <v>0</v>
      </c>
      <c r="CO37" s="13" t="n">
        <f aca="false">IF(OR(CO127=0,GA37=0),0,CO127*GA37/(CO127+GA37))</f>
        <v>0</v>
      </c>
      <c r="CP37" s="13" t="n">
        <f aca="false">IF(OR(CP127=0,GB37=0),0,CP127*GB37/(CP127+GB37))</f>
        <v>0</v>
      </c>
      <c r="CQ37" s="13" t="n">
        <f aca="false">IF(OR(CQ127=0,GC37=0),0,CQ127*GC37/(CQ127+GC37))</f>
        <v>0</v>
      </c>
      <c r="CR37" s="0" t="n">
        <f aca="false">IF(F$9=0,0,(SIN(F$12)*COS($E37)+SIN($E37)*COS(F$12))/SIN($E37)*F$9)</f>
        <v>0</v>
      </c>
      <c r="CS37" s="0" t="n">
        <f aca="false">IF(G$9=0,0,(SIN(G$12)*COS($E37)+SIN($E37)*COS(G$12))/SIN($E37)*G$9)</f>
        <v>0</v>
      </c>
      <c r="CT37" s="0" t="n">
        <f aca="false">IF(H$9=0,0,(SIN(H$12)*COS($E37)+SIN($E37)*COS(H$12))/SIN($E37)*H$9)</f>
        <v>0</v>
      </c>
      <c r="CU37" s="0" t="n">
        <f aca="false">IF(I$9=0,0,(SIN(I$12)*COS($E37)+SIN($E37)*COS(I$12))/SIN($E37)*I$9)</f>
        <v>0</v>
      </c>
      <c r="CV37" s="0" t="n">
        <f aca="false">IF(J$9=0,0,(SIN(J$12)*COS($E37)+SIN($E37)*COS(J$12))/SIN($E37)*J$9)</f>
        <v>0</v>
      </c>
      <c r="CW37" s="0" t="n">
        <f aca="false">IF(K$9=0,0,(SIN(K$12)*COS($E37)+SIN($E37)*COS(K$12))/SIN($E37)*K$9)</f>
        <v>0</v>
      </c>
      <c r="CX37" s="0" t="n">
        <f aca="false">IF(L$9=0,0,(SIN(L$12)*COS($E37)+SIN($E37)*COS(L$12))/SIN($E37)*L$9)</f>
        <v>0</v>
      </c>
      <c r="CY37" s="0" t="n">
        <f aca="false">IF(M$9=0,0,(SIN(M$12)*COS($E37)+SIN($E37)*COS(M$12))/SIN($E37)*M$9)</f>
        <v>0</v>
      </c>
      <c r="CZ37" s="0" t="n">
        <f aca="false">IF(N$9=0,0,(SIN(N$12)*COS($E37)+SIN($E37)*COS(N$12))/SIN($E37)*N$9)</f>
        <v>0</v>
      </c>
      <c r="DA37" s="0" t="n">
        <f aca="false">IF(O$9=0,0,(SIN(O$12)*COS($E37)+SIN($E37)*COS(O$12))/SIN($E37)*O$9)</f>
        <v>0</v>
      </c>
      <c r="DB37" s="0" t="n">
        <f aca="false">IF(P$9=0,0,(SIN(P$12)*COS($E37)+SIN($E37)*COS(P$12))/SIN($E37)*P$9)</f>
        <v>0</v>
      </c>
      <c r="DC37" s="0" t="n">
        <f aca="false">IF(Q$9=0,0,(SIN(Q$12)*COS($E37)+SIN($E37)*COS(Q$12))/SIN($E37)*Q$9)</f>
        <v>0</v>
      </c>
      <c r="DD37" s="0" t="n">
        <f aca="false">IF(R$9=0,0,(SIN(R$12)*COS($E37)+SIN($E37)*COS(R$12))/SIN($E37)*R$9)</f>
        <v>0</v>
      </c>
      <c r="DE37" s="0" t="n">
        <f aca="false">IF(S$9=0,0,(SIN(S$12)*COS($E37)+SIN($E37)*COS(S$12))/SIN($E37)*S$9)</f>
        <v>0</v>
      </c>
      <c r="DF37" s="0" t="n">
        <f aca="false">IF(T$9=0,0,(SIN(T$12)*COS($E37)+SIN($E37)*COS(T$12))/SIN($E37)*T$9)</f>
        <v>0</v>
      </c>
      <c r="DG37" s="0" t="n">
        <f aca="false">IF(U$9=0,0,(SIN(U$12)*COS($E37)+SIN($E37)*COS(U$12))/SIN($E37)*U$9)</f>
        <v>0</v>
      </c>
      <c r="DH37" s="0" t="n">
        <f aca="false">IF(V$9=0,0,(SIN(V$12)*COS($E37)+SIN($E37)*COS(V$12))/SIN($E37)*V$9)</f>
        <v>0</v>
      </c>
      <c r="DI37" s="0" t="n">
        <f aca="false">IF(W$9=0,0,(SIN(W$12)*COS($E37)+SIN($E37)*COS(W$12))/SIN($E37)*W$9)</f>
        <v>0</v>
      </c>
      <c r="DJ37" s="0" t="n">
        <f aca="false">IF(X$9=0,0,(SIN(X$12)*COS($E37)+SIN($E37)*COS(X$12))/SIN($E37)*X$9)</f>
        <v>0</v>
      </c>
      <c r="DK37" s="0" t="n">
        <f aca="false">IF(Y$9=0,0,(SIN(Y$12)*COS($E37)+SIN($E37)*COS(Y$12))/SIN($E37)*Y$9)</f>
        <v>0</v>
      </c>
      <c r="DL37" s="0" t="n">
        <f aca="false">IF(Z$9=0,0,(SIN(Z$12)*COS($E37)+SIN($E37)*COS(Z$12))/SIN($E37)*Z$9)</f>
        <v>0</v>
      </c>
      <c r="DM37" s="0" t="n">
        <f aca="false">IF(AA$9=0,0,(SIN(AA$12)*COS($E37)+SIN($E37)*COS(AA$12))/SIN($E37)*AA$9)</f>
        <v>0</v>
      </c>
      <c r="DN37" s="0" t="n">
        <f aca="false">IF(AB$9=0,0,(SIN(AB$12)*COS($E37)+SIN($E37)*COS(AB$12))/SIN($E37)*AB$9)</f>
        <v>0</v>
      </c>
      <c r="DO37" s="0" t="n">
        <f aca="false">IF(AC$9=0,0,(SIN(AC$12)*COS($E37)+SIN($E37)*COS(AC$12))/SIN($E37)*AC$9)</f>
        <v>0</v>
      </c>
      <c r="DP37" s="0" t="n">
        <f aca="false">IF(AD$9=0,0,(SIN(AD$12)*COS($E37)+SIN($E37)*COS(AD$12))/SIN($E37)*AD$9)</f>
        <v>0</v>
      </c>
      <c r="DQ37" s="0" t="n">
        <f aca="false">IF(AE$9=0,0,(SIN(AE$12)*COS($E37)+SIN($E37)*COS(AE$12))/SIN($E37)*AE$9)</f>
        <v>0</v>
      </c>
      <c r="DR37" s="0" t="n">
        <f aca="false">IF(AF$9=0,0,(SIN(AF$12)*COS($E37)+SIN($E37)*COS(AF$12))/SIN($E37)*AF$9)</f>
        <v>0</v>
      </c>
      <c r="DS37" s="0" t="n">
        <f aca="false">IF(AG$9=0,0,(SIN(AG$12)*COS($E37)+SIN($E37)*COS(AG$12))/SIN($E37)*AG$9)</f>
        <v>0</v>
      </c>
      <c r="DT37" s="0" t="n">
        <f aca="false">IF(AH$9=0,0,(SIN(AH$12)*COS($E37)+SIN($E37)*COS(AH$12))/SIN($E37)*AH$9)</f>
        <v>0</v>
      </c>
      <c r="DU37" s="0" t="n">
        <f aca="false">IF(AI$9=0,0,(SIN(AI$12)*COS($E37)+SIN($E37)*COS(AI$12))/SIN($E37)*AI$9)</f>
        <v>0</v>
      </c>
      <c r="DV37" s="0" t="n">
        <f aca="false">IF(AJ$9=0,0,(SIN(AJ$12)*COS($E37)+SIN($E37)*COS(AJ$12))/SIN($E37)*AJ$9)</f>
        <v>0</v>
      </c>
      <c r="DW37" s="0" t="n">
        <f aca="false">IF(AK$9=0,0,(SIN(AK$12)*COS($E37)+SIN($E37)*COS(AK$12))/SIN($E37)*AK$9)</f>
        <v>0</v>
      </c>
      <c r="DX37" s="0" t="n">
        <f aca="false">IF(AL$9=0,0,(SIN(AL$12)*COS($E37)+SIN($E37)*COS(AL$12))/SIN($E37)*AL$9)</f>
        <v>0</v>
      </c>
      <c r="DY37" s="0" t="n">
        <f aca="false">IF(AM$9=0,0,(SIN(AM$12)*COS($E37)+SIN($E37)*COS(AM$12))/SIN($E37)*AM$9)</f>
        <v>0</v>
      </c>
      <c r="DZ37" s="0" t="n">
        <f aca="false">IF(AN$9=0,0,(SIN(AN$12)*COS($E37)+SIN($E37)*COS(AN$12))/SIN($E37)*AN$9)</f>
        <v>0</v>
      </c>
      <c r="EA37" s="0" t="n">
        <f aca="false">IF(AO$9=0,0,(SIN(AO$12)*COS($E37)+SIN($E37)*COS(AO$12))/SIN($E37)*AO$9)</f>
        <v>21.322894620006</v>
      </c>
      <c r="EB37" s="0" t="n">
        <f aca="false">IF(AP$9=0,0,(SIN(AP$12)*COS($E37)+SIN($E37)*COS(AP$12))/SIN($E37)*AP$9)</f>
        <v>22.12184794469</v>
      </c>
      <c r="EC37" s="0" t="n">
        <f aca="false">IF(AQ$9=0,0,(SIN(AQ$12)*COS($E37)+SIN($E37)*COS(AQ$12))/SIN($E37)*AQ$9)</f>
        <v>22.9254267844635</v>
      </c>
      <c r="ED37" s="0" t="n">
        <f aca="false">IF(AR$9=0,0,(SIN(AR$12)*COS($E37)+SIN($E37)*COS(AR$12))/SIN($E37)*AR$9)</f>
        <v>23.7330268339826</v>
      </c>
      <c r="EE37" s="0" t="n">
        <f aca="false">IF(AS$9=0,0,(SIN(AS$12)*COS($E37)+SIN($E37)*COS(AS$12))/SIN($E37)*AS$9)</f>
        <v>24.5440392109215</v>
      </c>
      <c r="EF37" s="0" t="n">
        <f aca="false">IF(AT$9=0,0,(SIN(AT$12)*COS($E37)+SIN($E37)*COS(AT$12))/SIN($E37)*AT$9)</f>
        <v>25.3578507519805</v>
      </c>
      <c r="EG37" s="0" t="n">
        <f aca="false">IF(AU$9=0,0,(SIN(AU$12)*COS($E37)+SIN($E37)*COS(AU$12))/SIN($E37)*AU$9)</f>
        <v>26.3147827637575</v>
      </c>
      <c r="EH37" s="0" t="n">
        <f aca="false">IF(AV$9=0,0,(SIN(AV$12)*COS($E37)+SIN($E37)*COS(AV$12))/SIN($E37)*AV$9)</f>
        <v>27.2754233057718</v>
      </c>
      <c r="EI37" s="0" t="n">
        <f aca="false">IF(AW$9=0,0,(SIN(AW$12)*COS($E37)+SIN($E37)*COS(AW$12))/SIN($E37)*AW$9)</f>
        <v>28.2390183953352</v>
      </c>
      <c r="EJ37" s="0" t="n">
        <f aca="false">IF(AX$9=0,0,(SIN(AX$12)*COS($E37)+SIN($E37)*COS(AX$12))/SIN($E37)*AX$9)</f>
        <v>29.2048097189854</v>
      </c>
      <c r="EK37" s="0" t="n">
        <f aca="false">IF(AY$9=0,0,(SIN(AY$12)*COS($E37)+SIN($E37)*COS(AY$12))/SIN($E37)*AY$9)</f>
        <v>30.1720350050564</v>
      </c>
      <c r="EL37" s="0" t="n">
        <f aca="false">IF(AZ$9=0,0,(SIN(AZ$12)*COS($E37)+SIN($E37)*COS(AZ$12))/SIN($E37)*AZ$9)</f>
        <v>30.6918981427463</v>
      </c>
      <c r="EM37" s="0" t="n">
        <f aca="false">IF(BA$9=0,0,(SIN(BA$12)*COS($E37)+SIN($E37)*COS(BA$12))/SIN($E37)*BA$9)</f>
        <v>31.2064120632687</v>
      </c>
      <c r="EN37" s="0" t="n">
        <f aca="false">IF(BB$9=0,0,(SIN(BB$12)*COS($E37)+SIN($E37)*COS(BB$12))/SIN($E37)*BB$9)</f>
        <v>31.7152166981294</v>
      </c>
      <c r="EO37" s="0" t="n">
        <f aca="false">IF(BC$9=0,0,(SIN(BC$12)*COS($E37)+SIN($E37)*COS(BC$12))/SIN($E37)*BC$9)</f>
        <v>32.2179525614906</v>
      </c>
      <c r="EP37" s="0" t="n">
        <f aca="false">IF(BD$9=0,0,(SIN(BD$12)*COS($E37)+SIN($E37)*COS(BD$12))/SIN($E37)*BD$9)</f>
        <v>32.7142609219659</v>
      </c>
      <c r="EQ37" s="0" t="n">
        <f aca="false">IF(BE$9=0,0,(SIN(BE$12)*COS($E37)+SIN($E37)*COS(BE$12))/SIN($E37)*BE$9)</f>
        <v>33.3507592873163</v>
      </c>
      <c r="ER37" s="0" t="n">
        <f aca="false">IF(BF$9=0,0,(SIN(BF$12)*COS($E37)+SIN($E37)*COS(BF$12))/SIN($E37)*BF$9)</f>
        <v>33.9813499568891</v>
      </c>
      <c r="ES37" s="0" t="n">
        <f aca="false">IF(BG$9=0,0,(SIN(BG$12)*COS($E37)+SIN($E37)*COS(BG$12))/SIN($E37)*BG$9)</f>
        <v>34.6055426198106</v>
      </c>
      <c r="ET37" s="0" t="n">
        <f aca="false">IF(BH$9=0,0,(SIN(BH$12)*COS($E37)+SIN($E37)*COS(BH$12))/SIN($E37)*BH$9)</f>
        <v>35.4230111004754</v>
      </c>
      <c r="EU37" s="0" t="n">
        <f aca="false">IF(BI$9=0,0,(SIN(BI$12)*COS($E37)+SIN($E37)*COS(BI$12))/SIN($E37)*BI$9)</f>
        <v>36.2505445232728</v>
      </c>
      <c r="EV37" s="0" t="n">
        <f aca="false">IF(BJ$9=0,0,(SIN(BJ$12)*COS($E37)+SIN($E37)*COS(BJ$12))/SIN($E37)*BJ$9)</f>
        <v>36.6541526954583</v>
      </c>
      <c r="EW37" s="0" t="n">
        <f aca="false">IF(BK$9=0,0,(SIN(BK$12)*COS($E37)+SIN($E37)*COS(BK$12))/SIN($E37)*BK$9)</f>
        <v>37.048240761865</v>
      </c>
      <c r="EX37" s="0" t="n">
        <f aca="false">IF(BL$9=0,0,(SIN(BL$12)*COS($E37)+SIN($E37)*COS(BL$12))/SIN($E37)*BL$9)</f>
        <v>37.432507154601</v>
      </c>
      <c r="EY37" s="0" t="n">
        <f aca="false">IF(BM$9=0,0,(SIN(BM$12)*COS($E37)+SIN($E37)*COS(BM$12))/SIN($E37)*BM$9)</f>
        <v>37.8066528517306</v>
      </c>
      <c r="EZ37" s="0" t="n">
        <f aca="false">IF(BN$9=0,0,(SIN(BN$12)*COS($E37)+SIN($E37)*COS(BN$12))/SIN($E37)*BN$9)</f>
        <v>38.17038152379</v>
      </c>
      <c r="FA37" s="0" t="n">
        <f aca="false">IF(BO$9=0,0,(SIN(BO$12)*COS($E37)+SIN($E37)*COS(BO$12))/SIN($E37)*BO$9)</f>
        <v>38.5366558973585</v>
      </c>
      <c r="FB37" s="0" t="n">
        <f aca="false">IF(BP$9=0,0,(SIN(BP$12)*COS($E37)+SIN($E37)*COS(BP$12))/SIN($E37)*BP$9)</f>
        <v>38.8919575644048</v>
      </c>
      <c r="FC37" s="0" t="n">
        <f aca="false">IF(BQ$9=0,0,(SIN(BQ$12)*COS($E37)+SIN($E37)*COS(BQ$12))/SIN($E37)*BQ$9)</f>
        <v>39.235987017795</v>
      </c>
      <c r="FD37" s="0" t="n">
        <f aca="false">IF(BR$9=0,0,(SIN(BR$12)*COS($E37)+SIN($E37)*COS(BR$12))/SIN($E37)*BR$9)</f>
        <v>39.5684480089753</v>
      </c>
      <c r="FE37" s="0" t="n">
        <f aca="false">IF(BS$9=0,0,(SIN(BS$12)*COS($E37)+SIN($E37)*COS(BS$12))/SIN($E37)*BS$9)</f>
        <v>39.8890476965315</v>
      </c>
      <c r="FF37" s="0" t="n">
        <f aca="false">IF(BT$9=0,0,(SIN(BT$12)*COS($E37)+SIN($E37)*COS(BT$12))/SIN($E37)*BT$9)</f>
        <v>40.1147112785035</v>
      </c>
      <c r="FG37" s="0" t="n">
        <f aca="false">IF(BU$9=0,0,(SIN(BU$12)*COS($E37)+SIN($E37)*COS(BU$12))/SIN($E37)*BU$9)</f>
        <v>40.3280143402535</v>
      </c>
      <c r="FH37" s="0" t="n">
        <f aca="false">IF(BV$9=0,0,(SIN(BV$12)*COS($E37)+SIN($E37)*COS(BV$12))/SIN($E37)*BV$9)</f>
        <v>40.5287507600441</v>
      </c>
      <c r="FI37" s="0" t="n">
        <f aca="false">IF(BW$9=0,0,(SIN(BW$12)*COS($E37)+SIN($E37)*COS(BW$12))/SIN($E37)*BW$9)</f>
        <v>40.7167183300616</v>
      </c>
      <c r="FJ37" s="0" t="n">
        <f aca="false">IF(BX$9=0,0,(SIN(BX$12)*COS($E37)+SIN($E37)*COS(BX$12))/SIN($E37)*BX$9)</f>
        <v>40.8917188609791</v>
      </c>
      <c r="FK37" s="0" t="n">
        <f aca="false">IF(BY$9=0,0,(SIN(BY$12)*COS($E37)+SIN($E37)*COS(BY$12))/SIN($E37)*BY$9)</f>
        <v>41.0576246827385</v>
      </c>
      <c r="FL37" s="0" t="n">
        <f aca="false">IF(BZ$9=0,0,(SIN(BZ$12)*COS($E37)+SIN($E37)*COS(BZ$12))/SIN($E37)*BZ$9)</f>
        <v>41.2101633972695</v>
      </c>
      <c r="FM37" s="0" t="n">
        <f aca="false">IF(CA$9=0,0,(SIN(CA$12)*COS($E37)+SIN($E37)*COS(CA$12))/SIN($E37)*CA$9)</f>
        <v>41.3491457766196</v>
      </c>
      <c r="FN37" s="0" t="n">
        <f aca="false">IF(CB$9=0,0,(SIN(CB$12)*COS($E37)+SIN($E37)*COS(CB$12))/SIN($E37)*CB$9)</f>
        <v>41.4743870278485</v>
      </c>
      <c r="FO37" s="0" t="n">
        <f aca="false">IF(CC$9=0,0,(SIN(CC$12)*COS($E37)+SIN($E37)*COS(CC$12))/SIN($E37)*CC$9)</f>
        <v>41.5857068927113</v>
      </c>
      <c r="FP37" s="0" t="n">
        <f aca="false">IF(CD$9=0,0,(SIN(CD$12)*COS($E37)+SIN($E37)*COS(CD$12))/SIN($E37)*CD$9)</f>
        <v>41.6819263274477</v>
      </c>
      <c r="FQ37" s="0" t="n">
        <f aca="false">IF(CE$9=0,0,(SIN(CE$12)*COS($E37)+SIN($E37)*COS(CE$12))/SIN($E37)*CE$9)</f>
        <v>41.763884968322</v>
      </c>
      <c r="FR37" s="0" t="n">
        <f aca="false">IF(CF$9=0,0,(SIN(CF$12)*COS($E37)+SIN($E37)*COS(CF$12))/SIN($E37)*CF$9)</f>
        <v>41.8314176578901</v>
      </c>
      <c r="FS37" s="0" t="n">
        <f aca="false">IF(CG$9=0,0,(SIN(CG$12)*COS($E37)+SIN($E37)*COS(CG$12))/SIN($E37)*CG$9)</f>
        <v>41.884364152129</v>
      </c>
      <c r="FT37" s="0" t="n">
        <f aca="false">IF(CH$9=0,0,(SIN(CH$12)*COS($E37)+SIN($E37)*COS(CH$12))/SIN($E37)*CH$9)</f>
        <v>41.9225692117937</v>
      </c>
      <c r="FU37" s="0" t="n">
        <f aca="false">IF(CI$9=0,0,(SIN(CI$12)*COS($E37)+SIN($E37)*COS(CI$12))/SIN($E37)*CI$9)</f>
        <v>41.94588269208</v>
      </c>
      <c r="FV37" s="0" t="n">
        <f aca="false">IF(CJ$9=0,0,(SIN(CJ$12)*COS($E37)+SIN($E37)*COS(CJ$12))/SIN($E37)*CJ$9)</f>
        <v>41.9541596305505</v>
      </c>
      <c r="FW37" s="0" t="n">
        <f aca="false">IF(CK$9=0,0,(SIN(CK$12)*COS($E37)+SIN($E37)*COS(CK$12))/SIN($E37)*CK$9)</f>
        <v>41.9472603332849</v>
      </c>
      <c r="FX37" s="0" t="n">
        <f aca="false">IF(CL$9=0,0,(SIN(CL$12)*COS($E37)+SIN($E37)*COS(CL$12))/SIN($E37)*CL$9)</f>
        <v>42.075181403004</v>
      </c>
      <c r="FY37" s="0" t="n">
        <f aca="false">IF(CM$9=0,0,(SIN(CM$12)*COS($E37)+SIN($E37)*COS(CM$12))/SIN($E37)*CM$9)</f>
        <v>42.2018932491135</v>
      </c>
      <c r="FZ37" s="0" t="n">
        <f aca="false">IF(CN$9=0,0,(SIN(CN$12)*COS($E37)+SIN($E37)*COS(CN$12))/SIN($E37)*CN$9)</f>
        <v>42.311800882262</v>
      </c>
      <c r="GA37" s="0" t="n">
        <f aca="false">IF(CO$9=0,0,(SIN(CO$12)*COS($E37)+SIN($E37)*COS(CO$12))/SIN($E37)*CO$9)</f>
        <v>42.4036693597428</v>
      </c>
      <c r="GB37" s="0" t="n">
        <f aca="false">IF(CP$9=0,0,(SIN(CP$12)*COS($E37)+SIN($E37)*COS(CP$12))/SIN($E37)*CP$9)</f>
        <v>42.4772373108869</v>
      </c>
      <c r="GC37" s="0" t="n">
        <f aca="false">IF(CQ$9=0,0,(SIN(CQ$12)*COS($E37)+SIN($E37)*COS(CQ$12))/SIN($E37)*CQ$9)</f>
        <v>42.5322505795483</v>
      </c>
    </row>
    <row r="38" customFormat="false" ht="12.8" hidden="true" customHeight="false" outlineLevel="0" collapsed="false">
      <c r="A38" s="0" t="n">
        <f aca="false">MAX($F38:$CQ38)</f>
        <v>0</v>
      </c>
      <c r="B38" s="91" t="n">
        <f aca="false">IF(ISNA(INDEX(vmg!$B$6:$B$151,MATCH($C38,vmg!$F$6:$F$151,0))),IF(ISNA(INDEX(vmg!$B$6:$B$151,MATCH($C38,vmg!$D$6:$D$151,0))),0,INDEX(vmg!$B$6:$B$151,MATCH($C38,vmg!$D$6:$D$151,0))),INDEX(vmg!$B$6:$B$151,MATCH($C38,vmg!$F$6:$F$151,0)))</f>
        <v>0</v>
      </c>
      <c r="C38" s="2" t="n">
        <f aca="false">MOD(Best +D38,360)</f>
        <v>26</v>
      </c>
      <c r="D38" s="2" t="n">
        <f aca="false">D37+1</f>
        <v>26</v>
      </c>
      <c r="E38" s="1" t="n">
        <f aca="false">D38*PI()/180</f>
        <v>0.453785605518526</v>
      </c>
      <c r="F38" s="13" t="n">
        <f aca="false">IF(OR(F128=0,CR38=0),0,F128*CR38/(F128+CR38))</f>
        <v>0</v>
      </c>
      <c r="G38" s="13" t="n">
        <f aca="false">IF(OR(G128=0,CS38=0),0,G128*CS38/(G128+CS38))</f>
        <v>0</v>
      </c>
      <c r="H38" s="13" t="n">
        <f aca="false">IF(OR(H128=0,CT38=0),0,H128*CT38/(H128+CT38))</f>
        <v>0</v>
      </c>
      <c r="I38" s="13" t="n">
        <f aca="false">IF(OR(I128=0,CU38=0),0,I128*CU38/(I128+CU38))</f>
        <v>0</v>
      </c>
      <c r="J38" s="13" t="n">
        <f aca="false">IF(OR(J128=0,CV38=0),0,J128*CV38/(J128+CV38))</f>
        <v>0</v>
      </c>
      <c r="K38" s="13" t="n">
        <f aca="false">IF(OR(K128=0,CW38=0),0,K128*CW38/(K128+CW38))</f>
        <v>0</v>
      </c>
      <c r="L38" s="13" t="n">
        <f aca="false">IF(OR(L128=0,CX38=0),0,L128*CX38/(L128+CX38))</f>
        <v>0</v>
      </c>
      <c r="M38" s="13" t="n">
        <f aca="false">IF(OR(M128=0,CY38=0),0,M128*CY38/(M128+CY38))</f>
        <v>0</v>
      </c>
      <c r="N38" s="13" t="n">
        <f aca="false">IF(OR(N128=0,CZ38=0),0,N128*CZ38/(N128+CZ38))</f>
        <v>0</v>
      </c>
      <c r="O38" s="13" t="n">
        <f aca="false">IF(OR(O128=0,DA38=0),0,O128*DA38/(O128+DA38))</f>
        <v>0</v>
      </c>
      <c r="P38" s="13" t="n">
        <f aca="false">IF(OR(P128=0,DB38=0),0,P128*DB38/(P128+DB38))</f>
        <v>0</v>
      </c>
      <c r="Q38" s="13" t="n">
        <f aca="false">IF(OR(Q128=0,DC38=0),0,Q128*DC38/(Q128+DC38))</f>
        <v>0</v>
      </c>
      <c r="R38" s="13" t="n">
        <f aca="false">IF(OR(R128=0,DD38=0),0,R128*DD38/(R128+DD38))</f>
        <v>0</v>
      </c>
      <c r="S38" s="13" t="n">
        <f aca="false">IF(OR(S128=0,DE38=0),0,S128*DE38/(S128+DE38))</f>
        <v>0</v>
      </c>
      <c r="T38" s="13" t="n">
        <f aca="false">IF(OR(T128=0,DF38=0),0,T128*DF38/(T128+DF38))</f>
        <v>0</v>
      </c>
      <c r="U38" s="13" t="n">
        <f aca="false">IF(OR(U128=0,DG38=0),0,U128*DG38/(U128+DG38))</f>
        <v>0</v>
      </c>
      <c r="V38" s="13" t="n">
        <f aca="false">IF(OR(V128=0,DH38=0),0,V128*DH38/(V128+DH38))</f>
        <v>0</v>
      </c>
      <c r="W38" s="13" t="n">
        <f aca="false">IF(OR(W128=0,DI38=0),0,W128*DI38/(W128+DI38))</f>
        <v>0</v>
      </c>
      <c r="X38" s="13" t="n">
        <f aca="false">IF(OR(X128=0,DJ38=0),0,X128*DJ38/(X128+DJ38))</f>
        <v>0</v>
      </c>
      <c r="Y38" s="13" t="n">
        <f aca="false">IF(OR(Y128=0,DK38=0),0,Y128*DK38/(Y128+DK38))</f>
        <v>0</v>
      </c>
      <c r="Z38" s="13" t="n">
        <f aca="false">IF(OR(Z128=0,DL38=0),0,Z128*DL38/(Z128+DL38))</f>
        <v>0</v>
      </c>
      <c r="AA38" s="13" t="n">
        <f aca="false">IF(OR(AA128=0,DM38=0),0,AA128*DM38/(AA128+DM38))</f>
        <v>0</v>
      </c>
      <c r="AB38" s="13" t="n">
        <f aca="false">IF(OR(AB128=0,DN38=0),0,AB128*DN38/(AB128+DN38))</f>
        <v>0</v>
      </c>
      <c r="AC38" s="13" t="n">
        <f aca="false">IF(OR(AC128=0,DO38=0),0,AC128*DO38/(AC128+DO38))</f>
        <v>0</v>
      </c>
      <c r="AD38" s="13" t="n">
        <f aca="false">IF(OR(AD128=0,DP38=0),0,AD128*DP38/(AD128+DP38))</f>
        <v>0</v>
      </c>
      <c r="AE38" s="13" t="n">
        <f aca="false">IF(OR(AE128=0,DQ38=0),0,AE128*DQ38/(AE128+DQ38))</f>
        <v>0</v>
      </c>
      <c r="AF38" s="13" t="n">
        <f aca="false">IF(OR(AF128=0,DR38=0),0,AF128*DR38/(AF128+DR38))</f>
        <v>0</v>
      </c>
      <c r="AG38" s="13" t="n">
        <f aca="false">IF(OR(AG128=0,DS38=0),0,AG128*DS38/(AG128+DS38))</f>
        <v>0</v>
      </c>
      <c r="AH38" s="13" t="n">
        <f aca="false">IF(OR(AH128=0,DT38=0),0,AH128*DT38/(AH128+DT38))</f>
        <v>0</v>
      </c>
      <c r="AI38" s="13" t="n">
        <f aca="false">IF(OR(AI128=0,DU38=0),0,AI128*DU38/(AI128+DU38))</f>
        <v>0</v>
      </c>
      <c r="AJ38" s="13" t="n">
        <f aca="false">IF(OR(AJ128=0,DV38=0),0,AJ128*DV38/(AJ128+DV38))</f>
        <v>0</v>
      </c>
      <c r="AK38" s="13" t="n">
        <f aca="false">IF(OR(AK128=0,DW38=0),0,AK128*DW38/(AK128+DW38))</f>
        <v>0</v>
      </c>
      <c r="AL38" s="13" t="n">
        <f aca="false">IF(OR(AL128=0,DX38=0),0,AL128*DX38/(AL128+DX38))</f>
        <v>0</v>
      </c>
      <c r="AM38" s="13" t="n">
        <f aca="false">IF(OR(AM128=0,DY38=0),0,AM128*DY38/(AM128+DY38))</f>
        <v>0</v>
      </c>
      <c r="AN38" s="13" t="n">
        <f aca="false">IF(OR(AN128=0,DZ38=0),0,AN128*DZ38/(AN128+DZ38))</f>
        <v>0</v>
      </c>
      <c r="AO38" s="13" t="n">
        <f aca="false">IF(OR(AO128=0,EA38=0),0,AO128*EA38/(AO128+EA38))</f>
        <v>0</v>
      </c>
      <c r="AP38" s="13" t="n">
        <f aca="false">IF(OR(AP128=0,EB38=0),0,AP128*EB38/(AP128+EB38))</f>
        <v>0</v>
      </c>
      <c r="AQ38" s="13" t="n">
        <f aca="false">IF(OR(AQ128=0,EC38=0),0,AQ128*EC38/(AQ128+EC38))</f>
        <v>0</v>
      </c>
      <c r="AR38" s="13" t="n">
        <f aca="false">IF(OR(AR128=0,ED38=0),0,AR128*ED38/(AR128+ED38))</f>
        <v>0</v>
      </c>
      <c r="AS38" s="13" t="n">
        <f aca="false">IF(OR(AS128=0,EE38=0),0,AS128*EE38/(AS128+EE38))</f>
        <v>0</v>
      </c>
      <c r="AT38" s="13" t="n">
        <f aca="false">IF(OR(AT128=0,EF38=0),0,AT128*EF38/(AT128+EF38))</f>
        <v>0</v>
      </c>
      <c r="AU38" s="13" t="n">
        <f aca="false">IF(OR(AU128=0,EG38=0),0,AU128*EG38/(AU128+EG38))</f>
        <v>0</v>
      </c>
      <c r="AV38" s="13" t="n">
        <f aca="false">IF(OR(AV128=0,EH38=0),0,AV128*EH38/(AV128+EH38))</f>
        <v>0</v>
      </c>
      <c r="AW38" s="13" t="n">
        <f aca="false">IF(OR(AW128=0,EI38=0),0,AW128*EI38/(AW128+EI38))</f>
        <v>0</v>
      </c>
      <c r="AX38" s="13" t="n">
        <f aca="false">IF(OR(AX128=0,EJ38=0),0,AX128*EJ38/(AX128+EJ38))</f>
        <v>0</v>
      </c>
      <c r="AY38" s="13" t="n">
        <f aca="false">IF(OR(AY128=0,EK38=0),0,AY128*EK38/(AY128+EK38))</f>
        <v>0</v>
      </c>
      <c r="AZ38" s="13" t="n">
        <f aca="false">IF(OR(AZ128=0,EL38=0),0,AZ128*EL38/(AZ128+EL38))</f>
        <v>0</v>
      </c>
      <c r="BA38" s="13" t="n">
        <f aca="false">IF(OR(BA128=0,EM38=0),0,BA128*EM38/(BA128+EM38))</f>
        <v>0</v>
      </c>
      <c r="BB38" s="13" t="n">
        <f aca="false">IF(OR(BB128=0,EN38=0),0,BB128*EN38/(BB128+EN38))</f>
        <v>0</v>
      </c>
      <c r="BC38" s="13" t="n">
        <f aca="false">IF(OR(BC128=0,EO38=0),0,BC128*EO38/(BC128+EO38))</f>
        <v>0</v>
      </c>
      <c r="BD38" s="13" t="n">
        <f aca="false">IF(OR(BD128=0,EP38=0),0,BD128*EP38/(BD128+EP38))</f>
        <v>0</v>
      </c>
      <c r="BE38" s="13" t="n">
        <f aca="false">IF(OR(BE128=0,EQ38=0),0,BE128*EQ38/(BE128+EQ38))</f>
        <v>0</v>
      </c>
      <c r="BF38" s="13" t="n">
        <f aca="false">IF(OR(BF128=0,ER38=0),0,BF128*ER38/(BF128+ER38))</f>
        <v>0</v>
      </c>
      <c r="BG38" s="13" t="n">
        <f aca="false">IF(OR(BG128=0,ES38=0),0,BG128*ES38/(BG128+ES38))</f>
        <v>0</v>
      </c>
      <c r="BH38" s="13" t="n">
        <f aca="false">IF(OR(BH128=0,ET38=0),0,BH128*ET38/(BH128+ET38))</f>
        <v>0</v>
      </c>
      <c r="BI38" s="13" t="n">
        <f aca="false">IF(OR(BI128=0,EU38=0),0,BI128*EU38/(BI128+EU38))</f>
        <v>0</v>
      </c>
      <c r="BJ38" s="13" t="n">
        <f aca="false">IF(OR(BJ128=0,EV38=0),0,BJ128*EV38/(BJ128+EV38))</f>
        <v>0</v>
      </c>
      <c r="BK38" s="13" t="n">
        <f aca="false">IF(OR(BK128=0,EW38=0),0,BK128*EW38/(BK128+EW38))</f>
        <v>0</v>
      </c>
      <c r="BL38" s="13" t="n">
        <f aca="false">IF(OR(BL128=0,EX38=0),0,BL128*EX38/(BL128+EX38))</f>
        <v>0</v>
      </c>
      <c r="BM38" s="13" t="n">
        <f aca="false">IF(OR(BM128=0,EY38=0),0,BM128*EY38/(BM128+EY38))</f>
        <v>0</v>
      </c>
      <c r="BN38" s="13" t="n">
        <f aca="false">IF(OR(BN128=0,EZ38=0),0,BN128*EZ38/(BN128+EZ38))</f>
        <v>0</v>
      </c>
      <c r="BO38" s="13" t="n">
        <f aca="false">IF(OR(BO128=0,FA38=0),0,BO128*FA38/(BO128+FA38))</f>
        <v>0</v>
      </c>
      <c r="BP38" s="13" t="n">
        <f aca="false">IF(OR(BP128=0,FB38=0),0,BP128*FB38/(BP128+FB38))</f>
        <v>0</v>
      </c>
      <c r="BQ38" s="13" t="n">
        <f aca="false">IF(OR(BQ128=0,FC38=0),0,BQ128*FC38/(BQ128+FC38))</f>
        <v>0</v>
      </c>
      <c r="BR38" s="13" t="n">
        <f aca="false">IF(OR(BR128=0,FD38=0),0,BR128*FD38/(BR128+FD38))</f>
        <v>0</v>
      </c>
      <c r="BS38" s="13" t="n">
        <f aca="false">IF(OR(BS128=0,FE38=0),0,BS128*FE38/(BS128+FE38))</f>
        <v>0</v>
      </c>
      <c r="BT38" s="13" t="n">
        <f aca="false">IF(OR(BT128=0,FF38=0),0,BT128*FF38/(BT128+FF38))</f>
        <v>0</v>
      </c>
      <c r="BU38" s="13" t="n">
        <f aca="false">IF(OR(BU128=0,FG38=0),0,BU128*FG38/(BU128+FG38))</f>
        <v>0</v>
      </c>
      <c r="BV38" s="13" t="n">
        <f aca="false">IF(OR(BV128=0,FH38=0),0,BV128*FH38/(BV128+FH38))</f>
        <v>0</v>
      </c>
      <c r="BW38" s="13" t="n">
        <f aca="false">IF(OR(BW128=0,FI38=0),0,BW128*FI38/(BW128+FI38))</f>
        <v>0</v>
      </c>
      <c r="BX38" s="13" t="n">
        <f aca="false">IF(OR(BX128=0,FJ38=0),0,BX128*FJ38/(BX128+FJ38))</f>
        <v>0</v>
      </c>
      <c r="BY38" s="13" t="n">
        <f aca="false">IF(OR(BY128=0,FK38=0),0,BY128*FK38/(BY128+FK38))</f>
        <v>0</v>
      </c>
      <c r="BZ38" s="13" t="n">
        <f aca="false">IF(OR(BZ128=0,FL38=0),0,BZ128*FL38/(BZ128+FL38))</f>
        <v>0</v>
      </c>
      <c r="CA38" s="13" t="n">
        <f aca="false">IF(OR(CA128=0,FM38=0),0,CA128*FM38/(CA128+FM38))</f>
        <v>0</v>
      </c>
      <c r="CB38" s="13" t="n">
        <f aca="false">IF(OR(CB128=0,FN38=0),0,CB128*FN38/(CB128+FN38))</f>
        <v>0</v>
      </c>
      <c r="CC38" s="13" t="n">
        <f aca="false">IF(OR(CC128=0,FO38=0),0,CC128*FO38/(CC128+FO38))</f>
        <v>0</v>
      </c>
      <c r="CD38" s="13" t="n">
        <f aca="false">IF(OR(CD128=0,FP38=0),0,CD128*FP38/(CD128+FP38))</f>
        <v>0</v>
      </c>
      <c r="CE38" s="13" t="n">
        <f aca="false">IF(OR(CE128=0,FQ38=0),0,CE128*FQ38/(CE128+FQ38))</f>
        <v>0</v>
      </c>
      <c r="CF38" s="13" t="n">
        <f aca="false">IF(OR(CF128=0,FR38=0),0,CF128*FR38/(CF128+FR38))</f>
        <v>0</v>
      </c>
      <c r="CG38" s="13" t="n">
        <f aca="false">IF(OR(CG128=0,FS38=0),0,CG128*FS38/(CG128+FS38))</f>
        <v>0</v>
      </c>
      <c r="CH38" s="13" t="n">
        <f aca="false">IF(OR(CH128=0,FT38=0),0,CH128*FT38/(CH128+FT38))</f>
        <v>0</v>
      </c>
      <c r="CI38" s="13" t="n">
        <f aca="false">IF(OR(CI128=0,FU38=0),0,CI128*FU38/(CI128+FU38))</f>
        <v>0</v>
      </c>
      <c r="CJ38" s="13" t="n">
        <f aca="false">IF(OR(CJ128=0,FV38=0),0,CJ128*FV38/(CJ128+FV38))</f>
        <v>0</v>
      </c>
      <c r="CK38" s="13" t="n">
        <f aca="false">IF(OR(CK128=0,FW38=0),0,CK128*FW38/(CK128+FW38))</f>
        <v>0</v>
      </c>
      <c r="CL38" s="13" t="n">
        <f aca="false">IF(OR(CL128=0,FX38=0),0,CL128*FX38/(CL128+FX38))</f>
        <v>0</v>
      </c>
      <c r="CM38" s="13" t="n">
        <f aca="false">IF(OR(CM128=0,FY38=0),0,CM128*FY38/(CM128+FY38))</f>
        <v>0</v>
      </c>
      <c r="CN38" s="13" t="n">
        <f aca="false">IF(OR(CN128=0,FZ38=0),0,CN128*FZ38/(CN128+FZ38))</f>
        <v>0</v>
      </c>
      <c r="CO38" s="13" t="n">
        <f aca="false">IF(OR(CO128=0,GA38=0),0,CO128*GA38/(CO128+GA38))</f>
        <v>0</v>
      </c>
      <c r="CP38" s="13" t="n">
        <f aca="false">IF(OR(CP128=0,GB38=0),0,CP128*GB38/(CP128+GB38))</f>
        <v>0</v>
      </c>
      <c r="CQ38" s="13" t="n">
        <f aca="false">IF(OR(CQ128=0,GC38=0),0,CQ128*GC38/(CQ128+GC38))</f>
        <v>0</v>
      </c>
      <c r="CR38" s="0" t="n">
        <f aca="false">IF(F$9=0,0,(SIN(F$12)*COS($E38)+SIN($E38)*COS(F$12))/SIN($E38)*F$9)</f>
        <v>0</v>
      </c>
      <c r="CS38" s="0" t="n">
        <f aca="false">IF(G$9=0,0,(SIN(G$12)*COS($E38)+SIN($E38)*COS(G$12))/SIN($E38)*G$9)</f>
        <v>0</v>
      </c>
      <c r="CT38" s="0" t="n">
        <f aca="false">IF(H$9=0,0,(SIN(H$12)*COS($E38)+SIN($E38)*COS(H$12))/SIN($E38)*H$9)</f>
        <v>0</v>
      </c>
      <c r="CU38" s="0" t="n">
        <f aca="false">IF(I$9=0,0,(SIN(I$12)*COS($E38)+SIN($E38)*COS(I$12))/SIN($E38)*I$9)</f>
        <v>0</v>
      </c>
      <c r="CV38" s="0" t="n">
        <f aca="false">IF(J$9=0,0,(SIN(J$12)*COS($E38)+SIN($E38)*COS(J$12))/SIN($E38)*J$9)</f>
        <v>0</v>
      </c>
      <c r="CW38" s="0" t="n">
        <f aca="false">IF(K$9=0,0,(SIN(K$12)*COS($E38)+SIN($E38)*COS(K$12))/SIN($E38)*K$9)</f>
        <v>0</v>
      </c>
      <c r="CX38" s="0" t="n">
        <f aca="false">IF(L$9=0,0,(SIN(L$12)*COS($E38)+SIN($E38)*COS(L$12))/SIN($E38)*L$9)</f>
        <v>0</v>
      </c>
      <c r="CY38" s="0" t="n">
        <f aca="false">IF(M$9=0,0,(SIN(M$12)*COS($E38)+SIN($E38)*COS(M$12))/SIN($E38)*M$9)</f>
        <v>0</v>
      </c>
      <c r="CZ38" s="0" t="n">
        <f aca="false">IF(N$9=0,0,(SIN(N$12)*COS($E38)+SIN($E38)*COS(N$12))/SIN($E38)*N$9)</f>
        <v>0</v>
      </c>
      <c r="DA38" s="0" t="n">
        <f aca="false">IF(O$9=0,0,(SIN(O$12)*COS($E38)+SIN($E38)*COS(O$12))/SIN($E38)*O$9)</f>
        <v>0</v>
      </c>
      <c r="DB38" s="0" t="n">
        <f aca="false">IF(P$9=0,0,(SIN(P$12)*COS($E38)+SIN($E38)*COS(P$12))/SIN($E38)*P$9)</f>
        <v>0</v>
      </c>
      <c r="DC38" s="0" t="n">
        <f aca="false">IF(Q$9=0,0,(SIN(Q$12)*COS($E38)+SIN($E38)*COS(Q$12))/SIN($E38)*Q$9)</f>
        <v>0</v>
      </c>
      <c r="DD38" s="0" t="n">
        <f aca="false">IF(R$9=0,0,(SIN(R$12)*COS($E38)+SIN($E38)*COS(R$12))/SIN($E38)*R$9)</f>
        <v>0</v>
      </c>
      <c r="DE38" s="0" t="n">
        <f aca="false">IF(S$9=0,0,(SIN(S$12)*COS($E38)+SIN($E38)*COS(S$12))/SIN($E38)*S$9)</f>
        <v>0</v>
      </c>
      <c r="DF38" s="0" t="n">
        <f aca="false">IF(T$9=0,0,(SIN(T$12)*COS($E38)+SIN($E38)*COS(T$12))/SIN($E38)*T$9)</f>
        <v>0</v>
      </c>
      <c r="DG38" s="0" t="n">
        <f aca="false">IF(U$9=0,0,(SIN(U$12)*COS($E38)+SIN($E38)*COS(U$12))/SIN($E38)*U$9)</f>
        <v>0</v>
      </c>
      <c r="DH38" s="0" t="n">
        <f aca="false">IF(V$9=0,0,(SIN(V$12)*COS($E38)+SIN($E38)*COS(V$12))/SIN($E38)*V$9)</f>
        <v>0</v>
      </c>
      <c r="DI38" s="0" t="n">
        <f aca="false">IF(W$9=0,0,(SIN(W$12)*COS($E38)+SIN($E38)*COS(W$12))/SIN($E38)*W$9)</f>
        <v>0</v>
      </c>
      <c r="DJ38" s="0" t="n">
        <f aca="false">IF(X$9=0,0,(SIN(X$12)*COS($E38)+SIN($E38)*COS(X$12))/SIN($E38)*X$9)</f>
        <v>0</v>
      </c>
      <c r="DK38" s="0" t="n">
        <f aca="false">IF(Y$9=0,0,(SIN(Y$12)*COS($E38)+SIN($E38)*COS(Y$12))/SIN($E38)*Y$9)</f>
        <v>0</v>
      </c>
      <c r="DL38" s="0" t="n">
        <f aca="false">IF(Z$9=0,0,(SIN(Z$12)*COS($E38)+SIN($E38)*COS(Z$12))/SIN($E38)*Z$9)</f>
        <v>0</v>
      </c>
      <c r="DM38" s="0" t="n">
        <f aca="false">IF(AA$9=0,0,(SIN(AA$12)*COS($E38)+SIN($E38)*COS(AA$12))/SIN($E38)*AA$9)</f>
        <v>0</v>
      </c>
      <c r="DN38" s="0" t="n">
        <f aca="false">IF(AB$9=0,0,(SIN(AB$12)*COS($E38)+SIN($E38)*COS(AB$12))/SIN($E38)*AB$9)</f>
        <v>0</v>
      </c>
      <c r="DO38" s="0" t="n">
        <f aca="false">IF(AC$9=0,0,(SIN(AC$12)*COS($E38)+SIN($E38)*COS(AC$12))/SIN($E38)*AC$9)</f>
        <v>0</v>
      </c>
      <c r="DP38" s="0" t="n">
        <f aca="false">IF(AD$9=0,0,(SIN(AD$12)*COS($E38)+SIN($E38)*COS(AD$12))/SIN($E38)*AD$9)</f>
        <v>0</v>
      </c>
      <c r="DQ38" s="0" t="n">
        <f aca="false">IF(AE$9=0,0,(SIN(AE$12)*COS($E38)+SIN($E38)*COS(AE$12))/SIN($E38)*AE$9)</f>
        <v>0</v>
      </c>
      <c r="DR38" s="0" t="n">
        <f aca="false">IF(AF$9=0,0,(SIN(AF$12)*COS($E38)+SIN($E38)*COS(AF$12))/SIN($E38)*AF$9)</f>
        <v>0</v>
      </c>
      <c r="DS38" s="0" t="n">
        <f aca="false">IF(AG$9=0,0,(SIN(AG$12)*COS($E38)+SIN($E38)*COS(AG$12))/SIN($E38)*AG$9)</f>
        <v>0</v>
      </c>
      <c r="DT38" s="0" t="n">
        <f aca="false">IF(AH$9=0,0,(SIN(AH$12)*COS($E38)+SIN($E38)*COS(AH$12))/SIN($E38)*AH$9)</f>
        <v>0</v>
      </c>
      <c r="DU38" s="0" t="n">
        <f aca="false">IF(AI$9=0,0,(SIN(AI$12)*COS($E38)+SIN($E38)*COS(AI$12))/SIN($E38)*AI$9)</f>
        <v>0</v>
      </c>
      <c r="DV38" s="0" t="n">
        <f aca="false">IF(AJ$9=0,0,(SIN(AJ$12)*COS($E38)+SIN($E38)*COS(AJ$12))/SIN($E38)*AJ$9)</f>
        <v>0</v>
      </c>
      <c r="DW38" s="0" t="n">
        <f aca="false">IF(AK$9=0,0,(SIN(AK$12)*COS($E38)+SIN($E38)*COS(AK$12))/SIN($E38)*AK$9)</f>
        <v>0</v>
      </c>
      <c r="DX38" s="0" t="n">
        <f aca="false">IF(AL$9=0,0,(SIN(AL$12)*COS($E38)+SIN($E38)*COS(AL$12))/SIN($E38)*AL$9)</f>
        <v>0</v>
      </c>
      <c r="DY38" s="0" t="n">
        <f aca="false">IF(AM$9=0,0,(SIN(AM$12)*COS($E38)+SIN($E38)*COS(AM$12))/SIN($E38)*AM$9)</f>
        <v>0</v>
      </c>
      <c r="DZ38" s="0" t="n">
        <f aca="false">IF(AN$9=0,0,(SIN(AN$12)*COS($E38)+SIN($E38)*COS(AN$12))/SIN($E38)*AN$9)</f>
        <v>0</v>
      </c>
      <c r="EA38" s="0" t="n">
        <f aca="false">IF(AO$9=0,0,(SIN(AO$12)*COS($E38)+SIN($E38)*COS(AO$12))/SIN($E38)*AO$9)</f>
        <v>20.7606566301044</v>
      </c>
      <c r="EB38" s="0" t="n">
        <f aca="false">IF(AP$9=0,0,(SIN(AP$12)*COS($E38)+SIN($E38)*COS(AP$12))/SIN($E38)*AP$9)</f>
        <v>21.5299672344099</v>
      </c>
      <c r="EC38" s="0" t="n">
        <f aca="false">IF(AQ$9=0,0,(SIN(AQ$12)*COS($E38)+SIN($E38)*COS(AQ$12))/SIN($E38)*AQ$9)</f>
        <v>22.3033286711968</v>
      </c>
      <c r="ED38" s="0" t="n">
        <f aca="false">IF(AR$9=0,0,(SIN(AR$12)*COS($E38)+SIN($E38)*COS(AR$12))/SIN($E38)*AR$9)</f>
        <v>23.080155527643</v>
      </c>
      <c r="EE38" s="0" t="n">
        <f aca="false">IF(AS$9=0,0,(SIN(AS$12)*COS($E38)+SIN($E38)*COS(AS$12))/SIN($E38)*AS$9)</f>
        <v>23.8598582102653</v>
      </c>
      <c r="EF38" s="0" t="n">
        <f aca="false">IF(AT$9=0,0,(SIN(AT$12)*COS($E38)+SIN($E38)*COS(AT$12))/SIN($E38)*AT$9)</f>
        <v>24.6418432320317</v>
      </c>
      <c r="EG38" s="0" t="n">
        <f aca="false">IF(AU$9=0,0,(SIN(AU$12)*COS($E38)+SIN($E38)*COS(AU$12))/SIN($E38)*AU$9)</f>
        <v>25.5624224128624</v>
      </c>
      <c r="EH38" s="0" t="n">
        <f aca="false">IF(AV$9=0,0,(SIN(AV$12)*COS($E38)+SIN($E38)*COS(AV$12))/SIN($E38)*AV$9)</f>
        <v>26.4860732049321</v>
      </c>
      <c r="EI38" s="0" t="n">
        <f aca="false">IF(AW$9=0,0,(SIN(AW$12)*COS($E38)+SIN($E38)*COS(AW$12))/SIN($E38)*AW$9)</f>
        <v>27.4120661645562</v>
      </c>
      <c r="EJ38" s="0" t="n">
        <f aca="false">IF(AX$9=0,0,(SIN(AX$12)*COS($E38)+SIN($E38)*COS(AX$12))/SIN($E38)*AX$9)</f>
        <v>28.3396679635913</v>
      </c>
      <c r="EK38" s="0" t="n">
        <f aca="false">IF(AY$9=0,0,(SIN(AY$12)*COS($E38)+SIN($E38)*COS(AY$12))/SIN($E38)*AY$9)</f>
        <v>29.2681417502731</v>
      </c>
      <c r="EL38" s="0" t="n">
        <f aca="false">IF(AZ$9=0,0,(SIN(AZ$12)*COS($E38)+SIN($E38)*COS(AZ$12))/SIN($E38)*AZ$9)</f>
        <v>29.762287408729</v>
      </c>
      <c r="EM38" s="0" t="n">
        <f aca="false">IF(BA$9=0,0,(SIN(BA$12)*COS($E38)+SIN($E38)*COS(BA$12))/SIN($E38)*BA$9)</f>
        <v>30.2510272488683</v>
      </c>
      <c r="EN38" s="0" t="n">
        <f aca="false">IF(BB$9=0,0,(SIN(BB$12)*COS($E38)+SIN($E38)*COS(BB$12))/SIN($E38)*BB$9)</f>
        <v>30.7340152454645</v>
      </c>
      <c r="EO38" s="0" t="n">
        <f aca="false">IF(BC$9=0,0,(SIN(BC$12)*COS($E38)+SIN($E38)*COS(BC$12))/SIN($E38)*BC$9)</f>
        <v>31.2109060705216</v>
      </c>
      <c r="EP38" s="0" t="n">
        <f aca="false">IF(BD$9=0,0,(SIN(BD$12)*COS($E38)+SIN($E38)*COS(BD$12))/SIN($E38)*BD$9)</f>
        <v>31.6813552588398</v>
      </c>
      <c r="EQ38" s="0" t="n">
        <f aca="false">IF(BE$9=0,0,(SIN(BE$12)*COS($E38)+SIN($E38)*COS(BE$12))/SIN($E38)*BE$9)</f>
        <v>32.2873081043555</v>
      </c>
      <c r="ER38" s="0" t="n">
        <f aca="false">IF(BF$9=0,0,(SIN(BF$12)*COS($E38)+SIN($E38)*COS(BF$12))/SIN($E38)*BF$9)</f>
        <v>32.8872369120629</v>
      </c>
      <c r="ES38" s="0" t="n">
        <f aca="false">IF(BG$9=0,0,(SIN(BG$12)*COS($E38)+SIN($E38)*COS(BG$12))/SIN($E38)*BG$9)</f>
        <v>33.480670266918</v>
      </c>
      <c r="ET38" s="0" t="n">
        <f aca="false">IF(BH$9=0,0,(SIN(BH$12)*COS($E38)+SIN($E38)*COS(BH$12))/SIN($E38)*BH$9)</f>
        <v>34.2607334140455</v>
      </c>
      <c r="EU38" s="0" t="n">
        <f aca="false">IF(BI$9=0,0,(SIN(BI$12)*COS($E38)+SIN($E38)*COS(BI$12))/SIN($E38)*BI$9)</f>
        <v>35.0501031585783</v>
      </c>
      <c r="EV38" s="0" t="n">
        <f aca="false">IF(BJ$9=0,0,(SIN(BJ$12)*COS($E38)+SIN($E38)*COS(BJ$12))/SIN($E38)*BJ$9)</f>
        <v>35.4292803539518</v>
      </c>
      <c r="EW38" s="0" t="n">
        <f aca="false">IF(BK$9=0,0,(SIN(BK$12)*COS($E38)+SIN($E38)*COS(BK$12))/SIN($E38)*BK$9)</f>
        <v>35.7990764328939</v>
      </c>
      <c r="EX38" s="0" t="n">
        <f aca="false">IF(BL$9=0,0,(SIN(BL$12)*COS($E38)+SIN($E38)*COS(BL$12))/SIN($E38)*BL$9)</f>
        <v>36.1592033203905</v>
      </c>
      <c r="EY38" s="0" t="n">
        <f aca="false">IF(BM$9=0,0,(SIN(BM$12)*COS($E38)+SIN($E38)*COS(BM$12))/SIN($E38)*BM$9)</f>
        <v>36.5093755103946</v>
      </c>
      <c r="EZ38" s="0" t="n">
        <f aca="false">IF(BN$9=0,0,(SIN(BN$12)*COS($E38)+SIN($E38)*COS(BN$12))/SIN($E38)*BN$9)</f>
        <v>36.8493102063483</v>
      </c>
      <c r="FA38" s="0" t="n">
        <f aca="false">IF(BO$9=0,0,(SIN(BO$12)*COS($E38)+SIN($E38)*COS(BO$12))/SIN($E38)*BO$9)</f>
        <v>37.1915209659953</v>
      </c>
      <c r="FB38" s="0" t="n">
        <f aca="false">IF(BP$9=0,0,(SIN(BP$12)*COS($E38)+SIN($E38)*COS(BP$12))/SIN($E38)*BP$9)</f>
        <v>37.5229568312541</v>
      </c>
      <c r="FC38" s="0" t="n">
        <f aca="false">IF(BQ$9=0,0,(SIN(BQ$12)*COS($E38)+SIN($E38)*COS(BQ$12))/SIN($E38)*BQ$9)</f>
        <v>37.8433322696018</v>
      </c>
      <c r="FD38" s="0" t="n">
        <f aca="false">IF(BR$9=0,0,(SIN(BR$12)*COS($E38)+SIN($E38)*COS(BR$12))/SIN($E38)*BR$9)</f>
        <v>38.1523650050973</v>
      </c>
      <c r="FE38" s="0" t="n">
        <f aca="false">IF(BS$9=0,0,(SIN(BS$12)*COS($E38)+SIN($E38)*COS(BS$12))/SIN($E38)*BS$9)</f>
        <v>38.449776160622</v>
      </c>
      <c r="FF38" s="0" t="n">
        <f aca="false">IF(BT$9=0,0,(SIN(BT$12)*COS($E38)+SIN($E38)*COS(BT$12))/SIN($E38)*BT$9)</f>
        <v>38.6555162532106</v>
      </c>
      <c r="FG38" s="0" t="n">
        <f aca="false">IF(BU$9=0,0,(SIN(BU$12)*COS($E38)+SIN($E38)*COS(BU$12))/SIN($E38)*BU$9)</f>
        <v>38.849209308791</v>
      </c>
      <c r="FH38" s="0" t="n">
        <f aca="false">IF(BV$9=0,0,(SIN(BV$12)*COS($E38)+SIN($E38)*COS(BV$12))/SIN($E38)*BV$9)</f>
        <v>39.0306603340791</v>
      </c>
      <c r="FI38" s="0" t="n">
        <f aca="false">IF(BW$9=0,0,(SIN(BW$12)*COS($E38)+SIN($E38)*COS(BW$12))/SIN($E38)*BW$9)</f>
        <v>39.1996781891691</v>
      </c>
      <c r="FJ38" s="0" t="n">
        <f aca="false">IF(BX$9=0,0,(SIN(BX$12)*COS($E38)+SIN($E38)*COS(BX$12))/SIN($E38)*BX$9)</f>
        <v>39.3560756871431</v>
      </c>
      <c r="FK38" s="0" t="n">
        <f aca="false">IF(BY$9=0,0,(SIN(BY$12)*COS($E38)+SIN($E38)*COS(BY$12))/SIN($E38)*BY$9)</f>
        <v>39.5035821756325</v>
      </c>
      <c r="FL38" s="0" t="n">
        <f aca="false">IF(BZ$9=0,0,(SIN(BZ$12)*COS($E38)+SIN($E38)*COS(BZ$12))/SIN($E38)*BZ$9)</f>
        <v>39.6380882244655</v>
      </c>
      <c r="FM38" s="0" t="n">
        <f aca="false">IF(CA$9=0,0,(SIN(CA$12)*COS($E38)+SIN($E38)*COS(CA$12))/SIN($E38)*CA$9)</f>
        <v>39.7594155234535</v>
      </c>
      <c r="FN38" s="0" t="n">
        <f aca="false">IF(CB$9=0,0,(SIN(CB$12)*COS($E38)+SIN($E38)*COS(CB$12))/SIN($E38)*CB$9)</f>
        <v>39.8673901132561</v>
      </c>
      <c r="FO38" s="0" t="n">
        <f aca="false">IF(CC$9=0,0,(SIN(CC$12)*COS($E38)+SIN($E38)*COS(CC$12))/SIN($E38)*CC$9)</f>
        <v>39.9618424801025</v>
      </c>
      <c r="FP38" s="0" t="n">
        <f aca="false">IF(CD$9=0,0,(SIN(CD$12)*COS($E38)+SIN($E38)*COS(CD$12))/SIN($E38)*CD$9)</f>
        <v>40.0416437175296</v>
      </c>
      <c r="FQ38" s="0" t="n">
        <f aca="false">IF(CE$9=0,0,(SIN(CE$12)*COS($E38)+SIN($E38)*COS(CE$12))/SIN($E38)*CE$9)</f>
        <v>40.1076048579368</v>
      </c>
      <c r="FR38" s="0" t="n">
        <f aca="false">IF(CF$9=0,0,(SIN(CF$12)*COS($E38)+SIN($E38)*COS(CF$12))/SIN($E38)*CF$9)</f>
        <v>40.1595711551616</v>
      </c>
      <c r="FS38" s="0" t="n">
        <f aca="false">IF(CG$9=0,0,(SIN(CG$12)*COS($E38)+SIN($E38)*COS(CG$12))/SIN($E38)*CG$9)</f>
        <v>40.1973926675046</v>
      </c>
      <c r="FT38" s="0" t="n">
        <f aca="false">IF(CH$9=0,0,(SIN(CH$12)*COS($E38)+SIN($E38)*COS(CH$12))/SIN($E38)*CH$9)</f>
        <v>40.2209243442548</v>
      </c>
      <c r="FU38" s="0" t="n">
        <f aca="false">IF(CI$9=0,0,(SIN(CI$12)*COS($E38)+SIN($E38)*COS(CI$12))/SIN($E38)*CI$9)</f>
        <v>40.2300261105475</v>
      </c>
      <c r="FV38" s="0" t="n">
        <f aca="false">IF(CJ$9=0,0,(SIN(CJ$12)*COS($E38)+SIN($E38)*COS(CJ$12))/SIN($E38)*CJ$9)</f>
        <v>40.2245629505183</v>
      </c>
      <c r="FW38" s="0" t="n">
        <f aca="false">IF(CK$9=0,0,(SIN(CK$12)*COS($E38)+SIN($E38)*COS(CK$12))/SIN($E38)*CK$9)</f>
        <v>40.2044049887117</v>
      </c>
      <c r="FX38" s="0" t="n">
        <f aca="false">IF(CL$9=0,0,(SIN(CL$12)*COS($E38)+SIN($E38)*COS(CL$12))/SIN($E38)*CL$9)</f>
        <v>40.3132717393997</v>
      </c>
      <c r="FY38" s="0" t="n">
        <f aca="false">IF(CM$9=0,0,(SIN(CM$12)*COS($E38)+SIN($E38)*COS(CM$12))/SIN($E38)*CM$9)</f>
        <v>40.4207301011269</v>
      </c>
      <c r="FZ38" s="0" t="n">
        <f aca="false">IF(CN$9=0,0,(SIN(CN$12)*COS($E38)+SIN($E38)*COS(CN$12))/SIN($E38)*CN$9)</f>
        <v>40.5118364670803</v>
      </c>
      <c r="GA38" s="0" t="n">
        <f aca="false">IF(CO$9=0,0,(SIN(CO$12)*COS($E38)+SIN($E38)*COS(CO$12))/SIN($E38)*CO$9)</f>
        <v>40.5854120500685</v>
      </c>
      <c r="GB38" s="0" t="n">
        <f aca="false">IF(CP$9=0,0,(SIN(CP$12)*COS($E38)+SIN($E38)*COS(CP$12))/SIN($E38)*CP$9)</f>
        <v>40.6412110194458</v>
      </c>
      <c r="GC38" s="0" t="n">
        <f aca="false">IF(CQ$9=0,0,(SIN(CQ$12)*COS($E38)+SIN($E38)*COS(CQ$12))/SIN($E38)*CQ$9)</f>
        <v>40.6789946086225</v>
      </c>
    </row>
    <row r="39" customFormat="false" ht="12.8" hidden="true" customHeight="false" outlineLevel="0" collapsed="false">
      <c r="A39" s="0" t="n">
        <f aca="false">MAX($F39:$CQ39)</f>
        <v>0</v>
      </c>
      <c r="B39" s="91" t="n">
        <f aca="false">IF(ISNA(INDEX(vmg!$B$6:$B$151,MATCH($C39,vmg!$F$6:$F$151,0))),IF(ISNA(INDEX(vmg!$B$6:$B$151,MATCH($C39,vmg!$D$6:$D$151,0))),0,INDEX(vmg!$B$6:$B$151,MATCH($C39,vmg!$D$6:$D$151,0))),INDEX(vmg!$B$6:$B$151,MATCH($C39,vmg!$F$6:$F$151,0)))</f>
        <v>0</v>
      </c>
      <c r="C39" s="2" t="n">
        <f aca="false">MOD(Best +D39,360)</f>
        <v>27</v>
      </c>
      <c r="D39" s="2" t="n">
        <f aca="false">D38+1</f>
        <v>27</v>
      </c>
      <c r="E39" s="1" t="n">
        <f aca="false">D39*PI()/180</f>
        <v>0.471238898038469</v>
      </c>
      <c r="F39" s="13" t="n">
        <f aca="false">IF(OR(F129=0,CR39=0),0,F129*CR39/(F129+CR39))</f>
        <v>0</v>
      </c>
      <c r="G39" s="13" t="n">
        <f aca="false">IF(OR(G129=0,CS39=0),0,G129*CS39/(G129+CS39))</f>
        <v>0</v>
      </c>
      <c r="H39" s="13" t="n">
        <f aca="false">IF(OR(H129=0,CT39=0),0,H129*CT39/(H129+CT39))</f>
        <v>0</v>
      </c>
      <c r="I39" s="13" t="n">
        <f aca="false">IF(OR(I129=0,CU39=0),0,I129*CU39/(I129+CU39))</f>
        <v>0</v>
      </c>
      <c r="J39" s="13" t="n">
        <f aca="false">IF(OR(J129=0,CV39=0),0,J129*CV39/(J129+CV39))</f>
        <v>0</v>
      </c>
      <c r="K39" s="13" t="n">
        <f aca="false">IF(OR(K129=0,CW39=0),0,K129*CW39/(K129+CW39))</f>
        <v>0</v>
      </c>
      <c r="L39" s="13" t="n">
        <f aca="false">IF(OR(L129=0,CX39=0),0,L129*CX39/(L129+CX39))</f>
        <v>0</v>
      </c>
      <c r="M39" s="13" t="n">
        <f aca="false">IF(OR(M129=0,CY39=0),0,M129*CY39/(M129+CY39))</f>
        <v>0</v>
      </c>
      <c r="N39" s="13" t="n">
        <f aca="false">IF(OR(N129=0,CZ39=0),0,N129*CZ39/(N129+CZ39))</f>
        <v>0</v>
      </c>
      <c r="O39" s="13" t="n">
        <f aca="false">IF(OR(O129=0,DA39=0),0,O129*DA39/(O129+DA39))</f>
        <v>0</v>
      </c>
      <c r="P39" s="13" t="n">
        <f aca="false">IF(OR(P129=0,DB39=0),0,P129*DB39/(P129+DB39))</f>
        <v>0</v>
      </c>
      <c r="Q39" s="13" t="n">
        <f aca="false">IF(OR(Q129=0,DC39=0),0,Q129*DC39/(Q129+DC39))</f>
        <v>0</v>
      </c>
      <c r="R39" s="13" t="n">
        <f aca="false">IF(OR(R129=0,DD39=0),0,R129*DD39/(R129+DD39))</f>
        <v>0</v>
      </c>
      <c r="S39" s="13" t="n">
        <f aca="false">IF(OR(S129=0,DE39=0),0,S129*DE39/(S129+DE39))</f>
        <v>0</v>
      </c>
      <c r="T39" s="13" t="n">
        <f aca="false">IF(OR(T129=0,DF39=0),0,T129*DF39/(T129+DF39))</f>
        <v>0</v>
      </c>
      <c r="U39" s="13" t="n">
        <f aca="false">IF(OR(U129=0,DG39=0),0,U129*DG39/(U129+DG39))</f>
        <v>0</v>
      </c>
      <c r="V39" s="13" t="n">
        <f aca="false">IF(OR(V129=0,DH39=0),0,V129*DH39/(V129+DH39))</f>
        <v>0</v>
      </c>
      <c r="W39" s="13" t="n">
        <f aca="false">IF(OR(W129=0,DI39=0),0,W129*DI39/(W129+DI39))</f>
        <v>0</v>
      </c>
      <c r="X39" s="13" t="n">
        <f aca="false">IF(OR(X129=0,DJ39=0),0,X129*DJ39/(X129+DJ39))</f>
        <v>0</v>
      </c>
      <c r="Y39" s="13" t="n">
        <f aca="false">IF(OR(Y129=0,DK39=0),0,Y129*DK39/(Y129+DK39))</f>
        <v>0</v>
      </c>
      <c r="Z39" s="13" t="n">
        <f aca="false">IF(OR(Z129=0,DL39=0),0,Z129*DL39/(Z129+DL39))</f>
        <v>0</v>
      </c>
      <c r="AA39" s="13" t="n">
        <f aca="false">IF(OR(AA129=0,DM39=0),0,AA129*DM39/(AA129+DM39))</f>
        <v>0</v>
      </c>
      <c r="AB39" s="13" t="n">
        <f aca="false">IF(OR(AB129=0,DN39=0),0,AB129*DN39/(AB129+DN39))</f>
        <v>0</v>
      </c>
      <c r="AC39" s="13" t="n">
        <f aca="false">IF(OR(AC129=0,DO39=0),0,AC129*DO39/(AC129+DO39))</f>
        <v>0</v>
      </c>
      <c r="AD39" s="13" t="n">
        <f aca="false">IF(OR(AD129=0,DP39=0),0,AD129*DP39/(AD129+DP39))</f>
        <v>0</v>
      </c>
      <c r="AE39" s="13" t="n">
        <f aca="false">IF(OR(AE129=0,DQ39=0),0,AE129*DQ39/(AE129+DQ39))</f>
        <v>0</v>
      </c>
      <c r="AF39" s="13" t="n">
        <f aca="false">IF(OR(AF129=0,DR39=0),0,AF129*DR39/(AF129+DR39))</f>
        <v>0</v>
      </c>
      <c r="AG39" s="13" t="n">
        <f aca="false">IF(OR(AG129=0,DS39=0),0,AG129*DS39/(AG129+DS39))</f>
        <v>0</v>
      </c>
      <c r="AH39" s="13" t="n">
        <f aca="false">IF(OR(AH129=0,DT39=0),0,AH129*DT39/(AH129+DT39))</f>
        <v>0</v>
      </c>
      <c r="AI39" s="13" t="n">
        <f aca="false">IF(OR(AI129=0,DU39=0),0,AI129*DU39/(AI129+DU39))</f>
        <v>0</v>
      </c>
      <c r="AJ39" s="13" t="n">
        <f aca="false">IF(OR(AJ129=0,DV39=0),0,AJ129*DV39/(AJ129+DV39))</f>
        <v>0</v>
      </c>
      <c r="AK39" s="13" t="n">
        <f aca="false">IF(OR(AK129=0,DW39=0),0,AK129*DW39/(AK129+DW39))</f>
        <v>0</v>
      </c>
      <c r="AL39" s="13" t="n">
        <f aca="false">IF(OR(AL129=0,DX39=0),0,AL129*DX39/(AL129+DX39))</f>
        <v>0</v>
      </c>
      <c r="AM39" s="13" t="n">
        <f aca="false">IF(OR(AM129=0,DY39=0),0,AM129*DY39/(AM129+DY39))</f>
        <v>0</v>
      </c>
      <c r="AN39" s="13" t="n">
        <f aca="false">IF(OR(AN129=0,DZ39=0),0,AN129*DZ39/(AN129+DZ39))</f>
        <v>0</v>
      </c>
      <c r="AO39" s="13" t="n">
        <f aca="false">IF(OR(AO129=0,EA39=0),0,AO129*EA39/(AO129+EA39))</f>
        <v>0</v>
      </c>
      <c r="AP39" s="13" t="n">
        <f aca="false">IF(OR(AP129=0,EB39=0),0,AP129*EB39/(AP129+EB39))</f>
        <v>0</v>
      </c>
      <c r="AQ39" s="13" t="n">
        <f aca="false">IF(OR(AQ129=0,EC39=0),0,AQ129*EC39/(AQ129+EC39))</f>
        <v>0</v>
      </c>
      <c r="AR39" s="13" t="n">
        <f aca="false">IF(OR(AR129=0,ED39=0),0,AR129*ED39/(AR129+ED39))</f>
        <v>0</v>
      </c>
      <c r="AS39" s="13" t="n">
        <f aca="false">IF(OR(AS129=0,EE39=0),0,AS129*EE39/(AS129+EE39))</f>
        <v>0</v>
      </c>
      <c r="AT39" s="13" t="n">
        <f aca="false">IF(OR(AT129=0,EF39=0),0,AT129*EF39/(AT129+EF39))</f>
        <v>0</v>
      </c>
      <c r="AU39" s="13" t="n">
        <f aca="false">IF(OR(AU129=0,EG39=0),0,AU129*EG39/(AU129+EG39))</f>
        <v>0</v>
      </c>
      <c r="AV39" s="13" t="n">
        <f aca="false">IF(OR(AV129=0,EH39=0),0,AV129*EH39/(AV129+EH39))</f>
        <v>0</v>
      </c>
      <c r="AW39" s="13" t="n">
        <f aca="false">IF(OR(AW129=0,EI39=0),0,AW129*EI39/(AW129+EI39))</f>
        <v>0</v>
      </c>
      <c r="AX39" s="13" t="n">
        <f aca="false">IF(OR(AX129=0,EJ39=0),0,AX129*EJ39/(AX129+EJ39))</f>
        <v>0</v>
      </c>
      <c r="AY39" s="13" t="n">
        <f aca="false">IF(OR(AY129=0,EK39=0),0,AY129*EK39/(AY129+EK39))</f>
        <v>0</v>
      </c>
      <c r="AZ39" s="13" t="n">
        <f aca="false">IF(OR(AZ129=0,EL39=0),0,AZ129*EL39/(AZ129+EL39))</f>
        <v>0</v>
      </c>
      <c r="BA39" s="13" t="n">
        <f aca="false">IF(OR(BA129=0,EM39=0),0,BA129*EM39/(BA129+EM39))</f>
        <v>0</v>
      </c>
      <c r="BB39" s="13" t="n">
        <f aca="false">IF(OR(BB129=0,EN39=0),0,BB129*EN39/(BB129+EN39))</f>
        <v>0</v>
      </c>
      <c r="BC39" s="13" t="n">
        <f aca="false">IF(OR(BC129=0,EO39=0),0,BC129*EO39/(BC129+EO39))</f>
        <v>0</v>
      </c>
      <c r="BD39" s="13" t="n">
        <f aca="false">IF(OR(BD129=0,EP39=0),0,BD129*EP39/(BD129+EP39))</f>
        <v>0</v>
      </c>
      <c r="BE39" s="13" t="n">
        <f aca="false">IF(OR(BE129=0,EQ39=0),0,BE129*EQ39/(BE129+EQ39))</f>
        <v>0</v>
      </c>
      <c r="BF39" s="13" t="n">
        <f aca="false">IF(OR(BF129=0,ER39=0),0,BF129*ER39/(BF129+ER39))</f>
        <v>0</v>
      </c>
      <c r="BG39" s="13" t="n">
        <f aca="false">IF(OR(BG129=0,ES39=0),0,BG129*ES39/(BG129+ES39))</f>
        <v>0</v>
      </c>
      <c r="BH39" s="13" t="n">
        <f aca="false">IF(OR(BH129=0,ET39=0),0,BH129*ET39/(BH129+ET39))</f>
        <v>0</v>
      </c>
      <c r="BI39" s="13" t="n">
        <f aca="false">IF(OR(BI129=0,EU39=0),0,BI129*EU39/(BI129+EU39))</f>
        <v>0</v>
      </c>
      <c r="BJ39" s="13" t="n">
        <f aca="false">IF(OR(BJ129=0,EV39=0),0,BJ129*EV39/(BJ129+EV39))</f>
        <v>0</v>
      </c>
      <c r="BK39" s="13" t="n">
        <f aca="false">IF(OR(BK129=0,EW39=0),0,BK129*EW39/(BK129+EW39))</f>
        <v>0</v>
      </c>
      <c r="BL39" s="13" t="n">
        <f aca="false">IF(OR(BL129=0,EX39=0),0,BL129*EX39/(BL129+EX39))</f>
        <v>0</v>
      </c>
      <c r="BM39" s="13" t="n">
        <f aca="false">IF(OR(BM129=0,EY39=0),0,BM129*EY39/(BM129+EY39))</f>
        <v>0</v>
      </c>
      <c r="BN39" s="13" t="n">
        <f aca="false">IF(OR(BN129=0,EZ39=0),0,BN129*EZ39/(BN129+EZ39))</f>
        <v>0</v>
      </c>
      <c r="BO39" s="13" t="n">
        <f aca="false">IF(OR(BO129=0,FA39=0),0,BO129*FA39/(BO129+FA39))</f>
        <v>0</v>
      </c>
      <c r="BP39" s="13" t="n">
        <f aca="false">IF(OR(BP129=0,FB39=0),0,BP129*FB39/(BP129+FB39))</f>
        <v>0</v>
      </c>
      <c r="BQ39" s="13" t="n">
        <f aca="false">IF(OR(BQ129=0,FC39=0),0,BQ129*FC39/(BQ129+FC39))</f>
        <v>0</v>
      </c>
      <c r="BR39" s="13" t="n">
        <f aca="false">IF(OR(BR129=0,FD39=0),0,BR129*FD39/(BR129+FD39))</f>
        <v>0</v>
      </c>
      <c r="BS39" s="13" t="n">
        <f aca="false">IF(OR(BS129=0,FE39=0),0,BS129*FE39/(BS129+FE39))</f>
        <v>0</v>
      </c>
      <c r="BT39" s="13" t="n">
        <f aca="false">IF(OR(BT129=0,FF39=0),0,BT129*FF39/(BT129+FF39))</f>
        <v>0</v>
      </c>
      <c r="BU39" s="13" t="n">
        <f aca="false">IF(OR(BU129=0,FG39=0),0,BU129*FG39/(BU129+FG39))</f>
        <v>0</v>
      </c>
      <c r="BV39" s="13" t="n">
        <f aca="false">IF(OR(BV129=0,FH39=0),0,BV129*FH39/(BV129+FH39))</f>
        <v>0</v>
      </c>
      <c r="BW39" s="13" t="n">
        <f aca="false">IF(OR(BW129=0,FI39=0),0,BW129*FI39/(BW129+FI39))</f>
        <v>0</v>
      </c>
      <c r="BX39" s="13" t="n">
        <f aca="false">IF(OR(BX129=0,FJ39=0),0,BX129*FJ39/(BX129+FJ39))</f>
        <v>0</v>
      </c>
      <c r="BY39" s="13" t="n">
        <f aca="false">IF(OR(BY129=0,FK39=0),0,BY129*FK39/(BY129+FK39))</f>
        <v>0</v>
      </c>
      <c r="BZ39" s="13" t="n">
        <f aca="false">IF(OR(BZ129=0,FL39=0),0,BZ129*FL39/(BZ129+FL39))</f>
        <v>0</v>
      </c>
      <c r="CA39" s="13" t="n">
        <f aca="false">IF(OR(CA129=0,FM39=0),0,CA129*FM39/(CA129+FM39))</f>
        <v>0</v>
      </c>
      <c r="CB39" s="13" t="n">
        <f aca="false">IF(OR(CB129=0,FN39=0),0,CB129*FN39/(CB129+FN39))</f>
        <v>0</v>
      </c>
      <c r="CC39" s="13" t="n">
        <f aca="false">IF(OR(CC129=0,FO39=0),0,CC129*FO39/(CC129+FO39))</f>
        <v>0</v>
      </c>
      <c r="CD39" s="13" t="n">
        <f aca="false">IF(OR(CD129=0,FP39=0),0,CD129*FP39/(CD129+FP39))</f>
        <v>0</v>
      </c>
      <c r="CE39" s="13" t="n">
        <f aca="false">IF(OR(CE129=0,FQ39=0),0,CE129*FQ39/(CE129+FQ39))</f>
        <v>0</v>
      </c>
      <c r="CF39" s="13" t="n">
        <f aca="false">IF(OR(CF129=0,FR39=0),0,CF129*FR39/(CF129+FR39))</f>
        <v>0</v>
      </c>
      <c r="CG39" s="13" t="n">
        <f aca="false">IF(OR(CG129=0,FS39=0),0,CG129*FS39/(CG129+FS39))</f>
        <v>0</v>
      </c>
      <c r="CH39" s="13" t="n">
        <f aca="false">IF(OR(CH129=0,FT39=0),0,CH129*FT39/(CH129+FT39))</f>
        <v>0</v>
      </c>
      <c r="CI39" s="13" t="n">
        <f aca="false">IF(OR(CI129=0,FU39=0),0,CI129*FU39/(CI129+FU39))</f>
        <v>0</v>
      </c>
      <c r="CJ39" s="13" t="n">
        <f aca="false">IF(OR(CJ129=0,FV39=0),0,CJ129*FV39/(CJ129+FV39))</f>
        <v>0</v>
      </c>
      <c r="CK39" s="13" t="n">
        <f aca="false">IF(OR(CK129=0,FW39=0),0,CK129*FW39/(CK129+FW39))</f>
        <v>0</v>
      </c>
      <c r="CL39" s="13" t="n">
        <f aca="false">IF(OR(CL129=0,FX39=0),0,CL129*FX39/(CL129+FX39))</f>
        <v>0</v>
      </c>
      <c r="CM39" s="13" t="n">
        <f aca="false">IF(OR(CM129=0,FY39=0),0,CM129*FY39/(CM129+FY39))</f>
        <v>0</v>
      </c>
      <c r="CN39" s="13" t="n">
        <f aca="false">IF(OR(CN129=0,FZ39=0),0,CN129*FZ39/(CN129+FZ39))</f>
        <v>0</v>
      </c>
      <c r="CO39" s="13" t="n">
        <f aca="false">IF(OR(CO129=0,GA39=0),0,CO129*GA39/(CO129+GA39))</f>
        <v>0</v>
      </c>
      <c r="CP39" s="13" t="n">
        <f aca="false">IF(OR(CP129=0,GB39=0),0,CP129*GB39/(CP129+GB39))</f>
        <v>0</v>
      </c>
      <c r="CQ39" s="13" t="n">
        <f aca="false">IF(OR(CQ129=0,GC39=0),0,CQ129*GC39/(CQ129+GC39))</f>
        <v>0</v>
      </c>
      <c r="CR39" s="0" t="n">
        <f aca="false">IF(F$9=0,0,(SIN(F$12)*COS($E39)+SIN($E39)*COS(F$12))/SIN($E39)*F$9)</f>
        <v>0</v>
      </c>
      <c r="CS39" s="0" t="n">
        <f aca="false">IF(G$9=0,0,(SIN(G$12)*COS($E39)+SIN($E39)*COS(G$12))/SIN($E39)*G$9)</f>
        <v>0</v>
      </c>
      <c r="CT39" s="0" t="n">
        <f aca="false">IF(H$9=0,0,(SIN(H$12)*COS($E39)+SIN($E39)*COS(H$12))/SIN($E39)*H$9)</f>
        <v>0</v>
      </c>
      <c r="CU39" s="0" t="n">
        <f aca="false">IF(I$9=0,0,(SIN(I$12)*COS($E39)+SIN($E39)*COS(I$12))/SIN($E39)*I$9)</f>
        <v>0</v>
      </c>
      <c r="CV39" s="0" t="n">
        <f aca="false">IF(J$9=0,0,(SIN(J$12)*COS($E39)+SIN($E39)*COS(J$12))/SIN($E39)*J$9)</f>
        <v>0</v>
      </c>
      <c r="CW39" s="0" t="n">
        <f aca="false">IF(K$9=0,0,(SIN(K$12)*COS($E39)+SIN($E39)*COS(K$12))/SIN($E39)*K$9)</f>
        <v>0</v>
      </c>
      <c r="CX39" s="0" t="n">
        <f aca="false">IF(L$9=0,0,(SIN(L$12)*COS($E39)+SIN($E39)*COS(L$12))/SIN($E39)*L$9)</f>
        <v>0</v>
      </c>
      <c r="CY39" s="0" t="n">
        <f aca="false">IF(M$9=0,0,(SIN(M$12)*COS($E39)+SIN($E39)*COS(M$12))/SIN($E39)*M$9)</f>
        <v>0</v>
      </c>
      <c r="CZ39" s="0" t="n">
        <f aca="false">IF(N$9=0,0,(SIN(N$12)*COS($E39)+SIN($E39)*COS(N$12))/SIN($E39)*N$9)</f>
        <v>0</v>
      </c>
      <c r="DA39" s="0" t="n">
        <f aca="false">IF(O$9=0,0,(SIN(O$12)*COS($E39)+SIN($E39)*COS(O$12))/SIN($E39)*O$9)</f>
        <v>0</v>
      </c>
      <c r="DB39" s="0" t="n">
        <f aca="false">IF(P$9=0,0,(SIN(P$12)*COS($E39)+SIN($E39)*COS(P$12))/SIN($E39)*P$9)</f>
        <v>0</v>
      </c>
      <c r="DC39" s="0" t="n">
        <f aca="false">IF(Q$9=0,0,(SIN(Q$12)*COS($E39)+SIN($E39)*COS(Q$12))/SIN($E39)*Q$9)</f>
        <v>0</v>
      </c>
      <c r="DD39" s="0" t="n">
        <f aca="false">IF(R$9=0,0,(SIN(R$12)*COS($E39)+SIN($E39)*COS(R$12))/SIN($E39)*R$9)</f>
        <v>0</v>
      </c>
      <c r="DE39" s="0" t="n">
        <f aca="false">IF(S$9=0,0,(SIN(S$12)*COS($E39)+SIN($E39)*COS(S$12))/SIN($E39)*S$9)</f>
        <v>0</v>
      </c>
      <c r="DF39" s="0" t="n">
        <f aca="false">IF(T$9=0,0,(SIN(T$12)*COS($E39)+SIN($E39)*COS(T$12))/SIN($E39)*T$9)</f>
        <v>0</v>
      </c>
      <c r="DG39" s="0" t="n">
        <f aca="false">IF(U$9=0,0,(SIN(U$12)*COS($E39)+SIN($E39)*COS(U$12))/SIN($E39)*U$9)</f>
        <v>0</v>
      </c>
      <c r="DH39" s="0" t="n">
        <f aca="false">IF(V$9=0,0,(SIN(V$12)*COS($E39)+SIN($E39)*COS(V$12))/SIN($E39)*V$9)</f>
        <v>0</v>
      </c>
      <c r="DI39" s="0" t="n">
        <f aca="false">IF(W$9=0,0,(SIN(W$12)*COS($E39)+SIN($E39)*COS(W$12))/SIN($E39)*W$9)</f>
        <v>0</v>
      </c>
      <c r="DJ39" s="0" t="n">
        <f aca="false">IF(X$9=0,0,(SIN(X$12)*COS($E39)+SIN($E39)*COS(X$12))/SIN($E39)*X$9)</f>
        <v>0</v>
      </c>
      <c r="DK39" s="0" t="n">
        <f aca="false">IF(Y$9=0,0,(SIN(Y$12)*COS($E39)+SIN($E39)*COS(Y$12))/SIN($E39)*Y$9)</f>
        <v>0</v>
      </c>
      <c r="DL39" s="0" t="n">
        <f aca="false">IF(Z$9=0,0,(SIN(Z$12)*COS($E39)+SIN($E39)*COS(Z$12))/SIN($E39)*Z$9)</f>
        <v>0</v>
      </c>
      <c r="DM39" s="0" t="n">
        <f aca="false">IF(AA$9=0,0,(SIN(AA$12)*COS($E39)+SIN($E39)*COS(AA$12))/SIN($E39)*AA$9)</f>
        <v>0</v>
      </c>
      <c r="DN39" s="0" t="n">
        <f aca="false">IF(AB$9=0,0,(SIN(AB$12)*COS($E39)+SIN($E39)*COS(AB$12))/SIN($E39)*AB$9)</f>
        <v>0</v>
      </c>
      <c r="DO39" s="0" t="n">
        <f aca="false">IF(AC$9=0,0,(SIN(AC$12)*COS($E39)+SIN($E39)*COS(AC$12))/SIN($E39)*AC$9)</f>
        <v>0</v>
      </c>
      <c r="DP39" s="0" t="n">
        <f aca="false">IF(AD$9=0,0,(SIN(AD$12)*COS($E39)+SIN($E39)*COS(AD$12))/SIN($E39)*AD$9)</f>
        <v>0</v>
      </c>
      <c r="DQ39" s="0" t="n">
        <f aca="false">IF(AE$9=0,0,(SIN(AE$12)*COS($E39)+SIN($E39)*COS(AE$12))/SIN($E39)*AE$9)</f>
        <v>0</v>
      </c>
      <c r="DR39" s="0" t="n">
        <f aca="false">IF(AF$9=0,0,(SIN(AF$12)*COS($E39)+SIN($E39)*COS(AF$12))/SIN($E39)*AF$9)</f>
        <v>0</v>
      </c>
      <c r="DS39" s="0" t="n">
        <f aca="false">IF(AG$9=0,0,(SIN(AG$12)*COS($E39)+SIN($E39)*COS(AG$12))/SIN($E39)*AG$9)</f>
        <v>0</v>
      </c>
      <c r="DT39" s="0" t="n">
        <f aca="false">IF(AH$9=0,0,(SIN(AH$12)*COS($E39)+SIN($E39)*COS(AH$12))/SIN($E39)*AH$9)</f>
        <v>0</v>
      </c>
      <c r="DU39" s="0" t="n">
        <f aca="false">IF(AI$9=0,0,(SIN(AI$12)*COS($E39)+SIN($E39)*COS(AI$12))/SIN($E39)*AI$9)</f>
        <v>0</v>
      </c>
      <c r="DV39" s="0" t="n">
        <f aca="false">IF(AJ$9=0,0,(SIN(AJ$12)*COS($E39)+SIN($E39)*COS(AJ$12))/SIN($E39)*AJ$9)</f>
        <v>0</v>
      </c>
      <c r="DW39" s="0" t="n">
        <f aca="false">IF(AK$9=0,0,(SIN(AK$12)*COS($E39)+SIN($E39)*COS(AK$12))/SIN($E39)*AK$9)</f>
        <v>0</v>
      </c>
      <c r="DX39" s="0" t="n">
        <f aca="false">IF(AL$9=0,0,(SIN(AL$12)*COS($E39)+SIN($E39)*COS(AL$12))/SIN($E39)*AL$9)</f>
        <v>0</v>
      </c>
      <c r="DY39" s="0" t="n">
        <f aca="false">IF(AM$9=0,0,(SIN(AM$12)*COS($E39)+SIN($E39)*COS(AM$12))/SIN($E39)*AM$9)</f>
        <v>0</v>
      </c>
      <c r="DZ39" s="0" t="n">
        <f aca="false">IF(AN$9=0,0,(SIN(AN$12)*COS($E39)+SIN($E39)*COS(AN$12))/SIN($E39)*AN$9)</f>
        <v>0</v>
      </c>
      <c r="EA39" s="0" t="n">
        <f aca="false">IF(AO$9=0,0,(SIN(AO$12)*COS($E39)+SIN($E39)*COS(AO$12))/SIN($E39)*AO$9)</f>
        <v>20.2372711361059</v>
      </c>
      <c r="EB39" s="0" t="n">
        <f aca="false">IF(AP$9=0,0,(SIN(AP$12)*COS($E39)+SIN($E39)*COS(AP$12))/SIN($E39)*AP$9)</f>
        <v>20.9789874295904</v>
      </c>
      <c r="EC39" s="0" t="n">
        <f aca="false">IF(AQ$9=0,0,(SIN(AQ$12)*COS($E39)+SIN($E39)*COS(AQ$12))/SIN($E39)*AQ$9)</f>
        <v>21.7242195854081</v>
      </c>
      <c r="ED39" s="0" t="n">
        <f aca="false">IF(AR$9=0,0,(SIN(AR$12)*COS($E39)+SIN($E39)*COS(AR$12))/SIN($E39)*AR$9)</f>
        <v>22.4723997777233</v>
      </c>
      <c r="EE39" s="0" t="n">
        <f aca="false">IF(AS$9=0,0,(SIN(AS$12)*COS($E39)+SIN($E39)*COS(AS$12))/SIN($E39)*AS$9)</f>
        <v>23.222956368973</v>
      </c>
      <c r="EF39" s="0" t="n">
        <f aca="false">IF(AT$9=0,0,(SIN(AT$12)*COS($E39)+SIN($E39)*COS(AT$12))/SIN($E39)*AT$9)</f>
        <v>23.9753141886979</v>
      </c>
      <c r="EG39" s="0" t="n">
        <f aca="false">IF(AU$9=0,0,(SIN(AU$12)*COS($E39)+SIN($E39)*COS(AU$12))/SIN($E39)*AU$9)</f>
        <v>24.8620526388687</v>
      </c>
      <c r="EH39" s="0" t="n">
        <f aca="false">IF(AV$9=0,0,(SIN(AV$12)*COS($E39)+SIN($E39)*COS(AV$12))/SIN($E39)*AV$9)</f>
        <v>25.7512697944794</v>
      </c>
      <c r="EI39" s="0" t="n">
        <f aca="false">IF(AW$9=0,0,(SIN(AW$12)*COS($E39)+SIN($E39)*COS(AW$12))/SIN($E39)*AW$9)</f>
        <v>26.6422590551235</v>
      </c>
      <c r="EJ39" s="0" t="n">
        <f aca="false">IF(AX$9=0,0,(SIN(AX$12)*COS($E39)+SIN($E39)*COS(AX$12))/SIN($E39)*AX$9)</f>
        <v>27.5343103514085</v>
      </c>
      <c r="EK39" s="0" t="n">
        <f aca="false">IF(AY$9=0,0,(SIN(AY$12)*COS($E39)+SIN($E39)*COS(AY$12))/SIN($E39)*AY$9)</f>
        <v>28.4267104948728</v>
      </c>
      <c r="EL39" s="0" t="n">
        <f aca="false">IF(AZ$9=0,0,(SIN(AZ$12)*COS($E39)+SIN($E39)*COS(AZ$12))/SIN($E39)*AZ$9)</f>
        <v>28.8969158365677</v>
      </c>
      <c r="EM39" s="0" t="n">
        <f aca="false">IF(BA$9=0,0,(SIN(BA$12)*COS($E39)+SIN($E39)*COS(BA$12))/SIN($E39)*BA$9)</f>
        <v>29.3616626701228</v>
      </c>
      <c r="EN39" s="0" t="n">
        <f aca="false">IF(BB$9=0,0,(SIN(BB$12)*COS($E39)+SIN($E39)*COS(BB$12))/SIN($E39)*BB$9)</f>
        <v>29.8206180431429</v>
      </c>
      <c r="EO39" s="0" t="n">
        <f aca="false">IF(BC$9=0,0,(SIN(BC$12)*COS($E39)+SIN($E39)*COS(BC$12))/SIN($E39)*BC$9)</f>
        <v>30.2734498071206</v>
      </c>
      <c r="EP39" s="0" t="n">
        <f aca="false">IF(BD$9=0,0,(SIN(BD$12)*COS($E39)+SIN($E39)*COS(BD$12))/SIN($E39)*BD$9)</f>
        <v>30.7198267772023</v>
      </c>
      <c r="EQ39" s="0" t="n">
        <f aca="false">IF(BE$9=0,0,(SIN(BE$12)*COS($E39)+SIN($E39)*COS(BE$12))/SIN($E39)*BE$9)</f>
        <v>31.297344898855</v>
      </c>
      <c r="ER39" s="0" t="n">
        <f aca="false">IF(BF$9=0,0,(SIN(BF$12)*COS($E39)+SIN($E39)*COS(BF$12))/SIN($E39)*BF$9)</f>
        <v>31.8687306802859</v>
      </c>
      <c r="ES39" s="0" t="n">
        <f aca="false">IF(BG$9=0,0,(SIN(BG$12)*COS($E39)+SIN($E39)*COS(BG$12))/SIN($E39)*BG$9)</f>
        <v>32.4335302965171</v>
      </c>
      <c r="ET39" s="0" t="n">
        <f aca="false">IF(BH$9=0,0,(SIN(BH$12)*COS($E39)+SIN($E39)*COS(BH$12))/SIN($E39)*BH$9)</f>
        <v>33.1787729417872</v>
      </c>
      <c r="EU39" s="0" t="n">
        <f aca="false">IF(BI$9=0,0,(SIN(BI$12)*COS($E39)+SIN($E39)*COS(BI$12))/SIN($E39)*BI$9)</f>
        <v>33.9326162438525</v>
      </c>
      <c r="EV39" s="0" t="n">
        <f aca="false">IF(BJ$9=0,0,(SIN(BJ$12)*COS($E39)+SIN($E39)*COS(BJ$12))/SIN($E39)*BJ$9)</f>
        <v>34.2890507233347</v>
      </c>
      <c r="EW39" s="0" t="n">
        <f aca="false">IF(BK$9=0,0,(SIN(BK$12)*COS($E39)+SIN($E39)*COS(BK$12))/SIN($E39)*BK$9)</f>
        <v>34.6362334711115</v>
      </c>
      <c r="EX39" s="0" t="n">
        <f aca="false">IF(BL$9=0,0,(SIN(BL$12)*COS($E39)+SIN($E39)*COS(BL$12))/SIN($E39)*BL$9)</f>
        <v>34.9738889726442</v>
      </c>
      <c r="EY39" s="0" t="n">
        <f aca="false">IF(BM$9=0,0,(SIN(BM$12)*COS($E39)+SIN($E39)*COS(BM$12))/SIN($E39)*BM$9)</f>
        <v>35.3017443037824</v>
      </c>
      <c r="EZ39" s="0" t="n">
        <f aca="false">IF(BN$9=0,0,(SIN(BN$12)*COS($E39)+SIN($E39)*COS(BN$12))/SIN($E39)*BN$9)</f>
        <v>35.6195292657054</v>
      </c>
      <c r="FA39" s="0" t="n">
        <f aca="false">IF(BO$9=0,0,(SIN(BO$12)*COS($E39)+SIN($E39)*COS(BO$12))/SIN($E39)*BO$9)</f>
        <v>35.9393392863666</v>
      </c>
      <c r="FB39" s="0" t="n">
        <f aca="false">IF(BP$9=0,0,(SIN(BP$12)*COS($E39)+SIN($E39)*COS(BP$12))/SIN($E39)*BP$9)</f>
        <v>36.2485585553038</v>
      </c>
      <c r="FC39" s="0" t="n">
        <f aca="false">IF(BQ$9=0,0,(SIN(BQ$12)*COS($E39)+SIN($E39)*COS(BQ$12))/SIN($E39)*BQ$9)</f>
        <v>36.546914548914</v>
      </c>
      <c r="FD39" s="0" t="n">
        <f aca="false">IF(BR$9=0,0,(SIN(BR$12)*COS($E39)+SIN($E39)*COS(BR$12))/SIN($E39)*BR$9)</f>
        <v>36.8341379983148</v>
      </c>
      <c r="FE39" s="0" t="n">
        <f aca="false">IF(BS$9=0,0,(SIN(BS$12)*COS($E39)+SIN($E39)*COS(BS$12))/SIN($E39)*BS$9)</f>
        <v>37.1099630257043</v>
      </c>
      <c r="FF39" s="0" t="n">
        <f aca="false">IF(BT$9=0,0,(SIN(BT$12)*COS($E39)+SIN($E39)*COS(BT$12))/SIN($E39)*BT$9)</f>
        <v>37.2971564076109</v>
      </c>
      <c r="FG39" s="0" t="n">
        <f aca="false">IF(BU$9=0,0,(SIN(BU$12)*COS($E39)+SIN($E39)*COS(BU$12))/SIN($E39)*BU$9)</f>
        <v>37.472594573001</v>
      </c>
      <c r="FH39" s="0" t="n">
        <f aca="false">IF(BV$9=0,0,(SIN(BV$12)*COS($E39)+SIN($E39)*COS(BV$12))/SIN($E39)*BV$9)</f>
        <v>37.6360928880315</v>
      </c>
      <c r="FI39" s="0" t="n">
        <f aca="false">IF(BW$9=0,0,(SIN(BW$12)*COS($E39)+SIN($E39)*COS(BW$12))/SIN($E39)*BW$9)</f>
        <v>37.7874705158751</v>
      </c>
      <c r="FJ39" s="0" t="n">
        <f aca="false">IF(BX$9=0,0,(SIN(BX$12)*COS($E39)+SIN($E39)*COS(BX$12))/SIN($E39)*BX$9)</f>
        <v>37.9265505117202</v>
      </c>
      <c r="FK39" s="0" t="n">
        <f aca="false">IF(BY$9=0,0,(SIN(BY$12)*COS($E39)+SIN($E39)*COS(BY$12))/SIN($E39)*BY$9)</f>
        <v>38.0569291214364</v>
      </c>
      <c r="FL39" s="0" t="n">
        <f aca="false">IF(BZ$9=0,0,(SIN(BZ$12)*COS($E39)+SIN($E39)*COS(BZ$12))/SIN($E39)*BZ$9)</f>
        <v>38.1746486211318</v>
      </c>
      <c r="FM39" s="0" t="n">
        <f aca="false">IF(CA$9=0,0,(SIN(CA$12)*COS($E39)+SIN($E39)*COS(CA$12))/SIN($E39)*CA$9)</f>
        <v>38.2795408639286</v>
      </c>
      <c r="FN39" s="0" t="n">
        <f aca="false">IF(CB$9=0,0,(SIN(CB$12)*COS($E39)+SIN($E39)*COS(CB$12))/SIN($E39)*CB$9)</f>
        <v>38.3714419754487</v>
      </c>
      <c r="FO39" s="0" t="n">
        <f aca="false">IF(CC$9=0,0,(SIN(CC$12)*COS($E39)+SIN($E39)*COS(CC$12))/SIN($E39)*CC$9)</f>
        <v>38.4501924439167</v>
      </c>
      <c r="FP39" s="0" t="n">
        <f aca="false">IF(CD$9=0,0,(SIN(CD$12)*COS($E39)+SIN($E39)*COS(CD$12))/SIN($E39)*CD$9)</f>
        <v>38.5147100355148</v>
      </c>
      <c r="FQ39" s="0" t="n">
        <f aca="false">IF(CE$9=0,0,(SIN(CE$12)*COS($E39)+SIN($E39)*COS(CE$12))/SIN($E39)*CE$9)</f>
        <v>38.5657791553984</v>
      </c>
      <c r="FR39" s="0" t="n">
        <f aca="false">IF(CF$9=0,0,(SIN(CF$12)*COS($E39)+SIN($E39)*COS(CF$12))/SIN($E39)*CF$9)</f>
        <v>38.603254749233</v>
      </c>
      <c r="FS39" s="0" t="n">
        <f aca="false">IF(CG$9=0,0,(SIN(CG$12)*COS($E39)+SIN($E39)*COS(CG$12))/SIN($E39)*CG$9)</f>
        <v>38.6269964657184</v>
      </c>
      <c r="FT39" s="0" t="n">
        <f aca="false">IF(CH$9=0,0,(SIN(CH$12)*COS($E39)+SIN($E39)*COS(CH$12))/SIN($E39)*CH$9)</f>
        <v>38.6368687386158</v>
      </c>
      <c r="FU39" s="0" t="n">
        <f aca="false">IF(CI$9=0,0,(SIN(CI$12)*COS($E39)+SIN($E39)*COS(CI$12))/SIN($E39)*CI$9)</f>
        <v>38.6327408671346</v>
      </c>
      <c r="FV39" s="0" t="n">
        <f aca="false">IF(CJ$9=0,0,(SIN(CJ$12)*COS($E39)+SIN($E39)*COS(CJ$12))/SIN($E39)*CJ$9)</f>
        <v>38.6144870946424</v>
      </c>
      <c r="FW39" s="0" t="n">
        <f aca="false">IF(CK$9=0,0,(SIN(CK$12)*COS($E39)+SIN($E39)*COS(CK$12))/SIN($E39)*CK$9)</f>
        <v>38.5819866856602</v>
      </c>
      <c r="FX39" s="0" t="n">
        <f aca="false">IF(CL$9=0,0,(SIN(CL$12)*COS($E39)+SIN($E39)*COS(CL$12))/SIN($E39)*CL$9)</f>
        <v>38.6731158334859</v>
      </c>
      <c r="FY39" s="0" t="n">
        <f aca="false">IF(CM$9=0,0,(SIN(CM$12)*COS($E39)+SIN($E39)*COS(CM$12))/SIN($E39)*CM$9)</f>
        <v>38.7626511899811</v>
      </c>
      <c r="FZ39" s="0" t="n">
        <f aca="false">IF(CN$9=0,0,(SIN(CN$12)*COS($E39)+SIN($E39)*COS(CN$12))/SIN($E39)*CN$9)</f>
        <v>38.8362555181936</v>
      </c>
      <c r="GA39" s="0" t="n">
        <f aca="false">IF(CO$9=0,0,(SIN(CO$12)*COS($E39)+SIN($E39)*COS(CO$12))/SIN($E39)*CO$9)</f>
        <v>38.892802305916</v>
      </c>
      <c r="GB39" s="0" t="n">
        <f aca="false">IF(CP$9=0,0,(SIN(CP$12)*COS($E39)+SIN($E39)*COS(CP$12))/SIN($E39)*CP$9)</f>
        <v>38.9320601886593</v>
      </c>
      <c r="GC39" s="0" t="n">
        <f aca="false">IF(CQ$9=0,0,(SIN(CQ$12)*COS($E39)+SIN($E39)*COS(CQ$12))/SIN($E39)*CQ$9)</f>
        <v>38.9538047259212</v>
      </c>
    </row>
    <row r="40" customFormat="false" ht="12.8" hidden="true" customHeight="false" outlineLevel="0" collapsed="false">
      <c r="A40" s="0" t="n">
        <f aca="false">MAX($F40:$CQ40)</f>
        <v>0</v>
      </c>
      <c r="B40" s="91" t="n">
        <f aca="false">IF(ISNA(INDEX(vmg!$B$6:$B$151,MATCH($C40,vmg!$F$6:$F$151,0))),IF(ISNA(INDEX(vmg!$B$6:$B$151,MATCH($C40,vmg!$D$6:$D$151,0))),0,INDEX(vmg!$B$6:$B$151,MATCH($C40,vmg!$D$6:$D$151,0))),INDEX(vmg!$B$6:$B$151,MATCH($C40,vmg!$F$6:$F$151,0)))</f>
        <v>0</v>
      </c>
      <c r="C40" s="2" t="n">
        <f aca="false">MOD(Best +D40,360)</f>
        <v>28</v>
      </c>
      <c r="D40" s="2" t="n">
        <f aca="false">D39+1</f>
        <v>28</v>
      </c>
      <c r="E40" s="1" t="n">
        <f aca="false">D40*PI()/180</f>
        <v>0.488692190558412</v>
      </c>
      <c r="F40" s="13" t="n">
        <f aca="false">IF(OR(F130=0,CR40=0),0,F130*CR40/(F130+CR40))</f>
        <v>0</v>
      </c>
      <c r="G40" s="13" t="n">
        <f aca="false">IF(OR(G130=0,CS40=0),0,G130*CS40/(G130+CS40))</f>
        <v>0</v>
      </c>
      <c r="H40" s="13" t="n">
        <f aca="false">IF(OR(H130=0,CT40=0),0,H130*CT40/(H130+CT40))</f>
        <v>0</v>
      </c>
      <c r="I40" s="13" t="n">
        <f aca="false">IF(OR(I130=0,CU40=0),0,I130*CU40/(I130+CU40))</f>
        <v>0</v>
      </c>
      <c r="J40" s="13" t="n">
        <f aca="false">IF(OR(J130=0,CV40=0),0,J130*CV40/(J130+CV40))</f>
        <v>0</v>
      </c>
      <c r="K40" s="13" t="n">
        <f aca="false">IF(OR(K130=0,CW40=0),0,K130*CW40/(K130+CW40))</f>
        <v>0</v>
      </c>
      <c r="L40" s="13" t="n">
        <f aca="false">IF(OR(L130=0,CX40=0),0,L130*CX40/(L130+CX40))</f>
        <v>0</v>
      </c>
      <c r="M40" s="13" t="n">
        <f aca="false">IF(OR(M130=0,CY40=0),0,M130*CY40/(M130+CY40))</f>
        <v>0</v>
      </c>
      <c r="N40" s="13" t="n">
        <f aca="false">IF(OR(N130=0,CZ40=0),0,N130*CZ40/(N130+CZ40))</f>
        <v>0</v>
      </c>
      <c r="O40" s="13" t="n">
        <f aca="false">IF(OR(O130=0,DA40=0),0,O130*DA40/(O130+DA40))</f>
        <v>0</v>
      </c>
      <c r="P40" s="13" t="n">
        <f aca="false">IF(OR(P130=0,DB40=0),0,P130*DB40/(P130+DB40))</f>
        <v>0</v>
      </c>
      <c r="Q40" s="13" t="n">
        <f aca="false">IF(OR(Q130=0,DC40=0),0,Q130*DC40/(Q130+DC40))</f>
        <v>0</v>
      </c>
      <c r="R40" s="13" t="n">
        <f aca="false">IF(OR(R130=0,DD40=0),0,R130*DD40/(R130+DD40))</f>
        <v>0</v>
      </c>
      <c r="S40" s="13" t="n">
        <f aca="false">IF(OR(S130=0,DE40=0),0,S130*DE40/(S130+DE40))</f>
        <v>0</v>
      </c>
      <c r="T40" s="13" t="n">
        <f aca="false">IF(OR(T130=0,DF40=0),0,T130*DF40/(T130+DF40))</f>
        <v>0</v>
      </c>
      <c r="U40" s="13" t="n">
        <f aca="false">IF(OR(U130=0,DG40=0),0,U130*DG40/(U130+DG40))</f>
        <v>0</v>
      </c>
      <c r="V40" s="13" t="n">
        <f aca="false">IF(OR(V130=0,DH40=0),0,V130*DH40/(V130+DH40))</f>
        <v>0</v>
      </c>
      <c r="W40" s="13" t="n">
        <f aca="false">IF(OR(W130=0,DI40=0),0,W130*DI40/(W130+DI40))</f>
        <v>0</v>
      </c>
      <c r="X40" s="13" t="n">
        <f aca="false">IF(OR(X130=0,DJ40=0),0,X130*DJ40/(X130+DJ40))</f>
        <v>0</v>
      </c>
      <c r="Y40" s="13" t="n">
        <f aca="false">IF(OR(Y130=0,DK40=0),0,Y130*DK40/(Y130+DK40))</f>
        <v>0</v>
      </c>
      <c r="Z40" s="13" t="n">
        <f aca="false">IF(OR(Z130=0,DL40=0),0,Z130*DL40/(Z130+DL40))</f>
        <v>0</v>
      </c>
      <c r="AA40" s="13" t="n">
        <f aca="false">IF(OR(AA130=0,DM40=0),0,AA130*DM40/(AA130+DM40))</f>
        <v>0</v>
      </c>
      <c r="AB40" s="13" t="n">
        <f aca="false">IF(OR(AB130=0,DN40=0),0,AB130*DN40/(AB130+DN40))</f>
        <v>0</v>
      </c>
      <c r="AC40" s="13" t="n">
        <f aca="false">IF(OR(AC130=0,DO40=0),0,AC130*DO40/(AC130+DO40))</f>
        <v>0</v>
      </c>
      <c r="AD40" s="13" t="n">
        <f aca="false">IF(OR(AD130=0,DP40=0),0,AD130*DP40/(AD130+DP40))</f>
        <v>0</v>
      </c>
      <c r="AE40" s="13" t="n">
        <f aca="false">IF(OR(AE130=0,DQ40=0),0,AE130*DQ40/(AE130+DQ40))</f>
        <v>0</v>
      </c>
      <c r="AF40" s="13" t="n">
        <f aca="false">IF(OR(AF130=0,DR40=0),0,AF130*DR40/(AF130+DR40))</f>
        <v>0</v>
      </c>
      <c r="AG40" s="13" t="n">
        <f aca="false">IF(OR(AG130=0,DS40=0),0,AG130*DS40/(AG130+DS40))</f>
        <v>0</v>
      </c>
      <c r="AH40" s="13" t="n">
        <f aca="false">IF(OR(AH130=0,DT40=0),0,AH130*DT40/(AH130+DT40))</f>
        <v>0</v>
      </c>
      <c r="AI40" s="13" t="n">
        <f aca="false">IF(OR(AI130=0,DU40=0),0,AI130*DU40/(AI130+DU40))</f>
        <v>0</v>
      </c>
      <c r="AJ40" s="13" t="n">
        <f aca="false">IF(OR(AJ130=0,DV40=0),0,AJ130*DV40/(AJ130+DV40))</f>
        <v>0</v>
      </c>
      <c r="AK40" s="13" t="n">
        <f aca="false">IF(OR(AK130=0,DW40=0),0,AK130*DW40/(AK130+DW40))</f>
        <v>0</v>
      </c>
      <c r="AL40" s="13" t="n">
        <f aca="false">IF(OR(AL130=0,DX40=0),0,AL130*DX40/(AL130+DX40))</f>
        <v>0</v>
      </c>
      <c r="AM40" s="13" t="n">
        <f aca="false">IF(OR(AM130=0,DY40=0),0,AM130*DY40/(AM130+DY40))</f>
        <v>0</v>
      </c>
      <c r="AN40" s="13" t="n">
        <f aca="false">IF(OR(AN130=0,DZ40=0),0,AN130*DZ40/(AN130+DZ40))</f>
        <v>0</v>
      </c>
      <c r="AO40" s="13" t="n">
        <f aca="false">IF(OR(AO130=0,EA40=0),0,AO130*EA40/(AO130+EA40))</f>
        <v>0</v>
      </c>
      <c r="AP40" s="13" t="n">
        <f aca="false">IF(OR(AP130=0,EB40=0),0,AP130*EB40/(AP130+EB40))</f>
        <v>0</v>
      </c>
      <c r="AQ40" s="13" t="n">
        <f aca="false">IF(OR(AQ130=0,EC40=0),0,AQ130*EC40/(AQ130+EC40))</f>
        <v>0</v>
      </c>
      <c r="AR40" s="13" t="n">
        <f aca="false">IF(OR(AR130=0,ED40=0),0,AR130*ED40/(AR130+ED40))</f>
        <v>0</v>
      </c>
      <c r="AS40" s="13" t="n">
        <f aca="false">IF(OR(AS130=0,EE40=0),0,AS130*EE40/(AS130+EE40))</f>
        <v>0</v>
      </c>
      <c r="AT40" s="13" t="n">
        <f aca="false">IF(OR(AT130=0,EF40=0),0,AT130*EF40/(AT130+EF40))</f>
        <v>0</v>
      </c>
      <c r="AU40" s="13" t="n">
        <f aca="false">IF(OR(AU130=0,EG40=0),0,AU130*EG40/(AU130+EG40))</f>
        <v>0</v>
      </c>
      <c r="AV40" s="13" t="n">
        <f aca="false">IF(OR(AV130=0,EH40=0),0,AV130*EH40/(AV130+EH40))</f>
        <v>0</v>
      </c>
      <c r="AW40" s="13" t="n">
        <f aca="false">IF(OR(AW130=0,EI40=0),0,AW130*EI40/(AW130+EI40))</f>
        <v>0</v>
      </c>
      <c r="AX40" s="13" t="n">
        <f aca="false">IF(OR(AX130=0,EJ40=0),0,AX130*EJ40/(AX130+EJ40))</f>
        <v>0</v>
      </c>
      <c r="AY40" s="13" t="n">
        <f aca="false">IF(OR(AY130=0,EK40=0),0,AY130*EK40/(AY130+EK40))</f>
        <v>0</v>
      </c>
      <c r="AZ40" s="13" t="n">
        <f aca="false">IF(OR(AZ130=0,EL40=0),0,AZ130*EL40/(AZ130+EL40))</f>
        <v>0</v>
      </c>
      <c r="BA40" s="13" t="n">
        <f aca="false">IF(OR(BA130=0,EM40=0),0,BA130*EM40/(BA130+EM40))</f>
        <v>0</v>
      </c>
      <c r="BB40" s="13" t="n">
        <f aca="false">IF(OR(BB130=0,EN40=0),0,BB130*EN40/(BB130+EN40))</f>
        <v>0</v>
      </c>
      <c r="BC40" s="13" t="n">
        <f aca="false">IF(OR(BC130=0,EO40=0),0,BC130*EO40/(BC130+EO40))</f>
        <v>0</v>
      </c>
      <c r="BD40" s="13" t="n">
        <f aca="false">IF(OR(BD130=0,EP40=0),0,BD130*EP40/(BD130+EP40))</f>
        <v>0</v>
      </c>
      <c r="BE40" s="13" t="n">
        <f aca="false">IF(OR(BE130=0,EQ40=0),0,BE130*EQ40/(BE130+EQ40))</f>
        <v>0</v>
      </c>
      <c r="BF40" s="13" t="n">
        <f aca="false">IF(OR(BF130=0,ER40=0),0,BF130*ER40/(BF130+ER40))</f>
        <v>0</v>
      </c>
      <c r="BG40" s="13" t="n">
        <f aca="false">IF(OR(BG130=0,ES40=0),0,BG130*ES40/(BG130+ES40))</f>
        <v>0</v>
      </c>
      <c r="BH40" s="13" t="n">
        <f aca="false">IF(OR(BH130=0,ET40=0),0,BH130*ET40/(BH130+ET40))</f>
        <v>0</v>
      </c>
      <c r="BI40" s="13" t="n">
        <f aca="false">IF(OR(BI130=0,EU40=0),0,BI130*EU40/(BI130+EU40))</f>
        <v>0</v>
      </c>
      <c r="BJ40" s="13" t="n">
        <f aca="false">IF(OR(BJ130=0,EV40=0),0,BJ130*EV40/(BJ130+EV40))</f>
        <v>0</v>
      </c>
      <c r="BK40" s="13" t="n">
        <f aca="false">IF(OR(BK130=0,EW40=0),0,BK130*EW40/(BK130+EW40))</f>
        <v>0</v>
      </c>
      <c r="BL40" s="13" t="n">
        <f aca="false">IF(OR(BL130=0,EX40=0),0,BL130*EX40/(BL130+EX40))</f>
        <v>0</v>
      </c>
      <c r="BM40" s="13" t="n">
        <f aca="false">IF(OR(BM130=0,EY40=0),0,BM130*EY40/(BM130+EY40))</f>
        <v>0</v>
      </c>
      <c r="BN40" s="13" t="n">
        <f aca="false">IF(OR(BN130=0,EZ40=0),0,BN130*EZ40/(BN130+EZ40))</f>
        <v>0</v>
      </c>
      <c r="BO40" s="13" t="n">
        <f aca="false">IF(OR(BO130=0,FA40=0),0,BO130*FA40/(BO130+FA40))</f>
        <v>0</v>
      </c>
      <c r="BP40" s="13" t="n">
        <f aca="false">IF(OR(BP130=0,FB40=0),0,BP130*FB40/(BP130+FB40))</f>
        <v>0</v>
      </c>
      <c r="BQ40" s="13" t="n">
        <f aca="false">IF(OR(BQ130=0,FC40=0),0,BQ130*FC40/(BQ130+FC40))</f>
        <v>0</v>
      </c>
      <c r="BR40" s="13" t="n">
        <f aca="false">IF(OR(BR130=0,FD40=0),0,BR130*FD40/(BR130+FD40))</f>
        <v>0</v>
      </c>
      <c r="BS40" s="13" t="n">
        <f aca="false">IF(OR(BS130=0,FE40=0),0,BS130*FE40/(BS130+FE40))</f>
        <v>0</v>
      </c>
      <c r="BT40" s="13" t="n">
        <f aca="false">IF(OR(BT130=0,FF40=0),0,BT130*FF40/(BT130+FF40))</f>
        <v>0</v>
      </c>
      <c r="BU40" s="13" t="n">
        <f aca="false">IF(OR(BU130=0,FG40=0),0,BU130*FG40/(BU130+FG40))</f>
        <v>0</v>
      </c>
      <c r="BV40" s="13" t="n">
        <f aca="false">IF(OR(BV130=0,FH40=0),0,BV130*FH40/(BV130+FH40))</f>
        <v>0</v>
      </c>
      <c r="BW40" s="13" t="n">
        <f aca="false">IF(OR(BW130=0,FI40=0),0,BW130*FI40/(BW130+FI40))</f>
        <v>0</v>
      </c>
      <c r="BX40" s="13" t="n">
        <f aca="false">IF(OR(BX130=0,FJ40=0),0,BX130*FJ40/(BX130+FJ40))</f>
        <v>0</v>
      </c>
      <c r="BY40" s="13" t="n">
        <f aca="false">IF(OR(BY130=0,FK40=0),0,BY130*FK40/(BY130+FK40))</f>
        <v>0</v>
      </c>
      <c r="BZ40" s="13" t="n">
        <f aca="false">IF(OR(BZ130=0,FL40=0),0,BZ130*FL40/(BZ130+FL40))</f>
        <v>0</v>
      </c>
      <c r="CA40" s="13" t="n">
        <f aca="false">IF(OR(CA130=0,FM40=0),0,CA130*FM40/(CA130+FM40))</f>
        <v>0</v>
      </c>
      <c r="CB40" s="13" t="n">
        <f aca="false">IF(OR(CB130=0,FN40=0),0,CB130*FN40/(CB130+FN40))</f>
        <v>0</v>
      </c>
      <c r="CC40" s="13" t="n">
        <f aca="false">IF(OR(CC130=0,FO40=0),0,CC130*FO40/(CC130+FO40))</f>
        <v>0</v>
      </c>
      <c r="CD40" s="13" t="n">
        <f aca="false">IF(OR(CD130=0,FP40=0),0,CD130*FP40/(CD130+FP40))</f>
        <v>0</v>
      </c>
      <c r="CE40" s="13" t="n">
        <f aca="false">IF(OR(CE130=0,FQ40=0),0,CE130*FQ40/(CE130+FQ40))</f>
        <v>0</v>
      </c>
      <c r="CF40" s="13" t="n">
        <f aca="false">IF(OR(CF130=0,FR40=0),0,CF130*FR40/(CF130+FR40))</f>
        <v>0</v>
      </c>
      <c r="CG40" s="13" t="n">
        <f aca="false">IF(OR(CG130=0,FS40=0),0,CG130*FS40/(CG130+FS40))</f>
        <v>0</v>
      </c>
      <c r="CH40" s="13" t="n">
        <f aca="false">IF(OR(CH130=0,FT40=0),0,CH130*FT40/(CH130+FT40))</f>
        <v>0</v>
      </c>
      <c r="CI40" s="13" t="n">
        <f aca="false">IF(OR(CI130=0,FU40=0),0,CI130*FU40/(CI130+FU40))</f>
        <v>0</v>
      </c>
      <c r="CJ40" s="13" t="n">
        <f aca="false">IF(OR(CJ130=0,FV40=0),0,CJ130*FV40/(CJ130+FV40))</f>
        <v>0</v>
      </c>
      <c r="CK40" s="13" t="n">
        <f aca="false">IF(OR(CK130=0,FW40=0),0,CK130*FW40/(CK130+FW40))</f>
        <v>0</v>
      </c>
      <c r="CL40" s="13" t="n">
        <f aca="false">IF(OR(CL130=0,FX40=0),0,CL130*FX40/(CL130+FX40))</f>
        <v>0</v>
      </c>
      <c r="CM40" s="13" t="n">
        <f aca="false">IF(OR(CM130=0,FY40=0),0,CM130*FY40/(CM130+FY40))</f>
        <v>0</v>
      </c>
      <c r="CN40" s="13" t="n">
        <f aca="false">IF(OR(CN130=0,FZ40=0),0,CN130*FZ40/(CN130+FZ40))</f>
        <v>0</v>
      </c>
      <c r="CO40" s="13" t="n">
        <f aca="false">IF(OR(CO130=0,GA40=0),0,CO130*GA40/(CO130+GA40))</f>
        <v>0</v>
      </c>
      <c r="CP40" s="13" t="n">
        <f aca="false">IF(OR(CP130=0,GB40=0),0,CP130*GB40/(CP130+GB40))</f>
        <v>0</v>
      </c>
      <c r="CQ40" s="13" t="n">
        <f aca="false">IF(OR(CQ130=0,GC40=0),0,CQ130*GC40/(CQ130+GC40))</f>
        <v>0</v>
      </c>
      <c r="CR40" s="0" t="n">
        <f aca="false">IF(F$9=0,0,(SIN(F$12)*COS($E40)+SIN($E40)*COS(F$12))/SIN($E40)*F$9)</f>
        <v>0</v>
      </c>
      <c r="CS40" s="0" t="n">
        <f aca="false">IF(G$9=0,0,(SIN(G$12)*COS($E40)+SIN($E40)*COS(G$12))/SIN($E40)*G$9)</f>
        <v>0</v>
      </c>
      <c r="CT40" s="0" t="n">
        <f aca="false">IF(H$9=0,0,(SIN(H$12)*COS($E40)+SIN($E40)*COS(H$12))/SIN($E40)*H$9)</f>
        <v>0</v>
      </c>
      <c r="CU40" s="0" t="n">
        <f aca="false">IF(I$9=0,0,(SIN(I$12)*COS($E40)+SIN($E40)*COS(I$12))/SIN($E40)*I$9)</f>
        <v>0</v>
      </c>
      <c r="CV40" s="0" t="n">
        <f aca="false">IF(J$9=0,0,(SIN(J$12)*COS($E40)+SIN($E40)*COS(J$12))/SIN($E40)*J$9)</f>
        <v>0</v>
      </c>
      <c r="CW40" s="0" t="n">
        <f aca="false">IF(K$9=0,0,(SIN(K$12)*COS($E40)+SIN($E40)*COS(K$12))/SIN($E40)*K$9)</f>
        <v>0</v>
      </c>
      <c r="CX40" s="0" t="n">
        <f aca="false">IF(L$9=0,0,(SIN(L$12)*COS($E40)+SIN($E40)*COS(L$12))/SIN($E40)*L$9)</f>
        <v>0</v>
      </c>
      <c r="CY40" s="0" t="n">
        <f aca="false">IF(M$9=0,0,(SIN(M$12)*COS($E40)+SIN($E40)*COS(M$12))/SIN($E40)*M$9)</f>
        <v>0</v>
      </c>
      <c r="CZ40" s="0" t="n">
        <f aca="false">IF(N$9=0,0,(SIN(N$12)*COS($E40)+SIN($E40)*COS(N$12))/SIN($E40)*N$9)</f>
        <v>0</v>
      </c>
      <c r="DA40" s="0" t="n">
        <f aca="false">IF(O$9=0,0,(SIN(O$12)*COS($E40)+SIN($E40)*COS(O$12))/SIN($E40)*O$9)</f>
        <v>0</v>
      </c>
      <c r="DB40" s="0" t="n">
        <f aca="false">IF(P$9=0,0,(SIN(P$12)*COS($E40)+SIN($E40)*COS(P$12))/SIN($E40)*P$9)</f>
        <v>0</v>
      </c>
      <c r="DC40" s="0" t="n">
        <f aca="false">IF(Q$9=0,0,(SIN(Q$12)*COS($E40)+SIN($E40)*COS(Q$12))/SIN($E40)*Q$9)</f>
        <v>0</v>
      </c>
      <c r="DD40" s="0" t="n">
        <f aca="false">IF(R$9=0,0,(SIN(R$12)*COS($E40)+SIN($E40)*COS(R$12))/SIN($E40)*R$9)</f>
        <v>0</v>
      </c>
      <c r="DE40" s="0" t="n">
        <f aca="false">IF(S$9=0,0,(SIN(S$12)*COS($E40)+SIN($E40)*COS(S$12))/SIN($E40)*S$9)</f>
        <v>0</v>
      </c>
      <c r="DF40" s="0" t="n">
        <f aca="false">IF(T$9=0,0,(SIN(T$12)*COS($E40)+SIN($E40)*COS(T$12))/SIN($E40)*T$9)</f>
        <v>0</v>
      </c>
      <c r="DG40" s="0" t="n">
        <f aca="false">IF(U$9=0,0,(SIN(U$12)*COS($E40)+SIN($E40)*COS(U$12))/SIN($E40)*U$9)</f>
        <v>0</v>
      </c>
      <c r="DH40" s="0" t="n">
        <f aca="false">IF(V$9=0,0,(SIN(V$12)*COS($E40)+SIN($E40)*COS(V$12))/SIN($E40)*V$9)</f>
        <v>0</v>
      </c>
      <c r="DI40" s="0" t="n">
        <f aca="false">IF(W$9=0,0,(SIN(W$12)*COS($E40)+SIN($E40)*COS(W$12))/SIN($E40)*W$9)</f>
        <v>0</v>
      </c>
      <c r="DJ40" s="0" t="n">
        <f aca="false">IF(X$9=0,0,(SIN(X$12)*COS($E40)+SIN($E40)*COS(X$12))/SIN($E40)*X$9)</f>
        <v>0</v>
      </c>
      <c r="DK40" s="0" t="n">
        <f aca="false">IF(Y$9=0,0,(SIN(Y$12)*COS($E40)+SIN($E40)*COS(Y$12))/SIN($E40)*Y$9)</f>
        <v>0</v>
      </c>
      <c r="DL40" s="0" t="n">
        <f aca="false">IF(Z$9=0,0,(SIN(Z$12)*COS($E40)+SIN($E40)*COS(Z$12))/SIN($E40)*Z$9)</f>
        <v>0</v>
      </c>
      <c r="DM40" s="0" t="n">
        <f aca="false">IF(AA$9=0,0,(SIN(AA$12)*COS($E40)+SIN($E40)*COS(AA$12))/SIN($E40)*AA$9)</f>
        <v>0</v>
      </c>
      <c r="DN40" s="0" t="n">
        <f aca="false">IF(AB$9=0,0,(SIN(AB$12)*COS($E40)+SIN($E40)*COS(AB$12))/SIN($E40)*AB$9)</f>
        <v>0</v>
      </c>
      <c r="DO40" s="0" t="n">
        <f aca="false">IF(AC$9=0,0,(SIN(AC$12)*COS($E40)+SIN($E40)*COS(AC$12))/SIN($E40)*AC$9)</f>
        <v>0</v>
      </c>
      <c r="DP40" s="0" t="n">
        <f aca="false">IF(AD$9=0,0,(SIN(AD$12)*COS($E40)+SIN($E40)*COS(AD$12))/SIN($E40)*AD$9)</f>
        <v>0</v>
      </c>
      <c r="DQ40" s="0" t="n">
        <f aca="false">IF(AE$9=0,0,(SIN(AE$12)*COS($E40)+SIN($E40)*COS(AE$12))/SIN($E40)*AE$9)</f>
        <v>0</v>
      </c>
      <c r="DR40" s="0" t="n">
        <f aca="false">IF(AF$9=0,0,(SIN(AF$12)*COS($E40)+SIN($E40)*COS(AF$12))/SIN($E40)*AF$9)</f>
        <v>0</v>
      </c>
      <c r="DS40" s="0" t="n">
        <f aca="false">IF(AG$9=0,0,(SIN(AG$12)*COS($E40)+SIN($E40)*COS(AG$12))/SIN($E40)*AG$9)</f>
        <v>0</v>
      </c>
      <c r="DT40" s="0" t="n">
        <f aca="false">IF(AH$9=0,0,(SIN(AH$12)*COS($E40)+SIN($E40)*COS(AH$12))/SIN($E40)*AH$9)</f>
        <v>0</v>
      </c>
      <c r="DU40" s="0" t="n">
        <f aca="false">IF(AI$9=0,0,(SIN(AI$12)*COS($E40)+SIN($E40)*COS(AI$12))/SIN($E40)*AI$9)</f>
        <v>0</v>
      </c>
      <c r="DV40" s="0" t="n">
        <f aca="false">IF(AJ$9=0,0,(SIN(AJ$12)*COS($E40)+SIN($E40)*COS(AJ$12))/SIN($E40)*AJ$9)</f>
        <v>0</v>
      </c>
      <c r="DW40" s="0" t="n">
        <f aca="false">IF(AK$9=0,0,(SIN(AK$12)*COS($E40)+SIN($E40)*COS(AK$12))/SIN($E40)*AK$9)</f>
        <v>0</v>
      </c>
      <c r="DX40" s="0" t="n">
        <f aca="false">IF(AL$9=0,0,(SIN(AL$12)*COS($E40)+SIN($E40)*COS(AL$12))/SIN($E40)*AL$9)</f>
        <v>0</v>
      </c>
      <c r="DY40" s="0" t="n">
        <f aca="false">IF(AM$9=0,0,(SIN(AM$12)*COS($E40)+SIN($E40)*COS(AM$12))/SIN($E40)*AM$9)</f>
        <v>0</v>
      </c>
      <c r="DZ40" s="0" t="n">
        <f aca="false">IF(AN$9=0,0,(SIN(AN$12)*COS($E40)+SIN($E40)*COS(AN$12))/SIN($E40)*AN$9)</f>
        <v>0</v>
      </c>
      <c r="EA40" s="0" t="n">
        <f aca="false">IF(AO$9=0,0,(SIN(AO$12)*COS($E40)+SIN($E40)*COS(AO$12))/SIN($E40)*AO$9)</f>
        <v>19.7485576177505</v>
      </c>
      <c r="EB40" s="0" t="n">
        <f aca="false">IF(AP$9=0,0,(SIN(AP$12)*COS($E40)+SIN($E40)*COS(AP$12))/SIN($E40)*AP$9)</f>
        <v>20.4645076015406</v>
      </c>
      <c r="EC40" s="0" t="n">
        <f aca="false">IF(AQ$9=0,0,(SIN(AQ$12)*COS($E40)+SIN($E40)*COS(AQ$12))/SIN($E40)*AQ$9)</f>
        <v>21.1834739169234</v>
      </c>
      <c r="ED40" s="0" t="n">
        <f aca="false">IF(AR$9=0,0,(SIN(AR$12)*COS($E40)+SIN($E40)*COS(AR$12))/SIN($E40)*AR$9)</f>
        <v>21.9049051599898</v>
      </c>
      <c r="EE40" s="0" t="n">
        <f aca="false">IF(AS$9=0,0,(SIN(AS$12)*COS($E40)+SIN($E40)*COS(AS$12))/SIN($E40)*AS$9)</f>
        <v>22.6282464595963</v>
      </c>
      <c r="EF40" s="0" t="n">
        <f aca="false">IF(AT$9=0,0,(SIN(AT$12)*COS($E40)+SIN($E40)*COS(AT$12))/SIN($E40)*AT$9)</f>
        <v>23.3529397484642</v>
      </c>
      <c r="EG40" s="0" t="n">
        <f aca="false">IF(AU$9=0,0,(SIN(AU$12)*COS($E40)+SIN($E40)*COS(AU$12))/SIN($E40)*AU$9)</f>
        <v>24.2080792668072</v>
      </c>
      <c r="EH40" s="0" t="n">
        <f aca="false">IF(AV$9=0,0,(SIN(AV$12)*COS($E40)+SIN($E40)*COS(AV$12))/SIN($E40)*AV$9)</f>
        <v>25.0651438621798</v>
      </c>
      <c r="EI40" s="0" t="n">
        <f aca="false">IF(AW$9=0,0,(SIN(AW$12)*COS($E40)+SIN($E40)*COS(AW$12))/SIN($E40)*AW$9)</f>
        <v>25.9234482641868</v>
      </c>
      <c r="EJ40" s="0" t="n">
        <f aca="false">IF(AX$9=0,0,(SIN(AX$12)*COS($E40)+SIN($E40)*COS(AX$12))/SIN($E40)*AX$9)</f>
        <v>26.7823041213977</v>
      </c>
      <c r="EK40" s="0" t="n">
        <f aca="false">IF(AY$9=0,0,(SIN(AY$12)*COS($E40)+SIN($E40)*COS(AY$12))/SIN($E40)*AY$9)</f>
        <v>27.6410203410642</v>
      </c>
      <c r="EL40" s="0" t="n">
        <f aca="false">IF(AZ$9=0,0,(SIN(AZ$12)*COS($E40)+SIN($E40)*COS(AZ$12))/SIN($E40)*AZ$9)</f>
        <v>28.0888713061688</v>
      </c>
      <c r="EM40" s="0" t="n">
        <f aca="false">IF(BA$9=0,0,(SIN(BA$12)*COS($E40)+SIN($E40)*COS(BA$12))/SIN($E40)*BA$9)</f>
        <v>28.5312145637781</v>
      </c>
      <c r="EN40" s="0" t="n">
        <f aca="false">IF(BB$9=0,0,(SIN(BB$12)*COS($E40)+SIN($E40)*COS(BB$12))/SIN($E40)*BB$9)</f>
        <v>28.9677293683112</v>
      </c>
      <c r="EO40" s="0" t="n">
        <f aca="false">IF(BC$9=0,0,(SIN(BC$12)*COS($E40)+SIN($E40)*COS(BC$12))/SIN($E40)*BC$9)</f>
        <v>29.3980958776663</v>
      </c>
      <c r="EP40" s="0" t="n">
        <f aca="false">IF(BD$9=0,0,(SIN(BD$12)*COS($E40)+SIN($E40)*COS(BD$12))/SIN($E40)*BD$9)</f>
        <v>29.8219953075718</v>
      </c>
      <c r="EQ40" s="0" t="n">
        <f aca="false">IF(BE$9=0,0,(SIN(BE$12)*COS($E40)+SIN($E40)*COS(BE$12))/SIN($E40)*BE$9)</f>
        <v>30.3729623801376</v>
      </c>
      <c r="ER40" s="0" t="n">
        <f aca="false">IF(BF$9=0,0,(SIN(BF$12)*COS($E40)+SIN($E40)*COS(BF$12))/SIN($E40)*BF$9)</f>
        <v>30.9176959846243</v>
      </c>
      <c r="ES40" s="0" t="n">
        <f aca="false">IF(BG$9=0,0,(SIN(BG$12)*COS($E40)+SIN($E40)*COS(BG$12))/SIN($E40)*BG$9)</f>
        <v>31.4557587208558</v>
      </c>
      <c r="ET40" s="0" t="n">
        <f aca="false">IF(BH$9=0,0,(SIN(BH$12)*COS($E40)+SIN($E40)*COS(BH$12))/SIN($E40)*BH$9)</f>
        <v>32.1684875686119</v>
      </c>
      <c r="EU40" s="0" t="n">
        <f aca="false">IF(BI$9=0,0,(SIN(BI$12)*COS($E40)+SIN($E40)*COS(BI$12))/SIN($E40)*BI$9)</f>
        <v>32.8891578979983</v>
      </c>
      <c r="EV40" s="0" t="n">
        <f aca="false">IF(BJ$9=0,0,(SIN(BJ$12)*COS($E40)+SIN($E40)*COS(BJ$12))/SIN($E40)*BJ$9)</f>
        <v>33.2243562659955</v>
      </c>
      <c r="EW40" s="0" t="n">
        <f aca="false">IF(BK$9=0,0,(SIN(BK$12)*COS($E40)+SIN($E40)*COS(BK$12))/SIN($E40)*BK$9)</f>
        <v>33.5504237158471</v>
      </c>
      <c r="EX40" s="0" t="n">
        <f aca="false">IF(BL$9=0,0,(SIN(BL$12)*COS($E40)+SIN($E40)*COS(BL$12))/SIN($E40)*BL$9)</f>
        <v>33.8670964614137</v>
      </c>
      <c r="EY40" s="0" t="n">
        <f aca="false">IF(BM$9=0,0,(SIN(BM$12)*COS($E40)+SIN($E40)*COS(BM$12))/SIN($E40)*BM$9)</f>
        <v>34.1741133269466</v>
      </c>
      <c r="EZ40" s="0" t="n">
        <f aca="false">IF(BN$9=0,0,(SIN(BN$12)*COS($E40)+SIN($E40)*COS(BN$12))/SIN($E40)*BN$9)</f>
        <v>34.4712158768178</v>
      </c>
      <c r="FA40" s="0" t="n">
        <f aca="false">IF(BO$9=0,0,(SIN(BO$12)*COS($E40)+SIN($E40)*COS(BO$12))/SIN($E40)*BO$9)</f>
        <v>34.770109108441</v>
      </c>
      <c r="FB40" s="0" t="n">
        <f aca="false">IF(BP$9=0,0,(SIN(BP$12)*COS($E40)+SIN($E40)*COS(BP$12))/SIN($E40)*BP$9)</f>
        <v>35.0585835323669</v>
      </c>
      <c r="FC40" s="0" t="n">
        <f aca="false">IF(BQ$9=0,0,(SIN(BQ$12)*COS($E40)+SIN($E40)*COS(BQ$12))/SIN($E40)*BQ$9)</f>
        <v>35.3363787721288</v>
      </c>
      <c r="FD40" s="0" t="n">
        <f aca="false">IF(BR$9=0,0,(SIN(BR$12)*COS($E40)+SIN($E40)*COS(BR$12))/SIN($E40)*BR$9)</f>
        <v>35.6032377042427</v>
      </c>
      <c r="FE40" s="0" t="n">
        <f aca="false">IF(BS$9=0,0,(SIN(BS$12)*COS($E40)+SIN($E40)*COS(BS$12))/SIN($E40)*BS$9)</f>
        <v>35.8589065890766</v>
      </c>
      <c r="FF40" s="0" t="n">
        <f aca="false">IF(BT$9=0,0,(SIN(BT$12)*COS($E40)+SIN($E40)*COS(BT$12))/SIN($E40)*BT$9)</f>
        <v>36.0287818979085</v>
      </c>
      <c r="FG40" s="0" t="n">
        <f aca="false">IF(BU$9=0,0,(SIN(BU$12)*COS($E40)+SIN($E40)*COS(BU$12))/SIN($E40)*BU$9)</f>
        <v>36.187174478898</v>
      </c>
      <c r="FH40" s="0" t="n">
        <f aca="false">IF(BV$9=0,0,(SIN(BV$12)*COS($E40)+SIN($E40)*COS(BV$12))/SIN($E40)*BV$9)</f>
        <v>36.3339093713752</v>
      </c>
      <c r="FI40" s="0" t="n">
        <f aca="false">IF(BW$9=0,0,(SIN(BW$12)*COS($E40)+SIN($E40)*COS(BW$12))/SIN($E40)*BW$9)</f>
        <v>36.4688153590588</v>
      </c>
      <c r="FJ40" s="0" t="n">
        <f aca="false">IF(BX$9=0,0,(SIN(BX$12)*COS($E40)+SIN($E40)*COS(BX$12))/SIN($E40)*BX$9)</f>
        <v>36.5917250607486</v>
      </c>
      <c r="FK40" s="0" t="n">
        <f aca="false">IF(BY$9=0,0,(SIN(BY$12)*COS($E40)+SIN($E40)*COS(BY$12))/SIN($E40)*BY$9)</f>
        <v>36.7061104379561</v>
      </c>
      <c r="FL40" s="0" t="n">
        <f aca="false">IF(BZ$9=0,0,(SIN(BZ$12)*COS($E40)+SIN($E40)*COS(BZ$12))/SIN($E40)*BZ$9)</f>
        <v>36.8081554231988</v>
      </c>
      <c r="FM40" s="0" t="n">
        <f aca="false">IF(CA$9=0,0,(SIN(CA$12)*COS($E40)+SIN($E40)*COS(CA$12))/SIN($E40)*CA$9)</f>
        <v>36.8977013596349</v>
      </c>
      <c r="FN40" s="0" t="n">
        <f aca="false">IF(CB$9=0,0,(SIN(CB$12)*COS($E40)+SIN($E40)*COS(CB$12))/SIN($E40)*CB$9)</f>
        <v>36.9745937897648</v>
      </c>
      <c r="FO40" s="0" t="n">
        <f aca="false">IF(CC$9=0,0,(SIN(CC$12)*COS($E40)+SIN($E40)*COS(CC$12))/SIN($E40)*CC$9)</f>
        <v>37.0386825412206</v>
      </c>
      <c r="FP40" s="0" t="n">
        <f aca="false">IF(CD$9=0,0,(SIN(CD$12)*COS($E40)+SIN($E40)*COS(CD$12))/SIN($E40)*CD$9)</f>
        <v>37.088928960973</v>
      </c>
      <c r="FQ40" s="0" t="n">
        <f aca="false">IF(CE$9=0,0,(SIN(CE$12)*COS($E40)+SIN($E40)*COS(CE$12))/SIN($E40)*CE$9)</f>
        <v>37.1260925908708</v>
      </c>
      <c r="FR40" s="0" t="n">
        <f aca="false">IF(CF$9=0,0,(SIN(CF$12)*COS($E40)+SIN($E40)*COS(CF$12))/SIN($E40)*CF$9)</f>
        <v>37.1500374263667</v>
      </c>
      <c r="FS40" s="0" t="n">
        <f aca="false">IF(CG$9=0,0,(SIN(CG$12)*COS($E40)+SIN($E40)*COS(CG$12))/SIN($E40)*CG$9)</f>
        <v>37.160632071238</v>
      </c>
      <c r="FT40" s="0" t="n">
        <f aca="false">IF(CH$9=0,0,(SIN(CH$12)*COS($E40)+SIN($E40)*COS(CH$12))/SIN($E40)*CH$9)</f>
        <v>37.1577498154142</v>
      </c>
      <c r="FU40" s="0" t="n">
        <f aca="false">IF(CI$9=0,0,(SIN(CI$12)*COS($E40)+SIN($E40)*COS(CI$12))/SIN($E40)*CI$9)</f>
        <v>37.1412687111875</v>
      </c>
      <c r="FV40" s="0" t="n">
        <f aca="false">IF(CJ$9=0,0,(SIN(CJ$12)*COS($E40)+SIN($E40)*COS(CJ$12))/SIN($E40)*CJ$9)</f>
        <v>37.1110716477741</v>
      </c>
      <c r="FW40" s="0" t="n">
        <f aca="false">IF(CK$9=0,0,(SIN(CK$12)*COS($E40)+SIN($E40)*COS(CK$12))/SIN($E40)*CK$9)</f>
        <v>37.0670464241887</v>
      </c>
      <c r="FX40" s="0" t="n">
        <f aca="false">IF(CL$9=0,0,(SIN(CL$12)*COS($E40)+SIN($E40)*COS(CL$12))/SIN($E40)*CL$9)</f>
        <v>37.1416130069426</v>
      </c>
      <c r="FY40" s="0" t="n">
        <f aca="false">IF(CM$9=0,0,(SIN(CM$12)*COS($E40)+SIN($E40)*COS(CM$12))/SIN($E40)*CM$9)</f>
        <v>37.2144126780838</v>
      </c>
      <c r="FZ40" s="0" t="n">
        <f aca="false">IF(CN$9=0,0,(SIN(CN$12)*COS($E40)+SIN($E40)*COS(CN$12))/SIN($E40)*CN$9)</f>
        <v>37.2716744011976</v>
      </c>
      <c r="GA40" s="0" t="n">
        <f aca="false">IF(CO$9=0,0,(SIN(CO$12)*COS($E40)+SIN($E40)*COS(CO$12))/SIN($E40)*CO$9)</f>
        <v>37.3123204760743</v>
      </c>
      <c r="GB40" s="0" t="n">
        <f aca="false">IF(CP$9=0,0,(SIN(CP$12)*COS($E40)+SIN($E40)*COS(CP$12))/SIN($E40)*CP$9)</f>
        <v>37.3361330460625</v>
      </c>
      <c r="GC40" s="0" t="n">
        <f aca="false">IF(CQ$9=0,0,(SIN(CQ$12)*COS($E40)+SIN($E40)*COS(CQ$12))/SIN($E40)*CQ$9)</f>
        <v>37.3429010477072</v>
      </c>
    </row>
    <row r="41" customFormat="false" ht="12.8" hidden="true" customHeight="false" outlineLevel="0" collapsed="false">
      <c r="A41" s="0" t="n">
        <f aca="false">MAX($F41:$CQ41)</f>
        <v>0</v>
      </c>
      <c r="B41" s="91" t="n">
        <f aca="false">IF(ISNA(INDEX(vmg!$B$6:$B$151,MATCH($C41,vmg!$F$6:$F$151,0))),IF(ISNA(INDEX(vmg!$B$6:$B$151,MATCH($C41,vmg!$D$6:$D$151,0))),0,INDEX(vmg!$B$6:$B$151,MATCH($C41,vmg!$D$6:$D$151,0))),INDEX(vmg!$B$6:$B$151,MATCH($C41,vmg!$F$6:$F$151,0)))</f>
        <v>0</v>
      </c>
      <c r="C41" s="2" t="n">
        <f aca="false">MOD(Best +D41,360)</f>
        <v>29</v>
      </c>
      <c r="D41" s="2" t="n">
        <f aca="false">D40+1</f>
        <v>29</v>
      </c>
      <c r="E41" s="1" t="n">
        <f aca="false">D41*PI()/180</f>
        <v>0.506145483078356</v>
      </c>
      <c r="F41" s="13" t="n">
        <f aca="false">IF(OR(F131=0,CR41=0),0,F131*CR41/(F131+CR41))</f>
        <v>0</v>
      </c>
      <c r="G41" s="13" t="n">
        <f aca="false">IF(OR(G131=0,CS41=0),0,G131*CS41/(G131+CS41))</f>
        <v>0</v>
      </c>
      <c r="H41" s="13" t="n">
        <f aca="false">IF(OR(H131=0,CT41=0),0,H131*CT41/(H131+CT41))</f>
        <v>0</v>
      </c>
      <c r="I41" s="13" t="n">
        <f aca="false">IF(OR(I131=0,CU41=0),0,I131*CU41/(I131+CU41))</f>
        <v>0</v>
      </c>
      <c r="J41" s="13" t="n">
        <f aca="false">IF(OR(J131=0,CV41=0),0,J131*CV41/(J131+CV41))</f>
        <v>0</v>
      </c>
      <c r="K41" s="13" t="n">
        <f aca="false">IF(OR(K131=0,CW41=0),0,K131*CW41/(K131+CW41))</f>
        <v>0</v>
      </c>
      <c r="L41" s="13" t="n">
        <f aca="false">IF(OR(L131=0,CX41=0),0,L131*CX41/(L131+CX41))</f>
        <v>0</v>
      </c>
      <c r="M41" s="13" t="n">
        <f aca="false">IF(OR(M131=0,CY41=0),0,M131*CY41/(M131+CY41))</f>
        <v>0</v>
      </c>
      <c r="N41" s="13" t="n">
        <f aca="false">IF(OR(N131=0,CZ41=0),0,N131*CZ41/(N131+CZ41))</f>
        <v>0</v>
      </c>
      <c r="O41" s="13" t="n">
        <f aca="false">IF(OR(O131=0,DA41=0),0,O131*DA41/(O131+DA41))</f>
        <v>0</v>
      </c>
      <c r="P41" s="13" t="n">
        <f aca="false">IF(OR(P131=0,DB41=0),0,P131*DB41/(P131+DB41))</f>
        <v>0</v>
      </c>
      <c r="Q41" s="13" t="n">
        <f aca="false">IF(OR(Q131=0,DC41=0),0,Q131*DC41/(Q131+DC41))</f>
        <v>0</v>
      </c>
      <c r="R41" s="13" t="n">
        <f aca="false">IF(OR(R131=0,DD41=0),0,R131*DD41/(R131+DD41))</f>
        <v>0</v>
      </c>
      <c r="S41" s="13" t="n">
        <f aca="false">IF(OR(S131=0,DE41=0),0,S131*DE41/(S131+DE41))</f>
        <v>0</v>
      </c>
      <c r="T41" s="13" t="n">
        <f aca="false">IF(OR(T131=0,DF41=0),0,T131*DF41/(T131+DF41))</f>
        <v>0</v>
      </c>
      <c r="U41" s="13" t="n">
        <f aca="false">IF(OR(U131=0,DG41=0),0,U131*DG41/(U131+DG41))</f>
        <v>0</v>
      </c>
      <c r="V41" s="13" t="n">
        <f aca="false">IF(OR(V131=0,DH41=0),0,V131*DH41/(V131+DH41))</f>
        <v>0</v>
      </c>
      <c r="W41" s="13" t="n">
        <f aca="false">IF(OR(W131=0,DI41=0),0,W131*DI41/(W131+DI41))</f>
        <v>0</v>
      </c>
      <c r="X41" s="13" t="n">
        <f aca="false">IF(OR(X131=0,DJ41=0),0,X131*DJ41/(X131+DJ41))</f>
        <v>0</v>
      </c>
      <c r="Y41" s="13" t="n">
        <f aca="false">IF(OR(Y131=0,DK41=0),0,Y131*DK41/(Y131+DK41))</f>
        <v>0</v>
      </c>
      <c r="Z41" s="13" t="n">
        <f aca="false">IF(OR(Z131=0,DL41=0),0,Z131*DL41/(Z131+DL41))</f>
        <v>0</v>
      </c>
      <c r="AA41" s="13" t="n">
        <f aca="false">IF(OR(AA131=0,DM41=0),0,AA131*DM41/(AA131+DM41))</f>
        <v>0</v>
      </c>
      <c r="AB41" s="13" t="n">
        <f aca="false">IF(OR(AB131=0,DN41=0),0,AB131*DN41/(AB131+DN41))</f>
        <v>0</v>
      </c>
      <c r="AC41" s="13" t="n">
        <f aca="false">IF(OR(AC131=0,DO41=0),0,AC131*DO41/(AC131+DO41))</f>
        <v>0</v>
      </c>
      <c r="AD41" s="13" t="n">
        <f aca="false">IF(OR(AD131=0,DP41=0),0,AD131*DP41/(AD131+DP41))</f>
        <v>0</v>
      </c>
      <c r="AE41" s="13" t="n">
        <f aca="false">IF(OR(AE131=0,DQ41=0),0,AE131*DQ41/(AE131+DQ41))</f>
        <v>0</v>
      </c>
      <c r="AF41" s="13" t="n">
        <f aca="false">IF(OR(AF131=0,DR41=0),0,AF131*DR41/(AF131+DR41))</f>
        <v>0</v>
      </c>
      <c r="AG41" s="13" t="n">
        <f aca="false">IF(OR(AG131=0,DS41=0),0,AG131*DS41/(AG131+DS41))</f>
        <v>0</v>
      </c>
      <c r="AH41" s="13" t="n">
        <f aca="false">IF(OR(AH131=0,DT41=0),0,AH131*DT41/(AH131+DT41))</f>
        <v>0</v>
      </c>
      <c r="AI41" s="13" t="n">
        <f aca="false">IF(OR(AI131=0,DU41=0),0,AI131*DU41/(AI131+DU41))</f>
        <v>0</v>
      </c>
      <c r="AJ41" s="13" t="n">
        <f aca="false">IF(OR(AJ131=0,DV41=0),0,AJ131*DV41/(AJ131+DV41))</f>
        <v>0</v>
      </c>
      <c r="AK41" s="13" t="n">
        <f aca="false">IF(OR(AK131=0,DW41=0),0,AK131*DW41/(AK131+DW41))</f>
        <v>0</v>
      </c>
      <c r="AL41" s="13" t="n">
        <f aca="false">IF(OR(AL131=0,DX41=0),0,AL131*DX41/(AL131+DX41))</f>
        <v>0</v>
      </c>
      <c r="AM41" s="13" t="n">
        <f aca="false">IF(OR(AM131=0,DY41=0),0,AM131*DY41/(AM131+DY41))</f>
        <v>0</v>
      </c>
      <c r="AN41" s="13" t="n">
        <f aca="false">IF(OR(AN131=0,DZ41=0),0,AN131*DZ41/(AN131+DZ41))</f>
        <v>0</v>
      </c>
      <c r="AO41" s="13" t="n">
        <f aca="false">IF(OR(AO131=0,EA41=0),0,AO131*EA41/(AO131+EA41))</f>
        <v>0</v>
      </c>
      <c r="AP41" s="13" t="n">
        <f aca="false">IF(OR(AP131=0,EB41=0),0,AP131*EB41/(AP131+EB41))</f>
        <v>0</v>
      </c>
      <c r="AQ41" s="13" t="n">
        <f aca="false">IF(OR(AQ131=0,EC41=0),0,AQ131*EC41/(AQ131+EC41))</f>
        <v>0</v>
      </c>
      <c r="AR41" s="13" t="n">
        <f aca="false">IF(OR(AR131=0,ED41=0),0,AR131*ED41/(AR131+ED41))</f>
        <v>0</v>
      </c>
      <c r="AS41" s="13" t="n">
        <f aca="false">IF(OR(AS131=0,EE41=0),0,AS131*EE41/(AS131+EE41))</f>
        <v>0</v>
      </c>
      <c r="AT41" s="13" t="n">
        <f aca="false">IF(OR(AT131=0,EF41=0),0,AT131*EF41/(AT131+EF41))</f>
        <v>0</v>
      </c>
      <c r="AU41" s="13" t="n">
        <f aca="false">IF(OR(AU131=0,EG41=0),0,AU131*EG41/(AU131+EG41))</f>
        <v>0</v>
      </c>
      <c r="AV41" s="13" t="n">
        <f aca="false">IF(OR(AV131=0,EH41=0),0,AV131*EH41/(AV131+EH41))</f>
        <v>0</v>
      </c>
      <c r="AW41" s="13" t="n">
        <f aca="false">IF(OR(AW131=0,EI41=0),0,AW131*EI41/(AW131+EI41))</f>
        <v>0</v>
      </c>
      <c r="AX41" s="13" t="n">
        <f aca="false">IF(OR(AX131=0,EJ41=0),0,AX131*EJ41/(AX131+EJ41))</f>
        <v>0</v>
      </c>
      <c r="AY41" s="13" t="n">
        <f aca="false">IF(OR(AY131=0,EK41=0),0,AY131*EK41/(AY131+EK41))</f>
        <v>0</v>
      </c>
      <c r="AZ41" s="13" t="n">
        <f aca="false">IF(OR(AZ131=0,EL41=0),0,AZ131*EL41/(AZ131+EL41))</f>
        <v>0</v>
      </c>
      <c r="BA41" s="13" t="n">
        <f aca="false">IF(OR(BA131=0,EM41=0),0,BA131*EM41/(BA131+EM41))</f>
        <v>0</v>
      </c>
      <c r="BB41" s="13" t="n">
        <f aca="false">IF(OR(BB131=0,EN41=0),0,BB131*EN41/(BB131+EN41))</f>
        <v>0</v>
      </c>
      <c r="BC41" s="13" t="n">
        <f aca="false">IF(OR(BC131=0,EO41=0),0,BC131*EO41/(BC131+EO41))</f>
        <v>0</v>
      </c>
      <c r="BD41" s="13" t="n">
        <f aca="false">IF(OR(BD131=0,EP41=0),0,BD131*EP41/(BD131+EP41))</f>
        <v>0</v>
      </c>
      <c r="BE41" s="13" t="n">
        <f aca="false">IF(OR(BE131=0,EQ41=0),0,BE131*EQ41/(BE131+EQ41))</f>
        <v>0</v>
      </c>
      <c r="BF41" s="13" t="n">
        <f aca="false">IF(OR(BF131=0,ER41=0),0,BF131*ER41/(BF131+ER41))</f>
        <v>0</v>
      </c>
      <c r="BG41" s="13" t="n">
        <f aca="false">IF(OR(BG131=0,ES41=0),0,BG131*ES41/(BG131+ES41))</f>
        <v>0</v>
      </c>
      <c r="BH41" s="13" t="n">
        <f aca="false">IF(OR(BH131=0,ET41=0),0,BH131*ET41/(BH131+ET41))</f>
        <v>0</v>
      </c>
      <c r="BI41" s="13" t="n">
        <f aca="false">IF(OR(BI131=0,EU41=0),0,BI131*EU41/(BI131+EU41))</f>
        <v>0</v>
      </c>
      <c r="BJ41" s="13" t="n">
        <f aca="false">IF(OR(BJ131=0,EV41=0),0,BJ131*EV41/(BJ131+EV41))</f>
        <v>0</v>
      </c>
      <c r="BK41" s="13" t="n">
        <f aca="false">IF(OR(BK131=0,EW41=0),0,BK131*EW41/(BK131+EW41))</f>
        <v>0</v>
      </c>
      <c r="BL41" s="13" t="n">
        <f aca="false">IF(OR(BL131=0,EX41=0),0,BL131*EX41/(BL131+EX41))</f>
        <v>0</v>
      </c>
      <c r="BM41" s="13" t="n">
        <f aca="false">IF(OR(BM131=0,EY41=0),0,BM131*EY41/(BM131+EY41))</f>
        <v>0</v>
      </c>
      <c r="BN41" s="13" t="n">
        <f aca="false">IF(OR(BN131=0,EZ41=0),0,BN131*EZ41/(BN131+EZ41))</f>
        <v>0</v>
      </c>
      <c r="BO41" s="13" t="n">
        <f aca="false">IF(OR(BO131=0,FA41=0),0,BO131*FA41/(BO131+FA41))</f>
        <v>0</v>
      </c>
      <c r="BP41" s="13" t="n">
        <f aca="false">IF(OR(BP131=0,FB41=0),0,BP131*FB41/(BP131+FB41))</f>
        <v>0</v>
      </c>
      <c r="BQ41" s="13" t="n">
        <f aca="false">IF(OR(BQ131=0,FC41=0),0,BQ131*FC41/(BQ131+FC41))</f>
        <v>0</v>
      </c>
      <c r="BR41" s="13" t="n">
        <f aca="false">IF(OR(BR131=0,FD41=0),0,BR131*FD41/(BR131+FD41))</f>
        <v>0</v>
      </c>
      <c r="BS41" s="13" t="n">
        <f aca="false">IF(OR(BS131=0,FE41=0),0,BS131*FE41/(BS131+FE41))</f>
        <v>0</v>
      </c>
      <c r="BT41" s="13" t="n">
        <f aca="false">IF(OR(BT131=0,FF41=0),0,BT131*FF41/(BT131+FF41))</f>
        <v>0</v>
      </c>
      <c r="BU41" s="13" t="n">
        <f aca="false">IF(OR(BU131=0,FG41=0),0,BU131*FG41/(BU131+FG41))</f>
        <v>0</v>
      </c>
      <c r="BV41" s="13" t="n">
        <f aca="false">IF(OR(BV131=0,FH41=0),0,BV131*FH41/(BV131+FH41))</f>
        <v>0</v>
      </c>
      <c r="BW41" s="13" t="n">
        <f aca="false">IF(OR(BW131=0,FI41=0),0,BW131*FI41/(BW131+FI41))</f>
        <v>0</v>
      </c>
      <c r="BX41" s="13" t="n">
        <f aca="false">IF(OR(BX131=0,FJ41=0),0,BX131*FJ41/(BX131+FJ41))</f>
        <v>0</v>
      </c>
      <c r="BY41" s="13" t="n">
        <f aca="false">IF(OR(BY131=0,FK41=0),0,BY131*FK41/(BY131+FK41))</f>
        <v>0</v>
      </c>
      <c r="BZ41" s="13" t="n">
        <f aca="false">IF(OR(BZ131=0,FL41=0),0,BZ131*FL41/(BZ131+FL41))</f>
        <v>0</v>
      </c>
      <c r="CA41" s="13" t="n">
        <f aca="false">IF(OR(CA131=0,FM41=0),0,CA131*FM41/(CA131+FM41))</f>
        <v>0</v>
      </c>
      <c r="CB41" s="13" t="n">
        <f aca="false">IF(OR(CB131=0,FN41=0),0,CB131*FN41/(CB131+FN41))</f>
        <v>0</v>
      </c>
      <c r="CC41" s="13" t="n">
        <f aca="false">IF(OR(CC131=0,FO41=0),0,CC131*FO41/(CC131+FO41))</f>
        <v>0</v>
      </c>
      <c r="CD41" s="13" t="n">
        <f aca="false">IF(OR(CD131=0,FP41=0),0,CD131*FP41/(CD131+FP41))</f>
        <v>0</v>
      </c>
      <c r="CE41" s="13" t="n">
        <f aca="false">IF(OR(CE131=0,FQ41=0),0,CE131*FQ41/(CE131+FQ41))</f>
        <v>0</v>
      </c>
      <c r="CF41" s="13" t="n">
        <f aca="false">IF(OR(CF131=0,FR41=0),0,CF131*FR41/(CF131+FR41))</f>
        <v>0</v>
      </c>
      <c r="CG41" s="13" t="n">
        <f aca="false">IF(OR(CG131=0,FS41=0),0,CG131*FS41/(CG131+FS41))</f>
        <v>0</v>
      </c>
      <c r="CH41" s="13" t="n">
        <f aca="false">IF(OR(CH131=0,FT41=0),0,CH131*FT41/(CH131+FT41))</f>
        <v>0</v>
      </c>
      <c r="CI41" s="13" t="n">
        <f aca="false">IF(OR(CI131=0,FU41=0),0,CI131*FU41/(CI131+FU41))</f>
        <v>0</v>
      </c>
      <c r="CJ41" s="13" t="n">
        <f aca="false">IF(OR(CJ131=0,FV41=0),0,CJ131*FV41/(CJ131+FV41))</f>
        <v>0</v>
      </c>
      <c r="CK41" s="13" t="n">
        <f aca="false">IF(OR(CK131=0,FW41=0),0,CK131*FW41/(CK131+FW41))</f>
        <v>0</v>
      </c>
      <c r="CL41" s="13" t="n">
        <f aca="false">IF(OR(CL131=0,FX41=0),0,CL131*FX41/(CL131+FX41))</f>
        <v>0</v>
      </c>
      <c r="CM41" s="13" t="n">
        <f aca="false">IF(OR(CM131=0,FY41=0),0,CM131*FY41/(CM131+FY41))</f>
        <v>0</v>
      </c>
      <c r="CN41" s="13" t="n">
        <f aca="false">IF(OR(CN131=0,FZ41=0),0,CN131*FZ41/(CN131+FZ41))</f>
        <v>0</v>
      </c>
      <c r="CO41" s="13" t="n">
        <f aca="false">IF(OR(CO131=0,GA41=0),0,CO131*GA41/(CO131+GA41))</f>
        <v>0</v>
      </c>
      <c r="CP41" s="13" t="n">
        <f aca="false">IF(OR(CP131=0,GB41=0),0,CP131*GB41/(CP131+GB41))</f>
        <v>0</v>
      </c>
      <c r="CQ41" s="13" t="n">
        <f aca="false">IF(OR(CQ131=0,GC41=0),0,CQ131*GC41/(CQ131+GC41))</f>
        <v>0</v>
      </c>
      <c r="CR41" s="0" t="n">
        <f aca="false">IF(F$9=0,0,(SIN(F$12)*COS($E41)+SIN($E41)*COS(F$12))/SIN($E41)*F$9)</f>
        <v>0</v>
      </c>
      <c r="CS41" s="0" t="n">
        <f aca="false">IF(G$9=0,0,(SIN(G$12)*COS($E41)+SIN($E41)*COS(G$12))/SIN($E41)*G$9)</f>
        <v>0</v>
      </c>
      <c r="CT41" s="0" t="n">
        <f aca="false">IF(H$9=0,0,(SIN(H$12)*COS($E41)+SIN($E41)*COS(H$12))/SIN($E41)*H$9)</f>
        <v>0</v>
      </c>
      <c r="CU41" s="0" t="n">
        <f aca="false">IF(I$9=0,0,(SIN(I$12)*COS($E41)+SIN($E41)*COS(I$12))/SIN($E41)*I$9)</f>
        <v>0</v>
      </c>
      <c r="CV41" s="0" t="n">
        <f aca="false">IF(J$9=0,0,(SIN(J$12)*COS($E41)+SIN($E41)*COS(J$12))/SIN($E41)*J$9)</f>
        <v>0</v>
      </c>
      <c r="CW41" s="0" t="n">
        <f aca="false">IF(K$9=0,0,(SIN(K$12)*COS($E41)+SIN($E41)*COS(K$12))/SIN($E41)*K$9)</f>
        <v>0</v>
      </c>
      <c r="CX41" s="0" t="n">
        <f aca="false">IF(L$9=0,0,(SIN(L$12)*COS($E41)+SIN($E41)*COS(L$12))/SIN($E41)*L$9)</f>
        <v>0</v>
      </c>
      <c r="CY41" s="0" t="n">
        <f aca="false">IF(M$9=0,0,(SIN(M$12)*COS($E41)+SIN($E41)*COS(M$12))/SIN($E41)*M$9)</f>
        <v>0</v>
      </c>
      <c r="CZ41" s="0" t="n">
        <f aca="false">IF(N$9=0,0,(SIN(N$12)*COS($E41)+SIN($E41)*COS(N$12))/SIN($E41)*N$9)</f>
        <v>0</v>
      </c>
      <c r="DA41" s="0" t="n">
        <f aca="false">IF(O$9=0,0,(SIN(O$12)*COS($E41)+SIN($E41)*COS(O$12))/SIN($E41)*O$9)</f>
        <v>0</v>
      </c>
      <c r="DB41" s="0" t="n">
        <f aca="false">IF(P$9=0,0,(SIN(P$12)*COS($E41)+SIN($E41)*COS(P$12))/SIN($E41)*P$9)</f>
        <v>0</v>
      </c>
      <c r="DC41" s="0" t="n">
        <f aca="false">IF(Q$9=0,0,(SIN(Q$12)*COS($E41)+SIN($E41)*COS(Q$12))/SIN($E41)*Q$9)</f>
        <v>0</v>
      </c>
      <c r="DD41" s="0" t="n">
        <f aca="false">IF(R$9=0,0,(SIN(R$12)*COS($E41)+SIN($E41)*COS(R$12))/SIN($E41)*R$9)</f>
        <v>0</v>
      </c>
      <c r="DE41" s="0" t="n">
        <f aca="false">IF(S$9=0,0,(SIN(S$12)*COS($E41)+SIN($E41)*COS(S$12))/SIN($E41)*S$9)</f>
        <v>0</v>
      </c>
      <c r="DF41" s="0" t="n">
        <f aca="false">IF(T$9=0,0,(SIN(T$12)*COS($E41)+SIN($E41)*COS(T$12))/SIN($E41)*T$9)</f>
        <v>0</v>
      </c>
      <c r="DG41" s="0" t="n">
        <f aca="false">IF(U$9=0,0,(SIN(U$12)*COS($E41)+SIN($E41)*COS(U$12))/SIN($E41)*U$9)</f>
        <v>0</v>
      </c>
      <c r="DH41" s="0" t="n">
        <f aca="false">IF(V$9=0,0,(SIN(V$12)*COS($E41)+SIN($E41)*COS(V$12))/SIN($E41)*V$9)</f>
        <v>0</v>
      </c>
      <c r="DI41" s="0" t="n">
        <f aca="false">IF(W$9=0,0,(SIN(W$12)*COS($E41)+SIN($E41)*COS(W$12))/SIN($E41)*W$9)</f>
        <v>0</v>
      </c>
      <c r="DJ41" s="0" t="n">
        <f aca="false">IF(X$9=0,0,(SIN(X$12)*COS($E41)+SIN($E41)*COS(X$12))/SIN($E41)*X$9)</f>
        <v>0</v>
      </c>
      <c r="DK41" s="0" t="n">
        <f aca="false">IF(Y$9=0,0,(SIN(Y$12)*COS($E41)+SIN($E41)*COS(Y$12))/SIN($E41)*Y$9)</f>
        <v>0</v>
      </c>
      <c r="DL41" s="0" t="n">
        <f aca="false">IF(Z$9=0,0,(SIN(Z$12)*COS($E41)+SIN($E41)*COS(Z$12))/SIN($E41)*Z$9)</f>
        <v>0</v>
      </c>
      <c r="DM41" s="0" t="n">
        <f aca="false">IF(AA$9=0,0,(SIN(AA$12)*COS($E41)+SIN($E41)*COS(AA$12))/SIN($E41)*AA$9)</f>
        <v>0</v>
      </c>
      <c r="DN41" s="0" t="n">
        <f aca="false">IF(AB$9=0,0,(SIN(AB$12)*COS($E41)+SIN($E41)*COS(AB$12))/SIN($E41)*AB$9)</f>
        <v>0</v>
      </c>
      <c r="DO41" s="0" t="n">
        <f aca="false">IF(AC$9=0,0,(SIN(AC$12)*COS($E41)+SIN($E41)*COS(AC$12))/SIN($E41)*AC$9)</f>
        <v>0</v>
      </c>
      <c r="DP41" s="0" t="n">
        <f aca="false">IF(AD$9=0,0,(SIN(AD$12)*COS($E41)+SIN($E41)*COS(AD$12))/SIN($E41)*AD$9)</f>
        <v>0</v>
      </c>
      <c r="DQ41" s="0" t="n">
        <f aca="false">IF(AE$9=0,0,(SIN(AE$12)*COS($E41)+SIN($E41)*COS(AE$12))/SIN($E41)*AE$9)</f>
        <v>0</v>
      </c>
      <c r="DR41" s="0" t="n">
        <f aca="false">IF(AF$9=0,0,(SIN(AF$12)*COS($E41)+SIN($E41)*COS(AF$12))/SIN($E41)*AF$9)</f>
        <v>0</v>
      </c>
      <c r="DS41" s="0" t="n">
        <f aca="false">IF(AG$9=0,0,(SIN(AG$12)*COS($E41)+SIN($E41)*COS(AG$12))/SIN($E41)*AG$9)</f>
        <v>0</v>
      </c>
      <c r="DT41" s="0" t="n">
        <f aca="false">IF(AH$9=0,0,(SIN(AH$12)*COS($E41)+SIN($E41)*COS(AH$12))/SIN($E41)*AH$9)</f>
        <v>0</v>
      </c>
      <c r="DU41" s="0" t="n">
        <f aca="false">IF(AI$9=0,0,(SIN(AI$12)*COS($E41)+SIN($E41)*COS(AI$12))/SIN($E41)*AI$9)</f>
        <v>0</v>
      </c>
      <c r="DV41" s="0" t="n">
        <f aca="false">IF(AJ$9=0,0,(SIN(AJ$12)*COS($E41)+SIN($E41)*COS(AJ$12))/SIN($E41)*AJ$9)</f>
        <v>0</v>
      </c>
      <c r="DW41" s="0" t="n">
        <f aca="false">IF(AK$9=0,0,(SIN(AK$12)*COS($E41)+SIN($E41)*COS(AK$12))/SIN($E41)*AK$9)</f>
        <v>0</v>
      </c>
      <c r="DX41" s="0" t="n">
        <f aca="false">IF(AL$9=0,0,(SIN(AL$12)*COS($E41)+SIN($E41)*COS(AL$12))/SIN($E41)*AL$9)</f>
        <v>0</v>
      </c>
      <c r="DY41" s="0" t="n">
        <f aca="false">IF(AM$9=0,0,(SIN(AM$12)*COS($E41)+SIN($E41)*COS(AM$12))/SIN($E41)*AM$9)</f>
        <v>0</v>
      </c>
      <c r="DZ41" s="0" t="n">
        <f aca="false">IF(AN$9=0,0,(SIN(AN$12)*COS($E41)+SIN($E41)*COS(AN$12))/SIN($E41)*AN$9)</f>
        <v>0</v>
      </c>
      <c r="EA41" s="0" t="n">
        <f aca="false">IF(AO$9=0,0,(SIN(AO$12)*COS($E41)+SIN($E41)*COS(AO$12))/SIN($E41)*AO$9)</f>
        <v>19.2909113888764</v>
      </c>
      <c r="EB41" s="0" t="n">
        <f aca="false">IF(AP$9=0,0,(SIN(AP$12)*COS($E41)+SIN($E41)*COS(AP$12))/SIN($E41)*AP$9)</f>
        <v>19.982733015212</v>
      </c>
      <c r="EC41" s="0" t="n">
        <f aca="false">IF(AQ$9=0,0,(SIN(AQ$12)*COS($E41)+SIN($E41)*COS(AQ$12))/SIN($E41)*AQ$9)</f>
        <v>20.6771031973354</v>
      </c>
      <c r="ED41" s="0" t="n">
        <f aca="false">IF(AR$9=0,0,(SIN(AR$12)*COS($E41)+SIN($E41)*COS(AR$12))/SIN($E41)*AR$9)</f>
        <v>21.3734859093292</v>
      </c>
      <c r="EE41" s="0" t="n">
        <f aca="false">IF(AS$9=0,0,(SIN(AS$12)*COS($E41)+SIN($E41)*COS(AS$12))/SIN($E41)*AS$9)</f>
        <v>22.0713419806364</v>
      </c>
      <c r="EF41" s="0" t="n">
        <f aca="false">IF(AT$9=0,0,(SIN(AT$12)*COS($E41)+SIN($E41)*COS(AT$12))/SIN($E41)*AT$9)</f>
        <v>22.7701293599179</v>
      </c>
      <c r="EG41" s="0" t="n">
        <f aca="false">IF(AU$9=0,0,(SIN(AU$12)*COS($E41)+SIN($E41)*COS(AU$12))/SIN($E41)*AU$9)</f>
        <v>23.5956786757304</v>
      </c>
      <c r="EH41" s="0" t="n">
        <f aca="false">IF(AV$9=0,0,(SIN(AV$12)*COS($E41)+SIN($E41)*COS(AV$12))/SIN($E41)*AV$9)</f>
        <v>24.4226346340611</v>
      </c>
      <c r="EI41" s="0" t="n">
        <f aca="false">IF(AW$9=0,0,(SIN(AW$12)*COS($E41)+SIN($E41)*COS(AW$12))/SIN($E41)*AW$9)</f>
        <v>25.2503319385872</v>
      </c>
      <c r="EJ41" s="0" t="n">
        <f aca="false">IF(AX$9=0,0,(SIN(AX$12)*COS($E41)+SIN($E41)*COS(AX$12))/SIN($E41)*AX$9)</f>
        <v>26.0781025752394</v>
      </c>
      <c r="EK41" s="0" t="n">
        <f aca="false">IF(AY$9=0,0,(SIN(AY$12)*COS($E41)+SIN($E41)*COS(AY$12))/SIN($E41)*AY$9)</f>
        <v>26.9052761423687</v>
      </c>
      <c r="EL41" s="0" t="n">
        <f aca="false">IF(AZ$9=0,0,(SIN(AZ$12)*COS($E41)+SIN($E41)*COS(AZ$12))/SIN($E41)*AZ$9)</f>
        <v>27.3321937881335</v>
      </c>
      <c r="EM41" s="0" t="n">
        <f aca="false">IF(BA$9=0,0,(SIN(BA$12)*COS($E41)+SIN($E41)*COS(BA$12))/SIN($E41)*BA$9)</f>
        <v>27.7535576546275</v>
      </c>
      <c r="EN41" s="0" t="n">
        <f aca="false">IF(BB$9=0,0,(SIN(BB$12)*COS($E41)+SIN($E41)*COS(BB$12))/SIN($E41)*BB$9)</f>
        <v>28.1690584271027</v>
      </c>
      <c r="EO41" s="0" t="n">
        <f aca="false">IF(BC$9=0,0,(SIN(BC$12)*COS($E41)+SIN($E41)*COS(BC$12))/SIN($E41)*BC$9)</f>
        <v>28.5783877875504</v>
      </c>
      <c r="EP41" s="0" t="n">
        <f aca="false">IF(BD$9=0,0,(SIN(BD$12)*COS($E41)+SIN($E41)*COS(BD$12))/SIN($E41)*BD$9)</f>
        <v>28.9812385639817</v>
      </c>
      <c r="EQ41" s="0" t="n">
        <f aca="false">IF(BE$9=0,0,(SIN(BE$12)*COS($E41)+SIN($E41)*COS(BE$12))/SIN($E41)*BE$9)</f>
        <v>29.5073424252162</v>
      </c>
      <c r="ER41" s="0" t="n">
        <f aca="false">IF(BF$9=0,0,(SIN(BF$12)*COS($E41)+SIN($E41)*COS(BF$12))/SIN($E41)*BF$9)</f>
        <v>30.027118119165</v>
      </c>
      <c r="ES41" s="0" t="n">
        <f aca="false">IF(BG$9=0,0,(SIN(BG$12)*COS($E41)+SIN($E41)*COS(BG$12))/SIN($E41)*BG$9)</f>
        <v>30.5401436263366</v>
      </c>
      <c r="ET41" s="0" t="n">
        <f aca="false">IF(BH$9=0,0,(SIN(BH$12)*COS($E41)+SIN($E41)*COS(BH$12))/SIN($E41)*BH$9)</f>
        <v>31.2224255634595</v>
      </c>
      <c r="EU41" s="0" t="n">
        <f aca="false">IF(BI$9=0,0,(SIN(BI$12)*COS($E41)+SIN($E41)*COS(BI$12))/SIN($E41)*BI$9)</f>
        <v>31.9120317105042</v>
      </c>
      <c r="EV41" s="0" t="n">
        <f aca="false">IF(BJ$9=0,0,(SIN(BJ$12)*COS($E41)+SIN($E41)*COS(BJ$12))/SIN($E41)*BJ$9)</f>
        <v>32.2273439366779</v>
      </c>
      <c r="EW41" s="0" t="n">
        <f aca="false">IF(BK$9=0,0,(SIN(BK$12)*COS($E41)+SIN($E41)*COS(BK$12))/SIN($E41)*BK$9)</f>
        <v>32.5336383782043</v>
      </c>
      <c r="EX41" s="0" t="n">
        <f aca="false">IF(BL$9=0,0,(SIN(BL$12)*COS($E41)+SIN($E41)*COS(BL$12))/SIN($E41)*BL$9)</f>
        <v>32.8306622317748</v>
      </c>
      <c r="EY41" s="0" t="n">
        <f aca="false">IF(BM$9=0,0,(SIN(BM$12)*COS($E41)+SIN($E41)*COS(BM$12))/SIN($E41)*BM$9)</f>
        <v>33.1181653232016</v>
      </c>
      <c r="EZ41" s="0" t="n">
        <f aca="false">IF(BN$9=0,0,(SIN(BN$12)*COS($E41)+SIN($E41)*COS(BN$12))/SIN($E41)*BN$9)</f>
        <v>33.3959002322689</v>
      </c>
      <c r="FA41" s="0" t="n">
        <f aca="false">IF(BO$9=0,0,(SIN(BO$12)*COS($E41)+SIN($E41)*COS(BO$12))/SIN($E41)*BO$9)</f>
        <v>33.6752063453372</v>
      </c>
      <c r="FB41" s="0" t="n">
        <f aca="false">IF(BP$9=0,0,(SIN(BP$12)*COS($E41)+SIN($E41)*COS(BP$12))/SIN($E41)*BP$9)</f>
        <v>33.9442546643337</v>
      </c>
      <c r="FC41" s="0" t="n">
        <f aca="false">IF(BQ$9=0,0,(SIN(BQ$12)*COS($E41)+SIN($E41)*COS(BQ$12))/SIN($E41)*BQ$9)</f>
        <v>34.2027961877401</v>
      </c>
      <c r="FD41" s="0" t="n">
        <f aca="false">IF(BR$9=0,0,(SIN(BR$12)*COS($E41)+SIN($E41)*COS(BR$12))/SIN($E41)*BR$9)</f>
        <v>34.4505851653937</v>
      </c>
      <c r="FE41" s="0" t="n">
        <f aca="false">IF(BS$9=0,0,(SIN(BS$12)*COS($E41)+SIN($E41)*COS(BS$12))/SIN($E41)*BS$9)</f>
        <v>34.6873792242144</v>
      </c>
      <c r="FF41" s="0" t="n">
        <f aca="false">IF(BT$9=0,0,(SIN(BT$12)*COS($E41)+SIN($E41)*COS(BT$12))/SIN($E41)*BT$9)</f>
        <v>34.8410373617664</v>
      </c>
      <c r="FG41" s="0" t="n">
        <f aca="false">IF(BU$9=0,0,(SIN(BU$12)*COS($E41)+SIN($E41)*COS(BU$12))/SIN($E41)*BU$9)</f>
        <v>34.9834679381725</v>
      </c>
      <c r="FH41" s="0" t="n">
        <f aca="false">IF(BV$9=0,0,(SIN(BV$12)*COS($E41)+SIN($E41)*COS(BV$12))/SIN($E41)*BV$9)</f>
        <v>35.1145050510174</v>
      </c>
      <c r="FI41" s="0" t="n">
        <f aca="false">IF(BW$9=0,0,(SIN(BW$12)*COS($E41)+SIN($E41)*COS(BW$12))/SIN($E41)*BW$9)</f>
        <v>35.2339864929917</v>
      </c>
      <c r="FJ41" s="0" t="n">
        <f aca="false">IF(BX$9=0,0,(SIN(BX$12)*COS($E41)+SIN($E41)*COS(BX$12))/SIN($E41)*BX$9)</f>
        <v>35.3417538385526</v>
      </c>
      <c r="FK41" s="0" t="n">
        <f aca="false">IF(BY$9=0,0,(SIN(BY$12)*COS($E41)+SIN($E41)*COS(BY$12))/SIN($E41)*BY$9)</f>
        <v>35.4411626655518</v>
      </c>
      <c r="FL41" s="0" t="n">
        <f aca="false">IF(BZ$9=0,0,(SIN(BZ$12)*COS($E41)+SIN($E41)*COS(BZ$12))/SIN($E41)*BZ$9)</f>
        <v>35.5285295578846</v>
      </c>
      <c r="FM41" s="0" t="n">
        <f aca="false">IF(CA$9=0,0,(SIN(CA$12)*COS($E41)+SIN($E41)*COS(CA$12))/SIN($E41)*CA$9)</f>
        <v>35.6037047454683</v>
      </c>
      <c r="FN41" s="0" t="n">
        <f aca="false">IF(CB$9=0,0,(SIN(CB$12)*COS($E41)+SIN($E41)*COS(CB$12))/SIN($E41)*CB$9)</f>
        <v>35.6665425890549</v>
      </c>
      <c r="FO41" s="0" t="n">
        <f aca="false">IF(CC$9=0,0,(SIN(CC$12)*COS($E41)+SIN($E41)*COS(CC$12))/SIN($E41)*CC$9)</f>
        <v>35.7169016619823</v>
      </c>
      <c r="FP41" s="0" t="n">
        <f aca="false">IF(CD$9=0,0,(SIN(CD$12)*COS($E41)+SIN($E41)*COS(CD$12))/SIN($E41)*CD$9)</f>
        <v>35.7537841215996</v>
      </c>
      <c r="FQ41" s="0" t="n">
        <f aca="false">IF(CE$9=0,0,(SIN(CE$12)*COS($E41)+SIN($E41)*COS(CE$12))/SIN($E41)*CE$9)</f>
        <v>35.7779262269977</v>
      </c>
      <c r="FR41" s="0" t="n">
        <f aca="false">IF(CF$9=0,0,(SIN(CF$12)*COS($E41)+SIN($E41)*COS(CF$12))/SIN($E41)*CF$9)</f>
        <v>35.7892004481255</v>
      </c>
      <c r="FS41" s="0" t="n">
        <f aca="false">IF(CG$9=0,0,(SIN(CG$12)*COS($E41)+SIN($E41)*COS(CG$12))/SIN($E41)*CG$9)</f>
        <v>35.7874837745682</v>
      </c>
      <c r="FT41" s="0" t="n">
        <f aca="false">IF(CH$9=0,0,(SIN(CH$12)*COS($E41)+SIN($E41)*COS(CH$12))/SIN($E41)*CH$9)</f>
        <v>35.7726577894405</v>
      </c>
      <c r="FU41" s="0" t="n">
        <f aca="false">IF(CI$9=0,0,(SIN(CI$12)*COS($E41)+SIN($E41)*COS(CI$12))/SIN($E41)*CI$9)</f>
        <v>35.7446087416884</v>
      </c>
      <c r="FV41" s="0" t="n">
        <f aca="false">IF(CJ$9=0,0,(SIN(CJ$12)*COS($E41)+SIN($E41)*COS(CJ$12))/SIN($E41)*CJ$9)</f>
        <v>35.7032276167642</v>
      </c>
      <c r="FW41" s="0" t="n">
        <f aca="false">IF(CK$9=0,0,(SIN(CK$12)*COS($E41)+SIN($E41)*COS(CK$12))/SIN($E41)*CK$9)</f>
        <v>35.6484102056426</v>
      </c>
      <c r="FX41" s="0" t="n">
        <f aca="false">IF(CL$9=0,0,(SIN(CL$12)*COS($E41)+SIN($E41)*COS(CL$12))/SIN($E41)*CL$9)</f>
        <v>35.7074670978295</v>
      </c>
      <c r="FY41" s="0" t="n">
        <f aca="false">IF(CM$9=0,0,(SIN(CM$12)*COS($E41)+SIN($E41)*COS(CM$12))/SIN($E41)*CM$9)</f>
        <v>35.7645949632967</v>
      </c>
      <c r="FZ41" s="0" t="n">
        <f aca="false">IF(CN$9=0,0,(SIN(CN$12)*COS($E41)+SIN($E41)*COS(CN$12))/SIN($E41)*CN$9)</f>
        <v>35.8065529730643</v>
      </c>
      <c r="GA41" s="0" t="n">
        <f aca="false">IF(CO$9=0,0,(SIN(CO$12)*COS($E41)+SIN($E41)*COS(CO$12))/SIN($E41)*CO$9)</f>
        <v>35.8323091359639</v>
      </c>
      <c r="GB41" s="0" t="n">
        <f aca="false">IF(CP$9=0,0,(SIN(CP$12)*COS($E41)+SIN($E41)*COS(CP$12))/SIN($E41)*CP$9)</f>
        <v>35.8416582444953</v>
      </c>
      <c r="GC41" s="0" t="n">
        <f aca="false">IF(CQ$9=0,0,(SIN(CQ$12)*COS($E41)+SIN($E41)*COS(CQ$12))/SIN($E41)*CQ$9)</f>
        <v>35.8344017618781</v>
      </c>
    </row>
    <row r="42" customFormat="false" ht="12.8" hidden="true" customHeight="false" outlineLevel="0" collapsed="false">
      <c r="A42" s="0" t="n">
        <f aca="false">MAX($F42:$CQ42)</f>
        <v>0</v>
      </c>
      <c r="B42" s="91" t="n">
        <f aca="false">IF(ISNA(INDEX(vmg!$B$6:$B$151,MATCH($C42,vmg!$F$6:$F$151,0))),IF(ISNA(INDEX(vmg!$B$6:$B$151,MATCH($C42,vmg!$D$6:$D$151,0))),0,INDEX(vmg!$B$6:$B$151,MATCH($C42,vmg!$D$6:$D$151,0))),INDEX(vmg!$B$6:$B$151,MATCH($C42,vmg!$F$6:$F$151,0)))</f>
        <v>0</v>
      </c>
      <c r="C42" s="2" t="n">
        <f aca="false">MOD(Best +D42,360)</f>
        <v>30</v>
      </c>
      <c r="D42" s="2" t="n">
        <f aca="false">D41+1</f>
        <v>30</v>
      </c>
      <c r="E42" s="1" t="n">
        <f aca="false">D42*PI()/180</f>
        <v>0.523598775598299</v>
      </c>
      <c r="F42" s="13" t="n">
        <f aca="false">IF(OR(F132=0,CR42=0),0,F132*CR42/(F132+CR42))</f>
        <v>0</v>
      </c>
      <c r="G42" s="13" t="n">
        <f aca="false">IF(OR(G132=0,CS42=0),0,G132*CS42/(G132+CS42))</f>
        <v>0</v>
      </c>
      <c r="H42" s="13" t="n">
        <f aca="false">IF(OR(H132=0,CT42=0),0,H132*CT42/(H132+CT42))</f>
        <v>0</v>
      </c>
      <c r="I42" s="13" t="n">
        <f aca="false">IF(OR(I132=0,CU42=0),0,I132*CU42/(I132+CU42))</f>
        <v>0</v>
      </c>
      <c r="J42" s="13" t="n">
        <f aca="false">IF(OR(J132=0,CV42=0),0,J132*CV42/(J132+CV42))</f>
        <v>0</v>
      </c>
      <c r="K42" s="13" t="n">
        <f aca="false">IF(OR(K132=0,CW42=0),0,K132*CW42/(K132+CW42))</f>
        <v>0</v>
      </c>
      <c r="L42" s="13" t="n">
        <f aca="false">IF(OR(L132=0,CX42=0),0,L132*CX42/(L132+CX42))</f>
        <v>0</v>
      </c>
      <c r="M42" s="13" t="n">
        <f aca="false">IF(OR(M132=0,CY42=0),0,M132*CY42/(M132+CY42))</f>
        <v>0</v>
      </c>
      <c r="N42" s="13" t="n">
        <f aca="false">IF(OR(N132=0,CZ42=0),0,N132*CZ42/(N132+CZ42))</f>
        <v>0</v>
      </c>
      <c r="O42" s="13" t="n">
        <f aca="false">IF(OR(O132=0,DA42=0),0,O132*DA42/(O132+DA42))</f>
        <v>0</v>
      </c>
      <c r="P42" s="13" t="n">
        <f aca="false">IF(OR(P132=0,DB42=0),0,P132*DB42/(P132+DB42))</f>
        <v>0</v>
      </c>
      <c r="Q42" s="13" t="n">
        <f aca="false">IF(OR(Q132=0,DC42=0),0,Q132*DC42/(Q132+DC42))</f>
        <v>0</v>
      </c>
      <c r="R42" s="13" t="n">
        <f aca="false">IF(OR(R132=0,DD42=0),0,R132*DD42/(R132+DD42))</f>
        <v>0</v>
      </c>
      <c r="S42" s="13" t="n">
        <f aca="false">IF(OR(S132=0,DE42=0),0,S132*DE42/(S132+DE42))</f>
        <v>0</v>
      </c>
      <c r="T42" s="13" t="n">
        <f aca="false">IF(OR(T132=0,DF42=0),0,T132*DF42/(T132+DF42))</f>
        <v>0</v>
      </c>
      <c r="U42" s="13" t="n">
        <f aca="false">IF(OR(U132=0,DG42=0),0,U132*DG42/(U132+DG42))</f>
        <v>0</v>
      </c>
      <c r="V42" s="13" t="n">
        <f aca="false">IF(OR(V132=0,DH42=0),0,V132*DH42/(V132+DH42))</f>
        <v>0</v>
      </c>
      <c r="W42" s="13" t="n">
        <f aca="false">IF(OR(W132=0,DI42=0),0,W132*DI42/(W132+DI42))</f>
        <v>0</v>
      </c>
      <c r="X42" s="13" t="n">
        <f aca="false">IF(OR(X132=0,DJ42=0),0,X132*DJ42/(X132+DJ42))</f>
        <v>0</v>
      </c>
      <c r="Y42" s="13" t="n">
        <f aca="false">IF(OR(Y132=0,DK42=0),0,Y132*DK42/(Y132+DK42))</f>
        <v>0</v>
      </c>
      <c r="Z42" s="13" t="n">
        <f aca="false">IF(OR(Z132=0,DL42=0),0,Z132*DL42/(Z132+DL42))</f>
        <v>0</v>
      </c>
      <c r="AA42" s="13" t="n">
        <f aca="false">IF(OR(AA132=0,DM42=0),0,AA132*DM42/(AA132+DM42))</f>
        <v>0</v>
      </c>
      <c r="AB42" s="13" t="n">
        <f aca="false">IF(OR(AB132=0,DN42=0),0,AB132*DN42/(AB132+DN42))</f>
        <v>0</v>
      </c>
      <c r="AC42" s="13" t="n">
        <f aca="false">IF(OR(AC132=0,DO42=0),0,AC132*DO42/(AC132+DO42))</f>
        <v>0</v>
      </c>
      <c r="AD42" s="13" t="n">
        <f aca="false">IF(OR(AD132=0,DP42=0),0,AD132*DP42/(AD132+DP42))</f>
        <v>0</v>
      </c>
      <c r="AE42" s="13" t="n">
        <f aca="false">IF(OR(AE132=0,DQ42=0),0,AE132*DQ42/(AE132+DQ42))</f>
        <v>0</v>
      </c>
      <c r="AF42" s="13" t="n">
        <f aca="false">IF(OR(AF132=0,DR42=0),0,AF132*DR42/(AF132+DR42))</f>
        <v>0</v>
      </c>
      <c r="AG42" s="13" t="n">
        <f aca="false">IF(OR(AG132=0,DS42=0),0,AG132*DS42/(AG132+DS42))</f>
        <v>0</v>
      </c>
      <c r="AH42" s="13" t="n">
        <f aca="false">IF(OR(AH132=0,DT42=0),0,AH132*DT42/(AH132+DT42))</f>
        <v>0</v>
      </c>
      <c r="AI42" s="13" t="n">
        <f aca="false">IF(OR(AI132=0,DU42=0),0,AI132*DU42/(AI132+DU42))</f>
        <v>0</v>
      </c>
      <c r="AJ42" s="13" t="n">
        <f aca="false">IF(OR(AJ132=0,DV42=0),0,AJ132*DV42/(AJ132+DV42))</f>
        <v>0</v>
      </c>
      <c r="AK42" s="13" t="n">
        <f aca="false">IF(OR(AK132=0,DW42=0),0,AK132*DW42/(AK132+DW42))</f>
        <v>0</v>
      </c>
      <c r="AL42" s="13" t="n">
        <f aca="false">IF(OR(AL132=0,DX42=0),0,AL132*DX42/(AL132+DX42))</f>
        <v>0</v>
      </c>
      <c r="AM42" s="13" t="n">
        <f aca="false">IF(OR(AM132=0,DY42=0),0,AM132*DY42/(AM132+DY42))</f>
        <v>0</v>
      </c>
      <c r="AN42" s="13" t="n">
        <f aca="false">IF(OR(AN132=0,DZ42=0),0,AN132*DZ42/(AN132+DZ42))</f>
        <v>0</v>
      </c>
      <c r="AO42" s="13" t="n">
        <f aca="false">IF(OR(AO132=0,EA42=0),0,AO132*EA42/(AO132+EA42))</f>
        <v>0</v>
      </c>
      <c r="AP42" s="13" t="n">
        <f aca="false">IF(OR(AP132=0,EB42=0),0,AP132*EB42/(AP132+EB42))</f>
        <v>0</v>
      </c>
      <c r="AQ42" s="13" t="n">
        <f aca="false">IF(OR(AQ132=0,EC42=0),0,AQ132*EC42/(AQ132+EC42))</f>
        <v>0</v>
      </c>
      <c r="AR42" s="13" t="n">
        <f aca="false">IF(OR(AR132=0,ED42=0),0,AR132*ED42/(AR132+ED42))</f>
        <v>0</v>
      </c>
      <c r="AS42" s="13" t="n">
        <f aca="false">IF(OR(AS132=0,EE42=0),0,AS132*EE42/(AS132+EE42))</f>
        <v>0</v>
      </c>
      <c r="AT42" s="13" t="n">
        <f aca="false">IF(OR(AT132=0,EF42=0),0,AT132*EF42/(AT132+EF42))</f>
        <v>0</v>
      </c>
      <c r="AU42" s="13" t="n">
        <f aca="false">IF(OR(AU132=0,EG42=0),0,AU132*EG42/(AU132+EG42))</f>
        <v>0</v>
      </c>
      <c r="AV42" s="13" t="n">
        <f aca="false">IF(OR(AV132=0,EH42=0),0,AV132*EH42/(AV132+EH42))</f>
        <v>0</v>
      </c>
      <c r="AW42" s="13" t="n">
        <f aca="false">IF(OR(AW132=0,EI42=0),0,AW132*EI42/(AW132+EI42))</f>
        <v>0</v>
      </c>
      <c r="AX42" s="13" t="n">
        <f aca="false">IF(OR(AX132=0,EJ42=0),0,AX132*EJ42/(AX132+EJ42))</f>
        <v>0</v>
      </c>
      <c r="AY42" s="13" t="n">
        <f aca="false">IF(OR(AY132=0,EK42=0),0,AY132*EK42/(AY132+EK42))</f>
        <v>0</v>
      </c>
      <c r="AZ42" s="13" t="n">
        <f aca="false">IF(OR(AZ132=0,EL42=0),0,AZ132*EL42/(AZ132+EL42))</f>
        <v>0</v>
      </c>
      <c r="BA42" s="13" t="n">
        <f aca="false">IF(OR(BA132=0,EM42=0),0,BA132*EM42/(BA132+EM42))</f>
        <v>0</v>
      </c>
      <c r="BB42" s="13" t="n">
        <f aca="false">IF(OR(BB132=0,EN42=0),0,BB132*EN42/(BB132+EN42))</f>
        <v>0</v>
      </c>
      <c r="BC42" s="13" t="n">
        <f aca="false">IF(OR(BC132=0,EO42=0),0,BC132*EO42/(BC132+EO42))</f>
        <v>0</v>
      </c>
      <c r="BD42" s="13" t="n">
        <f aca="false">IF(OR(BD132=0,EP42=0),0,BD132*EP42/(BD132+EP42))</f>
        <v>0</v>
      </c>
      <c r="BE42" s="13" t="n">
        <f aca="false">IF(OR(BE132=0,EQ42=0),0,BE132*EQ42/(BE132+EQ42))</f>
        <v>0</v>
      </c>
      <c r="BF42" s="13" t="n">
        <f aca="false">IF(OR(BF132=0,ER42=0),0,BF132*ER42/(BF132+ER42))</f>
        <v>0</v>
      </c>
      <c r="BG42" s="13" t="n">
        <f aca="false">IF(OR(BG132=0,ES42=0),0,BG132*ES42/(BG132+ES42))</f>
        <v>0</v>
      </c>
      <c r="BH42" s="13" t="n">
        <f aca="false">IF(OR(BH132=0,ET42=0),0,BH132*ET42/(BH132+ET42))</f>
        <v>0</v>
      </c>
      <c r="BI42" s="13" t="n">
        <f aca="false">IF(OR(BI132=0,EU42=0),0,BI132*EU42/(BI132+EU42))</f>
        <v>0</v>
      </c>
      <c r="BJ42" s="13" t="n">
        <f aca="false">IF(OR(BJ132=0,EV42=0),0,BJ132*EV42/(BJ132+EV42))</f>
        <v>0</v>
      </c>
      <c r="BK42" s="13" t="n">
        <f aca="false">IF(OR(BK132=0,EW42=0),0,BK132*EW42/(BK132+EW42))</f>
        <v>0</v>
      </c>
      <c r="BL42" s="13" t="n">
        <f aca="false">IF(OR(BL132=0,EX42=0),0,BL132*EX42/(BL132+EX42))</f>
        <v>0</v>
      </c>
      <c r="BM42" s="13" t="n">
        <f aca="false">IF(OR(BM132=0,EY42=0),0,BM132*EY42/(BM132+EY42))</f>
        <v>0</v>
      </c>
      <c r="BN42" s="13" t="n">
        <f aca="false">IF(OR(BN132=0,EZ42=0),0,BN132*EZ42/(BN132+EZ42))</f>
        <v>0</v>
      </c>
      <c r="BO42" s="13" t="n">
        <f aca="false">IF(OR(BO132=0,FA42=0),0,BO132*FA42/(BO132+FA42))</f>
        <v>0</v>
      </c>
      <c r="BP42" s="13" t="n">
        <f aca="false">IF(OR(BP132=0,FB42=0),0,BP132*FB42/(BP132+FB42))</f>
        <v>0</v>
      </c>
      <c r="BQ42" s="13" t="n">
        <f aca="false">IF(OR(BQ132=0,FC42=0),0,BQ132*FC42/(BQ132+FC42))</f>
        <v>0</v>
      </c>
      <c r="BR42" s="13" t="n">
        <f aca="false">IF(OR(BR132=0,FD42=0),0,BR132*FD42/(BR132+FD42))</f>
        <v>0</v>
      </c>
      <c r="BS42" s="13" t="n">
        <f aca="false">IF(OR(BS132=0,FE42=0),0,BS132*FE42/(BS132+FE42))</f>
        <v>0</v>
      </c>
      <c r="BT42" s="13" t="n">
        <f aca="false">IF(OR(BT132=0,FF42=0),0,BT132*FF42/(BT132+FF42))</f>
        <v>0</v>
      </c>
      <c r="BU42" s="13" t="n">
        <f aca="false">IF(OR(BU132=0,FG42=0),0,BU132*FG42/(BU132+FG42))</f>
        <v>0</v>
      </c>
      <c r="BV42" s="13" t="n">
        <f aca="false">IF(OR(BV132=0,FH42=0),0,BV132*FH42/(BV132+FH42))</f>
        <v>0</v>
      </c>
      <c r="BW42" s="13" t="n">
        <f aca="false">IF(OR(BW132=0,FI42=0),0,BW132*FI42/(BW132+FI42))</f>
        <v>0</v>
      </c>
      <c r="BX42" s="13" t="n">
        <f aca="false">IF(OR(BX132=0,FJ42=0),0,BX132*FJ42/(BX132+FJ42))</f>
        <v>0</v>
      </c>
      <c r="BY42" s="13" t="n">
        <f aca="false">IF(OR(BY132=0,FK42=0),0,BY132*FK42/(BY132+FK42))</f>
        <v>0</v>
      </c>
      <c r="BZ42" s="13" t="n">
        <f aca="false">IF(OR(BZ132=0,FL42=0),0,BZ132*FL42/(BZ132+FL42))</f>
        <v>0</v>
      </c>
      <c r="CA42" s="13" t="n">
        <f aca="false">IF(OR(CA132=0,FM42=0),0,CA132*FM42/(CA132+FM42))</f>
        <v>0</v>
      </c>
      <c r="CB42" s="13" t="n">
        <f aca="false">IF(OR(CB132=0,FN42=0),0,CB132*FN42/(CB132+FN42))</f>
        <v>0</v>
      </c>
      <c r="CC42" s="13" t="n">
        <f aca="false">IF(OR(CC132=0,FO42=0),0,CC132*FO42/(CC132+FO42))</f>
        <v>0</v>
      </c>
      <c r="CD42" s="13" t="n">
        <f aca="false">IF(OR(CD132=0,FP42=0),0,CD132*FP42/(CD132+FP42))</f>
        <v>0</v>
      </c>
      <c r="CE42" s="13" t="n">
        <f aca="false">IF(OR(CE132=0,FQ42=0),0,CE132*FQ42/(CE132+FQ42))</f>
        <v>0</v>
      </c>
      <c r="CF42" s="13" t="n">
        <f aca="false">IF(OR(CF132=0,FR42=0),0,CF132*FR42/(CF132+FR42))</f>
        <v>0</v>
      </c>
      <c r="CG42" s="13" t="n">
        <f aca="false">IF(OR(CG132=0,FS42=0),0,CG132*FS42/(CG132+FS42))</f>
        <v>0</v>
      </c>
      <c r="CH42" s="13" t="n">
        <f aca="false">IF(OR(CH132=0,FT42=0),0,CH132*FT42/(CH132+FT42))</f>
        <v>0</v>
      </c>
      <c r="CI42" s="13" t="n">
        <f aca="false">IF(OR(CI132=0,FU42=0),0,CI132*FU42/(CI132+FU42))</f>
        <v>0</v>
      </c>
      <c r="CJ42" s="13" t="n">
        <f aca="false">IF(OR(CJ132=0,FV42=0),0,CJ132*FV42/(CJ132+FV42))</f>
        <v>0</v>
      </c>
      <c r="CK42" s="13" t="n">
        <f aca="false">IF(OR(CK132=0,FW42=0),0,CK132*FW42/(CK132+FW42))</f>
        <v>0</v>
      </c>
      <c r="CL42" s="13" t="n">
        <f aca="false">IF(OR(CL132=0,FX42=0),0,CL132*FX42/(CL132+FX42))</f>
        <v>0</v>
      </c>
      <c r="CM42" s="13" t="n">
        <f aca="false">IF(OR(CM132=0,FY42=0),0,CM132*FY42/(CM132+FY42))</f>
        <v>0</v>
      </c>
      <c r="CN42" s="13" t="n">
        <f aca="false">IF(OR(CN132=0,FZ42=0),0,CN132*FZ42/(CN132+FZ42))</f>
        <v>0</v>
      </c>
      <c r="CO42" s="13" t="n">
        <f aca="false">IF(OR(CO132=0,GA42=0),0,CO132*GA42/(CO132+GA42))</f>
        <v>0</v>
      </c>
      <c r="CP42" s="13" t="n">
        <f aca="false">IF(OR(CP132=0,GB42=0),0,CP132*GB42/(CP132+GB42))</f>
        <v>0</v>
      </c>
      <c r="CQ42" s="13" t="n">
        <f aca="false">IF(OR(CQ132=0,GC42=0),0,CQ132*GC42/(CQ132+GC42))</f>
        <v>0</v>
      </c>
      <c r="CR42" s="0" t="n">
        <f aca="false">IF(F$9=0,0,(SIN(F$12)*COS($E42)+SIN($E42)*COS(F$12))/SIN($E42)*F$9)</f>
        <v>0</v>
      </c>
      <c r="CS42" s="0" t="n">
        <f aca="false">IF(G$9=0,0,(SIN(G$12)*COS($E42)+SIN($E42)*COS(G$12))/SIN($E42)*G$9)</f>
        <v>0</v>
      </c>
      <c r="CT42" s="0" t="n">
        <f aca="false">IF(H$9=0,0,(SIN(H$12)*COS($E42)+SIN($E42)*COS(H$12))/SIN($E42)*H$9)</f>
        <v>0</v>
      </c>
      <c r="CU42" s="0" t="n">
        <f aca="false">IF(I$9=0,0,(SIN(I$12)*COS($E42)+SIN($E42)*COS(I$12))/SIN($E42)*I$9)</f>
        <v>0</v>
      </c>
      <c r="CV42" s="0" t="n">
        <f aca="false">IF(J$9=0,0,(SIN(J$12)*COS($E42)+SIN($E42)*COS(J$12))/SIN($E42)*J$9)</f>
        <v>0</v>
      </c>
      <c r="CW42" s="0" t="n">
        <f aca="false">IF(K$9=0,0,(SIN(K$12)*COS($E42)+SIN($E42)*COS(K$12))/SIN($E42)*K$9)</f>
        <v>0</v>
      </c>
      <c r="CX42" s="0" t="n">
        <f aca="false">IF(L$9=0,0,(SIN(L$12)*COS($E42)+SIN($E42)*COS(L$12))/SIN($E42)*L$9)</f>
        <v>0</v>
      </c>
      <c r="CY42" s="0" t="n">
        <f aca="false">IF(M$9=0,0,(SIN(M$12)*COS($E42)+SIN($E42)*COS(M$12))/SIN($E42)*M$9)</f>
        <v>0</v>
      </c>
      <c r="CZ42" s="0" t="n">
        <f aca="false">IF(N$9=0,0,(SIN(N$12)*COS($E42)+SIN($E42)*COS(N$12))/SIN($E42)*N$9)</f>
        <v>0</v>
      </c>
      <c r="DA42" s="0" t="n">
        <f aca="false">IF(O$9=0,0,(SIN(O$12)*COS($E42)+SIN($E42)*COS(O$12))/SIN($E42)*O$9)</f>
        <v>0</v>
      </c>
      <c r="DB42" s="0" t="n">
        <f aca="false">IF(P$9=0,0,(SIN(P$12)*COS($E42)+SIN($E42)*COS(P$12))/SIN($E42)*P$9)</f>
        <v>0</v>
      </c>
      <c r="DC42" s="0" t="n">
        <f aca="false">IF(Q$9=0,0,(SIN(Q$12)*COS($E42)+SIN($E42)*COS(Q$12))/SIN($E42)*Q$9)</f>
        <v>0</v>
      </c>
      <c r="DD42" s="0" t="n">
        <f aca="false">IF(R$9=0,0,(SIN(R$12)*COS($E42)+SIN($E42)*COS(R$12))/SIN($E42)*R$9)</f>
        <v>0</v>
      </c>
      <c r="DE42" s="0" t="n">
        <f aca="false">IF(S$9=0,0,(SIN(S$12)*COS($E42)+SIN($E42)*COS(S$12))/SIN($E42)*S$9)</f>
        <v>0</v>
      </c>
      <c r="DF42" s="0" t="n">
        <f aca="false">IF(T$9=0,0,(SIN(T$12)*COS($E42)+SIN($E42)*COS(T$12))/SIN($E42)*T$9)</f>
        <v>0</v>
      </c>
      <c r="DG42" s="0" t="n">
        <f aca="false">IF(U$9=0,0,(SIN(U$12)*COS($E42)+SIN($E42)*COS(U$12))/SIN($E42)*U$9)</f>
        <v>0</v>
      </c>
      <c r="DH42" s="0" t="n">
        <f aca="false">IF(V$9=0,0,(SIN(V$12)*COS($E42)+SIN($E42)*COS(V$12))/SIN($E42)*V$9)</f>
        <v>0</v>
      </c>
      <c r="DI42" s="0" t="n">
        <f aca="false">IF(W$9=0,0,(SIN(W$12)*COS($E42)+SIN($E42)*COS(W$12))/SIN($E42)*W$9)</f>
        <v>0</v>
      </c>
      <c r="DJ42" s="0" t="n">
        <f aca="false">IF(X$9=0,0,(SIN(X$12)*COS($E42)+SIN($E42)*COS(X$12))/SIN($E42)*X$9)</f>
        <v>0</v>
      </c>
      <c r="DK42" s="0" t="n">
        <f aca="false">IF(Y$9=0,0,(SIN(Y$12)*COS($E42)+SIN($E42)*COS(Y$12))/SIN($E42)*Y$9)</f>
        <v>0</v>
      </c>
      <c r="DL42" s="0" t="n">
        <f aca="false">IF(Z$9=0,0,(SIN(Z$12)*COS($E42)+SIN($E42)*COS(Z$12))/SIN($E42)*Z$9)</f>
        <v>0</v>
      </c>
      <c r="DM42" s="0" t="n">
        <f aca="false">IF(AA$9=0,0,(SIN(AA$12)*COS($E42)+SIN($E42)*COS(AA$12))/SIN($E42)*AA$9)</f>
        <v>0</v>
      </c>
      <c r="DN42" s="0" t="n">
        <f aca="false">IF(AB$9=0,0,(SIN(AB$12)*COS($E42)+SIN($E42)*COS(AB$12))/SIN($E42)*AB$9)</f>
        <v>0</v>
      </c>
      <c r="DO42" s="0" t="n">
        <f aca="false">IF(AC$9=0,0,(SIN(AC$12)*COS($E42)+SIN($E42)*COS(AC$12))/SIN($E42)*AC$9)</f>
        <v>0</v>
      </c>
      <c r="DP42" s="0" t="n">
        <f aca="false">IF(AD$9=0,0,(SIN(AD$12)*COS($E42)+SIN($E42)*COS(AD$12))/SIN($E42)*AD$9)</f>
        <v>0</v>
      </c>
      <c r="DQ42" s="0" t="n">
        <f aca="false">IF(AE$9=0,0,(SIN(AE$12)*COS($E42)+SIN($E42)*COS(AE$12))/SIN($E42)*AE$9)</f>
        <v>0</v>
      </c>
      <c r="DR42" s="0" t="n">
        <f aca="false">IF(AF$9=0,0,(SIN(AF$12)*COS($E42)+SIN($E42)*COS(AF$12))/SIN($E42)*AF$9)</f>
        <v>0</v>
      </c>
      <c r="DS42" s="0" t="n">
        <f aca="false">IF(AG$9=0,0,(SIN(AG$12)*COS($E42)+SIN($E42)*COS(AG$12))/SIN($E42)*AG$9)</f>
        <v>0</v>
      </c>
      <c r="DT42" s="0" t="n">
        <f aca="false">IF(AH$9=0,0,(SIN(AH$12)*COS($E42)+SIN($E42)*COS(AH$12))/SIN($E42)*AH$9)</f>
        <v>0</v>
      </c>
      <c r="DU42" s="0" t="n">
        <f aca="false">IF(AI$9=0,0,(SIN(AI$12)*COS($E42)+SIN($E42)*COS(AI$12))/SIN($E42)*AI$9)</f>
        <v>0</v>
      </c>
      <c r="DV42" s="0" t="n">
        <f aca="false">IF(AJ$9=0,0,(SIN(AJ$12)*COS($E42)+SIN($E42)*COS(AJ$12))/SIN($E42)*AJ$9)</f>
        <v>0</v>
      </c>
      <c r="DW42" s="0" t="n">
        <f aca="false">IF(AK$9=0,0,(SIN(AK$12)*COS($E42)+SIN($E42)*COS(AK$12))/SIN($E42)*AK$9)</f>
        <v>0</v>
      </c>
      <c r="DX42" s="0" t="n">
        <f aca="false">IF(AL$9=0,0,(SIN(AL$12)*COS($E42)+SIN($E42)*COS(AL$12))/SIN($E42)*AL$9)</f>
        <v>0</v>
      </c>
      <c r="DY42" s="0" t="n">
        <f aca="false">IF(AM$9=0,0,(SIN(AM$12)*COS($E42)+SIN($E42)*COS(AM$12))/SIN($E42)*AM$9)</f>
        <v>0</v>
      </c>
      <c r="DZ42" s="0" t="n">
        <f aca="false">IF(AN$9=0,0,(SIN(AN$12)*COS($E42)+SIN($E42)*COS(AN$12))/SIN($E42)*AN$9)</f>
        <v>0</v>
      </c>
      <c r="EA42" s="0" t="n">
        <f aca="false">IF(AO$9=0,0,(SIN(AO$12)*COS($E42)+SIN($E42)*COS(AO$12))/SIN($E42)*AO$9)</f>
        <v>18.8612076083312</v>
      </c>
      <c r="EB42" s="0" t="n">
        <f aca="false">IF(AP$9=0,0,(SIN(AP$12)*COS($E42)+SIN($E42)*COS(AP$12))/SIN($E42)*AP$9)</f>
        <v>19.5303740793037</v>
      </c>
      <c r="EC42" s="0" t="n">
        <f aca="false">IF(AQ$9=0,0,(SIN(AQ$12)*COS($E42)+SIN($E42)*COS(AQ$12))/SIN($E42)*AQ$9)</f>
        <v>20.2016498911874</v>
      </c>
      <c r="ED42" s="0" t="n">
        <f aca="false">IF(AR$9=0,0,(SIN(AR$12)*COS($E42)+SIN($E42)*COS(AR$12))/SIN($E42)*AR$9)</f>
        <v>20.8745134571249</v>
      </c>
      <c r="EE42" s="0" t="n">
        <f aca="false">IF(AS$9=0,0,(SIN(AS$12)*COS($E42)+SIN($E42)*COS(AS$12))/SIN($E42)*AS$9)</f>
        <v>21.5484403485169</v>
      </c>
      <c r="EF42" s="0" t="n">
        <f aca="false">IF(AT$9=0,0,(SIN(AT$12)*COS($E42)+SIN($E42)*COS(AT$12))/SIN($E42)*AT$9)</f>
        <v>22.2229035520804</v>
      </c>
      <c r="EG42" s="0" t="n">
        <f aca="false">IF(AU$9=0,0,(SIN(AU$12)*COS($E42)+SIN($E42)*COS(AU$12))/SIN($E42)*AU$9)</f>
        <v>23.0206693506428</v>
      </c>
      <c r="EH42" s="0" t="n">
        <f aca="false">IF(AV$9=0,0,(SIN(AV$12)*COS($E42)+SIN($E42)*COS(AV$12))/SIN($E42)*AV$9)</f>
        <v>23.8193550112026</v>
      </c>
      <c r="EI42" s="0" t="n">
        <f aca="false">IF(AW$9=0,0,(SIN(AW$12)*COS($E42)+SIN($E42)*COS(AW$12))/SIN($E42)*AW$9)</f>
        <v>24.6183139919554</v>
      </c>
      <c r="EJ42" s="0" t="n">
        <f aca="false">IF(AX$9=0,0,(SIN(AX$12)*COS($E42)+SIN($E42)*COS(AX$12))/SIN($E42)*AX$9)</f>
        <v>25.4168973744571</v>
      </c>
      <c r="EK42" s="0" t="n">
        <f aca="false">IF(AY$9=0,0,(SIN(AY$12)*COS($E42)+SIN($E42)*COS(AY$12))/SIN($E42)*AY$9)</f>
        <v>26.2144541848243</v>
      </c>
      <c r="EL42" s="0" t="n">
        <f aca="false">IF(AZ$9=0,0,(SIN(AZ$12)*COS($E42)+SIN($E42)*COS(AZ$12))/SIN($E42)*AZ$9)</f>
        <v>26.6217166342995</v>
      </c>
      <c r="EM42" s="0" t="n">
        <f aca="false">IF(BA$9=0,0,(SIN(BA$12)*COS($E42)+SIN($E42)*COS(BA$12))/SIN($E42)*BA$9)</f>
        <v>27.0233820457272</v>
      </c>
      <c r="EN42" s="0" t="n">
        <f aca="false">IF(BB$9=0,0,(SIN(BB$12)*COS($E42)+SIN($E42)*COS(BB$12))/SIN($E42)*BB$9)</f>
        <v>27.419151837261</v>
      </c>
      <c r="EO42" s="0" t="n">
        <f aca="false">IF(BC$9=0,0,(SIN(BC$12)*COS($E42)+SIN($E42)*COS(BC$12))/SIN($E42)*BC$9)</f>
        <v>27.8087285113605</v>
      </c>
      <c r="EP42" s="0" t="n">
        <f aca="false">IF(BD$9=0,0,(SIN(BD$12)*COS($E42)+SIN($E42)*COS(BD$12))/SIN($E42)*BD$9)</f>
        <v>28.1918157993096</v>
      </c>
      <c r="EQ42" s="0" t="n">
        <f aca="false">IF(BE$9=0,0,(SIN(BE$12)*COS($E42)+SIN($E42)*COS(BE$12))/SIN($E42)*BE$9)</f>
        <v>28.6945745191851</v>
      </c>
      <c r="ER42" s="0" t="n">
        <f aca="false">IF(BF$9=0,0,(SIN(BF$12)*COS($E42)+SIN($E42)*COS(BF$12))/SIN($E42)*BF$9)</f>
        <v>29.1909161546057</v>
      </c>
      <c r="ES42" s="0" t="n">
        <f aca="false">IF(BG$9=0,0,(SIN(BG$12)*COS($E42)+SIN($E42)*COS(BG$12))/SIN($E42)*BG$9)</f>
        <v>29.6804331276682</v>
      </c>
      <c r="ET42" s="0" t="n">
        <f aca="false">IF(BH$9=0,0,(SIN(BH$12)*COS($E42)+SIN($E42)*COS(BH$12))/SIN($E42)*BH$9)</f>
        <v>30.3341271473571</v>
      </c>
      <c r="EU42" s="0" t="n">
        <f aca="false">IF(BI$9=0,0,(SIN(BI$12)*COS($E42)+SIN($E42)*COS(BI$12))/SIN($E42)*BI$9)</f>
        <v>30.9945657939405</v>
      </c>
      <c r="EV42" s="0" t="n">
        <f aca="false">IF(BJ$9=0,0,(SIN(BJ$12)*COS($E42)+SIN($E42)*COS(BJ$12))/SIN($E42)*BJ$9)</f>
        <v>31.2912060639549</v>
      </c>
      <c r="EW42" s="0" t="n">
        <f aca="false">IF(BK$9=0,0,(SIN(BK$12)*COS($E42)+SIN($E42)*COS(BK$12))/SIN($E42)*BK$9)</f>
        <v>31.5789347752426</v>
      </c>
      <c r="EX42" s="0" t="n">
        <f aca="false">IF(BL$9=0,0,(SIN(BL$12)*COS($E42)+SIN($E42)*COS(BL$12))/SIN($E42)*BL$9)</f>
        <v>31.8575094367482</v>
      </c>
      <c r="EY42" s="0" t="n">
        <f aca="false">IF(BM$9=0,0,(SIN(BM$12)*COS($E42)+SIN($E42)*COS(BM$12))/SIN($E42)*BM$9)</f>
        <v>32.126690204124</v>
      </c>
      <c r="EZ42" s="0" t="n">
        <f aca="false">IF(BN$9=0,0,(SIN(BN$12)*COS($E42)+SIN($E42)*COS(BN$12))/SIN($E42)*BN$9)</f>
        <v>32.38624</v>
      </c>
      <c r="FA42" s="0" t="n">
        <f aca="false">IF(BO$9=0,0,(SIN(BO$12)*COS($E42)+SIN($E42)*COS(BO$12))/SIN($E42)*BO$9)</f>
        <v>32.6471549227515</v>
      </c>
      <c r="FB42" s="0" t="n">
        <f aca="false">IF(BP$9=0,0,(SIN(BP$12)*COS($E42)+SIN($E42)*COS(BP$12))/SIN($E42)*BP$9)</f>
        <v>32.8979632340678</v>
      </c>
      <c r="FC42" s="0" t="n">
        <f aca="false">IF(BQ$9=0,0,(SIN(BQ$12)*COS($E42)+SIN($E42)*COS(BQ$12))/SIN($E42)*BQ$9)</f>
        <v>33.1384266128604</v>
      </c>
      <c r="FD42" s="0" t="n">
        <f aca="false">IF(BR$9=0,0,(SIN(BR$12)*COS($E42)+SIN($E42)*COS(BR$12))/SIN($E42)*BR$9)</f>
        <v>33.3683099878687</v>
      </c>
      <c r="FE42" s="0" t="n">
        <f aca="false">IF(BS$9=0,0,(SIN(BS$12)*COS($E42)+SIN($E42)*COS(BS$12))/SIN($E42)*BS$9)</f>
        <v>33.5873816585579</v>
      </c>
      <c r="FF42" s="0" t="n">
        <f aca="false">IF(BT$9=0,0,(SIN(BT$12)*COS($E42)+SIN($E42)*COS(BT$12))/SIN($E42)*BT$9)</f>
        <v>33.7258127946204</v>
      </c>
      <c r="FG42" s="0" t="n">
        <f aca="false">IF(BU$9=0,0,(SIN(BU$12)*COS($E42)+SIN($E42)*COS(BU$12))/SIN($E42)*BU$9)</f>
        <v>33.8532559565526</v>
      </c>
      <c r="FH42" s="0" t="n">
        <f aca="false">IF(BV$9=0,0,(SIN(BV$12)*COS($E42)+SIN($E42)*COS(BV$12))/SIN($E42)*BV$9)</f>
        <v>33.969553747125</v>
      </c>
      <c r="FI42" s="0" t="n">
        <f aca="false">IF(BW$9=0,0,(SIN(BW$12)*COS($E42)+SIN($E42)*COS(BW$12))/SIN($E42)*BW$9)</f>
        <v>34.0745524179405</v>
      </c>
      <c r="FJ42" s="0" t="n">
        <f aca="false">IF(BX$9=0,0,(SIN(BX$12)*COS($E42)+SIN($E42)*COS(BX$12))/SIN($E42)*BX$9)</f>
        <v>34.1681019523092</v>
      </c>
      <c r="FK42" s="0" t="n">
        <f aca="false">IF(BY$9=0,0,(SIN(BY$12)*COS($E42)+SIN($E42)*COS(BY$12))/SIN($E42)*BY$9)</f>
        <v>34.2534486504455</v>
      </c>
      <c r="FL42" s="0" t="n">
        <f aca="false">IF(BZ$9=0,0,(SIN(BZ$12)*COS($E42)+SIN($E42)*COS(BZ$12))/SIN($E42)*BZ$9)</f>
        <v>34.3270336483441</v>
      </c>
      <c r="FM42" s="0" t="n">
        <f aca="false">IF(CA$9=0,0,(SIN(CA$12)*COS($E42)+SIN($E42)*COS(CA$12))/SIN($E42)*CA$9)</f>
        <v>34.3887155200834</v>
      </c>
      <c r="FN42" s="0" t="n">
        <f aca="false">IF(CB$9=0,0,(SIN(CB$12)*COS($E42)+SIN($E42)*COS(CB$12))/SIN($E42)*CB$9)</f>
        <v>34.4383569062525</v>
      </c>
      <c r="FO42" s="0" t="n">
        <f aca="false">IF(CC$9=0,0,(SIN(CC$12)*COS($E42)+SIN($E42)*COS(CC$12))/SIN($E42)*CC$9)</f>
        <v>34.4758245919094</v>
      </c>
      <c r="FP42" s="0" t="n">
        <f aca="false">IF(CD$9=0,0,(SIN(CD$12)*COS($E42)+SIN($E42)*COS(CD$12))/SIN($E42)*CD$9)</f>
        <v>34.5001590530274</v>
      </c>
      <c r="FQ42" s="0" t="n">
        <f aca="false">IF(CE$9=0,0,(SIN(CE$12)*COS($E42)+SIN($E42)*COS(CE$12))/SIN($E42)*CE$9)</f>
        <v>34.512074687512</v>
      </c>
      <c r="FR42" s="0" t="n">
        <f aca="false">IF(CF$9=0,0,(SIN(CF$12)*COS($E42)+SIN($E42)*COS(CF$12))/SIN($E42)*CF$9)</f>
        <v>34.5114519223821</v>
      </c>
      <c r="FS42" s="0" t="n">
        <f aca="false">IF(CG$9=0,0,(SIN(CG$12)*COS($E42)+SIN($E42)*COS(CG$12))/SIN($E42)*CG$9)</f>
        <v>34.4981756210195</v>
      </c>
      <c r="FT42" s="0" t="n">
        <f aca="false">IF(CH$9=0,0,(SIN(CH$12)*COS($E42)+SIN($E42)*COS(CH$12))/SIN($E42)*CH$9)</f>
        <v>34.4721351533683</v>
      </c>
      <c r="FU42" s="0" t="n">
        <f aca="false">IF(CI$9=0,0,(SIN(CI$12)*COS($E42)+SIN($E42)*COS(CI$12))/SIN($E42)*CI$9)</f>
        <v>34.433224464566</v>
      </c>
      <c r="FV42" s="0" t="n">
        <f aca="false">IF(CJ$9=0,0,(SIN(CJ$12)*COS($E42)+SIN($E42)*COS(CJ$12))/SIN($E42)*CJ$9)</f>
        <v>34.3813421419704</v>
      </c>
      <c r="FW42" s="0" t="n">
        <f aca="false">IF(CK$9=0,0,(SIN(CK$12)*COS($E42)+SIN($E42)*COS(CK$12))/SIN($E42)*CK$9)</f>
        <v>34.3163914805517</v>
      </c>
      <c r="FX42" s="0" t="n">
        <f aca="false">IF(CL$9=0,0,(SIN(CL$12)*COS($E42)+SIN($E42)*COS(CL$12))/SIN($E42)*CL$9)</f>
        <v>34.360885655401</v>
      </c>
      <c r="FY42" s="0" t="n">
        <f aca="false">IF(CM$9=0,0,(SIN(CM$12)*COS($E42)+SIN($E42)*COS(CM$12))/SIN($E42)*CM$9)</f>
        <v>34.4032985866653</v>
      </c>
      <c r="FZ42" s="0" t="n">
        <f aca="false">IF(CN$9=0,0,(SIN(CN$12)*COS($E42)+SIN($E42)*COS(CN$12))/SIN($E42)*CN$9)</f>
        <v>34.4308872799906</v>
      </c>
      <c r="GA42" s="0" t="n">
        <f aca="false">IF(CO$9=0,0,(SIN(CO$12)*COS($E42)+SIN($E42)*COS(CO$12))/SIN($E42)*CO$9)</f>
        <v>34.4426626623992</v>
      </c>
      <c r="GB42" s="0" t="n">
        <f aca="false">IF(CP$9=0,0,(SIN(CP$12)*COS($E42)+SIN($E42)*COS(CP$12))/SIN($E42)*CP$9)</f>
        <v>34.4384314032236</v>
      </c>
      <c r="GC42" s="0" t="n">
        <f aca="false">IF(CQ$9=0,0,(SIN(CQ$12)*COS($E42)+SIN($E42)*COS(CQ$12))/SIN($E42)*CQ$9)</f>
        <v>34.4180067275189</v>
      </c>
    </row>
    <row r="43" customFormat="false" ht="12.8" hidden="true" customHeight="false" outlineLevel="0" collapsed="false">
      <c r="A43" s="0" t="n">
        <f aca="false">MAX($F43:$CQ43)</f>
        <v>0</v>
      </c>
      <c r="B43" s="91" t="n">
        <f aca="false">IF(ISNA(INDEX(vmg!$B$6:$B$151,MATCH($C43,vmg!$F$6:$F$151,0))),IF(ISNA(INDEX(vmg!$B$6:$B$151,MATCH($C43,vmg!$D$6:$D$151,0))),0,INDEX(vmg!$B$6:$B$151,MATCH($C43,vmg!$D$6:$D$151,0))),INDEX(vmg!$B$6:$B$151,MATCH($C43,vmg!$F$6:$F$151,0)))</f>
        <v>0</v>
      </c>
      <c r="C43" s="2" t="n">
        <f aca="false">MOD(Best +D43,360)</f>
        <v>31</v>
      </c>
      <c r="D43" s="2" t="n">
        <f aca="false">D42+1</f>
        <v>31</v>
      </c>
      <c r="E43" s="1" t="n">
        <f aca="false">D43*PI()/180</f>
        <v>0.541052068118242</v>
      </c>
      <c r="F43" s="13" t="n">
        <f aca="false">IF(OR(F133=0,CR43=0),0,F133*CR43/(F133+CR43))</f>
        <v>0</v>
      </c>
      <c r="G43" s="13" t="n">
        <f aca="false">IF(OR(G133=0,CS43=0),0,G133*CS43/(G133+CS43))</f>
        <v>0</v>
      </c>
      <c r="H43" s="13" t="n">
        <f aca="false">IF(OR(H133=0,CT43=0),0,H133*CT43/(H133+CT43))</f>
        <v>0</v>
      </c>
      <c r="I43" s="13" t="n">
        <f aca="false">IF(OR(I133=0,CU43=0),0,I133*CU43/(I133+CU43))</f>
        <v>0</v>
      </c>
      <c r="J43" s="13" t="n">
        <f aca="false">IF(OR(J133=0,CV43=0),0,J133*CV43/(J133+CV43))</f>
        <v>0</v>
      </c>
      <c r="K43" s="13" t="n">
        <f aca="false">IF(OR(K133=0,CW43=0),0,K133*CW43/(K133+CW43))</f>
        <v>0</v>
      </c>
      <c r="L43" s="13" t="n">
        <f aca="false">IF(OR(L133=0,CX43=0),0,L133*CX43/(L133+CX43))</f>
        <v>0</v>
      </c>
      <c r="M43" s="13" t="n">
        <f aca="false">IF(OR(M133=0,CY43=0),0,M133*CY43/(M133+CY43))</f>
        <v>0</v>
      </c>
      <c r="N43" s="13" t="n">
        <f aca="false">IF(OR(N133=0,CZ43=0),0,N133*CZ43/(N133+CZ43))</f>
        <v>0</v>
      </c>
      <c r="O43" s="13" t="n">
        <f aca="false">IF(OR(O133=0,DA43=0),0,O133*DA43/(O133+DA43))</f>
        <v>0</v>
      </c>
      <c r="P43" s="13" t="n">
        <f aca="false">IF(OR(P133=0,DB43=0),0,P133*DB43/(P133+DB43))</f>
        <v>0</v>
      </c>
      <c r="Q43" s="13" t="n">
        <f aca="false">IF(OR(Q133=0,DC43=0),0,Q133*DC43/(Q133+DC43))</f>
        <v>0</v>
      </c>
      <c r="R43" s="13" t="n">
        <f aca="false">IF(OR(R133=0,DD43=0),0,R133*DD43/(R133+DD43))</f>
        <v>0</v>
      </c>
      <c r="S43" s="13" t="n">
        <f aca="false">IF(OR(S133=0,DE43=0),0,S133*DE43/(S133+DE43))</f>
        <v>0</v>
      </c>
      <c r="T43" s="13" t="n">
        <f aca="false">IF(OR(T133=0,DF43=0),0,T133*DF43/(T133+DF43))</f>
        <v>0</v>
      </c>
      <c r="U43" s="13" t="n">
        <f aca="false">IF(OR(U133=0,DG43=0),0,U133*DG43/(U133+DG43))</f>
        <v>0</v>
      </c>
      <c r="V43" s="13" t="n">
        <f aca="false">IF(OR(V133=0,DH43=0),0,V133*DH43/(V133+DH43))</f>
        <v>0</v>
      </c>
      <c r="W43" s="13" t="n">
        <f aca="false">IF(OR(W133=0,DI43=0),0,W133*DI43/(W133+DI43))</f>
        <v>0</v>
      </c>
      <c r="X43" s="13" t="n">
        <f aca="false">IF(OR(X133=0,DJ43=0),0,X133*DJ43/(X133+DJ43))</f>
        <v>0</v>
      </c>
      <c r="Y43" s="13" t="n">
        <f aca="false">IF(OR(Y133=0,DK43=0),0,Y133*DK43/(Y133+DK43))</f>
        <v>0</v>
      </c>
      <c r="Z43" s="13" t="n">
        <f aca="false">IF(OR(Z133=0,DL43=0),0,Z133*DL43/(Z133+DL43))</f>
        <v>0</v>
      </c>
      <c r="AA43" s="13" t="n">
        <f aca="false">IF(OR(AA133=0,DM43=0),0,AA133*DM43/(AA133+DM43))</f>
        <v>0</v>
      </c>
      <c r="AB43" s="13" t="n">
        <f aca="false">IF(OR(AB133=0,DN43=0),0,AB133*DN43/(AB133+DN43))</f>
        <v>0</v>
      </c>
      <c r="AC43" s="13" t="n">
        <f aca="false">IF(OR(AC133=0,DO43=0),0,AC133*DO43/(AC133+DO43))</f>
        <v>0</v>
      </c>
      <c r="AD43" s="13" t="n">
        <f aca="false">IF(OR(AD133=0,DP43=0),0,AD133*DP43/(AD133+DP43))</f>
        <v>0</v>
      </c>
      <c r="AE43" s="13" t="n">
        <f aca="false">IF(OR(AE133=0,DQ43=0),0,AE133*DQ43/(AE133+DQ43))</f>
        <v>0</v>
      </c>
      <c r="AF43" s="13" t="n">
        <f aca="false">IF(OR(AF133=0,DR43=0),0,AF133*DR43/(AF133+DR43))</f>
        <v>0</v>
      </c>
      <c r="AG43" s="13" t="n">
        <f aca="false">IF(OR(AG133=0,DS43=0),0,AG133*DS43/(AG133+DS43))</f>
        <v>0</v>
      </c>
      <c r="AH43" s="13" t="n">
        <f aca="false">IF(OR(AH133=0,DT43=0),0,AH133*DT43/(AH133+DT43))</f>
        <v>0</v>
      </c>
      <c r="AI43" s="13" t="n">
        <f aca="false">IF(OR(AI133=0,DU43=0),0,AI133*DU43/(AI133+DU43))</f>
        <v>0</v>
      </c>
      <c r="AJ43" s="13" t="n">
        <f aca="false">IF(OR(AJ133=0,DV43=0),0,AJ133*DV43/(AJ133+DV43))</f>
        <v>0</v>
      </c>
      <c r="AK43" s="13" t="n">
        <f aca="false">IF(OR(AK133=0,DW43=0),0,AK133*DW43/(AK133+DW43))</f>
        <v>0</v>
      </c>
      <c r="AL43" s="13" t="n">
        <f aca="false">IF(OR(AL133=0,DX43=0),0,AL133*DX43/(AL133+DX43))</f>
        <v>0</v>
      </c>
      <c r="AM43" s="13" t="n">
        <f aca="false">IF(OR(AM133=0,DY43=0),0,AM133*DY43/(AM133+DY43))</f>
        <v>0</v>
      </c>
      <c r="AN43" s="13" t="n">
        <f aca="false">IF(OR(AN133=0,DZ43=0),0,AN133*DZ43/(AN133+DZ43))</f>
        <v>0</v>
      </c>
      <c r="AO43" s="13" t="n">
        <f aca="false">IF(OR(AO133=0,EA43=0),0,AO133*EA43/(AO133+EA43))</f>
        <v>0</v>
      </c>
      <c r="AP43" s="13" t="n">
        <f aca="false">IF(OR(AP133=0,EB43=0),0,AP133*EB43/(AP133+EB43))</f>
        <v>0</v>
      </c>
      <c r="AQ43" s="13" t="n">
        <f aca="false">IF(OR(AQ133=0,EC43=0),0,AQ133*EC43/(AQ133+EC43))</f>
        <v>0</v>
      </c>
      <c r="AR43" s="13" t="n">
        <f aca="false">IF(OR(AR133=0,ED43=0),0,AR133*ED43/(AR133+ED43))</f>
        <v>0</v>
      </c>
      <c r="AS43" s="13" t="n">
        <f aca="false">IF(OR(AS133=0,EE43=0),0,AS133*EE43/(AS133+EE43))</f>
        <v>0</v>
      </c>
      <c r="AT43" s="13" t="n">
        <f aca="false">IF(OR(AT133=0,EF43=0),0,AT133*EF43/(AT133+EF43))</f>
        <v>0</v>
      </c>
      <c r="AU43" s="13" t="n">
        <f aca="false">IF(OR(AU133=0,EG43=0),0,AU133*EG43/(AU133+EG43))</f>
        <v>0</v>
      </c>
      <c r="AV43" s="13" t="n">
        <f aca="false">IF(OR(AV133=0,EH43=0),0,AV133*EH43/(AV133+EH43))</f>
        <v>0</v>
      </c>
      <c r="AW43" s="13" t="n">
        <f aca="false">IF(OR(AW133=0,EI43=0),0,AW133*EI43/(AW133+EI43))</f>
        <v>0</v>
      </c>
      <c r="AX43" s="13" t="n">
        <f aca="false">IF(OR(AX133=0,EJ43=0),0,AX133*EJ43/(AX133+EJ43))</f>
        <v>0</v>
      </c>
      <c r="AY43" s="13" t="n">
        <f aca="false">IF(OR(AY133=0,EK43=0),0,AY133*EK43/(AY133+EK43))</f>
        <v>0</v>
      </c>
      <c r="AZ43" s="13" t="n">
        <f aca="false">IF(OR(AZ133=0,EL43=0),0,AZ133*EL43/(AZ133+EL43))</f>
        <v>0</v>
      </c>
      <c r="BA43" s="13" t="n">
        <f aca="false">IF(OR(BA133=0,EM43=0),0,BA133*EM43/(BA133+EM43))</f>
        <v>0</v>
      </c>
      <c r="BB43" s="13" t="n">
        <f aca="false">IF(OR(BB133=0,EN43=0),0,BB133*EN43/(BB133+EN43))</f>
        <v>0</v>
      </c>
      <c r="BC43" s="13" t="n">
        <f aca="false">IF(OR(BC133=0,EO43=0),0,BC133*EO43/(BC133+EO43))</f>
        <v>0</v>
      </c>
      <c r="BD43" s="13" t="n">
        <f aca="false">IF(OR(BD133=0,EP43=0),0,BD133*EP43/(BD133+EP43))</f>
        <v>0</v>
      </c>
      <c r="BE43" s="13" t="n">
        <f aca="false">IF(OR(BE133=0,EQ43=0),0,BE133*EQ43/(BE133+EQ43))</f>
        <v>0</v>
      </c>
      <c r="BF43" s="13" t="n">
        <f aca="false">IF(OR(BF133=0,ER43=0),0,BF133*ER43/(BF133+ER43))</f>
        <v>0</v>
      </c>
      <c r="BG43" s="13" t="n">
        <f aca="false">IF(OR(BG133=0,ES43=0),0,BG133*ES43/(BG133+ES43))</f>
        <v>0</v>
      </c>
      <c r="BH43" s="13" t="n">
        <f aca="false">IF(OR(BH133=0,ET43=0),0,BH133*ET43/(BH133+ET43))</f>
        <v>0</v>
      </c>
      <c r="BI43" s="13" t="n">
        <f aca="false">IF(OR(BI133=0,EU43=0),0,BI133*EU43/(BI133+EU43))</f>
        <v>0</v>
      </c>
      <c r="BJ43" s="13" t="n">
        <f aca="false">IF(OR(BJ133=0,EV43=0),0,BJ133*EV43/(BJ133+EV43))</f>
        <v>0</v>
      </c>
      <c r="BK43" s="13" t="n">
        <f aca="false">IF(OR(BK133=0,EW43=0),0,BK133*EW43/(BK133+EW43))</f>
        <v>0</v>
      </c>
      <c r="BL43" s="13" t="n">
        <f aca="false">IF(OR(BL133=0,EX43=0),0,BL133*EX43/(BL133+EX43))</f>
        <v>0</v>
      </c>
      <c r="BM43" s="13" t="n">
        <f aca="false">IF(OR(BM133=0,EY43=0),0,BM133*EY43/(BM133+EY43))</f>
        <v>0</v>
      </c>
      <c r="BN43" s="13" t="n">
        <f aca="false">IF(OR(BN133=0,EZ43=0),0,BN133*EZ43/(BN133+EZ43))</f>
        <v>0</v>
      </c>
      <c r="BO43" s="13" t="n">
        <f aca="false">IF(OR(BO133=0,FA43=0),0,BO133*FA43/(BO133+FA43))</f>
        <v>0</v>
      </c>
      <c r="BP43" s="13" t="n">
        <f aca="false">IF(OR(BP133=0,FB43=0),0,BP133*FB43/(BP133+FB43))</f>
        <v>0</v>
      </c>
      <c r="BQ43" s="13" t="n">
        <f aca="false">IF(OR(BQ133=0,FC43=0),0,BQ133*FC43/(BQ133+FC43))</f>
        <v>0</v>
      </c>
      <c r="BR43" s="13" t="n">
        <f aca="false">IF(OR(BR133=0,FD43=0),0,BR133*FD43/(BR133+FD43))</f>
        <v>0</v>
      </c>
      <c r="BS43" s="13" t="n">
        <f aca="false">IF(OR(BS133=0,FE43=0),0,BS133*FE43/(BS133+FE43))</f>
        <v>0</v>
      </c>
      <c r="BT43" s="13" t="n">
        <f aca="false">IF(OR(BT133=0,FF43=0),0,BT133*FF43/(BT133+FF43))</f>
        <v>0</v>
      </c>
      <c r="BU43" s="13" t="n">
        <f aca="false">IF(OR(BU133=0,FG43=0),0,BU133*FG43/(BU133+FG43))</f>
        <v>0</v>
      </c>
      <c r="BV43" s="13" t="n">
        <f aca="false">IF(OR(BV133=0,FH43=0),0,BV133*FH43/(BV133+FH43))</f>
        <v>0</v>
      </c>
      <c r="BW43" s="13" t="n">
        <f aca="false">IF(OR(BW133=0,FI43=0),0,BW133*FI43/(BW133+FI43))</f>
        <v>0</v>
      </c>
      <c r="BX43" s="13" t="n">
        <f aca="false">IF(OR(BX133=0,FJ43=0),0,BX133*FJ43/(BX133+FJ43))</f>
        <v>0</v>
      </c>
      <c r="BY43" s="13" t="n">
        <f aca="false">IF(OR(BY133=0,FK43=0),0,BY133*FK43/(BY133+FK43))</f>
        <v>0</v>
      </c>
      <c r="BZ43" s="13" t="n">
        <f aca="false">IF(OR(BZ133=0,FL43=0),0,BZ133*FL43/(BZ133+FL43))</f>
        <v>0</v>
      </c>
      <c r="CA43" s="13" t="n">
        <f aca="false">IF(OR(CA133=0,FM43=0),0,CA133*FM43/(CA133+FM43))</f>
        <v>0</v>
      </c>
      <c r="CB43" s="13" t="n">
        <f aca="false">IF(OR(CB133=0,FN43=0),0,CB133*FN43/(CB133+FN43))</f>
        <v>0</v>
      </c>
      <c r="CC43" s="13" t="n">
        <f aca="false">IF(OR(CC133=0,FO43=0),0,CC133*FO43/(CC133+FO43))</f>
        <v>0</v>
      </c>
      <c r="CD43" s="13" t="n">
        <f aca="false">IF(OR(CD133=0,FP43=0),0,CD133*FP43/(CD133+FP43))</f>
        <v>0</v>
      </c>
      <c r="CE43" s="13" t="n">
        <f aca="false">IF(OR(CE133=0,FQ43=0),0,CE133*FQ43/(CE133+FQ43))</f>
        <v>0</v>
      </c>
      <c r="CF43" s="13" t="n">
        <f aca="false">IF(OR(CF133=0,FR43=0),0,CF133*FR43/(CF133+FR43))</f>
        <v>0</v>
      </c>
      <c r="CG43" s="13" t="n">
        <f aca="false">IF(OR(CG133=0,FS43=0),0,CG133*FS43/(CG133+FS43))</f>
        <v>0</v>
      </c>
      <c r="CH43" s="13" t="n">
        <f aca="false">IF(OR(CH133=0,FT43=0),0,CH133*FT43/(CH133+FT43))</f>
        <v>0</v>
      </c>
      <c r="CI43" s="13" t="n">
        <f aca="false">IF(OR(CI133=0,FU43=0),0,CI133*FU43/(CI133+FU43))</f>
        <v>0</v>
      </c>
      <c r="CJ43" s="13" t="n">
        <f aca="false">IF(OR(CJ133=0,FV43=0),0,CJ133*FV43/(CJ133+FV43))</f>
        <v>0</v>
      </c>
      <c r="CK43" s="13" t="n">
        <f aca="false">IF(OR(CK133=0,FW43=0),0,CK133*FW43/(CK133+FW43))</f>
        <v>0</v>
      </c>
      <c r="CL43" s="13" t="n">
        <f aca="false">IF(OR(CL133=0,FX43=0),0,CL133*FX43/(CL133+FX43))</f>
        <v>0</v>
      </c>
      <c r="CM43" s="13" t="n">
        <f aca="false">IF(OR(CM133=0,FY43=0),0,CM133*FY43/(CM133+FY43))</f>
        <v>0</v>
      </c>
      <c r="CN43" s="13" t="n">
        <f aca="false">IF(OR(CN133=0,FZ43=0),0,CN133*FZ43/(CN133+FZ43))</f>
        <v>0</v>
      </c>
      <c r="CO43" s="13" t="n">
        <f aca="false">IF(OR(CO133=0,GA43=0),0,CO133*GA43/(CO133+GA43))</f>
        <v>0</v>
      </c>
      <c r="CP43" s="13" t="n">
        <f aca="false">IF(OR(CP133=0,GB43=0),0,CP133*GB43/(CP133+GB43))</f>
        <v>0</v>
      </c>
      <c r="CQ43" s="13" t="n">
        <f aca="false">IF(OR(CQ133=0,GC43=0),0,CQ133*GC43/(CQ133+GC43))</f>
        <v>0</v>
      </c>
      <c r="CR43" s="0" t="n">
        <f aca="false">IF(F$9=0,0,(SIN(F$12)*COS($E43)+SIN($E43)*COS(F$12))/SIN($E43)*F$9)</f>
        <v>0</v>
      </c>
      <c r="CS43" s="0" t="n">
        <f aca="false">IF(G$9=0,0,(SIN(G$12)*COS($E43)+SIN($E43)*COS(G$12))/SIN($E43)*G$9)</f>
        <v>0</v>
      </c>
      <c r="CT43" s="0" t="n">
        <f aca="false">IF(H$9=0,0,(SIN(H$12)*COS($E43)+SIN($E43)*COS(H$12))/SIN($E43)*H$9)</f>
        <v>0</v>
      </c>
      <c r="CU43" s="0" t="n">
        <f aca="false">IF(I$9=0,0,(SIN(I$12)*COS($E43)+SIN($E43)*COS(I$12))/SIN($E43)*I$9)</f>
        <v>0</v>
      </c>
      <c r="CV43" s="0" t="n">
        <f aca="false">IF(J$9=0,0,(SIN(J$12)*COS($E43)+SIN($E43)*COS(J$12))/SIN($E43)*J$9)</f>
        <v>0</v>
      </c>
      <c r="CW43" s="0" t="n">
        <f aca="false">IF(K$9=0,0,(SIN(K$12)*COS($E43)+SIN($E43)*COS(K$12))/SIN($E43)*K$9)</f>
        <v>0</v>
      </c>
      <c r="CX43" s="0" t="n">
        <f aca="false">IF(L$9=0,0,(SIN(L$12)*COS($E43)+SIN($E43)*COS(L$12))/SIN($E43)*L$9)</f>
        <v>0</v>
      </c>
      <c r="CY43" s="0" t="n">
        <f aca="false">IF(M$9=0,0,(SIN(M$12)*COS($E43)+SIN($E43)*COS(M$12))/SIN($E43)*M$9)</f>
        <v>0</v>
      </c>
      <c r="CZ43" s="0" t="n">
        <f aca="false">IF(N$9=0,0,(SIN(N$12)*COS($E43)+SIN($E43)*COS(N$12))/SIN($E43)*N$9)</f>
        <v>0</v>
      </c>
      <c r="DA43" s="0" t="n">
        <f aca="false">IF(O$9=0,0,(SIN(O$12)*COS($E43)+SIN($E43)*COS(O$12))/SIN($E43)*O$9)</f>
        <v>0</v>
      </c>
      <c r="DB43" s="0" t="n">
        <f aca="false">IF(P$9=0,0,(SIN(P$12)*COS($E43)+SIN($E43)*COS(P$12))/SIN($E43)*P$9)</f>
        <v>0</v>
      </c>
      <c r="DC43" s="0" t="n">
        <f aca="false">IF(Q$9=0,0,(SIN(Q$12)*COS($E43)+SIN($E43)*COS(Q$12))/SIN($E43)*Q$9)</f>
        <v>0</v>
      </c>
      <c r="DD43" s="0" t="n">
        <f aca="false">IF(R$9=0,0,(SIN(R$12)*COS($E43)+SIN($E43)*COS(R$12))/SIN($E43)*R$9)</f>
        <v>0</v>
      </c>
      <c r="DE43" s="0" t="n">
        <f aca="false">IF(S$9=0,0,(SIN(S$12)*COS($E43)+SIN($E43)*COS(S$12))/SIN($E43)*S$9)</f>
        <v>0</v>
      </c>
      <c r="DF43" s="0" t="n">
        <f aca="false">IF(T$9=0,0,(SIN(T$12)*COS($E43)+SIN($E43)*COS(T$12))/SIN($E43)*T$9)</f>
        <v>0</v>
      </c>
      <c r="DG43" s="0" t="n">
        <f aca="false">IF(U$9=0,0,(SIN(U$12)*COS($E43)+SIN($E43)*COS(U$12))/SIN($E43)*U$9)</f>
        <v>0</v>
      </c>
      <c r="DH43" s="0" t="n">
        <f aca="false">IF(V$9=0,0,(SIN(V$12)*COS($E43)+SIN($E43)*COS(V$12))/SIN($E43)*V$9)</f>
        <v>0</v>
      </c>
      <c r="DI43" s="0" t="n">
        <f aca="false">IF(W$9=0,0,(SIN(W$12)*COS($E43)+SIN($E43)*COS(W$12))/SIN($E43)*W$9)</f>
        <v>0</v>
      </c>
      <c r="DJ43" s="0" t="n">
        <f aca="false">IF(X$9=0,0,(SIN(X$12)*COS($E43)+SIN($E43)*COS(X$12))/SIN($E43)*X$9)</f>
        <v>0</v>
      </c>
      <c r="DK43" s="0" t="n">
        <f aca="false">IF(Y$9=0,0,(SIN(Y$12)*COS($E43)+SIN($E43)*COS(Y$12))/SIN($E43)*Y$9)</f>
        <v>0</v>
      </c>
      <c r="DL43" s="0" t="n">
        <f aca="false">IF(Z$9=0,0,(SIN(Z$12)*COS($E43)+SIN($E43)*COS(Z$12))/SIN($E43)*Z$9)</f>
        <v>0</v>
      </c>
      <c r="DM43" s="0" t="n">
        <f aca="false">IF(AA$9=0,0,(SIN(AA$12)*COS($E43)+SIN($E43)*COS(AA$12))/SIN($E43)*AA$9)</f>
        <v>0</v>
      </c>
      <c r="DN43" s="0" t="n">
        <f aca="false">IF(AB$9=0,0,(SIN(AB$12)*COS($E43)+SIN($E43)*COS(AB$12))/SIN($E43)*AB$9)</f>
        <v>0</v>
      </c>
      <c r="DO43" s="0" t="n">
        <f aca="false">IF(AC$9=0,0,(SIN(AC$12)*COS($E43)+SIN($E43)*COS(AC$12))/SIN($E43)*AC$9)</f>
        <v>0</v>
      </c>
      <c r="DP43" s="0" t="n">
        <f aca="false">IF(AD$9=0,0,(SIN(AD$12)*COS($E43)+SIN($E43)*COS(AD$12))/SIN($E43)*AD$9)</f>
        <v>0</v>
      </c>
      <c r="DQ43" s="0" t="n">
        <f aca="false">IF(AE$9=0,0,(SIN(AE$12)*COS($E43)+SIN($E43)*COS(AE$12))/SIN($E43)*AE$9)</f>
        <v>0</v>
      </c>
      <c r="DR43" s="0" t="n">
        <f aca="false">IF(AF$9=0,0,(SIN(AF$12)*COS($E43)+SIN($E43)*COS(AF$12))/SIN($E43)*AF$9)</f>
        <v>0</v>
      </c>
      <c r="DS43" s="0" t="n">
        <f aca="false">IF(AG$9=0,0,(SIN(AG$12)*COS($E43)+SIN($E43)*COS(AG$12))/SIN($E43)*AG$9)</f>
        <v>0</v>
      </c>
      <c r="DT43" s="0" t="n">
        <f aca="false">IF(AH$9=0,0,(SIN(AH$12)*COS($E43)+SIN($E43)*COS(AH$12))/SIN($E43)*AH$9)</f>
        <v>0</v>
      </c>
      <c r="DU43" s="0" t="n">
        <f aca="false">IF(AI$9=0,0,(SIN(AI$12)*COS($E43)+SIN($E43)*COS(AI$12))/SIN($E43)*AI$9)</f>
        <v>0</v>
      </c>
      <c r="DV43" s="0" t="n">
        <f aca="false">IF(AJ$9=0,0,(SIN(AJ$12)*COS($E43)+SIN($E43)*COS(AJ$12))/SIN($E43)*AJ$9)</f>
        <v>0</v>
      </c>
      <c r="DW43" s="0" t="n">
        <f aca="false">IF(AK$9=0,0,(SIN(AK$12)*COS($E43)+SIN($E43)*COS(AK$12))/SIN($E43)*AK$9)</f>
        <v>0</v>
      </c>
      <c r="DX43" s="0" t="n">
        <f aca="false">IF(AL$9=0,0,(SIN(AL$12)*COS($E43)+SIN($E43)*COS(AL$12))/SIN($E43)*AL$9)</f>
        <v>0</v>
      </c>
      <c r="DY43" s="0" t="n">
        <f aca="false">IF(AM$9=0,0,(SIN(AM$12)*COS($E43)+SIN($E43)*COS(AM$12))/SIN($E43)*AM$9)</f>
        <v>0</v>
      </c>
      <c r="DZ43" s="0" t="n">
        <f aca="false">IF(AN$9=0,0,(SIN(AN$12)*COS($E43)+SIN($E43)*COS(AN$12))/SIN($E43)*AN$9)</f>
        <v>0</v>
      </c>
      <c r="EA43" s="0" t="n">
        <f aca="false">IF(AO$9=0,0,(SIN(AO$12)*COS($E43)+SIN($E43)*COS(AO$12))/SIN($E43)*AO$9)</f>
        <v>18.4567238685593</v>
      </c>
      <c r="EB43" s="0" t="n">
        <f aca="false">IF(AP$9=0,0,(SIN(AP$12)*COS($E43)+SIN($E43)*COS(AP$12))/SIN($E43)*AP$9)</f>
        <v>19.1045648535081</v>
      </c>
      <c r="EC43" s="0" t="n">
        <f aca="false">IF(AQ$9=0,0,(SIN(AQ$12)*COS($E43)+SIN($E43)*COS(AQ$12))/SIN($E43)*AQ$9)</f>
        <v>19.7541017427544</v>
      </c>
      <c r="ED43" s="0" t="n">
        <f aca="false">IF(AR$9=0,0,(SIN(AR$12)*COS($E43)+SIN($E43)*COS(AR$12))/SIN($E43)*AR$9)</f>
        <v>20.4048265410483</v>
      </c>
      <c r="EE43" s="0" t="n">
        <f aca="false">IF(AS$9=0,0,(SIN(AS$12)*COS($E43)+SIN($E43)*COS(AS$12))/SIN($E43)*AS$9)</f>
        <v>21.0562286965175</v>
      </c>
      <c r="EF43" s="0" t="n">
        <f aca="false">IF(AT$9=0,0,(SIN(AT$12)*COS($E43)+SIN($E43)*COS(AT$12))/SIN($E43)*AT$9)</f>
        <v>21.7077953513266</v>
      </c>
      <c r="EG43" s="0" t="n">
        <f aca="false">IF(AU$9=0,0,(SIN(AU$12)*COS($E43)+SIN($E43)*COS(AU$12))/SIN($E43)*AU$9)</f>
        <v>22.4794082942006</v>
      </c>
      <c r="EH43" s="0" t="n">
        <f aca="false">IF(AV$9=0,0,(SIN(AV$12)*COS($E43)+SIN($E43)*COS(AV$12))/SIN($E43)*AV$9)</f>
        <v>23.2514828885223</v>
      </c>
      <c r="EI43" s="0" t="n">
        <f aca="false">IF(AW$9=0,0,(SIN(AW$12)*COS($E43)+SIN($E43)*COS(AW$12))/SIN($E43)*AW$9)</f>
        <v>24.0233902462713</v>
      </c>
      <c r="EJ43" s="0" t="n">
        <f aca="false">IF(AX$9=0,0,(SIN(AX$12)*COS($E43)+SIN($E43)*COS(AX$12))/SIN($E43)*AX$9)</f>
        <v>24.7944994238743</v>
      </c>
      <c r="EK43" s="0" t="n">
        <f aca="false">IF(AY$9=0,0,(SIN(AY$12)*COS($E43)+SIN($E43)*COS(AY$12))/SIN($E43)*AY$9)</f>
        <v>25.5641777349648</v>
      </c>
      <c r="EL43" s="0" t="n">
        <f aca="false">IF(AZ$9=0,0,(SIN(AZ$12)*COS($E43)+SIN($E43)*COS(AZ$12))/SIN($E43)*AZ$9)</f>
        <v>25.9529385848241</v>
      </c>
      <c r="EM43" s="0" t="n">
        <f aca="false">IF(BA$9=0,0,(SIN(BA$12)*COS($E43)+SIN($E43)*COS(BA$12))/SIN($E43)*BA$9)</f>
        <v>26.3360616767896</v>
      </c>
      <c r="EN43" s="0" t="n">
        <f aca="false">IF(BB$9=0,0,(SIN(BB$12)*COS($E43)+SIN($E43)*COS(BB$12))/SIN($E43)*BB$9)</f>
        <v>26.7132585319848</v>
      </c>
      <c r="EO43" s="0" t="n">
        <f aca="false">IF(BC$9=0,0,(SIN(BC$12)*COS($E43)+SIN($E43)*COS(BC$12))/SIN($E43)*BC$9)</f>
        <v>27.0842418382658</v>
      </c>
      <c r="EP43" s="0" t="n">
        <f aca="false">IF(BD$9=0,0,(SIN(BD$12)*COS($E43)+SIN($E43)*COS(BD$12))/SIN($E43)*BD$9)</f>
        <v>27.448725590258</v>
      </c>
      <c r="EQ43" s="0" t="n">
        <f aca="false">IF(BE$9=0,0,(SIN(BE$12)*COS($E43)+SIN($E43)*COS(BE$12))/SIN($E43)*BE$9)</f>
        <v>27.9295093345574</v>
      </c>
      <c r="ER43" s="0" t="n">
        <f aca="false">IF(BF$9=0,0,(SIN(BF$12)*COS($E43)+SIN($E43)*COS(BF$12))/SIN($E43)*BF$9)</f>
        <v>28.4037922959317</v>
      </c>
      <c r="ES43" s="0" t="n">
        <f aca="false">IF(BG$9=0,0,(SIN(BG$12)*COS($E43)+SIN($E43)*COS(BG$12))/SIN($E43)*BG$9)</f>
        <v>28.8711804904646</v>
      </c>
      <c r="ET43" s="0" t="n">
        <f aca="false">IF(BH$9=0,0,(SIN(BH$12)*COS($E43)+SIN($E43)*COS(BH$12))/SIN($E43)*BH$9)</f>
        <v>29.4979644658869</v>
      </c>
      <c r="EU43" s="0" t="n">
        <f aca="false">IF(BI$9=0,0,(SIN(BI$12)*COS($E43)+SIN($E43)*COS(BI$12))/SIN($E43)*BI$9)</f>
        <v>30.1309475018834</v>
      </c>
      <c r="EV43" s="0" t="n">
        <f aca="false">IF(BJ$9=0,0,(SIN(BJ$12)*COS($E43)+SIN($E43)*COS(BJ$12))/SIN($E43)*BJ$9)</f>
        <v>30.4100117043877</v>
      </c>
      <c r="EW43" s="0" t="n">
        <f aca="false">IF(BK$9=0,0,(SIN(BK$12)*COS($E43)+SIN($E43)*COS(BK$12))/SIN($E43)*BK$9)</f>
        <v>30.6802643395072</v>
      </c>
      <c r="EX43" s="0" t="n">
        <f aca="false">IF(BL$9=0,0,(SIN(BL$12)*COS($E43)+SIN($E43)*COS(BL$12))/SIN($E43)*BL$9)</f>
        <v>30.9414726231962</v>
      </c>
      <c r="EY43" s="0" t="n">
        <f aca="false">IF(BM$9=0,0,(SIN(BM$12)*COS($E43)+SIN($E43)*COS(BM$12))/SIN($E43)*BM$9)</f>
        <v>31.1934064346713</v>
      </c>
      <c r="EZ43" s="0" t="n">
        <f aca="false">IF(BN$9=0,0,(SIN(BN$12)*COS($E43)+SIN($E43)*COS(BN$12))/SIN($E43)*BN$9)</f>
        <v>31.4358384323691</v>
      </c>
      <c r="FA43" s="0" t="n">
        <f aca="false">IF(BO$9=0,0,(SIN(BO$12)*COS($E43)+SIN($E43)*COS(BO$12))/SIN($E43)*BO$9)</f>
        <v>31.6794415748314</v>
      </c>
      <c r="FB43" s="0" t="n">
        <f aca="false">IF(BP$9=0,0,(SIN(BP$12)*COS($E43)+SIN($E43)*COS(BP$12))/SIN($E43)*BP$9)</f>
        <v>31.913080415331</v>
      </c>
      <c r="FC43" s="0" t="n">
        <f aca="false">IF(BQ$9=0,0,(SIN(BQ$12)*COS($E43)+SIN($E43)*COS(BQ$12))/SIN($E43)*BQ$9)</f>
        <v>32.1365266863564</v>
      </c>
      <c r="FD43" s="0" t="n">
        <f aca="false">IF(BR$9=0,0,(SIN(BR$12)*COS($E43)+SIN($E43)*COS(BR$12))/SIN($E43)*BR$9)</f>
        <v>32.3495553687862</v>
      </c>
      <c r="FE43" s="0" t="n">
        <f aca="false">IF(BS$9=0,0,(SIN(BS$12)*COS($E43)+SIN($E43)*COS(BS$12))/SIN($E43)*BS$9)</f>
        <v>32.5519448082416</v>
      </c>
      <c r="FF43" s="0" t="n">
        <f aca="false">IF(BT$9=0,0,(SIN(BT$12)*COS($E43)+SIN($E43)*COS(BT$12))/SIN($E43)*BT$9)</f>
        <v>32.6760426412548</v>
      </c>
      <c r="FG43" s="0" t="n">
        <f aca="false">IF(BU$9=0,0,(SIN(BU$12)*COS($E43)+SIN($E43)*COS(BU$12))/SIN($E43)*BU$9)</f>
        <v>32.7893780253866</v>
      </c>
      <c r="FH43" s="0" t="n">
        <f aca="false">IF(BV$9=0,0,(SIN(BV$12)*COS($E43)+SIN($E43)*COS(BV$12))/SIN($E43)*BV$9)</f>
        <v>32.8918015694097</v>
      </c>
      <c r="FI43" s="0" t="n">
        <f aca="false">IF(BW$9=0,0,(SIN(BW$12)*COS($E43)+SIN($E43)*COS(BW$12))/SIN($E43)*BW$9)</f>
        <v>32.9831674873711</v>
      </c>
      <c r="FJ43" s="0" t="n">
        <f aca="false">IF(BX$9=0,0,(SIN(BX$12)*COS($E43)+SIN($E43)*COS(BX$12))/SIN($E43)*BX$9)</f>
        <v>33.0633336779045</v>
      </c>
      <c r="FK43" s="0" t="n">
        <f aca="false">IF(BY$9=0,0,(SIN(BY$12)*COS($E43)+SIN($E43)*COS(BY$12))/SIN($E43)*BY$9)</f>
        <v>33.135443577276</v>
      </c>
      <c r="FL43" s="0" t="n">
        <f aca="false">IF(BZ$9=0,0,(SIN(BZ$12)*COS($E43)+SIN($E43)*COS(BZ$12))/SIN($E43)*BZ$9)</f>
        <v>33.1960555634062</v>
      </c>
      <c r="FM43" s="0" t="n">
        <f aca="false">IF(CA$9=0,0,(SIN(CA$12)*COS($E43)+SIN($E43)*COS(CA$12))/SIN($E43)*CA$9)</f>
        <v>33.2450360648022</v>
      </c>
      <c r="FN43" s="0" t="n">
        <f aca="false">IF(CB$9=0,0,(SIN(CB$12)*COS($E43)+SIN($E43)*COS(CB$12))/SIN($E43)*CB$9)</f>
        <v>33.2822555159322</v>
      </c>
      <c r="FO43" s="0" t="n">
        <f aca="false">IF(CC$9=0,0,(SIN(CC$12)*COS($E43)+SIN($E43)*COS(CC$12))/SIN($E43)*CC$9)</f>
        <v>33.3075884316147</v>
      </c>
      <c r="FP43" s="0" t="n">
        <f aca="false">IF(CD$9=0,0,(SIN(CD$12)*COS($E43)+SIN($E43)*COS(CD$12))/SIN($E43)*CD$9)</f>
        <v>33.3201113574626</v>
      </c>
      <c r="FQ43" s="0" t="n">
        <f aca="false">IF(CE$9=0,0,(SIN(CE$12)*COS($E43)+SIN($E43)*COS(CE$12))/SIN($E43)*CE$9)</f>
        <v>33.3205181132655</v>
      </c>
      <c r="FR43" s="0" t="n">
        <f aca="false">IF(CF$9=0,0,(SIN(CF$12)*COS($E43)+SIN($E43)*COS(CF$12))/SIN($E43)*CF$9)</f>
        <v>33.3086966160989</v>
      </c>
      <c r="FS43" s="0" t="n">
        <f aca="false">IF(CG$9=0,0,(SIN(CG$12)*COS($E43)+SIN($E43)*COS(CG$12))/SIN($E43)*CG$9)</f>
        <v>33.2845391410143</v>
      </c>
      <c r="FT43" s="0" t="n">
        <f aca="false">IF(CH$9=0,0,(SIN(CH$12)*COS($E43)+SIN($E43)*COS(CH$12))/SIN($E43)*CH$9)</f>
        <v>33.2479423877634</v>
      </c>
      <c r="FU43" s="0" t="n">
        <f aca="false">IF(CI$9=0,0,(SIN(CI$12)*COS($E43)+SIN($E43)*COS(CI$12))/SIN($E43)*CI$9)</f>
        <v>33.1988075459727</v>
      </c>
      <c r="FV43" s="0" t="n">
        <f aca="false">IF(CJ$9=0,0,(SIN(CJ$12)*COS($E43)+SIN($E43)*COS(CJ$12))/SIN($E43)*CJ$9)</f>
        <v>33.1370403587364</v>
      </c>
      <c r="FW43" s="0" t="n">
        <f aca="false">IF(CK$9=0,0,(SIN(CK$12)*COS($E43)+SIN($E43)*COS(CK$12))/SIN($E43)*CK$9)</f>
        <v>33.0625511845986</v>
      </c>
      <c r="FX43" s="0" t="n">
        <f aca="false">IF(CL$9=0,0,(SIN(CL$12)*COS($E43)+SIN($E43)*COS(CL$12))/SIN($E43)*CL$9)</f>
        <v>33.0933373525914</v>
      </c>
      <c r="FY43" s="0" t="n">
        <f aca="false">IF(CM$9=0,0,(SIN(CM$12)*COS($E43)+SIN($E43)*COS(CM$12))/SIN($E43)*CM$9)</f>
        <v>33.121898993999</v>
      </c>
      <c r="FZ43" s="0" t="n">
        <f aca="false">IF(CN$9=0,0,(SIN(CN$12)*COS($E43)+SIN($E43)*COS(CN$12))/SIN($E43)*CN$9)</f>
        <v>33.135961730338</v>
      </c>
      <c r="GA43" s="0" t="n">
        <f aca="false">IF(CO$9=0,0,(SIN(CO$12)*COS($E43)+SIN($E43)*COS(CO$12))/SIN($E43)*CO$9)</f>
        <v>33.1345768878799</v>
      </c>
      <c r="GB43" s="0" t="n">
        <f aca="false">IF(CP$9=0,0,(SIN(CP$12)*COS($E43)+SIN($E43)*COS(CP$12))/SIN($E43)*CP$9)</f>
        <v>33.1175623157194</v>
      </c>
      <c r="GC43" s="0" t="n">
        <f aca="false">IF(CQ$9=0,0,(SIN(CQ$12)*COS($E43)+SIN($E43)*COS(CQ$12))/SIN($E43)*CQ$9)</f>
        <v>33.0847423104244</v>
      </c>
    </row>
    <row r="44" customFormat="false" ht="12.8" hidden="true" customHeight="false" outlineLevel="0" collapsed="false">
      <c r="A44" s="0" t="n">
        <f aca="false">MAX($F44:$CQ44)</f>
        <v>0</v>
      </c>
      <c r="B44" s="91" t="n">
        <f aca="false">IF(ISNA(INDEX(vmg!$B$6:$B$151,MATCH($C44,vmg!$F$6:$F$151,0))),IF(ISNA(INDEX(vmg!$B$6:$B$151,MATCH($C44,vmg!$D$6:$D$151,0))),0,INDEX(vmg!$B$6:$B$151,MATCH($C44,vmg!$D$6:$D$151,0))),INDEX(vmg!$B$6:$B$151,MATCH($C44,vmg!$F$6:$F$151,0)))</f>
        <v>0</v>
      </c>
      <c r="C44" s="2" t="n">
        <f aca="false">MOD(Best +D44,360)</f>
        <v>32</v>
      </c>
      <c r="D44" s="2" t="n">
        <f aca="false">D43+1</f>
        <v>32</v>
      </c>
      <c r="E44" s="1" t="n">
        <f aca="false">D44*PI()/180</f>
        <v>0.558505360638185</v>
      </c>
      <c r="F44" s="13" t="n">
        <f aca="false">IF(OR(F134=0,CR44=0),0,F134*CR44/(F134+CR44))</f>
        <v>0</v>
      </c>
      <c r="G44" s="13" t="n">
        <f aca="false">IF(OR(G134=0,CS44=0),0,G134*CS44/(G134+CS44))</f>
        <v>0</v>
      </c>
      <c r="H44" s="13" t="n">
        <f aca="false">IF(OR(H134=0,CT44=0),0,H134*CT44/(H134+CT44))</f>
        <v>0</v>
      </c>
      <c r="I44" s="13" t="n">
        <f aca="false">IF(OR(I134=0,CU44=0),0,I134*CU44/(I134+CU44))</f>
        <v>0</v>
      </c>
      <c r="J44" s="13" t="n">
        <f aca="false">IF(OR(J134=0,CV44=0),0,J134*CV44/(J134+CV44))</f>
        <v>0</v>
      </c>
      <c r="K44" s="13" t="n">
        <f aca="false">IF(OR(K134=0,CW44=0),0,K134*CW44/(K134+CW44))</f>
        <v>0</v>
      </c>
      <c r="L44" s="13" t="n">
        <f aca="false">IF(OR(L134=0,CX44=0),0,L134*CX44/(L134+CX44))</f>
        <v>0</v>
      </c>
      <c r="M44" s="13" t="n">
        <f aca="false">IF(OR(M134=0,CY44=0),0,M134*CY44/(M134+CY44))</f>
        <v>0</v>
      </c>
      <c r="N44" s="13" t="n">
        <f aca="false">IF(OR(N134=0,CZ44=0),0,N134*CZ44/(N134+CZ44))</f>
        <v>0</v>
      </c>
      <c r="O44" s="13" t="n">
        <f aca="false">IF(OR(O134=0,DA44=0),0,O134*DA44/(O134+DA44))</f>
        <v>0</v>
      </c>
      <c r="P44" s="13" t="n">
        <f aca="false">IF(OR(P134=0,DB44=0),0,P134*DB44/(P134+DB44))</f>
        <v>0</v>
      </c>
      <c r="Q44" s="13" t="n">
        <f aca="false">IF(OR(Q134=0,DC44=0),0,Q134*DC44/(Q134+DC44))</f>
        <v>0</v>
      </c>
      <c r="R44" s="13" t="n">
        <f aca="false">IF(OR(R134=0,DD44=0),0,R134*DD44/(R134+DD44))</f>
        <v>0</v>
      </c>
      <c r="S44" s="13" t="n">
        <f aca="false">IF(OR(S134=0,DE44=0),0,S134*DE44/(S134+DE44))</f>
        <v>0</v>
      </c>
      <c r="T44" s="13" t="n">
        <f aca="false">IF(OR(T134=0,DF44=0),0,T134*DF44/(T134+DF44))</f>
        <v>0</v>
      </c>
      <c r="U44" s="13" t="n">
        <f aca="false">IF(OR(U134=0,DG44=0),0,U134*DG44/(U134+DG44))</f>
        <v>0</v>
      </c>
      <c r="V44" s="13" t="n">
        <f aca="false">IF(OR(V134=0,DH44=0),0,V134*DH44/(V134+DH44))</f>
        <v>0</v>
      </c>
      <c r="W44" s="13" t="n">
        <f aca="false">IF(OR(W134=0,DI44=0),0,W134*DI44/(W134+DI44))</f>
        <v>0</v>
      </c>
      <c r="X44" s="13" t="n">
        <f aca="false">IF(OR(X134=0,DJ44=0),0,X134*DJ44/(X134+DJ44))</f>
        <v>0</v>
      </c>
      <c r="Y44" s="13" t="n">
        <f aca="false">IF(OR(Y134=0,DK44=0),0,Y134*DK44/(Y134+DK44))</f>
        <v>0</v>
      </c>
      <c r="Z44" s="13" t="n">
        <f aca="false">IF(OR(Z134=0,DL44=0),0,Z134*DL44/(Z134+DL44))</f>
        <v>0</v>
      </c>
      <c r="AA44" s="13" t="n">
        <f aca="false">IF(OR(AA134=0,DM44=0),0,AA134*DM44/(AA134+DM44))</f>
        <v>0</v>
      </c>
      <c r="AB44" s="13" t="n">
        <f aca="false">IF(OR(AB134=0,DN44=0),0,AB134*DN44/(AB134+DN44))</f>
        <v>0</v>
      </c>
      <c r="AC44" s="13" t="n">
        <f aca="false">IF(OR(AC134=0,DO44=0),0,AC134*DO44/(AC134+DO44))</f>
        <v>0</v>
      </c>
      <c r="AD44" s="13" t="n">
        <f aca="false">IF(OR(AD134=0,DP44=0),0,AD134*DP44/(AD134+DP44))</f>
        <v>0</v>
      </c>
      <c r="AE44" s="13" t="n">
        <f aca="false">IF(OR(AE134=0,DQ44=0),0,AE134*DQ44/(AE134+DQ44))</f>
        <v>0</v>
      </c>
      <c r="AF44" s="13" t="n">
        <f aca="false">IF(OR(AF134=0,DR44=0),0,AF134*DR44/(AF134+DR44))</f>
        <v>0</v>
      </c>
      <c r="AG44" s="13" t="n">
        <f aca="false">IF(OR(AG134=0,DS44=0),0,AG134*DS44/(AG134+DS44))</f>
        <v>0</v>
      </c>
      <c r="AH44" s="13" t="n">
        <f aca="false">IF(OR(AH134=0,DT44=0),0,AH134*DT44/(AH134+DT44))</f>
        <v>0</v>
      </c>
      <c r="AI44" s="13" t="n">
        <f aca="false">IF(OR(AI134=0,DU44=0),0,AI134*DU44/(AI134+DU44))</f>
        <v>0</v>
      </c>
      <c r="AJ44" s="13" t="n">
        <f aca="false">IF(OR(AJ134=0,DV44=0),0,AJ134*DV44/(AJ134+DV44))</f>
        <v>0</v>
      </c>
      <c r="AK44" s="13" t="n">
        <f aca="false">IF(OR(AK134=0,DW44=0),0,AK134*DW44/(AK134+DW44))</f>
        <v>0</v>
      </c>
      <c r="AL44" s="13" t="n">
        <f aca="false">IF(OR(AL134=0,DX44=0),0,AL134*DX44/(AL134+DX44))</f>
        <v>0</v>
      </c>
      <c r="AM44" s="13" t="n">
        <f aca="false">IF(OR(AM134=0,DY44=0),0,AM134*DY44/(AM134+DY44))</f>
        <v>0</v>
      </c>
      <c r="AN44" s="13" t="n">
        <f aca="false">IF(OR(AN134=0,DZ44=0),0,AN134*DZ44/(AN134+DZ44))</f>
        <v>0</v>
      </c>
      <c r="AO44" s="13" t="n">
        <f aca="false">IF(OR(AO134=0,EA44=0),0,AO134*EA44/(AO134+EA44))</f>
        <v>0</v>
      </c>
      <c r="AP44" s="13" t="n">
        <f aca="false">IF(OR(AP134=0,EB44=0),0,AP134*EB44/(AP134+EB44))</f>
        <v>0</v>
      </c>
      <c r="AQ44" s="13" t="n">
        <f aca="false">IF(OR(AQ134=0,EC44=0),0,AQ134*EC44/(AQ134+EC44))</f>
        <v>0</v>
      </c>
      <c r="AR44" s="13" t="n">
        <f aca="false">IF(OR(AR134=0,ED44=0),0,AR134*ED44/(AR134+ED44))</f>
        <v>0</v>
      </c>
      <c r="AS44" s="13" t="n">
        <f aca="false">IF(OR(AS134=0,EE44=0),0,AS134*EE44/(AS134+EE44))</f>
        <v>0</v>
      </c>
      <c r="AT44" s="13" t="n">
        <f aca="false">IF(OR(AT134=0,EF44=0),0,AT134*EF44/(AT134+EF44))</f>
        <v>0</v>
      </c>
      <c r="AU44" s="13" t="n">
        <f aca="false">IF(OR(AU134=0,EG44=0),0,AU134*EG44/(AU134+EG44))</f>
        <v>0</v>
      </c>
      <c r="AV44" s="13" t="n">
        <f aca="false">IF(OR(AV134=0,EH44=0),0,AV134*EH44/(AV134+EH44))</f>
        <v>0</v>
      </c>
      <c r="AW44" s="13" t="n">
        <f aca="false">IF(OR(AW134=0,EI44=0),0,AW134*EI44/(AW134+EI44))</f>
        <v>0</v>
      </c>
      <c r="AX44" s="13" t="n">
        <f aca="false">IF(OR(AX134=0,EJ44=0),0,AX134*EJ44/(AX134+EJ44))</f>
        <v>0</v>
      </c>
      <c r="AY44" s="13" t="n">
        <f aca="false">IF(OR(AY134=0,EK44=0),0,AY134*EK44/(AY134+EK44))</f>
        <v>0</v>
      </c>
      <c r="AZ44" s="13" t="n">
        <f aca="false">IF(OR(AZ134=0,EL44=0),0,AZ134*EL44/(AZ134+EL44))</f>
        <v>0</v>
      </c>
      <c r="BA44" s="13" t="n">
        <f aca="false">IF(OR(BA134=0,EM44=0),0,BA134*EM44/(BA134+EM44))</f>
        <v>0</v>
      </c>
      <c r="BB44" s="13" t="n">
        <f aca="false">IF(OR(BB134=0,EN44=0),0,BB134*EN44/(BB134+EN44))</f>
        <v>0</v>
      </c>
      <c r="BC44" s="13" t="n">
        <f aca="false">IF(OR(BC134=0,EO44=0),0,BC134*EO44/(BC134+EO44))</f>
        <v>0</v>
      </c>
      <c r="BD44" s="13" t="n">
        <f aca="false">IF(OR(BD134=0,EP44=0),0,BD134*EP44/(BD134+EP44))</f>
        <v>0</v>
      </c>
      <c r="BE44" s="13" t="n">
        <f aca="false">IF(OR(BE134=0,EQ44=0),0,BE134*EQ44/(BE134+EQ44))</f>
        <v>0</v>
      </c>
      <c r="BF44" s="13" t="n">
        <f aca="false">IF(OR(BF134=0,ER44=0),0,BF134*ER44/(BF134+ER44))</f>
        <v>0</v>
      </c>
      <c r="BG44" s="13" t="n">
        <f aca="false">IF(OR(BG134=0,ES44=0),0,BG134*ES44/(BG134+ES44))</f>
        <v>0</v>
      </c>
      <c r="BH44" s="13" t="n">
        <f aca="false">IF(OR(BH134=0,ET44=0),0,BH134*ET44/(BH134+ET44))</f>
        <v>0</v>
      </c>
      <c r="BI44" s="13" t="n">
        <f aca="false">IF(OR(BI134=0,EU44=0),0,BI134*EU44/(BI134+EU44))</f>
        <v>0</v>
      </c>
      <c r="BJ44" s="13" t="n">
        <f aca="false">IF(OR(BJ134=0,EV44=0),0,BJ134*EV44/(BJ134+EV44))</f>
        <v>0</v>
      </c>
      <c r="BK44" s="13" t="n">
        <f aca="false">IF(OR(BK134=0,EW44=0),0,BK134*EW44/(BK134+EW44))</f>
        <v>0</v>
      </c>
      <c r="BL44" s="13" t="n">
        <f aca="false">IF(OR(BL134=0,EX44=0),0,BL134*EX44/(BL134+EX44))</f>
        <v>0</v>
      </c>
      <c r="BM44" s="13" t="n">
        <f aca="false">IF(OR(BM134=0,EY44=0),0,BM134*EY44/(BM134+EY44))</f>
        <v>0</v>
      </c>
      <c r="BN44" s="13" t="n">
        <f aca="false">IF(OR(BN134=0,EZ44=0),0,BN134*EZ44/(BN134+EZ44))</f>
        <v>0</v>
      </c>
      <c r="BO44" s="13" t="n">
        <f aca="false">IF(OR(BO134=0,FA44=0),0,BO134*FA44/(BO134+FA44))</f>
        <v>0</v>
      </c>
      <c r="BP44" s="13" t="n">
        <f aca="false">IF(OR(BP134=0,FB44=0),0,BP134*FB44/(BP134+FB44))</f>
        <v>0</v>
      </c>
      <c r="BQ44" s="13" t="n">
        <f aca="false">IF(OR(BQ134=0,FC44=0),0,BQ134*FC44/(BQ134+FC44))</f>
        <v>0</v>
      </c>
      <c r="BR44" s="13" t="n">
        <f aca="false">IF(OR(BR134=0,FD44=0),0,BR134*FD44/(BR134+FD44))</f>
        <v>0</v>
      </c>
      <c r="BS44" s="13" t="n">
        <f aca="false">IF(OR(BS134=0,FE44=0),0,BS134*FE44/(BS134+FE44))</f>
        <v>0</v>
      </c>
      <c r="BT44" s="13" t="n">
        <f aca="false">IF(OR(BT134=0,FF44=0),0,BT134*FF44/(BT134+FF44))</f>
        <v>0</v>
      </c>
      <c r="BU44" s="13" t="n">
        <f aca="false">IF(OR(BU134=0,FG44=0),0,BU134*FG44/(BU134+FG44))</f>
        <v>0</v>
      </c>
      <c r="BV44" s="13" t="n">
        <f aca="false">IF(OR(BV134=0,FH44=0),0,BV134*FH44/(BV134+FH44))</f>
        <v>0</v>
      </c>
      <c r="BW44" s="13" t="n">
        <f aca="false">IF(OR(BW134=0,FI44=0),0,BW134*FI44/(BW134+FI44))</f>
        <v>0</v>
      </c>
      <c r="BX44" s="13" t="n">
        <f aca="false">IF(OR(BX134=0,FJ44=0),0,BX134*FJ44/(BX134+FJ44))</f>
        <v>0</v>
      </c>
      <c r="BY44" s="13" t="n">
        <f aca="false">IF(OR(BY134=0,FK44=0),0,BY134*FK44/(BY134+FK44))</f>
        <v>0</v>
      </c>
      <c r="BZ44" s="13" t="n">
        <f aca="false">IF(OR(BZ134=0,FL44=0),0,BZ134*FL44/(BZ134+FL44))</f>
        <v>0</v>
      </c>
      <c r="CA44" s="13" t="n">
        <f aca="false">IF(OR(CA134=0,FM44=0),0,CA134*FM44/(CA134+FM44))</f>
        <v>0</v>
      </c>
      <c r="CB44" s="13" t="n">
        <f aca="false">IF(OR(CB134=0,FN44=0),0,CB134*FN44/(CB134+FN44))</f>
        <v>0</v>
      </c>
      <c r="CC44" s="13" t="n">
        <f aca="false">IF(OR(CC134=0,FO44=0),0,CC134*FO44/(CC134+FO44))</f>
        <v>0</v>
      </c>
      <c r="CD44" s="13" t="n">
        <f aca="false">IF(OR(CD134=0,FP44=0),0,CD134*FP44/(CD134+FP44))</f>
        <v>0</v>
      </c>
      <c r="CE44" s="13" t="n">
        <f aca="false">IF(OR(CE134=0,FQ44=0),0,CE134*FQ44/(CE134+FQ44))</f>
        <v>0</v>
      </c>
      <c r="CF44" s="13" t="n">
        <f aca="false">IF(OR(CF134=0,FR44=0),0,CF134*FR44/(CF134+FR44))</f>
        <v>0</v>
      </c>
      <c r="CG44" s="13" t="n">
        <f aca="false">IF(OR(CG134=0,FS44=0),0,CG134*FS44/(CG134+FS44))</f>
        <v>0</v>
      </c>
      <c r="CH44" s="13" t="n">
        <f aca="false">IF(OR(CH134=0,FT44=0),0,CH134*FT44/(CH134+FT44))</f>
        <v>0</v>
      </c>
      <c r="CI44" s="13" t="n">
        <f aca="false">IF(OR(CI134=0,FU44=0),0,CI134*FU44/(CI134+FU44))</f>
        <v>0</v>
      </c>
      <c r="CJ44" s="13" t="n">
        <f aca="false">IF(OR(CJ134=0,FV44=0),0,CJ134*FV44/(CJ134+FV44))</f>
        <v>0</v>
      </c>
      <c r="CK44" s="13" t="n">
        <f aca="false">IF(OR(CK134=0,FW44=0),0,CK134*FW44/(CK134+FW44))</f>
        <v>0</v>
      </c>
      <c r="CL44" s="13" t="n">
        <f aca="false">IF(OR(CL134=0,FX44=0),0,CL134*FX44/(CL134+FX44))</f>
        <v>0</v>
      </c>
      <c r="CM44" s="13" t="n">
        <f aca="false">IF(OR(CM134=0,FY44=0),0,CM134*FY44/(CM134+FY44))</f>
        <v>0</v>
      </c>
      <c r="CN44" s="13" t="n">
        <f aca="false">IF(OR(CN134=0,FZ44=0),0,CN134*FZ44/(CN134+FZ44))</f>
        <v>0</v>
      </c>
      <c r="CO44" s="13" t="n">
        <f aca="false">IF(OR(CO134=0,GA44=0),0,CO134*GA44/(CO134+GA44))</f>
        <v>0</v>
      </c>
      <c r="CP44" s="13" t="n">
        <f aca="false">IF(OR(CP134=0,GB44=0),0,CP134*GB44/(CP134+GB44))</f>
        <v>0</v>
      </c>
      <c r="CQ44" s="13" t="n">
        <f aca="false">IF(OR(CQ134=0,GC44=0),0,CQ134*GC44/(CQ134+GC44))</f>
        <v>0</v>
      </c>
      <c r="CR44" s="0" t="n">
        <f aca="false">IF(F$9=0,0,(SIN(F$12)*COS($E44)+SIN($E44)*COS(F$12))/SIN($E44)*F$9)</f>
        <v>0</v>
      </c>
      <c r="CS44" s="0" t="n">
        <f aca="false">IF(G$9=0,0,(SIN(G$12)*COS($E44)+SIN($E44)*COS(G$12))/SIN($E44)*G$9)</f>
        <v>0</v>
      </c>
      <c r="CT44" s="0" t="n">
        <f aca="false">IF(H$9=0,0,(SIN(H$12)*COS($E44)+SIN($E44)*COS(H$12))/SIN($E44)*H$9)</f>
        <v>0</v>
      </c>
      <c r="CU44" s="0" t="n">
        <f aca="false">IF(I$9=0,0,(SIN(I$12)*COS($E44)+SIN($E44)*COS(I$12))/SIN($E44)*I$9)</f>
        <v>0</v>
      </c>
      <c r="CV44" s="0" t="n">
        <f aca="false">IF(J$9=0,0,(SIN(J$12)*COS($E44)+SIN($E44)*COS(J$12))/SIN($E44)*J$9)</f>
        <v>0</v>
      </c>
      <c r="CW44" s="0" t="n">
        <f aca="false">IF(K$9=0,0,(SIN(K$12)*COS($E44)+SIN($E44)*COS(K$12))/SIN($E44)*K$9)</f>
        <v>0</v>
      </c>
      <c r="CX44" s="0" t="n">
        <f aca="false">IF(L$9=0,0,(SIN(L$12)*COS($E44)+SIN($E44)*COS(L$12))/SIN($E44)*L$9)</f>
        <v>0</v>
      </c>
      <c r="CY44" s="0" t="n">
        <f aca="false">IF(M$9=0,0,(SIN(M$12)*COS($E44)+SIN($E44)*COS(M$12))/SIN($E44)*M$9)</f>
        <v>0</v>
      </c>
      <c r="CZ44" s="0" t="n">
        <f aca="false">IF(N$9=0,0,(SIN(N$12)*COS($E44)+SIN($E44)*COS(N$12))/SIN($E44)*N$9)</f>
        <v>0</v>
      </c>
      <c r="DA44" s="0" t="n">
        <f aca="false">IF(O$9=0,0,(SIN(O$12)*COS($E44)+SIN($E44)*COS(O$12))/SIN($E44)*O$9)</f>
        <v>0</v>
      </c>
      <c r="DB44" s="0" t="n">
        <f aca="false">IF(P$9=0,0,(SIN(P$12)*COS($E44)+SIN($E44)*COS(P$12))/SIN($E44)*P$9)</f>
        <v>0</v>
      </c>
      <c r="DC44" s="0" t="n">
        <f aca="false">IF(Q$9=0,0,(SIN(Q$12)*COS($E44)+SIN($E44)*COS(Q$12))/SIN($E44)*Q$9)</f>
        <v>0</v>
      </c>
      <c r="DD44" s="0" t="n">
        <f aca="false">IF(R$9=0,0,(SIN(R$12)*COS($E44)+SIN($E44)*COS(R$12))/SIN($E44)*R$9)</f>
        <v>0</v>
      </c>
      <c r="DE44" s="0" t="n">
        <f aca="false">IF(S$9=0,0,(SIN(S$12)*COS($E44)+SIN($E44)*COS(S$12))/SIN($E44)*S$9)</f>
        <v>0</v>
      </c>
      <c r="DF44" s="0" t="n">
        <f aca="false">IF(T$9=0,0,(SIN(T$12)*COS($E44)+SIN($E44)*COS(T$12))/SIN($E44)*T$9)</f>
        <v>0</v>
      </c>
      <c r="DG44" s="0" t="n">
        <f aca="false">IF(U$9=0,0,(SIN(U$12)*COS($E44)+SIN($E44)*COS(U$12))/SIN($E44)*U$9)</f>
        <v>0</v>
      </c>
      <c r="DH44" s="0" t="n">
        <f aca="false">IF(V$9=0,0,(SIN(V$12)*COS($E44)+SIN($E44)*COS(V$12))/SIN($E44)*V$9)</f>
        <v>0</v>
      </c>
      <c r="DI44" s="0" t="n">
        <f aca="false">IF(W$9=0,0,(SIN(W$12)*COS($E44)+SIN($E44)*COS(W$12))/SIN($E44)*W$9)</f>
        <v>0</v>
      </c>
      <c r="DJ44" s="0" t="n">
        <f aca="false">IF(X$9=0,0,(SIN(X$12)*COS($E44)+SIN($E44)*COS(X$12))/SIN($E44)*X$9)</f>
        <v>0</v>
      </c>
      <c r="DK44" s="0" t="n">
        <f aca="false">IF(Y$9=0,0,(SIN(Y$12)*COS($E44)+SIN($E44)*COS(Y$12))/SIN($E44)*Y$9)</f>
        <v>0</v>
      </c>
      <c r="DL44" s="0" t="n">
        <f aca="false">IF(Z$9=0,0,(SIN(Z$12)*COS($E44)+SIN($E44)*COS(Z$12))/SIN($E44)*Z$9)</f>
        <v>0</v>
      </c>
      <c r="DM44" s="0" t="n">
        <f aca="false">IF(AA$9=0,0,(SIN(AA$12)*COS($E44)+SIN($E44)*COS(AA$12))/SIN($E44)*AA$9)</f>
        <v>0</v>
      </c>
      <c r="DN44" s="0" t="n">
        <f aca="false">IF(AB$9=0,0,(SIN(AB$12)*COS($E44)+SIN($E44)*COS(AB$12))/SIN($E44)*AB$9)</f>
        <v>0</v>
      </c>
      <c r="DO44" s="0" t="n">
        <f aca="false">IF(AC$9=0,0,(SIN(AC$12)*COS($E44)+SIN($E44)*COS(AC$12))/SIN($E44)*AC$9)</f>
        <v>0</v>
      </c>
      <c r="DP44" s="0" t="n">
        <f aca="false">IF(AD$9=0,0,(SIN(AD$12)*COS($E44)+SIN($E44)*COS(AD$12))/SIN($E44)*AD$9)</f>
        <v>0</v>
      </c>
      <c r="DQ44" s="0" t="n">
        <f aca="false">IF(AE$9=0,0,(SIN(AE$12)*COS($E44)+SIN($E44)*COS(AE$12))/SIN($E44)*AE$9)</f>
        <v>0</v>
      </c>
      <c r="DR44" s="0" t="n">
        <f aca="false">IF(AF$9=0,0,(SIN(AF$12)*COS($E44)+SIN($E44)*COS(AF$12))/SIN($E44)*AF$9)</f>
        <v>0</v>
      </c>
      <c r="DS44" s="0" t="n">
        <f aca="false">IF(AG$9=0,0,(SIN(AG$12)*COS($E44)+SIN($E44)*COS(AG$12))/SIN($E44)*AG$9)</f>
        <v>0</v>
      </c>
      <c r="DT44" s="0" t="n">
        <f aca="false">IF(AH$9=0,0,(SIN(AH$12)*COS($E44)+SIN($E44)*COS(AH$12))/SIN($E44)*AH$9)</f>
        <v>0</v>
      </c>
      <c r="DU44" s="0" t="n">
        <f aca="false">IF(AI$9=0,0,(SIN(AI$12)*COS($E44)+SIN($E44)*COS(AI$12))/SIN($E44)*AI$9)</f>
        <v>0</v>
      </c>
      <c r="DV44" s="0" t="n">
        <f aca="false">IF(AJ$9=0,0,(SIN(AJ$12)*COS($E44)+SIN($E44)*COS(AJ$12))/SIN($E44)*AJ$9)</f>
        <v>0</v>
      </c>
      <c r="DW44" s="0" t="n">
        <f aca="false">IF(AK$9=0,0,(SIN(AK$12)*COS($E44)+SIN($E44)*COS(AK$12))/SIN($E44)*AK$9)</f>
        <v>0</v>
      </c>
      <c r="DX44" s="0" t="n">
        <f aca="false">IF(AL$9=0,0,(SIN(AL$12)*COS($E44)+SIN($E44)*COS(AL$12))/SIN($E44)*AL$9)</f>
        <v>0</v>
      </c>
      <c r="DY44" s="0" t="n">
        <f aca="false">IF(AM$9=0,0,(SIN(AM$12)*COS($E44)+SIN($E44)*COS(AM$12))/SIN($E44)*AM$9)</f>
        <v>0</v>
      </c>
      <c r="DZ44" s="0" t="n">
        <f aca="false">IF(AN$9=0,0,(SIN(AN$12)*COS($E44)+SIN($E44)*COS(AN$12))/SIN($E44)*AN$9)</f>
        <v>0</v>
      </c>
      <c r="EA44" s="0" t="n">
        <f aca="false">IF(AO$9=0,0,(SIN(AO$12)*COS($E44)+SIN($E44)*COS(AO$12))/SIN($E44)*AO$9)</f>
        <v>18.075077297966</v>
      </c>
      <c r="EB44" s="0" t="n">
        <f aca="false">IF(AP$9=0,0,(SIN(AP$12)*COS($E44)+SIN($E44)*COS(AP$12))/SIN($E44)*AP$9)</f>
        <v>18.7027968347403</v>
      </c>
      <c r="EC44" s="0" t="n">
        <f aca="false">IF(AQ$9=0,0,(SIN(AQ$12)*COS($E44)+SIN($E44)*COS(AQ$12))/SIN($E44)*AQ$9)</f>
        <v>19.3318221818475</v>
      </c>
      <c r="ED44" s="0" t="n">
        <f aca="false">IF(AR$9=0,0,(SIN(AR$12)*COS($E44)+SIN($E44)*COS(AR$12))/SIN($E44)*AR$9)</f>
        <v>19.9616581682621</v>
      </c>
      <c r="EE44" s="0" t="n">
        <f aca="false">IF(AS$9=0,0,(SIN(AS$12)*COS($E44)+SIN($E44)*COS(AS$12))/SIN($E44)*AS$9)</f>
        <v>20.5918073353583</v>
      </c>
      <c r="EF44" s="0" t="n">
        <f aca="false">IF(AT$9=0,0,(SIN(AT$12)*COS($E44)+SIN($E44)*COS(AT$12))/SIN($E44)*AT$9)</f>
        <v>21.2217701815309</v>
      </c>
      <c r="EG44" s="0" t="n">
        <f aca="false">IF(AU$9=0,0,(SIN(AU$12)*COS($E44)+SIN($E44)*COS(AU$12))/SIN($E44)*AU$9)</f>
        <v>21.9687068600628</v>
      </c>
      <c r="EH44" s="0" t="n">
        <f aca="false">IF(AV$9=0,0,(SIN(AV$12)*COS($E44)+SIN($E44)*COS(AV$12))/SIN($E44)*AV$9)</f>
        <v>22.7156728500798</v>
      </c>
      <c r="EI44" s="0" t="n">
        <f aca="false">IF(AW$9=0,0,(SIN(AW$12)*COS($E44)+SIN($E44)*COS(AW$12))/SIN($E44)*AW$9)</f>
        <v>23.4620559206123</v>
      </c>
      <c r="EJ44" s="0" t="n">
        <f aca="false">IF(AX$9=0,0,(SIN(AX$12)*COS($E44)+SIN($E44)*COS(AX$12))/SIN($E44)*AX$9)</f>
        <v>24.2072420880955</v>
      </c>
      <c r="EK44" s="0" t="n">
        <f aca="false">IF(AY$9=0,0,(SIN(AY$12)*COS($E44)+SIN($E44)*COS(AY$12))/SIN($E44)*AY$9)</f>
        <v>24.9506159211663</v>
      </c>
      <c r="EL44" s="0" t="n">
        <f aca="false">IF(AZ$9=0,0,(SIN(AZ$12)*COS($E44)+SIN($E44)*COS(AZ$12))/SIN($E44)*AZ$9)</f>
        <v>25.321919772512</v>
      </c>
      <c r="EM44" s="0" t="n">
        <f aca="false">IF(BA$9=0,0,(SIN(BA$12)*COS($E44)+SIN($E44)*COS(BA$12))/SIN($E44)*BA$9)</f>
        <v>25.6875474451621</v>
      </c>
      <c r="EN44" s="0" t="n">
        <f aca="false">IF(BB$9=0,0,(SIN(BB$12)*COS($E44)+SIN($E44)*COS(BB$12))/SIN($E44)*BB$9)</f>
        <v>26.0472199927956</v>
      </c>
      <c r="EO44" s="0" t="n">
        <f aca="false">IF(BC$9=0,0,(SIN(BC$12)*COS($E44)+SIN($E44)*COS(BC$12))/SIN($E44)*BC$9)</f>
        <v>26.4006597135972</v>
      </c>
      <c r="EP44" s="0" t="n">
        <f aca="false">IF(BD$9=0,0,(SIN(BD$12)*COS($E44)+SIN($E44)*COS(BD$12))/SIN($E44)*BD$9)</f>
        <v>26.7475902860651</v>
      </c>
      <c r="EQ44" s="0" t="n">
        <f aca="false">IF(BE$9=0,0,(SIN(BE$12)*COS($E44)+SIN($E44)*COS(BE$12))/SIN($E44)*BE$9)</f>
        <v>27.2076397628457</v>
      </c>
      <c r="ER44" s="0" t="n">
        <f aca="false">IF(BF$9=0,0,(SIN(BF$12)*COS($E44)+SIN($E44)*COS(BF$12))/SIN($E44)*BF$9)</f>
        <v>27.6611094838499</v>
      </c>
      <c r="ES44" s="0" t="n">
        <f aca="false">IF(BG$9=0,0,(SIN(BG$12)*COS($E44)+SIN($E44)*COS(BG$12))/SIN($E44)*BG$9)</f>
        <v>28.1076182916317</v>
      </c>
      <c r="ET44" s="0" t="n">
        <f aca="false">IF(BH$9=0,0,(SIN(BH$12)*COS($E44)+SIN($E44)*COS(BH$12))/SIN($E44)*BH$9)</f>
        <v>28.7090115650331</v>
      </c>
      <c r="EU44" s="0" t="n">
        <f aca="false">IF(BI$9=0,0,(SIN(BI$12)*COS($E44)+SIN($E44)*COS(BI$12))/SIN($E44)*BI$9)</f>
        <v>29.3160891353861</v>
      </c>
      <c r="EV44" s="0" t="n">
        <f aca="false">IF(BJ$9=0,0,(SIN(BJ$12)*COS($E44)+SIN($E44)*COS(BJ$12))/SIN($E44)*BJ$9)</f>
        <v>29.5785696159007</v>
      </c>
      <c r="EW44" s="0" t="n">
        <f aca="false">IF(BK$9=0,0,(SIN(BK$12)*COS($E44)+SIN($E44)*COS(BK$12))/SIN($E44)*BK$9)</f>
        <v>29.832332874857</v>
      </c>
      <c r="EX44" s="0" t="n">
        <f aca="false">IF(BL$9=0,0,(SIN(BL$12)*COS($E44)+SIN($E44)*COS(BL$12))/SIN($E44)*BL$9)</f>
        <v>30.0771552871606</v>
      </c>
      <c r="EY44" s="0" t="n">
        <f aca="false">IF(BM$9=0,0,(SIN(BM$12)*COS($E44)+SIN($E44)*COS(BM$12))/SIN($E44)*BM$9)</f>
        <v>30.3128159065999</v>
      </c>
      <c r="EZ44" s="0" t="n">
        <f aca="false">IF(BN$9=0,0,(SIN(BN$12)*COS($E44)+SIN($E44)*COS(BN$12))/SIN($E44)*BN$9)</f>
        <v>30.5390965777338</v>
      </c>
      <c r="FA44" s="0" t="n">
        <f aca="false">IF(BO$9=0,0,(SIN(BO$12)*COS($E44)+SIN($E44)*COS(BO$12))/SIN($E44)*BO$9)</f>
        <v>30.7663653637595</v>
      </c>
      <c r="FB44" s="0" t="n">
        <f aca="false">IF(BP$9=0,0,(SIN(BP$12)*COS($E44)+SIN($E44)*COS(BP$12))/SIN($E44)*BP$9)</f>
        <v>30.9838041224961</v>
      </c>
      <c r="FC44" s="0" t="n">
        <f aca="false">IF(BQ$9=0,0,(SIN(BQ$12)*COS($E44)+SIN($E44)*COS(BQ$12))/SIN($E44)*BQ$9)</f>
        <v>31.1911940723838</v>
      </c>
      <c r="FD44" s="0" t="n">
        <f aca="false">IF(BR$9=0,0,(SIN(BR$12)*COS($E44)+SIN($E44)*COS(BR$12))/SIN($E44)*BR$9)</f>
        <v>31.3883196788961</v>
      </c>
      <c r="FE44" s="0" t="n">
        <f aca="false">IF(BS$9=0,0,(SIN(BS$12)*COS($E44)+SIN($E44)*COS(BS$12))/SIN($E44)*BS$9)</f>
        <v>31.5749687666039</v>
      </c>
      <c r="FF44" s="0" t="n">
        <f aca="false">IF(BT$9=0,0,(SIN(BT$12)*COS($E44)+SIN($E44)*COS(BT$12))/SIN($E44)*BT$9)</f>
        <v>31.6855425554685</v>
      </c>
      <c r="FG44" s="0" t="n">
        <f aca="false">IF(BU$9=0,0,(SIN(BU$12)*COS($E44)+SIN($E44)*COS(BU$12))/SIN($E44)*BU$9)</f>
        <v>31.7855666875355</v>
      </c>
      <c r="FH44" s="0" t="n">
        <f aca="false">IF(BV$9=0,0,(SIN(BV$12)*COS($E44)+SIN($E44)*COS(BV$12))/SIN($E44)*BV$9)</f>
        <v>31.8748993255605</v>
      </c>
      <c r="FI44" s="0" t="n">
        <f aca="false">IF(BW$9=0,0,(SIN(BW$12)*COS($E44)+SIN($E44)*COS(BW$12))/SIN($E44)*BW$9)</f>
        <v>31.9534021964749</v>
      </c>
      <c r="FJ44" s="0" t="n">
        <f aca="false">IF(BX$9=0,0,(SIN(BX$12)*COS($E44)+SIN($E44)*COS(BX$12))/SIN($E44)*BX$9)</f>
        <v>32.020940667336</v>
      </c>
      <c r="FK44" s="0" t="n">
        <f aca="false">IF(BY$9=0,0,(SIN(BY$12)*COS($E44)+SIN($E44)*COS(BY$12))/SIN($E44)*BY$9)</f>
        <v>32.0805611181646</v>
      </c>
      <c r="FL44" s="0" t="n">
        <f aca="false">IF(BZ$9=0,0,(SIN(BZ$12)*COS($E44)+SIN($E44)*COS(BZ$12))/SIN($E44)*BZ$9)</f>
        <v>32.1289325493237</v>
      </c>
      <c r="FM44" s="0" t="n">
        <f aca="false">IF(CA$9=0,0,(SIN(CA$12)*COS($E44)+SIN($E44)*COS(CA$12))/SIN($E44)*CA$9)</f>
        <v>32.165928800287</v>
      </c>
      <c r="FN44" s="0" t="n">
        <f aca="false">IF(CB$9=0,0,(SIN(CB$12)*COS($E44)+SIN($E44)*COS(CB$12))/SIN($E44)*CB$9)</f>
        <v>32.1914276593593</v>
      </c>
      <c r="FO44" s="0" t="n">
        <f aca="false">IF(CC$9=0,0,(SIN(CC$12)*COS($E44)+SIN($E44)*COS(CC$12))/SIN($E44)*CC$9)</f>
        <v>32.2053109346972</v>
      </c>
      <c r="FP44" s="0" t="n">
        <f aca="false">IF(CD$9=0,0,(SIN(CD$12)*COS($E44)+SIN($E44)*COS(CD$12))/SIN($E44)*CD$9)</f>
        <v>32.2066892050594</v>
      </c>
      <c r="FQ44" s="0" t="n">
        <f aca="false">IF(CE$9=0,0,(SIN(CE$12)*COS($E44)+SIN($E44)*COS(CE$12))/SIN($E44)*CE$9)</f>
        <v>32.1962368739614</v>
      </c>
      <c r="FR44" s="0" t="n">
        <f aca="false">IF(CF$9=0,0,(SIN(CF$12)*COS($E44)+SIN($E44)*COS(CF$12))/SIN($E44)*CF$9)</f>
        <v>32.173848925646</v>
      </c>
      <c r="FS44" s="0" t="n">
        <f aca="false">IF(CG$9=0,0,(SIN(CG$12)*COS($E44)+SIN($E44)*COS(CG$12))/SIN($E44)*CG$9)</f>
        <v>32.1394246283713</v>
      </c>
      <c r="FT44" s="0" t="n">
        <f aca="false">IF(CH$9=0,0,(SIN(CH$12)*COS($E44)+SIN($E44)*COS(CH$12))/SIN($E44)*CH$9)</f>
        <v>32.0928675978553</v>
      </c>
      <c r="FU44" s="0" t="n">
        <f aca="false">IF(CI$9=0,0,(SIN(CI$12)*COS($E44)+SIN($E44)*COS(CI$12))/SIN($E44)*CI$9)</f>
        <v>32.0340858591893</v>
      </c>
      <c r="FV44" s="0" t="n">
        <f aca="false">IF(CJ$9=0,0,(SIN(CJ$12)*COS($E44)+SIN($E44)*COS(CJ$12))/SIN($E44)*CJ$9)</f>
        <v>31.9629919071912</v>
      </c>
      <c r="FW44" s="0" t="n">
        <f aca="false">IF(CK$9=0,0,(SIN(CK$12)*COS($E44)+SIN($E44)*COS(CK$12))/SIN($E44)*CK$9)</f>
        <v>31.8795027651687</v>
      </c>
      <c r="FX44" s="0" t="n">
        <f aca="false">IF(CL$9=0,0,(SIN(CL$12)*COS($E44)+SIN($E44)*COS(CL$12))/SIN($E44)*CL$9)</f>
        <v>31.8973548809561</v>
      </c>
      <c r="FY44" s="0" t="n">
        <f aca="false">IF(CM$9=0,0,(SIN(CM$12)*COS($E44)+SIN($E44)*COS(CM$12))/SIN($E44)*CM$9)</f>
        <v>31.9128472769223</v>
      </c>
      <c r="FZ44" s="0" t="n">
        <f aca="false">IF(CN$9=0,0,(SIN(CN$12)*COS($E44)+SIN($E44)*COS(CN$12))/SIN($E44)*CN$9)</f>
        <v>31.9141477323826</v>
      </c>
      <c r="GA44" s="0" t="n">
        <f aca="false">IF(CO$9=0,0,(SIN(CO$12)*COS($E44)+SIN($E44)*COS(CO$12))/SIN($E44)*CO$9)</f>
        <v>31.9003456919146</v>
      </c>
      <c r="GB44" s="0" t="n">
        <f aca="false">IF(CP$9=0,0,(SIN(CP$12)*COS($E44)+SIN($E44)*COS(CP$12))/SIN($E44)*CP$9)</f>
        <v>31.8712695531648</v>
      </c>
      <c r="GC44" s="0" t="n">
        <f aca="false">IF(CQ$9=0,0,(SIN(CQ$12)*COS($E44)+SIN($E44)*COS(CQ$12))/SIN($E44)*CQ$9)</f>
        <v>31.8267540591162</v>
      </c>
    </row>
    <row r="45" customFormat="false" ht="12.8" hidden="true" customHeight="false" outlineLevel="0" collapsed="false">
      <c r="A45" s="0" t="n">
        <f aca="false">MAX($F45:$CQ45)</f>
        <v>0</v>
      </c>
      <c r="B45" s="91" t="n">
        <f aca="false">IF(ISNA(INDEX(vmg!$B$6:$B$151,MATCH($C45,vmg!$F$6:$F$151,0))),IF(ISNA(INDEX(vmg!$B$6:$B$151,MATCH($C45,vmg!$D$6:$D$151,0))),0,INDEX(vmg!$B$6:$B$151,MATCH($C45,vmg!$D$6:$D$151,0))),INDEX(vmg!$B$6:$B$151,MATCH($C45,vmg!$F$6:$F$151,0)))</f>
        <v>0</v>
      </c>
      <c r="C45" s="2" t="n">
        <f aca="false">MOD(Best +D45,360)</f>
        <v>33</v>
      </c>
      <c r="D45" s="2" t="n">
        <f aca="false">D44+1</f>
        <v>33</v>
      </c>
      <c r="E45" s="1" t="n">
        <f aca="false">D45*PI()/180</f>
        <v>0.575958653158129</v>
      </c>
      <c r="F45" s="13" t="n">
        <f aca="false">IF(OR(F135=0,CR45=0),0,F135*CR45/(F135+CR45))</f>
        <v>0</v>
      </c>
      <c r="G45" s="13" t="n">
        <f aca="false">IF(OR(G135=0,CS45=0),0,G135*CS45/(G135+CS45))</f>
        <v>0</v>
      </c>
      <c r="H45" s="13" t="n">
        <f aca="false">IF(OR(H135=0,CT45=0),0,H135*CT45/(H135+CT45))</f>
        <v>0</v>
      </c>
      <c r="I45" s="13" t="n">
        <f aca="false">IF(OR(I135=0,CU45=0),0,I135*CU45/(I135+CU45))</f>
        <v>0</v>
      </c>
      <c r="J45" s="13" t="n">
        <f aca="false">IF(OR(J135=0,CV45=0),0,J135*CV45/(J135+CV45))</f>
        <v>0</v>
      </c>
      <c r="K45" s="13" t="n">
        <f aca="false">IF(OR(K135=0,CW45=0),0,K135*CW45/(K135+CW45))</f>
        <v>0</v>
      </c>
      <c r="L45" s="13" t="n">
        <f aca="false">IF(OR(L135=0,CX45=0),0,L135*CX45/(L135+CX45))</f>
        <v>0</v>
      </c>
      <c r="M45" s="13" t="n">
        <f aca="false">IF(OR(M135=0,CY45=0),0,M135*CY45/(M135+CY45))</f>
        <v>0</v>
      </c>
      <c r="N45" s="13" t="n">
        <f aca="false">IF(OR(N135=0,CZ45=0),0,N135*CZ45/(N135+CZ45))</f>
        <v>0</v>
      </c>
      <c r="O45" s="13" t="n">
        <f aca="false">IF(OR(O135=0,DA45=0),0,O135*DA45/(O135+DA45))</f>
        <v>0</v>
      </c>
      <c r="P45" s="13" t="n">
        <f aca="false">IF(OR(P135=0,DB45=0),0,P135*DB45/(P135+DB45))</f>
        <v>0</v>
      </c>
      <c r="Q45" s="13" t="n">
        <f aca="false">IF(OR(Q135=0,DC45=0),0,Q135*DC45/(Q135+DC45))</f>
        <v>0</v>
      </c>
      <c r="R45" s="13" t="n">
        <f aca="false">IF(OR(R135=0,DD45=0),0,R135*DD45/(R135+DD45))</f>
        <v>0</v>
      </c>
      <c r="S45" s="13" t="n">
        <f aca="false">IF(OR(S135=0,DE45=0),0,S135*DE45/(S135+DE45))</f>
        <v>0</v>
      </c>
      <c r="T45" s="13" t="n">
        <f aca="false">IF(OR(T135=0,DF45=0),0,T135*DF45/(T135+DF45))</f>
        <v>0</v>
      </c>
      <c r="U45" s="13" t="n">
        <f aca="false">IF(OR(U135=0,DG45=0),0,U135*DG45/(U135+DG45))</f>
        <v>0</v>
      </c>
      <c r="V45" s="13" t="n">
        <f aca="false">IF(OR(V135=0,DH45=0),0,V135*DH45/(V135+DH45))</f>
        <v>0</v>
      </c>
      <c r="W45" s="13" t="n">
        <f aca="false">IF(OR(W135=0,DI45=0),0,W135*DI45/(W135+DI45))</f>
        <v>0</v>
      </c>
      <c r="X45" s="13" t="n">
        <f aca="false">IF(OR(X135=0,DJ45=0),0,X135*DJ45/(X135+DJ45))</f>
        <v>0</v>
      </c>
      <c r="Y45" s="13" t="n">
        <f aca="false">IF(OR(Y135=0,DK45=0),0,Y135*DK45/(Y135+DK45))</f>
        <v>0</v>
      </c>
      <c r="Z45" s="13" t="n">
        <f aca="false">IF(OR(Z135=0,DL45=0),0,Z135*DL45/(Z135+DL45))</f>
        <v>0</v>
      </c>
      <c r="AA45" s="13" t="n">
        <f aca="false">IF(OR(AA135=0,DM45=0),0,AA135*DM45/(AA135+DM45))</f>
        <v>0</v>
      </c>
      <c r="AB45" s="13" t="n">
        <f aca="false">IF(OR(AB135=0,DN45=0),0,AB135*DN45/(AB135+DN45))</f>
        <v>0</v>
      </c>
      <c r="AC45" s="13" t="n">
        <f aca="false">IF(OR(AC135=0,DO45=0),0,AC135*DO45/(AC135+DO45))</f>
        <v>0</v>
      </c>
      <c r="AD45" s="13" t="n">
        <f aca="false">IF(OR(AD135=0,DP45=0),0,AD135*DP45/(AD135+DP45))</f>
        <v>0</v>
      </c>
      <c r="AE45" s="13" t="n">
        <f aca="false">IF(OR(AE135=0,DQ45=0),0,AE135*DQ45/(AE135+DQ45))</f>
        <v>0</v>
      </c>
      <c r="AF45" s="13" t="n">
        <f aca="false">IF(OR(AF135=0,DR45=0),0,AF135*DR45/(AF135+DR45))</f>
        <v>0</v>
      </c>
      <c r="AG45" s="13" t="n">
        <f aca="false">IF(OR(AG135=0,DS45=0),0,AG135*DS45/(AG135+DS45))</f>
        <v>0</v>
      </c>
      <c r="AH45" s="13" t="n">
        <f aca="false">IF(OR(AH135=0,DT45=0),0,AH135*DT45/(AH135+DT45))</f>
        <v>0</v>
      </c>
      <c r="AI45" s="13" t="n">
        <f aca="false">IF(OR(AI135=0,DU45=0),0,AI135*DU45/(AI135+DU45))</f>
        <v>0</v>
      </c>
      <c r="AJ45" s="13" t="n">
        <f aca="false">IF(OR(AJ135=0,DV45=0),0,AJ135*DV45/(AJ135+DV45))</f>
        <v>0</v>
      </c>
      <c r="AK45" s="13" t="n">
        <f aca="false">IF(OR(AK135=0,DW45=0),0,AK135*DW45/(AK135+DW45))</f>
        <v>0</v>
      </c>
      <c r="AL45" s="13" t="n">
        <f aca="false">IF(OR(AL135=0,DX45=0),0,AL135*DX45/(AL135+DX45))</f>
        <v>0</v>
      </c>
      <c r="AM45" s="13" t="n">
        <f aca="false">IF(OR(AM135=0,DY45=0),0,AM135*DY45/(AM135+DY45))</f>
        <v>0</v>
      </c>
      <c r="AN45" s="13" t="n">
        <f aca="false">IF(OR(AN135=0,DZ45=0),0,AN135*DZ45/(AN135+DZ45))</f>
        <v>0</v>
      </c>
      <c r="AO45" s="13" t="n">
        <f aca="false">IF(OR(AO135=0,EA45=0),0,AO135*EA45/(AO135+EA45))</f>
        <v>0</v>
      </c>
      <c r="AP45" s="13" t="n">
        <f aca="false">IF(OR(AP135=0,EB45=0),0,AP135*EB45/(AP135+EB45))</f>
        <v>0</v>
      </c>
      <c r="AQ45" s="13" t="n">
        <f aca="false">IF(OR(AQ135=0,EC45=0),0,AQ135*EC45/(AQ135+EC45))</f>
        <v>0</v>
      </c>
      <c r="AR45" s="13" t="n">
        <f aca="false">IF(OR(AR135=0,ED45=0),0,AR135*ED45/(AR135+ED45))</f>
        <v>0</v>
      </c>
      <c r="AS45" s="13" t="n">
        <f aca="false">IF(OR(AS135=0,EE45=0),0,AS135*EE45/(AS135+EE45))</f>
        <v>0</v>
      </c>
      <c r="AT45" s="13" t="n">
        <f aca="false">IF(OR(AT135=0,EF45=0),0,AT135*EF45/(AT135+EF45))</f>
        <v>0</v>
      </c>
      <c r="AU45" s="13" t="n">
        <f aca="false">IF(OR(AU135=0,EG45=0),0,AU135*EG45/(AU135+EG45))</f>
        <v>0</v>
      </c>
      <c r="AV45" s="13" t="n">
        <f aca="false">IF(OR(AV135=0,EH45=0),0,AV135*EH45/(AV135+EH45))</f>
        <v>0</v>
      </c>
      <c r="AW45" s="13" t="n">
        <f aca="false">IF(OR(AW135=0,EI45=0),0,AW135*EI45/(AW135+EI45))</f>
        <v>0</v>
      </c>
      <c r="AX45" s="13" t="n">
        <f aca="false">IF(OR(AX135=0,EJ45=0),0,AX135*EJ45/(AX135+EJ45))</f>
        <v>0</v>
      </c>
      <c r="AY45" s="13" t="n">
        <f aca="false">IF(OR(AY135=0,EK45=0),0,AY135*EK45/(AY135+EK45))</f>
        <v>0</v>
      </c>
      <c r="AZ45" s="13" t="n">
        <f aca="false">IF(OR(AZ135=0,EL45=0),0,AZ135*EL45/(AZ135+EL45))</f>
        <v>0</v>
      </c>
      <c r="BA45" s="13" t="n">
        <f aca="false">IF(OR(BA135=0,EM45=0),0,BA135*EM45/(BA135+EM45))</f>
        <v>0</v>
      </c>
      <c r="BB45" s="13" t="n">
        <f aca="false">IF(OR(BB135=0,EN45=0),0,BB135*EN45/(BB135+EN45))</f>
        <v>0</v>
      </c>
      <c r="BC45" s="13" t="n">
        <f aca="false">IF(OR(BC135=0,EO45=0),0,BC135*EO45/(BC135+EO45))</f>
        <v>0</v>
      </c>
      <c r="BD45" s="13" t="n">
        <f aca="false">IF(OR(BD135=0,EP45=0),0,BD135*EP45/(BD135+EP45))</f>
        <v>0</v>
      </c>
      <c r="BE45" s="13" t="n">
        <f aca="false">IF(OR(BE135=0,EQ45=0),0,BE135*EQ45/(BE135+EQ45))</f>
        <v>0</v>
      </c>
      <c r="BF45" s="13" t="n">
        <f aca="false">IF(OR(BF135=0,ER45=0),0,BF135*ER45/(BF135+ER45))</f>
        <v>0</v>
      </c>
      <c r="BG45" s="13" t="n">
        <f aca="false">IF(OR(BG135=0,ES45=0),0,BG135*ES45/(BG135+ES45))</f>
        <v>0</v>
      </c>
      <c r="BH45" s="13" t="n">
        <f aca="false">IF(OR(BH135=0,ET45=0),0,BH135*ET45/(BH135+ET45))</f>
        <v>0</v>
      </c>
      <c r="BI45" s="13" t="n">
        <f aca="false">IF(OR(BI135=0,EU45=0),0,BI135*EU45/(BI135+EU45))</f>
        <v>0</v>
      </c>
      <c r="BJ45" s="13" t="n">
        <f aca="false">IF(OR(BJ135=0,EV45=0),0,BJ135*EV45/(BJ135+EV45))</f>
        <v>0</v>
      </c>
      <c r="BK45" s="13" t="n">
        <f aca="false">IF(OR(BK135=0,EW45=0),0,BK135*EW45/(BK135+EW45))</f>
        <v>0</v>
      </c>
      <c r="BL45" s="13" t="n">
        <f aca="false">IF(OR(BL135=0,EX45=0),0,BL135*EX45/(BL135+EX45))</f>
        <v>0</v>
      </c>
      <c r="BM45" s="13" t="n">
        <f aca="false">IF(OR(BM135=0,EY45=0),0,BM135*EY45/(BM135+EY45))</f>
        <v>0</v>
      </c>
      <c r="BN45" s="13" t="n">
        <f aca="false">IF(OR(BN135=0,EZ45=0),0,BN135*EZ45/(BN135+EZ45))</f>
        <v>0</v>
      </c>
      <c r="BO45" s="13" t="n">
        <f aca="false">IF(OR(BO135=0,FA45=0),0,BO135*FA45/(BO135+FA45))</f>
        <v>0</v>
      </c>
      <c r="BP45" s="13" t="n">
        <f aca="false">IF(OR(BP135=0,FB45=0),0,BP135*FB45/(BP135+FB45))</f>
        <v>0</v>
      </c>
      <c r="BQ45" s="13" t="n">
        <f aca="false">IF(OR(BQ135=0,FC45=0),0,BQ135*FC45/(BQ135+FC45))</f>
        <v>0</v>
      </c>
      <c r="BR45" s="13" t="n">
        <f aca="false">IF(OR(BR135=0,FD45=0),0,BR135*FD45/(BR135+FD45))</f>
        <v>0</v>
      </c>
      <c r="BS45" s="13" t="n">
        <f aca="false">IF(OR(BS135=0,FE45=0),0,BS135*FE45/(BS135+FE45))</f>
        <v>0</v>
      </c>
      <c r="BT45" s="13" t="n">
        <f aca="false">IF(OR(BT135=0,FF45=0),0,BT135*FF45/(BT135+FF45))</f>
        <v>0</v>
      </c>
      <c r="BU45" s="13" t="n">
        <f aca="false">IF(OR(BU135=0,FG45=0),0,BU135*FG45/(BU135+FG45))</f>
        <v>0</v>
      </c>
      <c r="BV45" s="13" t="n">
        <f aca="false">IF(OR(BV135=0,FH45=0),0,BV135*FH45/(BV135+FH45))</f>
        <v>0</v>
      </c>
      <c r="BW45" s="13" t="n">
        <f aca="false">IF(OR(BW135=0,FI45=0),0,BW135*FI45/(BW135+FI45))</f>
        <v>0</v>
      </c>
      <c r="BX45" s="13" t="n">
        <f aca="false">IF(OR(BX135=0,FJ45=0),0,BX135*FJ45/(BX135+FJ45))</f>
        <v>0</v>
      </c>
      <c r="BY45" s="13" t="n">
        <f aca="false">IF(OR(BY135=0,FK45=0),0,BY135*FK45/(BY135+FK45))</f>
        <v>0</v>
      </c>
      <c r="BZ45" s="13" t="n">
        <f aca="false">IF(OR(BZ135=0,FL45=0),0,BZ135*FL45/(BZ135+FL45))</f>
        <v>0</v>
      </c>
      <c r="CA45" s="13" t="n">
        <f aca="false">IF(OR(CA135=0,FM45=0),0,CA135*FM45/(CA135+FM45))</f>
        <v>0</v>
      </c>
      <c r="CB45" s="13" t="n">
        <f aca="false">IF(OR(CB135=0,FN45=0),0,CB135*FN45/(CB135+FN45))</f>
        <v>0</v>
      </c>
      <c r="CC45" s="13" t="n">
        <f aca="false">IF(OR(CC135=0,FO45=0),0,CC135*FO45/(CC135+FO45))</f>
        <v>0</v>
      </c>
      <c r="CD45" s="13" t="n">
        <f aca="false">IF(OR(CD135=0,FP45=0),0,CD135*FP45/(CD135+FP45))</f>
        <v>0</v>
      </c>
      <c r="CE45" s="13" t="n">
        <f aca="false">IF(OR(CE135=0,FQ45=0),0,CE135*FQ45/(CE135+FQ45))</f>
        <v>0</v>
      </c>
      <c r="CF45" s="13" t="n">
        <f aca="false">IF(OR(CF135=0,FR45=0),0,CF135*FR45/(CF135+FR45))</f>
        <v>0</v>
      </c>
      <c r="CG45" s="13" t="n">
        <f aca="false">IF(OR(CG135=0,FS45=0),0,CG135*FS45/(CG135+FS45))</f>
        <v>0</v>
      </c>
      <c r="CH45" s="13" t="n">
        <f aca="false">IF(OR(CH135=0,FT45=0),0,CH135*FT45/(CH135+FT45))</f>
        <v>0</v>
      </c>
      <c r="CI45" s="13" t="n">
        <f aca="false">IF(OR(CI135=0,FU45=0),0,CI135*FU45/(CI135+FU45))</f>
        <v>0</v>
      </c>
      <c r="CJ45" s="13" t="n">
        <f aca="false">IF(OR(CJ135=0,FV45=0),0,CJ135*FV45/(CJ135+FV45))</f>
        <v>0</v>
      </c>
      <c r="CK45" s="13" t="n">
        <f aca="false">IF(OR(CK135=0,FW45=0),0,CK135*FW45/(CK135+FW45))</f>
        <v>0</v>
      </c>
      <c r="CL45" s="13" t="n">
        <f aca="false">IF(OR(CL135=0,FX45=0),0,CL135*FX45/(CL135+FX45))</f>
        <v>0</v>
      </c>
      <c r="CM45" s="13" t="n">
        <f aca="false">IF(OR(CM135=0,FY45=0),0,CM135*FY45/(CM135+FY45))</f>
        <v>0</v>
      </c>
      <c r="CN45" s="13" t="n">
        <f aca="false">IF(OR(CN135=0,FZ45=0),0,CN135*FZ45/(CN135+FZ45))</f>
        <v>0</v>
      </c>
      <c r="CO45" s="13" t="n">
        <f aca="false">IF(OR(CO135=0,GA45=0),0,CO135*GA45/(CO135+GA45))</f>
        <v>0</v>
      </c>
      <c r="CP45" s="13" t="n">
        <f aca="false">IF(OR(CP135=0,GB45=0),0,CP135*GB45/(CP135+GB45))</f>
        <v>0</v>
      </c>
      <c r="CQ45" s="13" t="n">
        <f aca="false">IF(OR(CQ135=0,GC45=0),0,CQ135*GC45/(CQ135+GC45))</f>
        <v>0</v>
      </c>
      <c r="CR45" s="0" t="n">
        <f aca="false">IF(F$9=0,0,(SIN(F$12)*COS($E45)+SIN($E45)*COS(F$12))/SIN($E45)*F$9)</f>
        <v>0</v>
      </c>
      <c r="CS45" s="0" t="n">
        <f aca="false">IF(G$9=0,0,(SIN(G$12)*COS($E45)+SIN($E45)*COS(G$12))/SIN($E45)*G$9)</f>
        <v>0</v>
      </c>
      <c r="CT45" s="0" t="n">
        <f aca="false">IF(H$9=0,0,(SIN(H$12)*COS($E45)+SIN($E45)*COS(H$12))/SIN($E45)*H$9)</f>
        <v>0</v>
      </c>
      <c r="CU45" s="0" t="n">
        <f aca="false">IF(I$9=0,0,(SIN(I$12)*COS($E45)+SIN($E45)*COS(I$12))/SIN($E45)*I$9)</f>
        <v>0</v>
      </c>
      <c r="CV45" s="0" t="n">
        <f aca="false">IF(J$9=0,0,(SIN(J$12)*COS($E45)+SIN($E45)*COS(J$12))/SIN($E45)*J$9)</f>
        <v>0</v>
      </c>
      <c r="CW45" s="0" t="n">
        <f aca="false">IF(K$9=0,0,(SIN(K$12)*COS($E45)+SIN($E45)*COS(K$12))/SIN($E45)*K$9)</f>
        <v>0</v>
      </c>
      <c r="CX45" s="0" t="n">
        <f aca="false">IF(L$9=0,0,(SIN(L$12)*COS($E45)+SIN($E45)*COS(L$12))/SIN($E45)*L$9)</f>
        <v>0</v>
      </c>
      <c r="CY45" s="0" t="n">
        <f aca="false">IF(M$9=0,0,(SIN(M$12)*COS($E45)+SIN($E45)*COS(M$12))/SIN($E45)*M$9)</f>
        <v>0</v>
      </c>
      <c r="CZ45" s="0" t="n">
        <f aca="false">IF(N$9=0,0,(SIN(N$12)*COS($E45)+SIN($E45)*COS(N$12))/SIN($E45)*N$9)</f>
        <v>0</v>
      </c>
      <c r="DA45" s="0" t="n">
        <f aca="false">IF(O$9=0,0,(SIN(O$12)*COS($E45)+SIN($E45)*COS(O$12))/SIN($E45)*O$9)</f>
        <v>0</v>
      </c>
      <c r="DB45" s="0" t="n">
        <f aca="false">IF(P$9=0,0,(SIN(P$12)*COS($E45)+SIN($E45)*COS(P$12))/SIN($E45)*P$9)</f>
        <v>0</v>
      </c>
      <c r="DC45" s="0" t="n">
        <f aca="false">IF(Q$9=0,0,(SIN(Q$12)*COS($E45)+SIN($E45)*COS(Q$12))/SIN($E45)*Q$9)</f>
        <v>0</v>
      </c>
      <c r="DD45" s="0" t="n">
        <f aca="false">IF(R$9=0,0,(SIN(R$12)*COS($E45)+SIN($E45)*COS(R$12))/SIN($E45)*R$9)</f>
        <v>0</v>
      </c>
      <c r="DE45" s="0" t="n">
        <f aca="false">IF(S$9=0,0,(SIN(S$12)*COS($E45)+SIN($E45)*COS(S$12))/SIN($E45)*S$9)</f>
        <v>0</v>
      </c>
      <c r="DF45" s="0" t="n">
        <f aca="false">IF(T$9=0,0,(SIN(T$12)*COS($E45)+SIN($E45)*COS(T$12))/SIN($E45)*T$9)</f>
        <v>0</v>
      </c>
      <c r="DG45" s="0" t="n">
        <f aca="false">IF(U$9=0,0,(SIN(U$12)*COS($E45)+SIN($E45)*COS(U$12))/SIN($E45)*U$9)</f>
        <v>0</v>
      </c>
      <c r="DH45" s="0" t="n">
        <f aca="false">IF(V$9=0,0,(SIN(V$12)*COS($E45)+SIN($E45)*COS(V$12))/SIN($E45)*V$9)</f>
        <v>0</v>
      </c>
      <c r="DI45" s="0" t="n">
        <f aca="false">IF(W$9=0,0,(SIN(W$12)*COS($E45)+SIN($E45)*COS(W$12))/SIN($E45)*W$9)</f>
        <v>0</v>
      </c>
      <c r="DJ45" s="0" t="n">
        <f aca="false">IF(X$9=0,0,(SIN(X$12)*COS($E45)+SIN($E45)*COS(X$12))/SIN($E45)*X$9)</f>
        <v>0</v>
      </c>
      <c r="DK45" s="0" t="n">
        <f aca="false">IF(Y$9=0,0,(SIN(Y$12)*COS($E45)+SIN($E45)*COS(Y$12))/SIN($E45)*Y$9)</f>
        <v>0</v>
      </c>
      <c r="DL45" s="0" t="n">
        <f aca="false">IF(Z$9=0,0,(SIN(Z$12)*COS($E45)+SIN($E45)*COS(Z$12))/SIN($E45)*Z$9)</f>
        <v>0</v>
      </c>
      <c r="DM45" s="0" t="n">
        <f aca="false">IF(AA$9=0,0,(SIN(AA$12)*COS($E45)+SIN($E45)*COS(AA$12))/SIN($E45)*AA$9)</f>
        <v>0</v>
      </c>
      <c r="DN45" s="0" t="n">
        <f aca="false">IF(AB$9=0,0,(SIN(AB$12)*COS($E45)+SIN($E45)*COS(AB$12))/SIN($E45)*AB$9)</f>
        <v>0</v>
      </c>
      <c r="DO45" s="0" t="n">
        <f aca="false">IF(AC$9=0,0,(SIN(AC$12)*COS($E45)+SIN($E45)*COS(AC$12))/SIN($E45)*AC$9)</f>
        <v>0</v>
      </c>
      <c r="DP45" s="0" t="n">
        <f aca="false">IF(AD$9=0,0,(SIN(AD$12)*COS($E45)+SIN($E45)*COS(AD$12))/SIN($E45)*AD$9)</f>
        <v>0</v>
      </c>
      <c r="DQ45" s="0" t="n">
        <f aca="false">IF(AE$9=0,0,(SIN(AE$12)*COS($E45)+SIN($E45)*COS(AE$12))/SIN($E45)*AE$9)</f>
        <v>0</v>
      </c>
      <c r="DR45" s="0" t="n">
        <f aca="false">IF(AF$9=0,0,(SIN(AF$12)*COS($E45)+SIN($E45)*COS(AF$12))/SIN($E45)*AF$9)</f>
        <v>0</v>
      </c>
      <c r="DS45" s="0" t="n">
        <f aca="false">IF(AG$9=0,0,(SIN(AG$12)*COS($E45)+SIN($E45)*COS(AG$12))/SIN($E45)*AG$9)</f>
        <v>0</v>
      </c>
      <c r="DT45" s="0" t="n">
        <f aca="false">IF(AH$9=0,0,(SIN(AH$12)*COS($E45)+SIN($E45)*COS(AH$12))/SIN($E45)*AH$9)</f>
        <v>0</v>
      </c>
      <c r="DU45" s="0" t="n">
        <f aca="false">IF(AI$9=0,0,(SIN(AI$12)*COS($E45)+SIN($E45)*COS(AI$12))/SIN($E45)*AI$9)</f>
        <v>0</v>
      </c>
      <c r="DV45" s="0" t="n">
        <f aca="false">IF(AJ$9=0,0,(SIN(AJ$12)*COS($E45)+SIN($E45)*COS(AJ$12))/SIN($E45)*AJ$9)</f>
        <v>0</v>
      </c>
      <c r="DW45" s="0" t="n">
        <f aca="false">IF(AK$9=0,0,(SIN(AK$12)*COS($E45)+SIN($E45)*COS(AK$12))/SIN($E45)*AK$9)</f>
        <v>0</v>
      </c>
      <c r="DX45" s="0" t="n">
        <f aca="false">IF(AL$9=0,0,(SIN(AL$12)*COS($E45)+SIN($E45)*COS(AL$12))/SIN($E45)*AL$9)</f>
        <v>0</v>
      </c>
      <c r="DY45" s="0" t="n">
        <f aca="false">IF(AM$9=0,0,(SIN(AM$12)*COS($E45)+SIN($E45)*COS(AM$12))/SIN($E45)*AM$9)</f>
        <v>0</v>
      </c>
      <c r="DZ45" s="0" t="n">
        <f aca="false">IF(AN$9=0,0,(SIN(AN$12)*COS($E45)+SIN($E45)*COS(AN$12))/SIN($E45)*AN$9)</f>
        <v>0</v>
      </c>
      <c r="EA45" s="0" t="n">
        <f aca="false">IF(AO$9=0,0,(SIN(AO$12)*COS($E45)+SIN($E45)*COS(AO$12))/SIN($E45)*AO$9)</f>
        <v>17.714173098345</v>
      </c>
      <c r="EB45" s="0" t="n">
        <f aca="false">IF(AP$9=0,0,(SIN(AP$12)*COS($E45)+SIN($E45)*COS(AP$12))/SIN($E45)*AP$9)</f>
        <v>18.3228647813191</v>
      </c>
      <c r="EC45" s="0" t="n">
        <f aca="false">IF(AQ$9=0,0,(SIN(AQ$12)*COS($E45)+SIN($E45)*COS(AQ$12))/SIN($E45)*AQ$9)</f>
        <v>18.9324933821457</v>
      </c>
      <c r="ED45" s="0" t="n">
        <f aca="false">IF(AR$9=0,0,(SIN(AR$12)*COS($E45)+SIN($E45)*COS(AR$12))/SIN($E45)*AR$9)</f>
        <v>19.5425758570309</v>
      </c>
      <c r="EE45" s="0" t="n">
        <f aca="false">IF(AS$9=0,0,(SIN(AS$12)*COS($E45)+SIN($E45)*COS(AS$12))/SIN($E45)*AS$9)</f>
        <v>20.1526271289818</v>
      </c>
      <c r="EF45" s="0" t="n">
        <f aca="false">IF(AT$9=0,0,(SIN(AT$12)*COS($E45)+SIN($E45)*COS(AT$12))/SIN($E45)*AT$9)</f>
        <v>20.7621603267167</v>
      </c>
      <c r="EG45" s="0" t="n">
        <f aca="false">IF(AU$9=0,0,(SIN(AU$12)*COS($E45)+SIN($E45)*COS(AU$12))/SIN($E45)*AU$9)</f>
        <v>21.4857618881055</v>
      </c>
      <c r="EH45" s="0" t="n">
        <f aca="false">IF(AV$9=0,0,(SIN(AV$12)*COS($E45)+SIN($E45)*COS(AV$12))/SIN($E45)*AV$9)</f>
        <v>22.2089839185579</v>
      </c>
      <c r="EI45" s="0" t="n">
        <f aca="false">IF(AW$9=0,0,(SIN(AW$12)*COS($E45)+SIN($E45)*COS(AW$12))/SIN($E45)*AW$9)</f>
        <v>22.9312299388491</v>
      </c>
      <c r="EJ45" s="0" t="n">
        <f aca="false">IF(AX$9=0,0,(SIN(AX$12)*COS($E45)+SIN($E45)*COS(AX$12))/SIN($E45)*AX$9)</f>
        <v>23.6519020036523</v>
      </c>
      <c r="EK45" s="0" t="n">
        <f aca="false">IF(AY$9=0,0,(SIN(AY$12)*COS($E45)+SIN($E45)*COS(AY$12))/SIN($E45)*AY$9)</f>
        <v>24.3704009988032</v>
      </c>
      <c r="EL45" s="0" t="n">
        <f aca="false">IF(AZ$9=0,0,(SIN(AZ$12)*COS($E45)+SIN($E45)*COS(AZ$12))/SIN($E45)*AZ$9)</f>
        <v>24.7251966340093</v>
      </c>
      <c r="EM45" s="0" t="n">
        <f aca="false">IF(BA$9=0,0,(SIN(BA$12)*COS($E45)+SIN($E45)*COS(BA$12))/SIN($E45)*BA$9)</f>
        <v>25.0742797578763</v>
      </c>
      <c r="EN45" s="0" t="n">
        <f aca="false">IF(BB$9=0,0,(SIN(BB$12)*COS($E45)+SIN($E45)*COS(BB$12))/SIN($E45)*BB$9)</f>
        <v>25.4173804385476</v>
      </c>
      <c r="EO45" s="0" t="n">
        <f aca="false">IF(BC$9=0,0,(SIN(BC$12)*COS($E45)+SIN($E45)*COS(BC$12))/SIN($E45)*BC$9)</f>
        <v>25.754230062218</v>
      </c>
      <c r="EP45" s="0" t="n">
        <f aca="false">IF(BD$9=0,0,(SIN(BD$12)*COS($E45)+SIN($E45)*COS(BD$12))/SIN($E45)*BD$9)</f>
        <v>26.0845614649432</v>
      </c>
      <c r="EQ45" s="0" t="n">
        <f aca="false">IF(BE$9=0,0,(SIN(BE$12)*COS($E45)+SIN($E45)*COS(BE$12))/SIN($E45)*BE$9)</f>
        <v>26.5250035751175</v>
      </c>
      <c r="ER45" s="0" t="n">
        <f aca="false">IF(BF$9=0,0,(SIN(BF$12)*COS($E45)+SIN($E45)*COS(BF$12))/SIN($E45)*BF$9)</f>
        <v>26.958791248814</v>
      </c>
      <c r="ES45" s="0" t="n">
        <f aca="false">IF(BG$9=0,0,(SIN(BG$12)*COS($E45)+SIN($E45)*COS(BG$12))/SIN($E45)*BG$9)</f>
        <v>27.3855554579419</v>
      </c>
      <c r="ET45" s="0" t="n">
        <f aca="false">IF(BH$9=0,0,(SIN(BH$12)*COS($E45)+SIN($E45)*COS(BH$12))/SIN($E45)*BH$9)</f>
        <v>27.9629380059844</v>
      </c>
      <c r="EU45" s="0" t="n">
        <f aca="false">IF(BI$9=0,0,(SIN(BI$12)*COS($E45)+SIN($E45)*COS(BI$12))/SIN($E45)*BI$9)</f>
        <v>28.5455180645968</v>
      </c>
      <c r="EV45" s="0" t="n">
        <f aca="false">IF(BJ$9=0,0,(SIN(BJ$12)*COS($E45)+SIN($E45)*COS(BJ$12))/SIN($E45)*BJ$9)</f>
        <v>28.7923161431914</v>
      </c>
      <c r="EW45" s="0" t="n">
        <f aca="false">IF(BK$9=0,0,(SIN(BK$12)*COS($E45)+SIN($E45)*COS(BK$12))/SIN($E45)*BK$9)</f>
        <v>29.0304862183882</v>
      </c>
      <c r="EX45" s="0" t="n">
        <f aca="false">IF(BL$9=0,0,(SIN(BL$12)*COS($E45)+SIN($E45)*COS(BL$12))/SIN($E45)*BL$9)</f>
        <v>29.2598133262582</v>
      </c>
      <c r="EY45" s="0" t="n">
        <f aca="false">IF(BM$9=0,0,(SIN(BM$12)*COS($E45)+SIN($E45)*COS(BM$12))/SIN($E45)*BM$9)</f>
        <v>29.4800851965261</v>
      </c>
      <c r="EZ45" s="0" t="n">
        <f aca="false">IF(BN$9=0,0,(SIN(BN$12)*COS($E45)+SIN($E45)*COS(BN$12))/SIN($E45)*BN$9)</f>
        <v>29.6910923606106</v>
      </c>
      <c r="FA45" s="0" t="n">
        <f aca="false">IF(BO$9=0,0,(SIN(BO$12)*COS($E45)+SIN($E45)*COS(BO$12))/SIN($E45)*BO$9)</f>
        <v>29.9029145573302</v>
      </c>
      <c r="FB45" s="0" t="n">
        <f aca="false">IF(BP$9=0,0,(SIN(BP$12)*COS($E45)+SIN($E45)*COS(BP$12))/SIN($E45)*BP$9)</f>
        <v>30.1050337036478</v>
      </c>
      <c r="FC45" s="0" t="n">
        <f aca="false">IF(BQ$9=0,0,(SIN(BQ$12)*COS($E45)+SIN($E45)*COS(BQ$12))/SIN($E45)*BQ$9)</f>
        <v>30.2972399883973</v>
      </c>
      <c r="FD45" s="0" t="n">
        <f aca="false">IF(BR$9=0,0,(SIN(BR$12)*COS($E45)+SIN($E45)*COS(BR$12))/SIN($E45)*BR$9)</f>
        <v>30.4793268461621</v>
      </c>
      <c r="FE45" s="0" t="n">
        <f aca="false">IF(BS$9=0,0,(SIN(BS$12)*COS($E45)+SIN($E45)*COS(BS$12))/SIN($E45)*BS$9)</f>
        <v>30.6510910652847</v>
      </c>
      <c r="FF45" s="0" t="n">
        <f aca="false">IF(BT$9=0,0,(SIN(BT$12)*COS($E45)+SIN($E45)*COS(BT$12))/SIN($E45)*BT$9)</f>
        <v>30.748875837543</v>
      </c>
      <c r="FG45" s="0" t="n">
        <f aca="false">IF(BU$9=0,0,(SIN(BU$12)*COS($E45)+SIN($E45)*COS(BU$12))/SIN($E45)*BU$9)</f>
        <v>30.8363121799047</v>
      </c>
      <c r="FH45" s="0" t="n">
        <f aca="false">IF(BV$9=0,0,(SIN(BV$12)*COS($E45)+SIN($E45)*COS(BV$12))/SIN($E45)*BV$9)</f>
        <v>30.9132653985516</v>
      </c>
      <c r="FI45" s="0" t="n">
        <f aca="false">IF(BW$9=0,0,(SIN(BW$12)*COS($E45)+SIN($E45)*COS(BW$12))/SIN($E45)*BW$9)</f>
        <v>30.9796043249767</v>
      </c>
      <c r="FJ45" s="0" t="n">
        <f aca="false">IF(BX$9=0,0,(SIN(BX$12)*COS($E45)+SIN($E45)*COS(BX$12))/SIN($E45)*BX$9)</f>
        <v>31.0352013887546</v>
      </c>
      <c r="FK45" s="0" t="n">
        <f aca="false">IF(BY$9=0,0,(SIN(BY$12)*COS($E45)+SIN($E45)*COS(BY$12))/SIN($E45)*BY$9)</f>
        <v>31.0830111886372</v>
      </c>
      <c r="FL45" s="0" t="n">
        <f aca="false">IF(BZ$9=0,0,(SIN(BZ$12)*COS($E45)+SIN($E45)*COS(BZ$12))/SIN($E45)*BZ$9)</f>
        <v>31.1198073351345</v>
      </c>
      <c r="FM45" s="0" t="n">
        <f aca="false">IF(CA$9=0,0,(SIN(CA$12)*COS($E45)+SIN($E45)*COS(CA$12))/SIN($E45)*CA$9)</f>
        <v>31.1454706759036</v>
      </c>
      <c r="FN45" s="0" t="n">
        <f aca="false">IF(CB$9=0,0,(SIN(CB$12)*COS($E45)+SIN($E45)*COS(CB$12))/SIN($E45)*CB$9)</f>
        <v>31.1598859534071</v>
      </c>
      <c r="FO45" s="0" t="n">
        <f aca="false">IF(CC$9=0,0,(SIN(CC$12)*COS($E45)+SIN($E45)*COS(CC$12))/SIN($E45)*CC$9)</f>
        <v>31.1629418727488</v>
      </c>
      <c r="FP45" s="0" t="n">
        <f aca="false">IF(CD$9=0,0,(SIN(CD$12)*COS($E45)+SIN($E45)*COS(CD$12))/SIN($E45)*CD$9)</f>
        <v>31.1537811961427</v>
      </c>
      <c r="FQ45" s="0" t="n">
        <f aca="false">IF(CE$9=0,0,(SIN(CE$12)*COS($E45)+SIN($E45)*COS(CE$12))/SIN($E45)*CE$9)</f>
        <v>31.1330599660985</v>
      </c>
      <c r="FR45" s="0" t="n">
        <f aca="false">IF(CF$9=0,0,(SIN(CF$12)*COS($E45)+SIN($E45)*COS(CF$12))/SIN($E45)*CF$9)</f>
        <v>31.1006798499279</v>
      </c>
      <c r="FS45" s="0" t="n">
        <f aca="false">IF(CG$9=0,0,(SIN(CG$12)*COS($E45)+SIN($E45)*COS(CG$12))/SIN($E45)*CG$9)</f>
        <v>31.0565467290173</v>
      </c>
      <c r="FT45" s="0" t="n">
        <f aca="false">IF(CH$9=0,0,(SIN(CH$12)*COS($E45)+SIN($E45)*COS(CH$12))/SIN($E45)*CH$9)</f>
        <v>31.0005707591702</v>
      </c>
      <c r="FU45" s="0" t="n">
        <f aca="false">IF(CI$9=0,0,(SIN(CI$12)*COS($E45)+SIN($E45)*COS(CI$12))/SIN($E45)*CI$9)</f>
        <v>30.9326664294374</v>
      </c>
      <c r="FV45" s="0" t="n">
        <f aca="false">IF(CJ$9=0,0,(SIN(CJ$12)*COS($E45)+SIN($E45)*COS(CJ$12))/SIN($E45)*CJ$9)</f>
        <v>30.8527526194062</v>
      </c>
      <c r="FW45" s="0" t="n">
        <f aca="false">IF(CK$9=0,0,(SIN(CK$12)*COS($E45)+SIN($E45)*COS(CK$12))/SIN($E45)*CK$9)</f>
        <v>30.7607526549204</v>
      </c>
      <c r="FX45" s="0" t="n">
        <f aca="false">IF(CL$9=0,0,(SIN(CL$12)*COS($E45)+SIN($E45)*COS(CL$12))/SIN($E45)*CL$9)</f>
        <v>30.7663736801682</v>
      </c>
      <c r="FY45" s="0" t="n">
        <f aca="false">IF(CM$9=0,0,(SIN(CM$12)*COS($E45)+SIN($E45)*COS(CM$12))/SIN($E45)*CM$9)</f>
        <v>30.7695071400687</v>
      </c>
      <c r="FZ45" s="0" t="n">
        <f aca="false">IF(CN$9=0,0,(SIN(CN$12)*COS($E45)+SIN($E45)*COS(CN$12))/SIN($E45)*CN$9)</f>
        <v>30.7587389405986</v>
      </c>
      <c r="GA45" s="0" t="n">
        <f aca="false">IF(CO$9=0,0,(SIN(CO$12)*COS($E45)+SIN($E45)*COS(CO$12))/SIN($E45)*CO$9)</f>
        <v>30.7331945729237</v>
      </c>
      <c r="GB45" s="0" t="n">
        <f aca="false">IF(CP$9=0,0,(SIN(CP$12)*COS($E45)+SIN($E45)*COS(CP$12))/SIN($E45)*CP$9)</f>
        <v>30.6927124099317</v>
      </c>
      <c r="GC45" s="0" t="n">
        <f aca="false">IF(CQ$9=0,0,(SIN(CQ$12)*COS($E45)+SIN($E45)*COS(CQ$12))/SIN($E45)*CQ$9)</f>
        <v>30.6371370732616</v>
      </c>
    </row>
    <row r="46" customFormat="false" ht="12.8" hidden="true" customHeight="false" outlineLevel="0" collapsed="false">
      <c r="A46" s="0" t="n">
        <f aca="false">MAX($F46:$CQ46)</f>
        <v>0</v>
      </c>
      <c r="B46" s="91" t="n">
        <f aca="false">IF(ISNA(INDEX(vmg!$B$6:$B$151,MATCH($C46,vmg!$F$6:$F$151,0))),IF(ISNA(INDEX(vmg!$B$6:$B$151,MATCH($C46,vmg!$D$6:$D$151,0))),0,INDEX(vmg!$B$6:$B$151,MATCH($C46,vmg!$D$6:$D$151,0))),INDEX(vmg!$B$6:$B$151,MATCH($C46,vmg!$F$6:$F$151,0)))</f>
        <v>0</v>
      </c>
      <c r="C46" s="2" t="n">
        <f aca="false">MOD(Best +D46,360)</f>
        <v>34</v>
      </c>
      <c r="D46" s="2" t="n">
        <f aca="false">D45+1</f>
        <v>34</v>
      </c>
      <c r="E46" s="1" t="n">
        <f aca="false">D46*PI()/180</f>
        <v>0.593411945678072</v>
      </c>
      <c r="F46" s="13" t="n">
        <f aca="false">IF(OR(F136=0,CR46=0),0,F136*CR46/(F136+CR46))</f>
        <v>0</v>
      </c>
      <c r="G46" s="13" t="n">
        <f aca="false">IF(OR(G136=0,CS46=0),0,G136*CS46/(G136+CS46))</f>
        <v>0</v>
      </c>
      <c r="H46" s="13" t="n">
        <f aca="false">IF(OR(H136=0,CT46=0),0,H136*CT46/(H136+CT46))</f>
        <v>0</v>
      </c>
      <c r="I46" s="13" t="n">
        <f aca="false">IF(OR(I136=0,CU46=0),0,I136*CU46/(I136+CU46))</f>
        <v>0</v>
      </c>
      <c r="J46" s="13" t="n">
        <f aca="false">IF(OR(J136=0,CV46=0),0,J136*CV46/(J136+CV46))</f>
        <v>0</v>
      </c>
      <c r="K46" s="13" t="n">
        <f aca="false">IF(OR(K136=0,CW46=0),0,K136*CW46/(K136+CW46))</f>
        <v>0</v>
      </c>
      <c r="L46" s="13" t="n">
        <f aca="false">IF(OR(L136=0,CX46=0),0,L136*CX46/(L136+CX46))</f>
        <v>0</v>
      </c>
      <c r="M46" s="13" t="n">
        <f aca="false">IF(OR(M136=0,CY46=0),0,M136*CY46/(M136+CY46))</f>
        <v>0</v>
      </c>
      <c r="N46" s="13" t="n">
        <f aca="false">IF(OR(N136=0,CZ46=0),0,N136*CZ46/(N136+CZ46))</f>
        <v>0</v>
      </c>
      <c r="O46" s="13" t="n">
        <f aca="false">IF(OR(O136=0,DA46=0),0,O136*DA46/(O136+DA46))</f>
        <v>0</v>
      </c>
      <c r="P46" s="13" t="n">
        <f aca="false">IF(OR(P136=0,DB46=0),0,P136*DB46/(P136+DB46))</f>
        <v>0</v>
      </c>
      <c r="Q46" s="13" t="n">
        <f aca="false">IF(OR(Q136=0,DC46=0),0,Q136*DC46/(Q136+DC46))</f>
        <v>0</v>
      </c>
      <c r="R46" s="13" t="n">
        <f aca="false">IF(OR(R136=0,DD46=0),0,R136*DD46/(R136+DD46))</f>
        <v>0</v>
      </c>
      <c r="S46" s="13" t="n">
        <f aca="false">IF(OR(S136=0,DE46=0),0,S136*DE46/(S136+DE46))</f>
        <v>0</v>
      </c>
      <c r="T46" s="13" t="n">
        <f aca="false">IF(OR(T136=0,DF46=0),0,T136*DF46/(T136+DF46))</f>
        <v>0</v>
      </c>
      <c r="U46" s="13" t="n">
        <f aca="false">IF(OR(U136=0,DG46=0),0,U136*DG46/(U136+DG46))</f>
        <v>0</v>
      </c>
      <c r="V46" s="13" t="n">
        <f aca="false">IF(OR(V136=0,DH46=0),0,V136*DH46/(V136+DH46))</f>
        <v>0</v>
      </c>
      <c r="W46" s="13" t="n">
        <f aca="false">IF(OR(W136=0,DI46=0),0,W136*DI46/(W136+DI46))</f>
        <v>0</v>
      </c>
      <c r="X46" s="13" t="n">
        <f aca="false">IF(OR(X136=0,DJ46=0),0,X136*DJ46/(X136+DJ46))</f>
        <v>0</v>
      </c>
      <c r="Y46" s="13" t="n">
        <f aca="false">IF(OR(Y136=0,DK46=0),0,Y136*DK46/(Y136+DK46))</f>
        <v>0</v>
      </c>
      <c r="Z46" s="13" t="n">
        <f aca="false">IF(OR(Z136=0,DL46=0),0,Z136*DL46/(Z136+DL46))</f>
        <v>0</v>
      </c>
      <c r="AA46" s="13" t="n">
        <f aca="false">IF(OR(AA136=0,DM46=0),0,AA136*DM46/(AA136+DM46))</f>
        <v>0</v>
      </c>
      <c r="AB46" s="13" t="n">
        <f aca="false">IF(OR(AB136=0,DN46=0),0,AB136*DN46/(AB136+DN46))</f>
        <v>0</v>
      </c>
      <c r="AC46" s="13" t="n">
        <f aca="false">IF(OR(AC136=0,DO46=0),0,AC136*DO46/(AC136+DO46))</f>
        <v>0</v>
      </c>
      <c r="AD46" s="13" t="n">
        <f aca="false">IF(OR(AD136=0,DP46=0),0,AD136*DP46/(AD136+DP46))</f>
        <v>0</v>
      </c>
      <c r="AE46" s="13" t="n">
        <f aca="false">IF(OR(AE136=0,DQ46=0),0,AE136*DQ46/(AE136+DQ46))</f>
        <v>0</v>
      </c>
      <c r="AF46" s="13" t="n">
        <f aca="false">IF(OR(AF136=0,DR46=0),0,AF136*DR46/(AF136+DR46))</f>
        <v>0</v>
      </c>
      <c r="AG46" s="13" t="n">
        <f aca="false">IF(OR(AG136=0,DS46=0),0,AG136*DS46/(AG136+DS46))</f>
        <v>0</v>
      </c>
      <c r="AH46" s="13" t="n">
        <f aca="false">IF(OR(AH136=0,DT46=0),0,AH136*DT46/(AH136+DT46))</f>
        <v>0</v>
      </c>
      <c r="AI46" s="13" t="n">
        <f aca="false">IF(OR(AI136=0,DU46=0),0,AI136*DU46/(AI136+DU46))</f>
        <v>0</v>
      </c>
      <c r="AJ46" s="13" t="n">
        <f aca="false">IF(OR(AJ136=0,DV46=0),0,AJ136*DV46/(AJ136+DV46))</f>
        <v>0</v>
      </c>
      <c r="AK46" s="13" t="n">
        <f aca="false">IF(OR(AK136=0,DW46=0),0,AK136*DW46/(AK136+DW46))</f>
        <v>0</v>
      </c>
      <c r="AL46" s="13" t="n">
        <f aca="false">IF(OR(AL136=0,DX46=0),0,AL136*DX46/(AL136+DX46))</f>
        <v>0</v>
      </c>
      <c r="AM46" s="13" t="n">
        <f aca="false">IF(OR(AM136=0,DY46=0),0,AM136*DY46/(AM136+DY46))</f>
        <v>0</v>
      </c>
      <c r="AN46" s="13" t="n">
        <f aca="false">IF(OR(AN136=0,DZ46=0),0,AN136*DZ46/(AN136+DZ46))</f>
        <v>0</v>
      </c>
      <c r="AO46" s="13" t="n">
        <f aca="false">IF(OR(AO136=0,EA46=0),0,AO136*EA46/(AO136+EA46))</f>
        <v>0</v>
      </c>
      <c r="AP46" s="13" t="n">
        <f aca="false">IF(OR(AP136=0,EB46=0),0,AP136*EB46/(AP136+EB46))</f>
        <v>0</v>
      </c>
      <c r="AQ46" s="13" t="n">
        <f aca="false">IF(OR(AQ136=0,EC46=0),0,AQ136*EC46/(AQ136+EC46))</f>
        <v>0</v>
      </c>
      <c r="AR46" s="13" t="n">
        <f aca="false">IF(OR(AR136=0,ED46=0),0,AR136*ED46/(AR136+ED46))</f>
        <v>0</v>
      </c>
      <c r="AS46" s="13" t="n">
        <f aca="false">IF(OR(AS136=0,EE46=0),0,AS136*EE46/(AS136+EE46))</f>
        <v>0</v>
      </c>
      <c r="AT46" s="13" t="n">
        <f aca="false">IF(OR(AT136=0,EF46=0),0,AT136*EF46/(AT136+EF46))</f>
        <v>0</v>
      </c>
      <c r="AU46" s="13" t="n">
        <f aca="false">IF(OR(AU136=0,EG46=0),0,AU136*EG46/(AU136+EG46))</f>
        <v>0</v>
      </c>
      <c r="AV46" s="13" t="n">
        <f aca="false">IF(OR(AV136=0,EH46=0),0,AV136*EH46/(AV136+EH46))</f>
        <v>0</v>
      </c>
      <c r="AW46" s="13" t="n">
        <f aca="false">IF(OR(AW136=0,EI46=0),0,AW136*EI46/(AW136+EI46))</f>
        <v>0</v>
      </c>
      <c r="AX46" s="13" t="n">
        <f aca="false">IF(OR(AX136=0,EJ46=0),0,AX136*EJ46/(AX136+EJ46))</f>
        <v>0</v>
      </c>
      <c r="AY46" s="13" t="n">
        <f aca="false">IF(OR(AY136=0,EK46=0),0,AY136*EK46/(AY136+EK46))</f>
        <v>0</v>
      </c>
      <c r="AZ46" s="13" t="n">
        <f aca="false">IF(OR(AZ136=0,EL46=0),0,AZ136*EL46/(AZ136+EL46))</f>
        <v>0</v>
      </c>
      <c r="BA46" s="13" t="n">
        <f aca="false">IF(OR(BA136=0,EM46=0),0,BA136*EM46/(BA136+EM46))</f>
        <v>0</v>
      </c>
      <c r="BB46" s="13" t="n">
        <f aca="false">IF(OR(BB136=0,EN46=0),0,BB136*EN46/(BB136+EN46))</f>
        <v>0</v>
      </c>
      <c r="BC46" s="13" t="n">
        <f aca="false">IF(OR(BC136=0,EO46=0),0,BC136*EO46/(BC136+EO46))</f>
        <v>0</v>
      </c>
      <c r="BD46" s="13" t="n">
        <f aca="false">IF(OR(BD136=0,EP46=0),0,BD136*EP46/(BD136+EP46))</f>
        <v>0</v>
      </c>
      <c r="BE46" s="13" t="n">
        <f aca="false">IF(OR(BE136=0,EQ46=0),0,BE136*EQ46/(BE136+EQ46))</f>
        <v>0</v>
      </c>
      <c r="BF46" s="13" t="n">
        <f aca="false">IF(OR(BF136=0,ER46=0),0,BF136*ER46/(BF136+ER46))</f>
        <v>0</v>
      </c>
      <c r="BG46" s="13" t="n">
        <f aca="false">IF(OR(BG136=0,ES46=0),0,BG136*ES46/(BG136+ES46))</f>
        <v>0</v>
      </c>
      <c r="BH46" s="13" t="n">
        <f aca="false">IF(OR(BH136=0,ET46=0),0,BH136*ET46/(BH136+ET46))</f>
        <v>0</v>
      </c>
      <c r="BI46" s="13" t="n">
        <f aca="false">IF(OR(BI136=0,EU46=0),0,BI136*EU46/(BI136+EU46))</f>
        <v>0</v>
      </c>
      <c r="BJ46" s="13" t="n">
        <f aca="false">IF(OR(BJ136=0,EV46=0),0,BJ136*EV46/(BJ136+EV46))</f>
        <v>0</v>
      </c>
      <c r="BK46" s="13" t="n">
        <f aca="false">IF(OR(BK136=0,EW46=0),0,BK136*EW46/(BK136+EW46))</f>
        <v>0</v>
      </c>
      <c r="BL46" s="13" t="n">
        <f aca="false">IF(OR(BL136=0,EX46=0),0,BL136*EX46/(BL136+EX46))</f>
        <v>0</v>
      </c>
      <c r="BM46" s="13" t="n">
        <f aca="false">IF(OR(BM136=0,EY46=0),0,BM136*EY46/(BM136+EY46))</f>
        <v>0</v>
      </c>
      <c r="BN46" s="13" t="n">
        <f aca="false">IF(OR(BN136=0,EZ46=0),0,BN136*EZ46/(BN136+EZ46))</f>
        <v>0</v>
      </c>
      <c r="BO46" s="13" t="n">
        <f aca="false">IF(OR(BO136=0,FA46=0),0,BO136*FA46/(BO136+FA46))</f>
        <v>0</v>
      </c>
      <c r="BP46" s="13" t="n">
        <f aca="false">IF(OR(BP136=0,FB46=0),0,BP136*FB46/(BP136+FB46))</f>
        <v>0</v>
      </c>
      <c r="BQ46" s="13" t="n">
        <f aca="false">IF(OR(BQ136=0,FC46=0),0,BQ136*FC46/(BQ136+FC46))</f>
        <v>0</v>
      </c>
      <c r="BR46" s="13" t="n">
        <f aca="false">IF(OR(BR136=0,FD46=0),0,BR136*FD46/(BR136+FD46))</f>
        <v>0</v>
      </c>
      <c r="BS46" s="13" t="n">
        <f aca="false">IF(OR(BS136=0,FE46=0),0,BS136*FE46/(BS136+FE46))</f>
        <v>0</v>
      </c>
      <c r="BT46" s="13" t="n">
        <f aca="false">IF(OR(BT136=0,FF46=0),0,BT136*FF46/(BT136+FF46))</f>
        <v>0</v>
      </c>
      <c r="BU46" s="13" t="n">
        <f aca="false">IF(OR(BU136=0,FG46=0),0,BU136*FG46/(BU136+FG46))</f>
        <v>0</v>
      </c>
      <c r="BV46" s="13" t="n">
        <f aca="false">IF(OR(BV136=0,FH46=0),0,BV136*FH46/(BV136+FH46))</f>
        <v>0</v>
      </c>
      <c r="BW46" s="13" t="n">
        <f aca="false">IF(OR(BW136=0,FI46=0),0,BW136*FI46/(BW136+FI46))</f>
        <v>0</v>
      </c>
      <c r="BX46" s="13" t="n">
        <f aca="false">IF(OR(BX136=0,FJ46=0),0,BX136*FJ46/(BX136+FJ46))</f>
        <v>0</v>
      </c>
      <c r="BY46" s="13" t="n">
        <f aca="false">IF(OR(BY136=0,FK46=0),0,BY136*FK46/(BY136+FK46))</f>
        <v>0</v>
      </c>
      <c r="BZ46" s="13" t="n">
        <f aca="false">IF(OR(BZ136=0,FL46=0),0,BZ136*FL46/(BZ136+FL46))</f>
        <v>0</v>
      </c>
      <c r="CA46" s="13" t="n">
        <f aca="false">IF(OR(CA136=0,FM46=0),0,CA136*FM46/(CA136+FM46))</f>
        <v>0</v>
      </c>
      <c r="CB46" s="13" t="n">
        <f aca="false">IF(OR(CB136=0,FN46=0),0,CB136*FN46/(CB136+FN46))</f>
        <v>0</v>
      </c>
      <c r="CC46" s="13" t="n">
        <f aca="false">IF(OR(CC136=0,FO46=0),0,CC136*FO46/(CC136+FO46))</f>
        <v>0</v>
      </c>
      <c r="CD46" s="13" t="n">
        <f aca="false">IF(OR(CD136=0,FP46=0),0,CD136*FP46/(CD136+FP46))</f>
        <v>0</v>
      </c>
      <c r="CE46" s="13" t="n">
        <f aca="false">IF(OR(CE136=0,FQ46=0),0,CE136*FQ46/(CE136+FQ46))</f>
        <v>0</v>
      </c>
      <c r="CF46" s="13" t="n">
        <f aca="false">IF(OR(CF136=0,FR46=0),0,CF136*FR46/(CF136+FR46))</f>
        <v>0</v>
      </c>
      <c r="CG46" s="13" t="n">
        <f aca="false">IF(OR(CG136=0,FS46=0),0,CG136*FS46/(CG136+FS46))</f>
        <v>0</v>
      </c>
      <c r="CH46" s="13" t="n">
        <f aca="false">IF(OR(CH136=0,FT46=0),0,CH136*FT46/(CH136+FT46))</f>
        <v>0</v>
      </c>
      <c r="CI46" s="13" t="n">
        <f aca="false">IF(OR(CI136=0,FU46=0),0,CI136*FU46/(CI136+FU46))</f>
        <v>0</v>
      </c>
      <c r="CJ46" s="13" t="n">
        <f aca="false">IF(OR(CJ136=0,FV46=0),0,CJ136*FV46/(CJ136+FV46))</f>
        <v>0</v>
      </c>
      <c r="CK46" s="13" t="n">
        <f aca="false">IF(OR(CK136=0,FW46=0),0,CK136*FW46/(CK136+FW46))</f>
        <v>0</v>
      </c>
      <c r="CL46" s="13" t="n">
        <f aca="false">IF(OR(CL136=0,FX46=0),0,CL136*FX46/(CL136+FX46))</f>
        <v>0</v>
      </c>
      <c r="CM46" s="13" t="n">
        <f aca="false">IF(OR(CM136=0,FY46=0),0,CM136*FY46/(CM136+FY46))</f>
        <v>0</v>
      </c>
      <c r="CN46" s="13" t="n">
        <f aca="false">IF(OR(CN136=0,FZ46=0),0,CN136*FZ46/(CN136+FZ46))</f>
        <v>0</v>
      </c>
      <c r="CO46" s="13" t="n">
        <f aca="false">IF(OR(CO136=0,GA46=0),0,CO136*GA46/(CO136+GA46))</f>
        <v>0</v>
      </c>
      <c r="CP46" s="13" t="n">
        <f aca="false">IF(OR(CP136=0,GB46=0),0,CP136*GB46/(CP136+GB46))</f>
        <v>0</v>
      </c>
      <c r="CQ46" s="13" t="n">
        <f aca="false">IF(OR(CQ136=0,GC46=0),0,CQ136*GC46/(CQ136+GC46))</f>
        <v>0</v>
      </c>
      <c r="CR46" s="0" t="n">
        <f aca="false">IF(F$9=0,0,(SIN(F$12)*COS($E46)+SIN($E46)*COS(F$12))/SIN($E46)*F$9)</f>
        <v>0</v>
      </c>
      <c r="CS46" s="0" t="n">
        <f aca="false">IF(G$9=0,0,(SIN(G$12)*COS($E46)+SIN($E46)*COS(G$12))/SIN($E46)*G$9)</f>
        <v>0</v>
      </c>
      <c r="CT46" s="0" t="n">
        <f aca="false">IF(H$9=0,0,(SIN(H$12)*COS($E46)+SIN($E46)*COS(H$12))/SIN($E46)*H$9)</f>
        <v>0</v>
      </c>
      <c r="CU46" s="0" t="n">
        <f aca="false">IF(I$9=0,0,(SIN(I$12)*COS($E46)+SIN($E46)*COS(I$12))/SIN($E46)*I$9)</f>
        <v>0</v>
      </c>
      <c r="CV46" s="0" t="n">
        <f aca="false">IF(J$9=0,0,(SIN(J$12)*COS($E46)+SIN($E46)*COS(J$12))/SIN($E46)*J$9)</f>
        <v>0</v>
      </c>
      <c r="CW46" s="0" t="n">
        <f aca="false">IF(K$9=0,0,(SIN(K$12)*COS($E46)+SIN($E46)*COS(K$12))/SIN($E46)*K$9)</f>
        <v>0</v>
      </c>
      <c r="CX46" s="0" t="n">
        <f aca="false">IF(L$9=0,0,(SIN(L$12)*COS($E46)+SIN($E46)*COS(L$12))/SIN($E46)*L$9)</f>
        <v>0</v>
      </c>
      <c r="CY46" s="0" t="n">
        <f aca="false">IF(M$9=0,0,(SIN(M$12)*COS($E46)+SIN($E46)*COS(M$12))/SIN($E46)*M$9)</f>
        <v>0</v>
      </c>
      <c r="CZ46" s="0" t="n">
        <f aca="false">IF(N$9=0,0,(SIN(N$12)*COS($E46)+SIN($E46)*COS(N$12))/SIN($E46)*N$9)</f>
        <v>0</v>
      </c>
      <c r="DA46" s="0" t="n">
        <f aca="false">IF(O$9=0,0,(SIN(O$12)*COS($E46)+SIN($E46)*COS(O$12))/SIN($E46)*O$9)</f>
        <v>0</v>
      </c>
      <c r="DB46" s="0" t="n">
        <f aca="false">IF(P$9=0,0,(SIN(P$12)*COS($E46)+SIN($E46)*COS(P$12))/SIN($E46)*P$9)</f>
        <v>0</v>
      </c>
      <c r="DC46" s="0" t="n">
        <f aca="false">IF(Q$9=0,0,(SIN(Q$12)*COS($E46)+SIN($E46)*COS(Q$12))/SIN($E46)*Q$9)</f>
        <v>0</v>
      </c>
      <c r="DD46" s="0" t="n">
        <f aca="false">IF(R$9=0,0,(SIN(R$12)*COS($E46)+SIN($E46)*COS(R$12))/SIN($E46)*R$9)</f>
        <v>0</v>
      </c>
      <c r="DE46" s="0" t="n">
        <f aca="false">IF(S$9=0,0,(SIN(S$12)*COS($E46)+SIN($E46)*COS(S$12))/SIN($E46)*S$9)</f>
        <v>0</v>
      </c>
      <c r="DF46" s="0" t="n">
        <f aca="false">IF(T$9=0,0,(SIN(T$12)*COS($E46)+SIN($E46)*COS(T$12))/SIN($E46)*T$9)</f>
        <v>0</v>
      </c>
      <c r="DG46" s="0" t="n">
        <f aca="false">IF(U$9=0,0,(SIN(U$12)*COS($E46)+SIN($E46)*COS(U$12))/SIN($E46)*U$9)</f>
        <v>0</v>
      </c>
      <c r="DH46" s="0" t="n">
        <f aca="false">IF(V$9=0,0,(SIN(V$12)*COS($E46)+SIN($E46)*COS(V$12))/SIN($E46)*V$9)</f>
        <v>0</v>
      </c>
      <c r="DI46" s="0" t="n">
        <f aca="false">IF(W$9=0,0,(SIN(W$12)*COS($E46)+SIN($E46)*COS(W$12))/SIN($E46)*W$9)</f>
        <v>0</v>
      </c>
      <c r="DJ46" s="0" t="n">
        <f aca="false">IF(X$9=0,0,(SIN(X$12)*COS($E46)+SIN($E46)*COS(X$12))/SIN($E46)*X$9)</f>
        <v>0</v>
      </c>
      <c r="DK46" s="0" t="n">
        <f aca="false">IF(Y$9=0,0,(SIN(Y$12)*COS($E46)+SIN($E46)*COS(Y$12))/SIN($E46)*Y$9)</f>
        <v>0</v>
      </c>
      <c r="DL46" s="0" t="n">
        <f aca="false">IF(Z$9=0,0,(SIN(Z$12)*COS($E46)+SIN($E46)*COS(Z$12))/SIN($E46)*Z$9)</f>
        <v>0</v>
      </c>
      <c r="DM46" s="0" t="n">
        <f aca="false">IF(AA$9=0,0,(SIN(AA$12)*COS($E46)+SIN($E46)*COS(AA$12))/SIN($E46)*AA$9)</f>
        <v>0</v>
      </c>
      <c r="DN46" s="0" t="n">
        <f aca="false">IF(AB$9=0,0,(SIN(AB$12)*COS($E46)+SIN($E46)*COS(AB$12))/SIN($E46)*AB$9)</f>
        <v>0</v>
      </c>
      <c r="DO46" s="0" t="n">
        <f aca="false">IF(AC$9=0,0,(SIN(AC$12)*COS($E46)+SIN($E46)*COS(AC$12))/SIN($E46)*AC$9)</f>
        <v>0</v>
      </c>
      <c r="DP46" s="0" t="n">
        <f aca="false">IF(AD$9=0,0,(SIN(AD$12)*COS($E46)+SIN($E46)*COS(AD$12))/SIN($E46)*AD$9)</f>
        <v>0</v>
      </c>
      <c r="DQ46" s="0" t="n">
        <f aca="false">IF(AE$9=0,0,(SIN(AE$12)*COS($E46)+SIN($E46)*COS(AE$12))/SIN($E46)*AE$9)</f>
        <v>0</v>
      </c>
      <c r="DR46" s="0" t="n">
        <f aca="false">IF(AF$9=0,0,(SIN(AF$12)*COS($E46)+SIN($E46)*COS(AF$12))/SIN($E46)*AF$9)</f>
        <v>0</v>
      </c>
      <c r="DS46" s="0" t="n">
        <f aca="false">IF(AG$9=0,0,(SIN(AG$12)*COS($E46)+SIN($E46)*COS(AG$12))/SIN($E46)*AG$9)</f>
        <v>0</v>
      </c>
      <c r="DT46" s="0" t="n">
        <f aca="false">IF(AH$9=0,0,(SIN(AH$12)*COS($E46)+SIN($E46)*COS(AH$12))/SIN($E46)*AH$9)</f>
        <v>0</v>
      </c>
      <c r="DU46" s="0" t="n">
        <f aca="false">IF(AI$9=0,0,(SIN(AI$12)*COS($E46)+SIN($E46)*COS(AI$12))/SIN($E46)*AI$9)</f>
        <v>0</v>
      </c>
      <c r="DV46" s="0" t="n">
        <f aca="false">IF(AJ$9=0,0,(SIN(AJ$12)*COS($E46)+SIN($E46)*COS(AJ$12))/SIN($E46)*AJ$9)</f>
        <v>0</v>
      </c>
      <c r="DW46" s="0" t="n">
        <f aca="false">IF(AK$9=0,0,(SIN(AK$12)*COS($E46)+SIN($E46)*COS(AK$12))/SIN($E46)*AK$9)</f>
        <v>0</v>
      </c>
      <c r="DX46" s="0" t="n">
        <f aca="false">IF(AL$9=0,0,(SIN(AL$12)*COS($E46)+SIN($E46)*COS(AL$12))/SIN($E46)*AL$9)</f>
        <v>0</v>
      </c>
      <c r="DY46" s="0" t="n">
        <f aca="false">IF(AM$9=0,0,(SIN(AM$12)*COS($E46)+SIN($E46)*COS(AM$12))/SIN($E46)*AM$9)</f>
        <v>0</v>
      </c>
      <c r="DZ46" s="0" t="n">
        <f aca="false">IF(AN$9=0,0,(SIN(AN$12)*COS($E46)+SIN($E46)*COS(AN$12))/SIN($E46)*AN$9)</f>
        <v>0</v>
      </c>
      <c r="EA46" s="0" t="n">
        <f aca="false">IF(AO$9=0,0,(SIN(AO$12)*COS($E46)+SIN($E46)*COS(AO$12))/SIN($E46)*AO$9)</f>
        <v>17.3721621630582</v>
      </c>
      <c r="EB46" s="0" t="n">
        <f aca="false">IF(AP$9=0,0,(SIN(AP$12)*COS($E46)+SIN($E46)*COS(AP$12))/SIN($E46)*AP$9)</f>
        <v>17.9628220966607</v>
      </c>
      <c r="EC46" s="0" t="n">
        <f aca="false">IF(AQ$9=0,0,(SIN(AQ$12)*COS($E46)+SIN($E46)*COS(AQ$12))/SIN($E46)*AQ$9)</f>
        <v>18.5540693670844</v>
      </c>
      <c r="ED46" s="0" t="n">
        <f aca="false">IF(AR$9=0,0,(SIN(AR$12)*COS($E46)+SIN($E46)*COS(AR$12))/SIN($E46)*AR$9)</f>
        <v>19.1454324229093</v>
      </c>
      <c r="EE46" s="0" t="n">
        <f aca="false">IF(AS$9=0,0,(SIN(AS$12)*COS($E46)+SIN($E46)*COS(AS$12))/SIN($E46)*AS$9)</f>
        <v>19.736437920599</v>
      </c>
      <c r="EF46" s="0" t="n">
        <f aca="false">IF(AT$9=0,0,(SIN(AT$12)*COS($E46)+SIN($E46)*COS(AT$12))/SIN($E46)*AT$9)</f>
        <v>20.3266109580002</v>
      </c>
      <c r="EG46" s="0" t="n">
        <f aca="false">IF(AU$9=0,0,(SIN(AU$12)*COS($E46)+SIN($E46)*COS(AU$12))/SIN($E46)*AU$9)</f>
        <v>21.028098991069</v>
      </c>
      <c r="EH46" s="0" t="n">
        <f aca="false">IF(AV$9=0,0,(SIN(AV$12)*COS($E46)+SIN($E46)*COS(AV$12))/SIN($E46)*AV$9)</f>
        <v>21.7288200536007</v>
      </c>
      <c r="EI46" s="0" t="n">
        <f aca="false">IF(AW$9=0,0,(SIN(AW$12)*COS($E46)+SIN($E46)*COS(AW$12))/SIN($E46)*AW$9)</f>
        <v>22.4281925935147</v>
      </c>
      <c r="EJ46" s="0" t="n">
        <f aca="false">IF(AX$9=0,0,(SIN(AX$12)*COS($E46)+SIN($E46)*COS(AX$12))/SIN($E46)*AX$9)</f>
        <v>23.1256338641233</v>
      </c>
      <c r="EK46" s="0" t="n">
        <f aca="false">IF(AY$9=0,0,(SIN(AY$12)*COS($E46)+SIN($E46)*COS(AY$12))/SIN($E46)*AY$9)</f>
        <v>23.8205602142593</v>
      </c>
      <c r="EL46" s="0" t="n">
        <f aca="false">IF(AZ$9=0,0,(SIN(AZ$12)*COS($E46)+SIN($E46)*COS(AZ$12))/SIN($E46)*AZ$9)</f>
        <v>24.1597118352152</v>
      </c>
      <c r="EM46" s="0" t="n">
        <f aca="false">IF(BA$9=0,0,(SIN(BA$12)*COS($E46)+SIN($E46)*COS(BA$12))/SIN($E46)*BA$9)</f>
        <v>24.4931165141953</v>
      </c>
      <c r="EN46" s="0" t="n">
        <f aca="false">IF(BB$9=0,0,(SIN(BB$12)*COS($E46)+SIN($E46)*COS(BB$12))/SIN($E46)*BB$9)</f>
        <v>24.8205128619019</v>
      </c>
      <c r="EO46" s="0" t="n">
        <f aca="false">IF(BC$9=0,0,(SIN(BC$12)*COS($E46)+SIN($E46)*COS(BC$12))/SIN($E46)*BC$9)</f>
        <v>25.1416408767844</v>
      </c>
      <c r="EP46" s="0" t="n">
        <f aca="false">IF(BD$9=0,0,(SIN(BD$12)*COS($E46)+SIN($E46)*COS(BD$12))/SIN($E46)*BD$9)</f>
        <v>25.4562420730597</v>
      </c>
      <c r="EQ46" s="0" t="n">
        <f aca="false">IF(BE$9=0,0,(SIN(BE$12)*COS($E46)+SIN($E46)*COS(BE$12))/SIN($E46)*BE$9)</f>
        <v>25.8781032584386</v>
      </c>
      <c r="ER46" s="0" t="n">
        <f aca="false">IF(BF$9=0,0,(SIN(BF$12)*COS($E46)+SIN($E46)*COS(BF$12))/SIN($E46)*BF$9)</f>
        <v>26.2932392361583</v>
      </c>
      <c r="ES46" s="0" t="n">
        <f aca="false">IF(BG$9=0,0,(SIN(BG$12)*COS($E46)+SIN($E46)*COS(BG$12))/SIN($E46)*BG$9)</f>
        <v>26.701292472514</v>
      </c>
      <c r="ET46" s="0" t="n">
        <f aca="false">IF(BH$9=0,0,(SIN(BH$12)*COS($E46)+SIN($E46)*COS(BH$12))/SIN($E46)*BH$9)</f>
        <v>27.2559212519788</v>
      </c>
      <c r="EU46" s="0" t="n">
        <f aca="false">IF(BI$9=0,0,(SIN(BI$12)*COS($E46)+SIN($E46)*COS(BI$12))/SIN($E46)*BI$9)</f>
        <v>27.8152862388036</v>
      </c>
      <c r="EV46" s="0" t="n">
        <f aca="false">IF(BJ$9=0,0,(SIN(BJ$12)*COS($E46)+SIN($E46)*COS(BJ$12))/SIN($E46)*BJ$9)</f>
        <v>28.0472228861546</v>
      </c>
      <c r="EW46" s="0" t="n">
        <f aca="false">IF(BK$9=0,0,(SIN(BK$12)*COS($E46)+SIN($E46)*COS(BK$12))/SIN($E46)*BK$9)</f>
        <v>28.270616077715</v>
      </c>
      <c r="EX46" s="0" t="n">
        <f aca="false">IF(BL$9=0,0,(SIN(BL$12)*COS($E46)+SIN($E46)*COS(BL$12))/SIN($E46)*BL$9)</f>
        <v>28.4852590573109</v>
      </c>
      <c r="EY46" s="0" t="n">
        <f aca="false">IF(BM$9=0,0,(SIN(BM$12)*COS($E46)+SIN($E46)*COS(BM$12))/SIN($E46)*BM$9)</f>
        <v>28.6909477764198</v>
      </c>
      <c r="EZ46" s="0" t="n">
        <f aca="false">IF(BN$9=0,0,(SIN(BN$12)*COS($E46)+SIN($E46)*COS(BN$12))/SIN($E46)*BN$9)</f>
        <v>28.8874809985646</v>
      </c>
      <c r="FA46" s="0" t="n">
        <f aca="false">IF(BO$9=0,0,(SIN(BO$12)*COS($E46)+SIN($E46)*COS(BO$12))/SIN($E46)*BO$9)</f>
        <v>29.0846652319101</v>
      </c>
      <c r="FB46" s="0" t="n">
        <f aca="false">IF(BP$9=0,0,(SIN(BP$12)*COS($E46)+SIN($E46)*COS(BP$12))/SIN($E46)*BP$9)</f>
        <v>29.2722667445258</v>
      </c>
      <c r="FC46" s="0" t="n">
        <f aca="false">IF(BQ$9=0,0,(SIN(BQ$12)*COS($E46)+SIN($E46)*COS(BQ$12))/SIN($E46)*BQ$9)</f>
        <v>29.4500842260403</v>
      </c>
      <c r="FD46" s="0" t="n">
        <f aca="false">IF(BR$9=0,0,(SIN(BR$12)*COS($E46)+SIN($E46)*COS(BR$12))/SIN($E46)*BR$9)</f>
        <v>29.6179196106161</v>
      </c>
      <c r="FE46" s="0" t="n">
        <f aca="false">IF(BS$9=0,0,(SIN(BS$12)*COS($E46)+SIN($E46)*COS(BS$12))/SIN($E46)*BS$9)</f>
        <v>29.7755781811158</v>
      </c>
      <c r="FF46" s="0" t="n">
        <f aca="false">IF(BT$9=0,0,(SIN(BT$12)*COS($E46)+SIN($E46)*COS(BT$12))/SIN($E46)*BT$9)</f>
        <v>29.8612434392882</v>
      </c>
      <c r="FG46" s="0" t="n">
        <f aca="false">IF(BU$9=0,0,(SIN(BU$12)*COS($E46)+SIN($E46)*COS(BU$12))/SIN($E46)*BU$9)</f>
        <v>29.9367509602762</v>
      </c>
      <c r="FH46" s="0" t="n">
        <f aca="false">IF(BV$9=0,0,(SIN(BV$12)*COS($E46)+SIN($E46)*COS(BV$12))/SIN($E46)*BV$9)</f>
        <v>30.0019728197307</v>
      </c>
      <c r="FI46" s="0" t="n">
        <f aca="false">IF(BW$9=0,0,(SIN(BW$12)*COS($E46)+SIN($E46)*COS(BW$12))/SIN($E46)*BW$9)</f>
        <v>30.0567845817839</v>
      </c>
      <c r="FJ46" s="0" t="n">
        <f aca="false">IF(BX$9=0,0,(SIN(BX$12)*COS($E46)+SIN($E46)*COS(BX$12))/SIN($E46)*BX$9)</f>
        <v>30.1010653688062</v>
      </c>
      <c r="FK46" s="0" t="n">
        <f aca="false">IF(BY$9=0,0,(SIN(BY$12)*COS($E46)+SIN($E46)*COS(BY$12))/SIN($E46)*BY$9)</f>
        <v>30.1376828030121</v>
      </c>
      <c r="FL46" s="0" t="n">
        <f aca="false">IF(BZ$9=0,0,(SIN(BZ$12)*COS($E46)+SIN($E46)*COS(BZ$12))/SIN($E46)*BZ$9)</f>
        <v>30.163509628738</v>
      </c>
      <c r="FM46" s="0" t="n">
        <f aca="false">IF(CA$9=0,0,(SIN(CA$12)*COS($E46)+SIN($E46)*COS(CA$12))/SIN($E46)*CA$9)</f>
        <v>30.1784333349473</v>
      </c>
      <c r="FN46" s="0" t="n">
        <f aca="false">IF(CB$9=0,0,(SIN(CB$12)*COS($E46)+SIN($E46)*COS(CB$12))/SIN($E46)*CB$9)</f>
        <v>30.1823452542115</v>
      </c>
      <c r="FO46" s="0" t="n">
        <f aca="false">IF(CC$9=0,0,(SIN(CC$12)*COS($E46)+SIN($E46)*COS(CC$12))/SIN($E46)*CC$9)</f>
        <v>30.1751406275278</v>
      </c>
      <c r="FP46" s="0" t="n">
        <f aca="false">IF(CD$9=0,0,(SIN(CD$12)*COS($E46)+SIN($E46)*COS(CD$12))/SIN($E46)*CD$9)</f>
        <v>30.1559927157681</v>
      </c>
      <c r="FQ46" s="0" t="n">
        <f aca="false">IF(CE$9=0,0,(SIN(CE$12)*COS($E46)+SIN($E46)*COS(CE$12))/SIN($E46)*CE$9)</f>
        <v>30.1255401616311</v>
      </c>
      <c r="FR46" s="0" t="n">
        <f aca="false">IF(CF$9=0,0,(SIN(CF$12)*COS($E46)+SIN($E46)*COS(CF$12))/SIN($E46)*CF$9)</f>
        <v>30.0836909656402</v>
      </c>
      <c r="FS46" s="0" t="n">
        <f aca="false">IF(CG$9=0,0,(SIN(CG$12)*COS($E46)+SIN($E46)*COS(CG$12))/SIN($E46)*CG$9)</f>
        <v>30.030357276114</v>
      </c>
      <c r="FT46" s="0" t="n">
        <f aca="false">IF(CH$9=0,0,(SIN(CH$12)*COS($E46)+SIN($E46)*COS(CH$12))/SIN($E46)*CH$9)</f>
        <v>29.9654554465694</v>
      </c>
      <c r="FU46" s="0" t="n">
        <f aca="false">IF(CI$9=0,0,(SIN(CI$12)*COS($E46)+SIN($E46)*COS(CI$12))/SIN($E46)*CI$9)</f>
        <v>29.8889060916297</v>
      </c>
      <c r="FV46" s="0" t="n">
        <f aca="false">IF(CJ$9=0,0,(SIN(CJ$12)*COS($E46)+SIN($E46)*COS(CJ$12))/SIN($E46)*CJ$9)</f>
        <v>29.8006341414102</v>
      </c>
      <c r="FW46" s="0" t="n">
        <f aca="false">IF(CK$9=0,0,(SIN(CK$12)*COS($E46)+SIN($E46)*COS(CK$12))/SIN($E46)*CK$9)</f>
        <v>29.7005688943541</v>
      </c>
      <c r="FX46" s="0" t="n">
        <f aca="false">IF(CL$9=0,0,(SIN(CL$12)*COS($E46)+SIN($E46)*COS(CL$12))/SIN($E46)*CL$9)</f>
        <v>29.6945991242623</v>
      </c>
      <c r="FY46" s="0" t="n">
        <f aca="false">IF(CM$9=0,0,(SIN(CM$12)*COS($E46)+SIN($E46)*COS(CM$12))/SIN($E46)*CM$9)</f>
        <v>29.6860206359854</v>
      </c>
      <c r="FZ46" s="0" t="n">
        <f aca="false">IF(CN$9=0,0,(SIN(CN$12)*COS($E46)+SIN($E46)*COS(CN$12))/SIN($E46)*CN$9)</f>
        <v>29.6638155733124</v>
      </c>
      <c r="GA46" s="0" t="n">
        <f aca="false">IF(CO$9=0,0,(SIN(CO$12)*COS($E46)+SIN($E46)*COS(CO$12))/SIN($E46)*CO$9)</f>
        <v>29.6271435869655</v>
      </c>
      <c r="GB46" s="0" t="n">
        <f aca="false">IF(CP$9=0,0,(SIN(CP$12)*COS($E46)+SIN($E46)*COS(CP$12))/SIN($E46)*CP$9)</f>
        <v>29.575852502872</v>
      </c>
      <c r="GC46" s="0" t="n">
        <f aca="false">IF(CQ$9=0,0,(SIN(CQ$12)*COS($E46)+SIN($E46)*COS(CQ$12))/SIN($E46)*CQ$9)</f>
        <v>29.5097963041807</v>
      </c>
    </row>
    <row r="47" customFormat="false" ht="12.8" hidden="true" customHeight="false" outlineLevel="0" collapsed="false">
      <c r="A47" s="0" t="n">
        <f aca="false">MAX($F47:$CQ47)</f>
        <v>8.93458822263802</v>
      </c>
      <c r="B47" s="91" t="n">
        <f aca="false">IF(ISNA(INDEX(vmg!$B$6:$B$151,MATCH($C47,vmg!$F$6:$F$151,0))),IF(ISNA(INDEX(vmg!$B$6:$B$151,MATCH($C47,vmg!$D$6:$D$151,0))),0,INDEX(vmg!$B$6:$B$151,MATCH($C47,vmg!$D$6:$D$151,0))),INDEX(vmg!$B$6:$B$151,MATCH($C47,vmg!$F$6:$F$151,0)))</f>
        <v>10.40552</v>
      </c>
      <c r="C47" s="2" t="n">
        <f aca="false">MOD(Best +D47,360)</f>
        <v>35</v>
      </c>
      <c r="D47" s="2" t="n">
        <f aca="false">D46+1</f>
        <v>35</v>
      </c>
      <c r="E47" s="1" t="n">
        <f aca="false">D47*PI()/180</f>
        <v>0.610865238198015</v>
      </c>
      <c r="F47" s="13" t="n">
        <f aca="false">IF(OR(F137=0,CR47=0),0,F137*CR47/(F137+CR47))</f>
        <v>0</v>
      </c>
      <c r="G47" s="13" t="n">
        <f aca="false">IF(OR(G137=0,CS47=0),0,G137*CS47/(G137+CS47))</f>
        <v>0</v>
      </c>
      <c r="H47" s="13" t="n">
        <f aca="false">IF(OR(H137=0,CT47=0),0,H137*CT47/(H137+CT47))</f>
        <v>0</v>
      </c>
      <c r="I47" s="13" t="n">
        <f aca="false">IF(OR(I137=0,CU47=0),0,I137*CU47/(I137+CU47))</f>
        <v>0</v>
      </c>
      <c r="J47" s="13" t="n">
        <f aca="false">IF(OR(J137=0,CV47=0),0,J137*CV47/(J137+CV47))</f>
        <v>0</v>
      </c>
      <c r="K47" s="13" t="n">
        <f aca="false">IF(OR(K137=0,CW47=0),0,K137*CW47/(K137+CW47))</f>
        <v>0</v>
      </c>
      <c r="L47" s="13" t="n">
        <f aca="false">IF(OR(L137=0,CX47=0),0,L137*CX47/(L137+CX47))</f>
        <v>0</v>
      </c>
      <c r="M47" s="13" t="n">
        <f aca="false">IF(OR(M137=0,CY47=0),0,M137*CY47/(M137+CY47))</f>
        <v>0</v>
      </c>
      <c r="N47" s="13" t="n">
        <f aca="false">IF(OR(N137=0,CZ47=0),0,N137*CZ47/(N137+CZ47))</f>
        <v>0</v>
      </c>
      <c r="O47" s="13" t="n">
        <f aca="false">IF(OR(O137=0,DA47=0),0,O137*DA47/(O137+DA47))</f>
        <v>0</v>
      </c>
      <c r="P47" s="13" t="n">
        <f aca="false">IF(OR(P137=0,DB47=0),0,P137*DB47/(P137+DB47))</f>
        <v>0</v>
      </c>
      <c r="Q47" s="13" t="n">
        <f aca="false">IF(OR(Q137=0,DC47=0),0,Q137*DC47/(Q137+DC47))</f>
        <v>0</v>
      </c>
      <c r="R47" s="13" t="n">
        <f aca="false">IF(OR(R137=0,DD47=0),0,R137*DD47/(R137+DD47))</f>
        <v>0</v>
      </c>
      <c r="S47" s="13" t="n">
        <f aca="false">IF(OR(S137=0,DE47=0),0,S137*DE47/(S137+DE47))</f>
        <v>0</v>
      </c>
      <c r="T47" s="13" t="n">
        <f aca="false">IF(OR(T137=0,DF47=0),0,T137*DF47/(T137+DF47))</f>
        <v>0</v>
      </c>
      <c r="U47" s="13" t="n">
        <f aca="false">IF(OR(U137=0,DG47=0),0,U137*DG47/(U137+DG47))</f>
        <v>0</v>
      </c>
      <c r="V47" s="13" t="n">
        <f aca="false">IF(OR(V137=0,DH47=0),0,V137*DH47/(V137+DH47))</f>
        <v>0</v>
      </c>
      <c r="W47" s="13" t="n">
        <f aca="false">IF(OR(W137=0,DI47=0),0,W137*DI47/(W137+DI47))</f>
        <v>0</v>
      </c>
      <c r="X47" s="13" t="n">
        <f aca="false">IF(OR(X137=0,DJ47=0),0,X137*DJ47/(X137+DJ47))</f>
        <v>0</v>
      </c>
      <c r="Y47" s="13" t="n">
        <f aca="false">IF(OR(Y137=0,DK47=0),0,Y137*DK47/(Y137+DK47))</f>
        <v>0</v>
      </c>
      <c r="Z47" s="13" t="n">
        <f aca="false">IF(OR(Z137=0,DL47=0),0,Z137*DL47/(Z137+DL47))</f>
        <v>0</v>
      </c>
      <c r="AA47" s="13" t="n">
        <f aca="false">IF(OR(AA137=0,DM47=0),0,AA137*DM47/(AA137+DM47))</f>
        <v>0</v>
      </c>
      <c r="AB47" s="13" t="n">
        <f aca="false">IF(OR(AB137=0,DN47=0),0,AB137*DN47/(AB137+DN47))</f>
        <v>0</v>
      </c>
      <c r="AC47" s="13" t="n">
        <f aca="false">IF(OR(AC137=0,DO47=0),0,AC137*DO47/(AC137+DO47))</f>
        <v>0</v>
      </c>
      <c r="AD47" s="13" t="n">
        <f aca="false">IF(OR(AD137=0,DP47=0),0,AD137*DP47/(AD137+DP47))</f>
        <v>0</v>
      </c>
      <c r="AE47" s="13" t="n">
        <f aca="false">IF(OR(AE137=0,DQ47=0),0,AE137*DQ47/(AE137+DQ47))</f>
        <v>0</v>
      </c>
      <c r="AF47" s="13" t="n">
        <f aca="false">IF(OR(AF137=0,DR47=0),0,AF137*DR47/(AF137+DR47))</f>
        <v>0</v>
      </c>
      <c r="AG47" s="13" t="n">
        <f aca="false">IF(OR(AG137=0,DS47=0),0,AG137*DS47/(AG137+DS47))</f>
        <v>0</v>
      </c>
      <c r="AH47" s="13" t="n">
        <f aca="false">IF(OR(AH137=0,DT47=0),0,AH137*DT47/(AH137+DT47))</f>
        <v>0</v>
      </c>
      <c r="AI47" s="13" t="n">
        <f aca="false">IF(OR(AI137=0,DU47=0),0,AI137*DU47/(AI137+DU47))</f>
        <v>0</v>
      </c>
      <c r="AJ47" s="13" t="n">
        <f aca="false">IF(OR(AJ137=0,DV47=0),0,AJ137*DV47/(AJ137+DV47))</f>
        <v>0</v>
      </c>
      <c r="AK47" s="13" t="n">
        <f aca="false">IF(OR(AK137=0,DW47=0),0,AK137*DW47/(AK137+DW47))</f>
        <v>0</v>
      </c>
      <c r="AL47" s="13" t="n">
        <f aca="false">IF(OR(AL137=0,DX47=0),0,AL137*DX47/(AL137+DX47))</f>
        <v>0</v>
      </c>
      <c r="AM47" s="13" t="n">
        <f aca="false">IF(OR(AM137=0,DY47=0),0,AM137*DY47/(AM137+DY47))</f>
        <v>0</v>
      </c>
      <c r="AN47" s="13" t="n">
        <f aca="false">IF(OR(AN137=0,DZ47=0),0,AN137*DZ47/(AN137+DZ47))</f>
        <v>0</v>
      </c>
      <c r="AO47" s="13" t="n">
        <f aca="false">IF(OR(AO137=0,EA47=0),0,AO137*EA47/(AO137+EA47))</f>
        <v>8.52370297988999</v>
      </c>
      <c r="AP47" s="13" t="n">
        <f aca="false">IF(OR(AP137=0,EB47=0),0,AP137*EB47/(AP137+EB47))</f>
        <v>8.58418120663235</v>
      </c>
      <c r="AQ47" s="13" t="n">
        <f aca="false">IF(OR(AQ137=0,EC47=0),0,AQ137*EC47/(AQ137+EC47))</f>
        <v>8.63755855854365</v>
      </c>
      <c r="AR47" s="13" t="n">
        <f aca="false">IF(OR(AR137=0,ED47=0),0,AR137*ED47/(AR137+ED47))</f>
        <v>8.68421093248137</v>
      </c>
      <c r="AS47" s="13" t="n">
        <f aca="false">IF(OR(AS137=0,EE47=0),0,AS137*EE47/(AS137+EE47))</f>
        <v>8.72450054319306</v>
      </c>
      <c r="AT47" s="13" t="n">
        <f aca="false">IF(OR(AT137=0,EF47=0),0,AT137*EF47/(AT137+EF47))</f>
        <v>8.75877514652948</v>
      </c>
      <c r="AU47" s="13" t="n">
        <f aca="false">IF(OR(AU137=0,EG47=0),0,AU137*EG47/(AU137+EG47))</f>
        <v>8.80760461793981</v>
      </c>
      <c r="AV47" s="13" t="n">
        <f aca="false">IF(OR(AV137=0,EH47=0),0,AV137*EH47/(AV137+EH47))</f>
        <v>8.84916184893604</v>
      </c>
      <c r="AW47" s="13" t="n">
        <f aca="false">IF(OR(AW137=0,EI47=0),0,AW137*EI47/(AW137+EI47))</f>
        <v>8.88389787836061</v>
      </c>
      <c r="AX47" s="13" t="n">
        <f aca="false">IF(OR(AX137=0,EJ47=0),0,AX137*EJ47/(AX137+EJ47))</f>
        <v>8.91223921952958</v>
      </c>
      <c r="AY47" s="13" t="n">
        <f aca="false">IF(OR(AY137=0,EK47=0),0,AY137*EK47/(AY137+EK47))</f>
        <v>8.93458822263802</v>
      </c>
      <c r="AZ47" s="13" t="n">
        <f aca="false">IF(OR(AZ137=0,EL47=0),0,AZ137*EL47/(AZ137+EL47))</f>
        <v>8.90278669236543</v>
      </c>
      <c r="BA47" s="13" t="n">
        <f aca="false">IF(OR(BA137=0,EM47=0),0,BA137*EM47/(BA137+EM47))</f>
        <v>8.86959092352624</v>
      </c>
      <c r="BB47" s="13" t="n">
        <f aca="false">IF(OR(BB137=0,EN47=0),0,BB137*EN47/(BB137+EN47))</f>
        <v>8.83506253974517</v>
      </c>
      <c r="BC47" s="13" t="n">
        <f aca="false">IF(OR(BC137=0,EO47=0),0,BC137*EO47/(BC137+EO47))</f>
        <v>8.79925928203869</v>
      </c>
      <c r="BD47" s="13" t="n">
        <f aca="false">IF(OR(BD137=0,EP47=0),0,BD137*EP47/(BD137+EP47))</f>
        <v>8.7622351915303</v>
      </c>
      <c r="BE47" s="13" t="n">
        <f aca="false">IF(OR(BE137=0,EQ47=0),0,BE137*EQ47/(BE137+EQ47))</f>
        <v>8.737396192983</v>
      </c>
      <c r="BF47" s="13" t="n">
        <f aca="false">IF(OR(BF137=0,ER47=0),0,BF137*ER47/(BF137+ER47))</f>
        <v>8.71055571871347</v>
      </c>
      <c r="BG47" s="13" t="n">
        <f aca="false">IF(OR(BG137=0,ES47=0),0,BG137*ES47/(BG137+ES47))</f>
        <v>8.68181017061735</v>
      </c>
      <c r="BH47" s="13" t="n">
        <f aca="false">IF(OR(BH137=0,ET47=0),0,BH137*ET47/(BH137+ET47))</f>
        <v>8.66727840991593</v>
      </c>
      <c r="BI47" s="13" t="n">
        <f aca="false">IF(OR(BI137=0,EU47=0),0,BI137*EU47/(BI137+EU47))</f>
        <v>8.65101177013652</v>
      </c>
      <c r="BJ47" s="13" t="n">
        <f aca="false">IF(OR(BJ137=0,EV47=0),0,BJ137*EV47/(BJ137+EV47))</f>
        <v>8.60127606928162</v>
      </c>
      <c r="BK47" s="13" t="n">
        <f aca="false">IF(OR(BK137=0,EW47=0),0,BK137*EW47/(BK137+EW47))</f>
        <v>8.55091126399103</v>
      </c>
      <c r="BL47" s="13" t="n">
        <f aca="false">IF(OR(BL137=0,EX47=0),0,BL137*EX47/(BL137+EX47))</f>
        <v>8.49993242891031</v>
      </c>
      <c r="BM47" s="13" t="n">
        <f aca="false">IF(OR(BM137=0,EY47=0),0,BM137*EY47/(BM137+EY47))</f>
        <v>8.44835300807145</v>
      </c>
      <c r="BN47" s="13" t="n">
        <f aca="false">IF(OR(BN137=0,EZ47=0),0,BN137*EZ47/(BN137+EZ47))</f>
        <v>8.39618488741439</v>
      </c>
      <c r="BO47" s="13" t="n">
        <f aca="false">IF(OR(BO137=0,FA47=0),0,BO137*FA47/(BO137+FA47))</f>
        <v>8.34428476272536</v>
      </c>
      <c r="BP47" s="13" t="n">
        <f aca="false">IF(OR(BP137=0,FB47=0),0,BP137*FB47/(BP137+FB47))</f>
        <v>8.29177084260923</v>
      </c>
      <c r="BQ47" s="13" t="n">
        <f aca="false">IF(OR(BQ137=0,FC47=0),0,BQ137*FC47/(BQ137+FC47))</f>
        <v>8.23865298352847</v>
      </c>
      <c r="BR47" s="13" t="n">
        <f aca="false">IF(OR(BR137=0,FD47=0),0,BR137*FD47/(BR137+FD47))</f>
        <v>8.18493960180833</v>
      </c>
      <c r="BS47" s="13" t="n">
        <f aca="false">IF(OR(BS137=0,FE47=0),0,BS137*FE47/(BS137+FE47))</f>
        <v>8.1306377288542</v>
      </c>
      <c r="BT47" s="13" t="n">
        <f aca="false">IF(OR(BT137=0,FF47=0),0,BT137*FF47/(BT137+FF47))</f>
        <v>8.07112713029576</v>
      </c>
      <c r="BU47" s="13" t="n">
        <f aca="false">IF(OR(BU137=0,FG47=0),0,BU137*FG47/(BU137+FG47))</f>
        <v>8.01126061799322</v>
      </c>
      <c r="BV47" s="13" t="n">
        <f aca="false">IF(OR(BV137=0,FH47=0),0,BV137*FH47/(BV137+FH47))</f>
        <v>7.95103081925626</v>
      </c>
      <c r="BW47" s="13" t="n">
        <f aca="false">IF(OR(BW137=0,FI47=0),0,BW137*FI47/(BW137+FI47))</f>
        <v>7.89042971539675</v>
      </c>
      <c r="BX47" s="13" t="n">
        <f aca="false">IF(OR(BX137=0,FJ47=0),0,BX137*FJ47/(BX137+FJ47))</f>
        <v>7.82944864754224</v>
      </c>
      <c r="BY47" s="13" t="n">
        <f aca="false">IF(OR(BY137=0,FK47=0),0,BY137*FK47/(BY137+FK47))</f>
        <v>7.76828273868415</v>
      </c>
      <c r="BZ47" s="13" t="n">
        <f aca="false">IF(OR(BZ137=0,FL47=0),0,BZ137*FL47/(BZ137+FL47))</f>
        <v>7.70670871785343</v>
      </c>
      <c r="CA47" s="13" t="n">
        <f aca="false">IF(OR(CA137=0,FM47=0),0,CA137*FM47/(CA137+FM47))</f>
        <v>7.64471640711337</v>
      </c>
      <c r="CB47" s="13" t="n">
        <f aca="false">IF(OR(CB137=0,FN47=0),0,CB137*FN47/(CB137+FN47))</f>
        <v>7.58229497206946</v>
      </c>
      <c r="CC47" s="13" t="n">
        <f aca="false">IF(OR(CC137=0,FO47=0),0,CC137*FO47/(CC137+FO47))</f>
        <v>7.5194329191834</v>
      </c>
      <c r="CD47" s="13" t="n">
        <f aca="false">IF(OR(CD137=0,FP47=0),0,CD137*FP47/(CD137+FP47))</f>
        <v>7.45607227312465</v>
      </c>
      <c r="CE47" s="13" t="n">
        <f aca="false">IF(OR(CE137=0,FQ47=0),0,CE137*FQ47/(CE137+FQ47))</f>
        <v>7.39224796175516</v>
      </c>
      <c r="CF47" s="13" t="n">
        <f aca="false">IF(OR(CF137=0,FR47=0),0,CF137*FR47/(CF137+FR47))</f>
        <v>7.32794639981568</v>
      </c>
      <c r="CG47" s="13" t="n">
        <f aca="false">IF(OR(CG137=0,FS47=0),0,CG137*FS47/(CG137+FS47))</f>
        <v>7.26315331745967</v>
      </c>
      <c r="CH47" s="13" t="n">
        <f aca="false">IF(OR(CH137=0,FT47=0),0,CH137*FT47/(CH137+FT47))</f>
        <v>7.19785374790924</v>
      </c>
      <c r="CI47" s="13" t="n">
        <f aca="false">IF(OR(CI137=0,FU47=0),0,CI137*FU47/(CI137+FU47))</f>
        <v>7.13203201318347</v>
      </c>
      <c r="CJ47" s="13" t="n">
        <f aca="false">IF(OR(CJ137=0,FV47=0),0,CJ137*FV47/(CJ137+FV47))</f>
        <v>7.06567170786273</v>
      </c>
      <c r="CK47" s="13" t="n">
        <f aca="false">IF(OR(CK137=0,FW47=0),0,CK137*FW47/(CK137+FW47))</f>
        <v>6.99875568084364</v>
      </c>
      <c r="CL47" s="13" t="n">
        <f aca="false">IF(OR(CL137=0,FX47=0),0,CL137*FX47/(CL137+FX47))</f>
        <v>6.93727036032638</v>
      </c>
      <c r="CM47" s="13" t="n">
        <f aca="false">IF(OR(CM137=0,FY47=0),0,CM137*FY47/(CM137+FY47))</f>
        <v>6.87554705367904</v>
      </c>
      <c r="CN47" s="13" t="n">
        <f aca="false">IF(OR(CN137=0,FZ47=0),0,CN137*FZ47/(CN137+FZ47))</f>
        <v>6.81295319851069</v>
      </c>
      <c r="CO47" s="13" t="n">
        <f aca="false">IF(OR(CO137=0,GA47=0),0,CO137*GA47/(CO137+GA47))</f>
        <v>6.74944215149362</v>
      </c>
      <c r="CP47" s="13" t="n">
        <f aca="false">IF(OR(CP137=0,GB47=0),0,CP137*GB47/(CP137+GB47))</f>
        <v>6.6850042583041</v>
      </c>
      <c r="CQ47" s="13" t="n">
        <f aca="false">IF(OR(CQ137=0,GC47=0),0,CQ137*GC47/(CQ137+GC47))</f>
        <v>6.61962830085981</v>
      </c>
      <c r="CR47" s="0" t="n">
        <f aca="false">IF(F$9=0,0,(SIN(F$12)*COS($E47)+SIN($E47)*COS(F$12))/SIN($E47)*F$9)</f>
        <v>0</v>
      </c>
      <c r="CS47" s="0" t="n">
        <f aca="false">IF(G$9=0,0,(SIN(G$12)*COS($E47)+SIN($E47)*COS(G$12))/SIN($E47)*G$9)</f>
        <v>0</v>
      </c>
      <c r="CT47" s="0" t="n">
        <f aca="false">IF(H$9=0,0,(SIN(H$12)*COS($E47)+SIN($E47)*COS(H$12))/SIN($E47)*H$9)</f>
        <v>0</v>
      </c>
      <c r="CU47" s="0" t="n">
        <f aca="false">IF(I$9=0,0,(SIN(I$12)*COS($E47)+SIN($E47)*COS(I$12))/SIN($E47)*I$9)</f>
        <v>0</v>
      </c>
      <c r="CV47" s="0" t="n">
        <f aca="false">IF(J$9=0,0,(SIN(J$12)*COS($E47)+SIN($E47)*COS(J$12))/SIN($E47)*J$9)</f>
        <v>0</v>
      </c>
      <c r="CW47" s="0" t="n">
        <f aca="false">IF(K$9=0,0,(SIN(K$12)*COS($E47)+SIN($E47)*COS(K$12))/SIN($E47)*K$9)</f>
        <v>0</v>
      </c>
      <c r="CX47" s="0" t="n">
        <f aca="false">IF(L$9=0,0,(SIN(L$12)*COS($E47)+SIN($E47)*COS(L$12))/SIN($E47)*L$9)</f>
        <v>0</v>
      </c>
      <c r="CY47" s="0" t="n">
        <f aca="false">IF(M$9=0,0,(SIN(M$12)*COS($E47)+SIN($E47)*COS(M$12))/SIN($E47)*M$9)</f>
        <v>0</v>
      </c>
      <c r="CZ47" s="0" t="n">
        <f aca="false">IF(N$9=0,0,(SIN(N$12)*COS($E47)+SIN($E47)*COS(N$12))/SIN($E47)*N$9)</f>
        <v>0</v>
      </c>
      <c r="DA47" s="0" t="n">
        <f aca="false">IF(O$9=0,0,(SIN(O$12)*COS($E47)+SIN($E47)*COS(O$12))/SIN($E47)*O$9)</f>
        <v>0</v>
      </c>
      <c r="DB47" s="0" t="n">
        <f aca="false">IF(P$9=0,0,(SIN(P$12)*COS($E47)+SIN($E47)*COS(P$12))/SIN($E47)*P$9)</f>
        <v>0</v>
      </c>
      <c r="DC47" s="0" t="n">
        <f aca="false">IF(Q$9=0,0,(SIN(Q$12)*COS($E47)+SIN($E47)*COS(Q$12))/SIN($E47)*Q$9)</f>
        <v>0</v>
      </c>
      <c r="DD47" s="0" t="n">
        <f aca="false">IF(R$9=0,0,(SIN(R$12)*COS($E47)+SIN($E47)*COS(R$12))/SIN($E47)*R$9)</f>
        <v>0</v>
      </c>
      <c r="DE47" s="0" t="n">
        <f aca="false">IF(S$9=0,0,(SIN(S$12)*COS($E47)+SIN($E47)*COS(S$12))/SIN($E47)*S$9)</f>
        <v>0</v>
      </c>
      <c r="DF47" s="0" t="n">
        <f aca="false">IF(T$9=0,0,(SIN(T$12)*COS($E47)+SIN($E47)*COS(T$12))/SIN($E47)*T$9)</f>
        <v>0</v>
      </c>
      <c r="DG47" s="0" t="n">
        <f aca="false">IF(U$9=0,0,(SIN(U$12)*COS($E47)+SIN($E47)*COS(U$12))/SIN($E47)*U$9)</f>
        <v>0</v>
      </c>
      <c r="DH47" s="0" t="n">
        <f aca="false">IF(V$9=0,0,(SIN(V$12)*COS($E47)+SIN($E47)*COS(V$12))/SIN($E47)*V$9)</f>
        <v>0</v>
      </c>
      <c r="DI47" s="0" t="n">
        <f aca="false">IF(W$9=0,0,(SIN(W$12)*COS($E47)+SIN($E47)*COS(W$12))/SIN($E47)*W$9)</f>
        <v>0</v>
      </c>
      <c r="DJ47" s="0" t="n">
        <f aca="false">IF(X$9=0,0,(SIN(X$12)*COS($E47)+SIN($E47)*COS(X$12))/SIN($E47)*X$9)</f>
        <v>0</v>
      </c>
      <c r="DK47" s="0" t="n">
        <f aca="false">IF(Y$9=0,0,(SIN(Y$12)*COS($E47)+SIN($E47)*COS(Y$12))/SIN($E47)*Y$9)</f>
        <v>0</v>
      </c>
      <c r="DL47" s="0" t="n">
        <f aca="false">IF(Z$9=0,0,(SIN(Z$12)*COS($E47)+SIN($E47)*COS(Z$12))/SIN($E47)*Z$9)</f>
        <v>0</v>
      </c>
      <c r="DM47" s="0" t="n">
        <f aca="false">IF(AA$9=0,0,(SIN(AA$12)*COS($E47)+SIN($E47)*COS(AA$12))/SIN($E47)*AA$9)</f>
        <v>0</v>
      </c>
      <c r="DN47" s="0" t="n">
        <f aca="false">IF(AB$9=0,0,(SIN(AB$12)*COS($E47)+SIN($E47)*COS(AB$12))/SIN($E47)*AB$9)</f>
        <v>0</v>
      </c>
      <c r="DO47" s="0" t="n">
        <f aca="false">IF(AC$9=0,0,(SIN(AC$12)*COS($E47)+SIN($E47)*COS(AC$12))/SIN($E47)*AC$9)</f>
        <v>0</v>
      </c>
      <c r="DP47" s="0" t="n">
        <f aca="false">IF(AD$9=0,0,(SIN(AD$12)*COS($E47)+SIN($E47)*COS(AD$12))/SIN($E47)*AD$9)</f>
        <v>0</v>
      </c>
      <c r="DQ47" s="0" t="n">
        <f aca="false">IF(AE$9=0,0,(SIN(AE$12)*COS($E47)+SIN($E47)*COS(AE$12))/SIN($E47)*AE$9)</f>
        <v>0</v>
      </c>
      <c r="DR47" s="0" t="n">
        <f aca="false">IF(AF$9=0,0,(SIN(AF$12)*COS($E47)+SIN($E47)*COS(AF$12))/SIN($E47)*AF$9)</f>
        <v>0</v>
      </c>
      <c r="DS47" s="0" t="n">
        <f aca="false">IF(AG$9=0,0,(SIN(AG$12)*COS($E47)+SIN($E47)*COS(AG$12))/SIN($E47)*AG$9)</f>
        <v>0</v>
      </c>
      <c r="DT47" s="0" t="n">
        <f aca="false">IF(AH$9=0,0,(SIN(AH$12)*COS($E47)+SIN($E47)*COS(AH$12))/SIN($E47)*AH$9)</f>
        <v>0</v>
      </c>
      <c r="DU47" s="0" t="n">
        <f aca="false">IF(AI$9=0,0,(SIN(AI$12)*COS($E47)+SIN($E47)*COS(AI$12))/SIN($E47)*AI$9)</f>
        <v>0</v>
      </c>
      <c r="DV47" s="0" t="n">
        <f aca="false">IF(AJ$9=0,0,(SIN(AJ$12)*COS($E47)+SIN($E47)*COS(AJ$12))/SIN($E47)*AJ$9)</f>
        <v>0</v>
      </c>
      <c r="DW47" s="0" t="n">
        <f aca="false">IF(AK$9=0,0,(SIN(AK$12)*COS($E47)+SIN($E47)*COS(AK$12))/SIN($E47)*AK$9)</f>
        <v>0</v>
      </c>
      <c r="DX47" s="0" t="n">
        <f aca="false">IF(AL$9=0,0,(SIN(AL$12)*COS($E47)+SIN($E47)*COS(AL$12))/SIN($E47)*AL$9)</f>
        <v>0</v>
      </c>
      <c r="DY47" s="0" t="n">
        <f aca="false">IF(AM$9=0,0,(SIN(AM$12)*COS($E47)+SIN($E47)*COS(AM$12))/SIN($E47)*AM$9)</f>
        <v>0</v>
      </c>
      <c r="DZ47" s="0" t="n">
        <f aca="false">IF(AN$9=0,0,(SIN(AN$12)*COS($E47)+SIN($E47)*COS(AN$12))/SIN($E47)*AN$9)</f>
        <v>0</v>
      </c>
      <c r="EA47" s="0" t="n">
        <f aca="false">IF(AO$9=0,0,(SIN(AO$12)*COS($E47)+SIN($E47)*COS(AO$12))/SIN($E47)*AO$9)</f>
        <v>17.04740595978</v>
      </c>
      <c r="EB47" s="0" t="n">
        <f aca="false">IF(AP$9=0,0,(SIN(AP$12)*COS($E47)+SIN($E47)*COS(AP$12))/SIN($E47)*AP$9)</f>
        <v>17.6209438605461</v>
      </c>
      <c r="EC47" s="0" t="n">
        <f aca="false">IF(AQ$9=0,0,(SIN(AQ$12)*COS($E47)+SIN($E47)*COS(AQ$12))/SIN($E47)*AQ$9)</f>
        <v>18.1947371537518</v>
      </c>
      <c r="ED47" s="0" t="n">
        <f aca="false">IF(AR$9=0,0,(SIN(AR$12)*COS($E47)+SIN($E47)*COS(AR$12))/SIN($E47)*AR$9)</f>
        <v>18.768325200551</v>
      </c>
      <c r="EE47" s="0" t="n">
        <f aca="false">IF(AS$9=0,0,(SIN(AS$12)*COS($E47)+SIN($E47)*COS(AS$12))/SIN($E47)*AS$9)</f>
        <v>19.3412457989015</v>
      </c>
      <c r="EF47" s="0" t="n">
        <f aca="false">IF(AT$9=0,0,(SIN(AT$12)*COS($E47)+SIN($E47)*COS(AT$12))/SIN($E47)*AT$9)</f>
        <v>19.9130354119259</v>
      </c>
      <c r="EG47" s="0" t="n">
        <f aca="false">IF(AU$9=0,0,(SIN(AU$12)*COS($E47)+SIN($E47)*COS(AU$12))/SIN($E47)*AU$9)</f>
        <v>20.5935255623035</v>
      </c>
      <c r="EH47" s="0" t="n">
        <f aca="false">IF(AV$9=0,0,(SIN(AV$12)*COS($E47)+SIN($E47)*COS(AV$12))/SIN($E47)*AV$9)</f>
        <v>21.2728808491886</v>
      </c>
      <c r="EI47" s="0" t="n">
        <f aca="false">IF(AW$9=0,0,(SIN(AW$12)*COS($E47)+SIN($E47)*COS(AW$12))/SIN($E47)*AW$9)</f>
        <v>21.9505338945584</v>
      </c>
      <c r="EJ47" s="0" t="n">
        <f aca="false">IF(AX$9=0,0,(SIN(AX$12)*COS($E47)+SIN($E47)*COS(AX$12))/SIN($E47)*AX$9)</f>
        <v>22.6259163835803</v>
      </c>
      <c r="EK47" s="0" t="n">
        <f aca="false">IF(AY$9=0,0,(SIN(AY$12)*COS($E47)+SIN($E47)*COS(AY$12))/SIN($E47)*AY$9)</f>
        <v>23.2984593479632</v>
      </c>
      <c r="EL47" s="0" t="n">
        <f aca="false">IF(AZ$9=0,0,(SIN(AZ$12)*COS($E47)+SIN($E47)*COS(AZ$12))/SIN($E47)*AZ$9)</f>
        <v>23.6227562080101</v>
      </c>
      <c r="EM47" s="0" t="n">
        <f aca="false">IF(BA$9=0,0,(SIN(BA$12)*COS($E47)+SIN($E47)*COS(BA$12))/SIN($E47)*BA$9)</f>
        <v>23.9412734324986</v>
      </c>
      <c r="EN47" s="0" t="n">
        <f aca="false">IF(BB$9=0,0,(SIN(BB$12)*COS($E47)+SIN($E47)*COS(BB$12))/SIN($E47)*BB$9)</f>
        <v>24.2537577437103</v>
      </c>
      <c r="EO47" s="0" t="n">
        <f aca="false">IF(BC$9=0,0,(SIN(BC$12)*COS($E47)+SIN($E47)*COS(BC$12))/SIN($E47)*BC$9)</f>
        <v>24.5599573178542</v>
      </c>
      <c r="EP47" s="0" t="n">
        <f aca="false">IF(BD$9=0,0,(SIN(BD$12)*COS($E47)+SIN($E47)*COS(BD$12))/SIN($E47)*BD$9)</f>
        <v>24.8596219094879</v>
      </c>
      <c r="EQ47" s="0" t="n">
        <f aca="false">IF(BE$9=0,0,(SIN(BE$12)*COS($E47)+SIN($E47)*COS(BE$12))/SIN($E47)*BE$9)</f>
        <v>25.2638395929568</v>
      </c>
      <c r="ER47" s="0" t="n">
        <f aca="false">IF(BF$9=0,0,(SIN(BF$12)*COS($E47)+SIN($E47)*COS(BF$12))/SIN($E47)*BF$9)</f>
        <v>25.6612648680494</v>
      </c>
      <c r="ES47" s="0" t="n">
        <f aca="false">IF(BG$9=0,0,(SIN(BG$12)*COS($E47)+SIN($E47)*COS(BG$12))/SIN($E47)*BG$9)</f>
        <v>26.0515511155454</v>
      </c>
      <c r="ET47" s="0" t="n">
        <f aca="false">IF(BH$9=0,0,(SIN(BH$12)*COS($E47)+SIN($E47)*COS(BH$12))/SIN($E47)*BH$9)</f>
        <v>26.5845740727069</v>
      </c>
      <c r="EU47" s="0" t="n">
        <f aca="false">IF(BI$9=0,0,(SIN(BI$12)*COS($E47)+SIN($E47)*COS(BI$12))/SIN($E47)*BI$9)</f>
        <v>27.1218952071437</v>
      </c>
      <c r="EV47" s="0" t="n">
        <f aca="false">IF(BJ$9=0,0,(SIN(BJ$12)*COS($E47)+SIN($E47)*COS(BJ$12))/SIN($E47)*BJ$9)</f>
        <v>27.3397201946383</v>
      </c>
      <c r="EW47" s="0" t="n">
        <f aca="false">IF(BK$9=0,0,(SIN(BK$12)*COS($E47)+SIN($E47)*COS(BK$12))/SIN($E47)*BK$9)</f>
        <v>27.5490820084534</v>
      </c>
      <c r="EX47" s="0" t="n">
        <f aca="false">IF(BL$9=0,0,(SIN(BL$12)*COS($E47)+SIN($E47)*COS(BL$12))/SIN($E47)*BL$9)</f>
        <v>27.7497816860822</v>
      </c>
      <c r="EY47" s="0" t="n">
        <f aca="false">IF(BM$9=0,0,(SIN(BM$12)*COS($E47)+SIN($E47)*COS(BM$12))/SIN($E47)*BM$9)</f>
        <v>27.9416229859608</v>
      </c>
      <c r="EZ47" s="0" t="n">
        <f aca="false">IF(BN$9=0,0,(SIN(BN$12)*COS($E47)+SIN($E47)*COS(BN$12))/SIN($E47)*BN$9)</f>
        <v>28.1244124884001</v>
      </c>
      <c r="FA47" s="0" t="n">
        <f aca="false">IF(BO$9=0,0,(SIN(BO$12)*COS($E47)+SIN($E47)*COS(BO$12))/SIN($E47)*BO$9)</f>
        <v>28.3076972556216</v>
      </c>
      <c r="FB47" s="0" t="n">
        <f aca="false">IF(BP$9=0,0,(SIN(BP$12)*COS($E47)+SIN($E47)*COS(BP$12))/SIN($E47)*BP$9)</f>
        <v>28.4815135610547</v>
      </c>
      <c r="FC47" s="0" t="n">
        <f aca="false">IF(BQ$9=0,0,(SIN(BQ$12)*COS($E47)+SIN($E47)*COS(BQ$12))/SIN($E47)*BQ$9)</f>
        <v>28.645668166251</v>
      </c>
      <c r="FD47" s="0" t="n">
        <f aca="false">IF(BR$9=0,0,(SIN(BR$12)*COS($E47)+SIN($E47)*COS(BR$12))/SIN($E47)*BR$9)</f>
        <v>28.7999710761412</v>
      </c>
      <c r="FE47" s="0" t="n">
        <f aca="false">IF(BS$9=0,0,(SIN(BS$12)*COS($E47)+SIN($E47)*COS(BS$12))/SIN($E47)*BS$9)</f>
        <v>28.9442356395523</v>
      </c>
      <c r="FF47" s="0" t="n">
        <f aca="false">IF(BT$9=0,0,(SIN(BT$12)*COS($E47)+SIN($E47)*COS(BT$12))/SIN($E47)*BT$9)</f>
        <v>29.0183928230581</v>
      </c>
      <c r="FG47" s="0" t="n">
        <f aca="false">IF(BU$9=0,0,(SIN(BU$12)*COS($E47)+SIN($E47)*COS(BU$12))/SIN($E47)*BU$9)</f>
        <v>29.0825733414879</v>
      </c>
      <c r="FH47" s="0" t="n">
        <f aca="false">IF(BV$9=0,0,(SIN(BV$12)*COS($E47)+SIN($E47)*COS(BV$12))/SIN($E47)*BV$9)</f>
        <v>29.1366556984366</v>
      </c>
      <c r="FI47" s="0" t="n">
        <f aca="false">IF(BW$9=0,0,(SIN(BW$12)*COS($E47)+SIN($E47)*COS(BW$12))/SIN($E47)*BW$9)</f>
        <v>29.1805218510085</v>
      </c>
      <c r="FJ47" s="0" t="n">
        <f aca="false">IF(BX$9=0,0,(SIN(BX$12)*COS($E47)+SIN($E47)*COS(BX$12))/SIN($E47)*BX$9)</f>
        <v>29.2140572767128</v>
      </c>
      <c r="FK47" s="0" t="n">
        <f aca="false">IF(BY$9=0,0,(SIN(BY$12)*COS($E47)+SIN($E47)*COS(BY$12))/SIN($E47)*BY$9)</f>
        <v>29.2400470092641</v>
      </c>
      <c r="FL47" s="0" t="n">
        <f aca="false">IF(BZ$9=0,0,(SIN(BZ$12)*COS($E47)+SIN($E47)*COS(BZ$12))/SIN($E47)*BZ$9)</f>
        <v>29.2554579254423</v>
      </c>
      <c r="FM47" s="0" t="n">
        <f aca="false">IF(CA$9=0,0,(SIN(CA$12)*COS($E47)+SIN($E47)*COS(CA$12))/SIN($E47)*CA$9)</f>
        <v>29.2601838204578</v>
      </c>
      <c r="FN47" s="0" t="n">
        <f aca="false">IF(CB$9=0,0,(SIN(CB$12)*COS($E47)+SIN($E47)*COS(CB$12))/SIN($E47)*CB$9)</f>
        <v>29.2541222845148</v>
      </c>
      <c r="FO47" s="0" t="n">
        <f aca="false">IF(CC$9=0,0,(SIN(CC$12)*COS($E47)+SIN($E47)*COS(CC$12))/SIN($E47)*CC$9)</f>
        <v>29.2371747647627</v>
      </c>
      <c r="FP47" s="0" t="n">
        <f aca="false">IF(CD$9=0,0,(SIN(CD$12)*COS($E47)+SIN($E47)*COS(CD$12))/SIN($E47)*CD$9)</f>
        <v>29.2085434820487</v>
      </c>
      <c r="FQ47" s="0" t="n">
        <f aca="false">IF(CE$9=0,0,(SIN(CE$12)*COS($E47)+SIN($E47)*COS(CE$12))/SIN($E47)*CE$9)</f>
        <v>29.1688505570954</v>
      </c>
      <c r="FR47" s="0" t="n">
        <f aca="false">IF(CF$9=0,0,(SIN(CF$12)*COS($E47)+SIN($E47)*COS(CF$12))/SIN($E47)*CF$9)</f>
        <v>29.1180100041223</v>
      </c>
      <c r="FS47" s="0" t="n">
        <f aca="false">IF(CG$9=0,0,(SIN(CG$12)*COS($E47)+SIN($E47)*COS(CG$12))/SIN($E47)*CG$9)</f>
        <v>29.0559399222083</v>
      </c>
      <c r="FT47" s="0" t="n">
        <f aca="false">IF(CH$9=0,0,(SIN(CH$12)*COS($E47)+SIN($E47)*COS(CH$12))/SIN($E47)*CH$9)</f>
        <v>28.9825625499039</v>
      </c>
      <c r="FU47" s="0" t="n">
        <f aca="false">IF(CI$9=0,0,(SIN(CI$12)*COS($E47)+SIN($E47)*COS(CI$12))/SIN($E47)*CI$9)</f>
        <v>28.8978043183647</v>
      </c>
      <c r="FV47" s="0" t="n">
        <f aca="false">IF(CJ$9=0,0,(SIN(CJ$12)*COS($E47)+SIN($E47)*COS(CJ$12))/SIN($E47)*CJ$9)</f>
        <v>28.80159590298</v>
      </c>
      <c r="FW47" s="0" t="n">
        <f aca="false">IF(CK$9=0,0,(SIN(CK$12)*COS($E47)+SIN($E47)*COS(CK$12))/SIN($E47)*CK$9)</f>
        <v>28.6938722734699</v>
      </c>
      <c r="FX47" s="0" t="n">
        <f aca="false">IF(CL$9=0,0,(SIN(CL$12)*COS($E47)+SIN($E47)*COS(CL$12))/SIN($E47)*CL$9)</f>
        <v>28.6768964731636</v>
      </c>
      <c r="FY47" s="0" t="n">
        <f aca="false">IF(CM$9=0,0,(SIN(CM$12)*COS($E47)+SIN($E47)*COS(CM$12))/SIN($E47)*CM$9)</f>
        <v>28.6571969140942</v>
      </c>
      <c r="FZ47" s="0" t="n">
        <f aca="false">IF(CN$9=0,0,(SIN(CN$12)*COS($E47)+SIN($E47)*COS(CN$12))/SIN($E47)*CN$9)</f>
        <v>28.624131987341</v>
      </c>
      <c r="GA47" s="0" t="n">
        <f aca="false">IF(CO$9=0,0,(SIN(CO$12)*COS($E47)+SIN($E47)*COS(CO$12))/SIN($E47)*CO$9)</f>
        <v>28.5768937798047</v>
      </c>
      <c r="GB47" s="0" t="n">
        <f aca="false">IF(CP$9=0,0,(SIN(CP$12)*COS($E47)+SIN($E47)*COS(CP$12))/SIN($E47)*CP$9)</f>
        <v>28.5153390935385</v>
      </c>
      <c r="GC47" s="0" t="n">
        <f aca="false">IF(CQ$9=0,0,(SIN(CQ$12)*COS($E47)+SIN($E47)*COS(CQ$12))/SIN($E47)*CQ$9)</f>
        <v>28.4393308009054</v>
      </c>
    </row>
    <row r="48" customFormat="false" ht="12.8" hidden="true" customHeight="false" outlineLevel="0" collapsed="false">
      <c r="A48" s="0" t="n">
        <f aca="false">MAX($F48:$CQ48)</f>
        <v>9.02269972210651</v>
      </c>
      <c r="B48" s="91" t="n">
        <f aca="false">IF(ISNA(INDEX(vmg!$B$6:$B$151,MATCH($C48,vmg!$F$6:$F$151,0))),IF(ISNA(INDEX(vmg!$B$6:$B$151,MATCH($C48,vmg!$D$6:$D$151,0))),0,INDEX(vmg!$B$6:$B$151,MATCH($C48,vmg!$D$6:$D$151,0))),INDEX(vmg!$B$6:$B$151,MATCH($C48,vmg!$F$6:$F$151,0)))</f>
        <v>10.689328</v>
      </c>
      <c r="C48" s="2" t="n">
        <f aca="false">MOD(Best +D48,360)</f>
        <v>36</v>
      </c>
      <c r="D48" s="2" t="n">
        <f aca="false">D47+1</f>
        <v>36</v>
      </c>
      <c r="E48" s="1" t="n">
        <f aca="false">D48*PI()/180</f>
        <v>0.628318530717959</v>
      </c>
      <c r="F48" s="13" t="n">
        <f aca="false">IF(OR(F138=0,CR48=0),0,F138*CR48/(F138+CR48))</f>
        <v>0</v>
      </c>
      <c r="G48" s="13" t="n">
        <f aca="false">IF(OR(G138=0,CS48=0),0,G138*CS48/(G138+CS48))</f>
        <v>0</v>
      </c>
      <c r="H48" s="13" t="n">
        <f aca="false">IF(OR(H138=0,CT48=0),0,H138*CT48/(H138+CT48))</f>
        <v>0</v>
      </c>
      <c r="I48" s="13" t="n">
        <f aca="false">IF(OR(I138=0,CU48=0),0,I138*CU48/(I138+CU48))</f>
        <v>0</v>
      </c>
      <c r="J48" s="13" t="n">
        <f aca="false">IF(OR(J138=0,CV48=0),0,J138*CV48/(J138+CV48))</f>
        <v>0</v>
      </c>
      <c r="K48" s="13" t="n">
        <f aca="false">IF(OR(K138=0,CW48=0),0,K138*CW48/(K138+CW48))</f>
        <v>0</v>
      </c>
      <c r="L48" s="13" t="n">
        <f aca="false">IF(OR(L138=0,CX48=0),0,L138*CX48/(L138+CX48))</f>
        <v>0</v>
      </c>
      <c r="M48" s="13" t="n">
        <f aca="false">IF(OR(M138=0,CY48=0),0,M138*CY48/(M138+CY48))</f>
        <v>0</v>
      </c>
      <c r="N48" s="13" t="n">
        <f aca="false">IF(OR(N138=0,CZ48=0),0,N138*CZ48/(N138+CZ48))</f>
        <v>0</v>
      </c>
      <c r="O48" s="13" t="n">
        <f aca="false">IF(OR(O138=0,DA48=0),0,O138*DA48/(O138+DA48))</f>
        <v>0</v>
      </c>
      <c r="P48" s="13" t="n">
        <f aca="false">IF(OR(P138=0,DB48=0),0,P138*DB48/(P138+DB48))</f>
        <v>0</v>
      </c>
      <c r="Q48" s="13" t="n">
        <f aca="false">IF(OR(Q138=0,DC48=0),0,Q138*DC48/(Q138+DC48))</f>
        <v>0</v>
      </c>
      <c r="R48" s="13" t="n">
        <f aca="false">IF(OR(R138=0,DD48=0),0,R138*DD48/(R138+DD48))</f>
        <v>0</v>
      </c>
      <c r="S48" s="13" t="n">
        <f aca="false">IF(OR(S138=0,DE48=0),0,S138*DE48/(S138+DE48))</f>
        <v>0</v>
      </c>
      <c r="T48" s="13" t="n">
        <f aca="false">IF(OR(T138=0,DF48=0),0,T138*DF48/(T138+DF48))</f>
        <v>0</v>
      </c>
      <c r="U48" s="13" t="n">
        <f aca="false">IF(OR(U138=0,DG48=0),0,U138*DG48/(U138+DG48))</f>
        <v>0</v>
      </c>
      <c r="V48" s="13" t="n">
        <f aca="false">IF(OR(V138=0,DH48=0),0,V138*DH48/(V138+DH48))</f>
        <v>0</v>
      </c>
      <c r="W48" s="13" t="n">
        <f aca="false">IF(OR(W138=0,DI48=0),0,W138*DI48/(W138+DI48))</f>
        <v>0</v>
      </c>
      <c r="X48" s="13" t="n">
        <f aca="false">IF(OR(X138=0,DJ48=0),0,X138*DJ48/(X138+DJ48))</f>
        <v>0</v>
      </c>
      <c r="Y48" s="13" t="n">
        <f aca="false">IF(OR(Y138=0,DK48=0),0,Y138*DK48/(Y138+DK48))</f>
        <v>0</v>
      </c>
      <c r="Z48" s="13" t="n">
        <f aca="false">IF(OR(Z138=0,DL48=0),0,Z138*DL48/(Z138+DL48))</f>
        <v>0</v>
      </c>
      <c r="AA48" s="13" t="n">
        <f aca="false">IF(OR(AA138=0,DM48=0),0,AA138*DM48/(AA138+DM48))</f>
        <v>0</v>
      </c>
      <c r="AB48" s="13" t="n">
        <f aca="false">IF(OR(AB138=0,DN48=0),0,AB138*DN48/(AB138+DN48))</f>
        <v>0</v>
      </c>
      <c r="AC48" s="13" t="n">
        <f aca="false">IF(OR(AC138=0,DO48=0),0,AC138*DO48/(AC138+DO48))</f>
        <v>0</v>
      </c>
      <c r="AD48" s="13" t="n">
        <f aca="false">IF(OR(AD138=0,DP48=0),0,AD138*DP48/(AD138+DP48))</f>
        <v>0</v>
      </c>
      <c r="AE48" s="13" t="n">
        <f aca="false">IF(OR(AE138=0,DQ48=0),0,AE138*DQ48/(AE138+DQ48))</f>
        <v>0</v>
      </c>
      <c r="AF48" s="13" t="n">
        <f aca="false">IF(OR(AF138=0,DR48=0),0,AF138*DR48/(AF138+DR48))</f>
        <v>0</v>
      </c>
      <c r="AG48" s="13" t="n">
        <f aca="false">IF(OR(AG138=0,DS48=0),0,AG138*DS48/(AG138+DS48))</f>
        <v>0</v>
      </c>
      <c r="AH48" s="13" t="n">
        <f aca="false">IF(OR(AH138=0,DT48=0),0,AH138*DT48/(AH138+DT48))</f>
        <v>0</v>
      </c>
      <c r="AI48" s="13" t="n">
        <f aca="false">IF(OR(AI138=0,DU48=0),0,AI138*DU48/(AI138+DU48))</f>
        <v>0</v>
      </c>
      <c r="AJ48" s="13" t="n">
        <f aca="false">IF(OR(AJ138=0,DV48=0),0,AJ138*DV48/(AJ138+DV48))</f>
        <v>0</v>
      </c>
      <c r="AK48" s="13" t="n">
        <f aca="false">IF(OR(AK138=0,DW48=0),0,AK138*DW48/(AK138+DW48))</f>
        <v>0</v>
      </c>
      <c r="AL48" s="13" t="n">
        <f aca="false">IF(OR(AL138=0,DX48=0),0,AL138*DX48/(AL138+DX48))</f>
        <v>0</v>
      </c>
      <c r="AM48" s="13" t="n">
        <f aca="false">IF(OR(AM138=0,DY48=0),0,AM138*DY48/(AM138+DY48))</f>
        <v>0</v>
      </c>
      <c r="AN48" s="13" t="n">
        <f aca="false">IF(OR(AN138=0,DZ48=0),0,AN138*DZ48/(AN138+DZ48))</f>
        <v>0</v>
      </c>
      <c r="AO48" s="13" t="n">
        <f aca="false">IF(OR(AO138=0,EA48=0),0,AO138*EA48/(AO138+EA48))</f>
        <v>8.58418120663235</v>
      </c>
      <c r="AP48" s="13" t="n">
        <f aca="false">IF(OR(AP138=0,EB48=0),0,AP138*EB48/(AP138+EB48))</f>
        <v>8.64784801044797</v>
      </c>
      <c r="AQ48" s="13" t="n">
        <f aca="false">IF(OR(AQ138=0,EC48=0),0,AQ138*EC48/(AQ138+EC48))</f>
        <v>8.70425223041331</v>
      </c>
      <c r="AR48" s="13" t="n">
        <f aca="false">IF(OR(AR138=0,ED48=0),0,AR138*ED48/(AR138+ED48))</f>
        <v>8.75376341876006</v>
      </c>
      <c r="AS48" s="13" t="n">
        <f aca="false">IF(OR(AS138=0,EE48=0),0,AS138*EE48/(AS138+EE48))</f>
        <v>8.79673907034359</v>
      </c>
      <c r="AT48" s="13" t="n">
        <f aca="false">IF(OR(AT138=0,EF48=0),0,AT138*EF48/(AT138+EF48))</f>
        <v>8.83352367379621</v>
      </c>
      <c r="AU48" s="13" t="n">
        <f aca="false">IF(OR(AU138=0,EG48=0),0,AU138*EG48/(AU138+EG48))</f>
        <v>8.8854650428385</v>
      </c>
      <c r="AV48" s="13" t="n">
        <f aca="false">IF(OR(AV138=0,EH48=0),0,AV138*EH48/(AV138+EH48))</f>
        <v>8.92991476326532</v>
      </c>
      <c r="AW48" s="13" t="n">
        <f aca="false">IF(OR(AW138=0,EI48=0),0,AW138*EI48/(AW138+EI48))</f>
        <v>8.96732292984848</v>
      </c>
      <c r="AX48" s="13" t="n">
        <f aca="false">IF(OR(AX138=0,EJ48=0),0,AX138*EJ48/(AX138+EJ48))</f>
        <v>8.9981165574219</v>
      </c>
      <c r="AY48" s="13" t="n">
        <f aca="false">IF(OR(AY138=0,EK48=0),0,AY138*EK48/(AY138+EK48))</f>
        <v>9.02269972210651</v>
      </c>
      <c r="AZ48" s="13" t="n">
        <f aca="false">IF(OR(AZ138=0,EL48=0),0,AZ138*EL48/(AZ138+EL48))</f>
        <v>8.99084900640552</v>
      </c>
      <c r="BA48" s="13" t="n">
        <f aca="false">IF(OR(BA138=0,EM48=0),0,BA138*EM48/(BA138+EM48))</f>
        <v>8.95750655349301</v>
      </c>
      <c r="BB48" s="13" t="n">
        <f aca="false">IF(OR(BB138=0,EN48=0),0,BB138*EN48/(BB138+EN48))</f>
        <v>8.92273654752415</v>
      </c>
      <c r="BC48" s="13" t="n">
        <f aca="false">IF(OR(BC138=0,EO48=0),0,BC138*EO48/(BC138+EO48))</f>
        <v>8.88659926169569</v>
      </c>
      <c r="BD48" s="13" t="n">
        <f aca="false">IF(OR(BD138=0,EP48=0),0,BD138*EP48/(BD138+EP48))</f>
        <v>8.84915123176899</v>
      </c>
      <c r="BE48" s="13" t="n">
        <f aca="false">IF(OR(BE138=0,EQ48=0),0,BE138*EQ48/(BE138+EQ48))</f>
        <v>8.82438995013378</v>
      </c>
      <c r="BF48" s="13" t="n">
        <f aca="false">IF(OR(BF138=0,ER48=0),0,BF138*ER48/(BF138+ER48))</f>
        <v>8.79751169166628</v>
      </c>
      <c r="BG48" s="13" t="n">
        <f aca="false">IF(OR(BG138=0,ES48=0),0,BG138*ES48/(BG138+ES48))</f>
        <v>8.76861594042385</v>
      </c>
      <c r="BH48" s="13" t="n">
        <f aca="false">IF(OR(BH138=0,ET48=0),0,BH138*ET48/(BH138+ET48))</f>
        <v>8.75455050516832</v>
      </c>
      <c r="BI48" s="13" t="n">
        <f aca="false">IF(OR(BI138=0,EU48=0),0,BI138*EU48/(BI138+EU48))</f>
        <v>8.73865576814679</v>
      </c>
      <c r="BJ48" s="13" t="n">
        <f aca="false">IF(OR(BJ138=0,EV48=0),0,BJ138*EV48/(BJ138+EV48))</f>
        <v>8.68773326634465</v>
      </c>
      <c r="BK48" s="13" t="n">
        <f aca="false">IF(OR(BK138=0,EW48=0),0,BK138*EW48/(BK138+EW48))</f>
        <v>8.63611801361965</v>
      </c>
      <c r="BL48" s="13" t="n">
        <f aca="false">IF(OR(BL138=0,EX48=0),0,BL138*EX48/(BL138+EX48))</f>
        <v>8.58382684998777</v>
      </c>
      <c r="BM48" s="13" t="n">
        <f aca="false">IF(OR(BM138=0,EY48=0),0,BM138*EY48/(BM138+EY48))</f>
        <v>8.53087490103137</v>
      </c>
      <c r="BN48" s="13" t="n">
        <f aca="false">IF(OR(BN138=0,EZ48=0),0,BN138*EZ48/(BN138+EZ48))</f>
        <v>8.47727565188157</v>
      </c>
      <c r="BO48" s="13" t="n">
        <f aca="false">IF(OR(BO138=0,FA48=0),0,BO138*FA48/(BO138+FA48))</f>
        <v>8.42392667193169</v>
      </c>
      <c r="BP48" s="13" t="n">
        <f aca="false">IF(OR(BP138=0,FB48=0),0,BP138*FB48/(BP138+FB48))</f>
        <v>8.36990629923895</v>
      </c>
      <c r="BQ48" s="13" t="n">
        <f aca="false">IF(OR(BQ138=0,FC48=0),0,BQ138*FC48/(BQ138+FC48))</f>
        <v>8.31522581368039</v>
      </c>
      <c r="BR48" s="13" t="n">
        <f aca="false">IF(OR(BR138=0,FD48=0),0,BR138*FD48/(BR138+FD48))</f>
        <v>8.25989497811769</v>
      </c>
      <c r="BS48" s="13" t="n">
        <f aca="false">IF(OR(BS138=0,FE48=0),0,BS138*FE48/(BS138+FE48))</f>
        <v>8.20392209514988</v>
      </c>
      <c r="BT48" s="13" t="n">
        <f aca="false">IF(OR(BT138=0,FF48=0),0,BT138*FF48/(BT138+FF48))</f>
        <v>8.14247208722796</v>
      </c>
      <c r="BU48" s="13" t="n">
        <f aca="false">IF(OR(BU138=0,FG48=0),0,BU138*FG48/(BU138+FG48))</f>
        <v>8.08062550829368</v>
      </c>
      <c r="BV48" s="13" t="n">
        <f aca="false">IF(OR(BV138=0,FH48=0),0,BV138*FH48/(BV138+FH48))</f>
        <v>8.01837571089132</v>
      </c>
      <c r="BW48" s="13" t="n">
        <f aca="false">IF(OR(BW138=0,FI48=0),0,BW138*FI48/(BW138+FI48))</f>
        <v>7.95571534213958</v>
      </c>
      <c r="BX48" s="13" t="n">
        <f aca="false">IF(OR(BX138=0,FJ48=0),0,BX138*FJ48/(BX138+FJ48))</f>
        <v>7.8926363514441</v>
      </c>
      <c r="BY48" s="13" t="n">
        <f aca="false">IF(OR(BY138=0,FK48=0),0,BY138*FK48/(BY138+FK48))</f>
        <v>7.82934388713659</v>
      </c>
      <c r="BZ48" s="13" t="n">
        <f aca="false">IF(OR(BZ138=0,FL48=0),0,BZ138*FL48/(BZ138+FL48))</f>
        <v>7.76560524829581</v>
      </c>
      <c r="CA48" s="13" t="n">
        <f aca="false">IF(OR(CA138=0,FM48=0),0,CA138*FM48/(CA138+FM48))</f>
        <v>7.70141071603791</v>
      </c>
      <c r="CB48" s="13" t="n">
        <f aca="false">IF(OR(CB138=0,FN48=0),0,CB138*FN48/(CB138+FN48))</f>
        <v>7.63674986349365</v>
      </c>
      <c r="CC48" s="13" t="n">
        <f aca="false">IF(OR(CC138=0,FO48=0),0,CC138*FO48/(CC138+FO48))</f>
        <v>7.57161155448763</v>
      </c>
      <c r="CD48" s="13" t="n">
        <f aca="false">IF(OR(CD138=0,FP48=0),0,CD138*FP48/(CD138+FP48))</f>
        <v>7.50593602874143</v>
      </c>
      <c r="CE48" s="13" t="n">
        <f aca="false">IF(OR(CE138=0,FQ48=0),0,CE138*FQ48/(CE138+FQ48))</f>
        <v>7.43976067204989</v>
      </c>
      <c r="CF48" s="13" t="n">
        <f aca="false">IF(OR(CF138=0,FR48=0),0,CF138*FR48/(CF138+FR48))</f>
        <v>7.37307211046898</v>
      </c>
      <c r="CG48" s="13" t="n">
        <f aca="false">IF(OR(CG138=0,FS48=0),0,CG138*FS48/(CG138+FS48))</f>
        <v>7.30585623995907</v>
      </c>
      <c r="CH48" s="13" t="n">
        <f aca="false">IF(OR(CH138=0,FT48=0),0,CH138*FT48/(CH138+FT48))</f>
        <v>7.23809821495054</v>
      </c>
      <c r="CI48" s="13" t="n">
        <f aca="false">IF(OR(CI138=0,FU48=0),0,CI138*FU48/(CI138+FU48))</f>
        <v>7.16978243489735</v>
      </c>
      <c r="CJ48" s="13" t="n">
        <f aca="false">IF(OR(CJ138=0,FV48=0),0,CJ138*FV48/(CJ138+FV48))</f>
        <v>7.1008925287839</v>
      </c>
      <c r="CK48" s="13" t="n">
        <f aca="false">IF(OR(CK138=0,FW48=0),0,CK138*FW48/(CK138+FW48))</f>
        <v>7.03141133754185</v>
      </c>
      <c r="CL48" s="13" t="n">
        <f aca="false">IF(OR(CL138=0,FX48=0),0,CL138*FX48/(CL138+FX48))</f>
        <v>6.96758926511964</v>
      </c>
      <c r="CM48" s="13" t="n">
        <f aca="false">IF(OR(CM138=0,FY48=0),0,CM138*FY48/(CM138+FY48))</f>
        <v>6.90350603556453</v>
      </c>
      <c r="CN48" s="13" t="n">
        <f aca="false">IF(OR(CN138=0,FZ48=0),0,CN138*FZ48/(CN138+FZ48))</f>
        <v>6.83850173249662</v>
      </c>
      <c r="CO48" s="13" t="n">
        <f aca="false">IF(OR(CO138=0,GA48=0),0,CO138*GA48/(CO138+GA48))</f>
        <v>6.77252829130474</v>
      </c>
      <c r="CP48" s="13" t="n">
        <f aca="false">IF(OR(CP138=0,GB48=0),0,CP138*GB48/(CP138+GB48))</f>
        <v>6.70557626803163</v>
      </c>
      <c r="CQ48" s="13" t="n">
        <f aca="false">IF(OR(CQ138=0,GC48=0),0,CQ138*GC48/(CQ138+GC48))</f>
        <v>6.6376345904166</v>
      </c>
      <c r="CR48" s="0" t="n">
        <f aca="false">IF(F$9=0,0,(SIN(F$12)*COS($E48)+SIN($E48)*COS(F$12))/SIN($E48)*F$9)</f>
        <v>0</v>
      </c>
      <c r="CS48" s="0" t="n">
        <f aca="false">IF(G$9=0,0,(SIN(G$12)*COS($E48)+SIN($E48)*COS(G$12))/SIN($E48)*G$9)</f>
        <v>0</v>
      </c>
      <c r="CT48" s="0" t="n">
        <f aca="false">IF(H$9=0,0,(SIN(H$12)*COS($E48)+SIN($E48)*COS(H$12))/SIN($E48)*H$9)</f>
        <v>0</v>
      </c>
      <c r="CU48" s="0" t="n">
        <f aca="false">IF(I$9=0,0,(SIN(I$12)*COS($E48)+SIN($E48)*COS(I$12))/SIN($E48)*I$9)</f>
        <v>0</v>
      </c>
      <c r="CV48" s="0" t="n">
        <f aca="false">IF(J$9=0,0,(SIN(J$12)*COS($E48)+SIN($E48)*COS(J$12))/SIN($E48)*J$9)</f>
        <v>0</v>
      </c>
      <c r="CW48" s="0" t="n">
        <f aca="false">IF(K$9=0,0,(SIN(K$12)*COS($E48)+SIN($E48)*COS(K$12))/SIN($E48)*K$9)</f>
        <v>0</v>
      </c>
      <c r="CX48" s="0" t="n">
        <f aca="false">IF(L$9=0,0,(SIN(L$12)*COS($E48)+SIN($E48)*COS(L$12))/SIN($E48)*L$9)</f>
        <v>0</v>
      </c>
      <c r="CY48" s="0" t="n">
        <f aca="false">IF(M$9=0,0,(SIN(M$12)*COS($E48)+SIN($E48)*COS(M$12))/SIN($E48)*M$9)</f>
        <v>0</v>
      </c>
      <c r="CZ48" s="0" t="n">
        <f aca="false">IF(N$9=0,0,(SIN(N$12)*COS($E48)+SIN($E48)*COS(N$12))/SIN($E48)*N$9)</f>
        <v>0</v>
      </c>
      <c r="DA48" s="0" t="n">
        <f aca="false">IF(O$9=0,0,(SIN(O$12)*COS($E48)+SIN($E48)*COS(O$12))/SIN($E48)*O$9)</f>
        <v>0</v>
      </c>
      <c r="DB48" s="0" t="n">
        <f aca="false">IF(P$9=0,0,(SIN(P$12)*COS($E48)+SIN($E48)*COS(P$12))/SIN($E48)*P$9)</f>
        <v>0</v>
      </c>
      <c r="DC48" s="0" t="n">
        <f aca="false">IF(Q$9=0,0,(SIN(Q$12)*COS($E48)+SIN($E48)*COS(Q$12))/SIN($E48)*Q$9)</f>
        <v>0</v>
      </c>
      <c r="DD48" s="0" t="n">
        <f aca="false">IF(R$9=0,0,(SIN(R$12)*COS($E48)+SIN($E48)*COS(R$12))/SIN($E48)*R$9)</f>
        <v>0</v>
      </c>
      <c r="DE48" s="0" t="n">
        <f aca="false">IF(S$9=0,0,(SIN(S$12)*COS($E48)+SIN($E48)*COS(S$12))/SIN($E48)*S$9)</f>
        <v>0</v>
      </c>
      <c r="DF48" s="0" t="n">
        <f aca="false">IF(T$9=0,0,(SIN(T$12)*COS($E48)+SIN($E48)*COS(T$12))/SIN($E48)*T$9)</f>
        <v>0</v>
      </c>
      <c r="DG48" s="0" t="n">
        <f aca="false">IF(U$9=0,0,(SIN(U$12)*COS($E48)+SIN($E48)*COS(U$12))/SIN($E48)*U$9)</f>
        <v>0</v>
      </c>
      <c r="DH48" s="0" t="n">
        <f aca="false">IF(V$9=0,0,(SIN(V$12)*COS($E48)+SIN($E48)*COS(V$12))/SIN($E48)*V$9)</f>
        <v>0</v>
      </c>
      <c r="DI48" s="0" t="n">
        <f aca="false">IF(W$9=0,0,(SIN(W$12)*COS($E48)+SIN($E48)*COS(W$12))/SIN($E48)*W$9)</f>
        <v>0</v>
      </c>
      <c r="DJ48" s="0" t="n">
        <f aca="false">IF(X$9=0,0,(SIN(X$12)*COS($E48)+SIN($E48)*COS(X$12))/SIN($E48)*X$9)</f>
        <v>0</v>
      </c>
      <c r="DK48" s="0" t="n">
        <f aca="false">IF(Y$9=0,0,(SIN(Y$12)*COS($E48)+SIN($E48)*COS(Y$12))/SIN($E48)*Y$9)</f>
        <v>0</v>
      </c>
      <c r="DL48" s="0" t="n">
        <f aca="false">IF(Z$9=0,0,(SIN(Z$12)*COS($E48)+SIN($E48)*COS(Z$12))/SIN($E48)*Z$9)</f>
        <v>0</v>
      </c>
      <c r="DM48" s="0" t="n">
        <f aca="false">IF(AA$9=0,0,(SIN(AA$12)*COS($E48)+SIN($E48)*COS(AA$12))/SIN($E48)*AA$9)</f>
        <v>0</v>
      </c>
      <c r="DN48" s="0" t="n">
        <f aca="false">IF(AB$9=0,0,(SIN(AB$12)*COS($E48)+SIN($E48)*COS(AB$12))/SIN($E48)*AB$9)</f>
        <v>0</v>
      </c>
      <c r="DO48" s="0" t="n">
        <f aca="false">IF(AC$9=0,0,(SIN(AC$12)*COS($E48)+SIN($E48)*COS(AC$12))/SIN($E48)*AC$9)</f>
        <v>0</v>
      </c>
      <c r="DP48" s="0" t="n">
        <f aca="false">IF(AD$9=0,0,(SIN(AD$12)*COS($E48)+SIN($E48)*COS(AD$12))/SIN($E48)*AD$9)</f>
        <v>0</v>
      </c>
      <c r="DQ48" s="0" t="n">
        <f aca="false">IF(AE$9=0,0,(SIN(AE$12)*COS($E48)+SIN($E48)*COS(AE$12))/SIN($E48)*AE$9)</f>
        <v>0</v>
      </c>
      <c r="DR48" s="0" t="n">
        <f aca="false">IF(AF$9=0,0,(SIN(AF$12)*COS($E48)+SIN($E48)*COS(AF$12))/SIN($E48)*AF$9)</f>
        <v>0</v>
      </c>
      <c r="DS48" s="0" t="n">
        <f aca="false">IF(AG$9=0,0,(SIN(AG$12)*COS($E48)+SIN($E48)*COS(AG$12))/SIN($E48)*AG$9)</f>
        <v>0</v>
      </c>
      <c r="DT48" s="0" t="n">
        <f aca="false">IF(AH$9=0,0,(SIN(AH$12)*COS($E48)+SIN($E48)*COS(AH$12))/SIN($E48)*AH$9)</f>
        <v>0</v>
      </c>
      <c r="DU48" s="0" t="n">
        <f aca="false">IF(AI$9=0,0,(SIN(AI$12)*COS($E48)+SIN($E48)*COS(AI$12))/SIN($E48)*AI$9)</f>
        <v>0</v>
      </c>
      <c r="DV48" s="0" t="n">
        <f aca="false">IF(AJ$9=0,0,(SIN(AJ$12)*COS($E48)+SIN($E48)*COS(AJ$12))/SIN($E48)*AJ$9)</f>
        <v>0</v>
      </c>
      <c r="DW48" s="0" t="n">
        <f aca="false">IF(AK$9=0,0,(SIN(AK$12)*COS($E48)+SIN($E48)*COS(AK$12))/SIN($E48)*AK$9)</f>
        <v>0</v>
      </c>
      <c r="DX48" s="0" t="n">
        <f aca="false">IF(AL$9=0,0,(SIN(AL$12)*COS($E48)+SIN($E48)*COS(AL$12))/SIN($E48)*AL$9)</f>
        <v>0</v>
      </c>
      <c r="DY48" s="0" t="n">
        <f aca="false">IF(AM$9=0,0,(SIN(AM$12)*COS($E48)+SIN($E48)*COS(AM$12))/SIN($E48)*AM$9)</f>
        <v>0</v>
      </c>
      <c r="DZ48" s="0" t="n">
        <f aca="false">IF(AN$9=0,0,(SIN(AN$12)*COS($E48)+SIN($E48)*COS(AN$12))/SIN($E48)*AN$9)</f>
        <v>0</v>
      </c>
      <c r="EA48" s="0" t="n">
        <f aca="false">IF(AO$9=0,0,(SIN(AO$12)*COS($E48)+SIN($E48)*COS(AO$12))/SIN($E48)*AO$9)</f>
        <v>16.7384472652176</v>
      </c>
      <c r="EB48" s="0" t="n">
        <f aca="false">IF(AP$9=0,0,(SIN(AP$12)*COS($E48)+SIN($E48)*COS(AP$12))/SIN($E48)*AP$9)</f>
        <v>17.2956960208959</v>
      </c>
      <c r="EC48" s="0" t="n">
        <f aca="false">IF(AQ$9=0,0,(SIN(AQ$12)*COS($E48)+SIN($E48)*COS(AQ$12))/SIN($E48)*AQ$9)</f>
        <v>17.8528843718041</v>
      </c>
      <c r="ED48" s="0" t="n">
        <f aca="false">IF(AR$9=0,0,(SIN(AR$12)*COS($E48)+SIN($E48)*COS(AR$12))/SIN($E48)*AR$9)</f>
        <v>18.4095620608364</v>
      </c>
      <c r="EE48" s="0" t="n">
        <f aca="false">IF(AS$9=0,0,(SIN(AS$12)*COS($E48)+SIN($E48)*COS(AS$12))/SIN($E48)*AS$9)</f>
        <v>18.9652774854759</v>
      </c>
      <c r="EF48" s="0" t="n">
        <f aca="false">IF(AT$9=0,0,(SIN(AT$12)*COS($E48)+SIN($E48)*COS(AT$12))/SIN($E48)*AT$9)</f>
        <v>19.5195779212663</v>
      </c>
      <c r="EG48" s="0" t="n">
        <f aca="false">IF(AU$9=0,0,(SIN(AU$12)*COS($E48)+SIN($E48)*COS(AU$12))/SIN($E48)*AU$9)</f>
        <v>20.1800916143526</v>
      </c>
      <c r="EH48" s="0" t="n">
        <f aca="false">IF(AV$9=0,0,(SIN(AV$12)*COS($E48)+SIN($E48)*COS(AV$12))/SIN($E48)*AV$9)</f>
        <v>20.839120446853</v>
      </c>
      <c r="EI48" s="0" t="n">
        <f aca="false">IF(AW$9=0,0,(SIN(AW$12)*COS($E48)+SIN($E48)*COS(AW$12))/SIN($E48)*AW$9)</f>
        <v>21.4961105253164</v>
      </c>
      <c r="EJ48" s="0" t="n">
        <f aca="false">IF(AX$9=0,0,(SIN(AX$12)*COS($E48)+SIN($E48)*COS(AX$12))/SIN($E48)*AX$9)</f>
        <v>22.1505072647395</v>
      </c>
      <c r="EK48" s="0" t="n">
        <f aca="false">IF(AY$9=0,0,(SIN(AY$12)*COS($E48)+SIN($E48)*COS(AY$12))/SIN($E48)*AY$9)</f>
        <v>22.8017556654703</v>
      </c>
      <c r="EL48" s="0" t="n">
        <f aca="false">IF(AZ$9=0,0,(SIN(AZ$12)*COS($E48)+SIN($E48)*COS(AZ$12))/SIN($E48)*AZ$9)</f>
        <v>23.1119203627066</v>
      </c>
      <c r="EM48" s="0" t="n">
        <f aca="false">IF(BA$9=0,0,(SIN(BA$12)*COS($E48)+SIN($E48)*COS(BA$12))/SIN($E48)*BA$9)</f>
        <v>23.4162743211552</v>
      </c>
      <c r="EN48" s="0" t="n">
        <f aca="false">IF(BB$9=0,0,(SIN(BB$12)*COS($E48)+SIN($E48)*COS(BB$12))/SIN($E48)*BB$9)</f>
        <v>23.7145719800961</v>
      </c>
      <c r="EO48" s="0" t="n">
        <f aca="false">IF(BC$9=0,0,(SIN(BC$12)*COS($E48)+SIN($E48)*COS(BC$12))/SIN($E48)*BC$9)</f>
        <v>24.0065692956969</v>
      </c>
      <c r="EP48" s="0" t="n">
        <f aca="false">IF(BD$9=0,0,(SIN(BD$12)*COS($E48)+SIN($E48)*COS(BD$12))/SIN($E48)*BD$9)</f>
        <v>24.2920238620111</v>
      </c>
      <c r="EQ48" s="0" t="n">
        <f aca="false">IF(BE$9=0,0,(SIN(BE$12)*COS($E48)+SIN($E48)*COS(BE$12))/SIN($E48)*BE$9)</f>
        <v>24.6794562977693</v>
      </c>
      <c r="ER48" s="0" t="n">
        <f aca="false">IF(BF$9=0,0,(SIN(BF$12)*COS($E48)+SIN($E48)*COS(BF$12))/SIN($E48)*BF$9)</f>
        <v>25.0600323933596</v>
      </c>
      <c r="ES48" s="0" t="n">
        <f aca="false">IF(BG$9=0,0,(SIN(BG$12)*COS($E48)+SIN($E48)*COS(BG$12))/SIN($E48)*BG$9)</f>
        <v>25.4334159131202</v>
      </c>
      <c r="ET48" s="0" t="n">
        <f aca="false">IF(BH$9=0,0,(SIN(BH$12)*COS($E48)+SIN($E48)*COS(BH$12))/SIN($E48)*BH$9)</f>
        <v>25.9458840461202</v>
      </c>
      <c r="EU48" s="0" t="n">
        <f aca="false">IF(BI$9=0,0,(SIN(BI$12)*COS($E48)+SIN($E48)*COS(BI$12))/SIN($E48)*BI$9)</f>
        <v>26.4622336339378</v>
      </c>
      <c r="EV48" s="0" t="n">
        <f aca="false">IF(BJ$9=0,0,(SIN(BJ$12)*COS($E48)+SIN($E48)*COS(BJ$12))/SIN($E48)*BJ$9)</f>
        <v>26.6666334121112</v>
      </c>
      <c r="EW48" s="0" t="n">
        <f aca="false">IF(BK$9=0,0,(SIN(BK$12)*COS($E48)+SIN($E48)*COS(BK$12))/SIN($E48)*BK$9)</f>
        <v>26.8626463934564</v>
      </c>
      <c r="EX48" s="0" t="n">
        <f aca="false">IF(BL$9=0,0,(SIN(BL$12)*COS($E48)+SIN($E48)*COS(BL$12))/SIN($E48)*BL$9)</f>
        <v>27.050081030017</v>
      </c>
      <c r="EY48" s="0" t="n">
        <f aca="false">IF(BM$9=0,0,(SIN(BM$12)*COS($E48)+SIN($E48)*COS(BM$12))/SIN($E48)*BM$9)</f>
        <v>27.2287485074244</v>
      </c>
      <c r="EZ48" s="0" t="n">
        <f aca="false">IF(BN$9=0,0,(SIN(BN$12)*COS($E48)+SIN($E48)*COS(BN$12))/SIN($E48)*BN$9)</f>
        <v>27.3984628425358</v>
      </c>
      <c r="FA48" s="0" t="n">
        <f aca="false">IF(BO$9=0,0,(SIN(BO$12)*COS($E48)+SIN($E48)*COS(BO$12))/SIN($E48)*BO$9)</f>
        <v>27.5685242721722</v>
      </c>
      <c r="FB48" s="0" t="n">
        <f aca="false">IF(BP$9=0,0,(SIN(BP$12)*COS($E48)+SIN($E48)*COS(BP$12))/SIN($E48)*BP$9)</f>
        <v>27.7292259409258</v>
      </c>
      <c r="FC48" s="0" t="n">
        <f aca="false">IF(BQ$9=0,0,(SIN(BQ$12)*COS($E48)+SIN($E48)*COS(BQ$12))/SIN($E48)*BQ$9)</f>
        <v>27.8803822896188</v>
      </c>
      <c r="FD48" s="0" t="n">
        <f aca="false">IF(BR$9=0,0,(SIN(BR$12)*COS($E48)+SIN($E48)*COS(BR$12))/SIN($E48)*BR$9)</f>
        <v>28.021811001354</v>
      </c>
      <c r="FE48" s="0" t="n">
        <f aca="false">IF(BS$9=0,0,(SIN(BS$12)*COS($E48)+SIN($E48)*COS(BS$12))/SIN($E48)*BS$9)</f>
        <v>28.1533330985604</v>
      </c>
      <c r="FF48" s="0" t="n">
        <f aca="false">IF(BT$9=0,0,(SIN(BT$12)*COS($E48)+SIN($E48)*COS(BT$12))/SIN($E48)*BT$9)</f>
        <v>28.216542008592</v>
      </c>
      <c r="FG48" s="0" t="n">
        <f aca="false">IF(BU$9=0,0,(SIN(BU$12)*COS($E48)+SIN($E48)*COS(BU$12))/SIN($E48)*BU$9)</f>
        <v>28.2699465175465</v>
      </c>
      <c r="FH48" s="0" t="n">
        <f aca="false">IF(BV$9=0,0,(SIN(BV$12)*COS($E48)+SIN($E48)*COS(BV$12))/SIN($E48)*BV$9)</f>
        <v>28.3134312442807</v>
      </c>
      <c r="FI48" s="0" t="n">
        <f aca="false">IF(BW$9=0,0,(SIN(BW$12)*COS($E48)+SIN($E48)*COS(BW$12))/SIN($E48)*BW$9)</f>
        <v>28.3468842278895</v>
      </c>
      <c r="FJ48" s="0" t="n">
        <f aca="false">IF(BX$9=0,0,(SIN(BX$12)*COS($E48)+SIN($E48)*COS(BX$12))/SIN($E48)*BX$9)</f>
        <v>28.3701969918804</v>
      </c>
      <c r="FK48" s="0" t="n">
        <f aca="false">IF(BY$9=0,0,(SIN(BY$12)*COS($E48)+SIN($E48)*COS(BY$12))/SIN($E48)*BY$9)</f>
        <v>28.3860759989204</v>
      </c>
      <c r="FL48" s="0" t="n">
        <f aca="false">IF(BZ$9=0,0,(SIN(BZ$12)*COS($E48)+SIN($E48)*COS(BZ$12))/SIN($E48)*BZ$9)</f>
        <v>28.3915776792348</v>
      </c>
      <c r="FM48" s="0" t="n">
        <f aca="false">IF(CA$9=0,0,(SIN(CA$12)*COS($E48)+SIN($E48)*COS(CA$12))/SIN($E48)*CA$9)</f>
        <v>28.3866018275185</v>
      </c>
      <c r="FN48" s="0" t="n">
        <f aca="false">IF(CB$9=0,0,(SIN(CB$12)*COS($E48)+SIN($E48)*COS(CB$12))/SIN($E48)*CB$9)</f>
        <v>28.3710519872105</v>
      </c>
      <c r="FO48" s="0" t="n">
        <f aca="false">IF(CC$9=0,0,(SIN(CC$12)*COS($E48)+SIN($E48)*COS(CC$12))/SIN($E48)*CC$9)</f>
        <v>28.3448355097193</v>
      </c>
      <c r="FP48" s="0" t="n">
        <f aca="false">IF(CD$9=0,0,(SIN(CD$12)*COS($E48)+SIN($E48)*COS(CD$12))/SIN($E48)*CD$9)</f>
        <v>28.3071821671324</v>
      </c>
      <c r="FQ48" s="0" t="n">
        <f aca="false">IF(CE$9=0,0,(SIN(CE$12)*COS($E48)+SIN($E48)*COS(CE$12))/SIN($E48)*CE$9)</f>
        <v>28.2586983618947</v>
      </c>
      <c r="FR48" s="0" t="n">
        <f aca="false">IF(CF$9=0,0,(SIN(CF$12)*COS($E48)+SIN($E48)*COS(CF$12))/SIN($E48)*CF$9)</f>
        <v>28.1993038293901</v>
      </c>
      <c r="FS48" s="0" t="n">
        <f aca="false">IF(CG$9=0,0,(SIN(CG$12)*COS($E48)+SIN($E48)*COS(CG$12))/SIN($E48)*CG$9)</f>
        <v>28.1289223299879</v>
      </c>
      <c r="FT48" s="0" t="n">
        <f aca="false">IF(CH$9=0,0,(SIN(CH$12)*COS($E48)+SIN($E48)*COS(CH$12))/SIN($E48)*CH$9)</f>
        <v>28.0474817009994</v>
      </c>
      <c r="FU48" s="0" t="n">
        <f aca="false">IF(CI$9=0,0,(SIN(CI$12)*COS($E48)+SIN($E48)*COS(CI$12))/SIN($E48)*CI$9)</f>
        <v>27.954913907172</v>
      </c>
      <c r="FV48" s="0" t="n">
        <f aca="false">IF(CJ$9=0,0,(SIN(CJ$12)*COS($E48)+SIN($E48)*COS(CJ$12))/SIN($E48)*CJ$9)</f>
        <v>27.8511550896944</v>
      </c>
      <c r="FW48" s="0" t="n">
        <f aca="false">IF(CK$9=0,0,(SIN(CK$12)*COS($E48)+SIN($E48)*COS(CK$12))/SIN($E48)*CK$9)</f>
        <v>27.7361456136891</v>
      </c>
      <c r="FX48" s="0" t="n">
        <f aca="false">IF(CL$9=0,0,(SIN(CL$12)*COS($E48)+SIN($E48)*COS(CL$12))/SIN($E48)*CL$9)</f>
        <v>27.7086991628054</v>
      </c>
      <c r="FY48" s="0" t="n">
        <f aca="false">IF(CM$9=0,0,(SIN(CM$12)*COS($E48)+SIN($E48)*COS(CM$12))/SIN($E48)*CM$9)</f>
        <v>27.6784195086386</v>
      </c>
      <c r="FZ48" s="0" t="n">
        <f aca="false">IF(CN$9=0,0,(SIN(CN$12)*COS($E48)+SIN($E48)*COS(CN$12))/SIN($E48)*CN$9)</f>
        <v>27.6350229873062</v>
      </c>
      <c r="GA48" s="0" t="n">
        <f aca="false">IF(CO$9=0,0,(SIN(CO$12)*COS($E48)+SIN($E48)*COS(CO$12))/SIN($E48)*CO$9)</f>
        <v>27.5777325440552</v>
      </c>
      <c r="GB48" s="0" t="n">
        <f aca="false">IF(CP$9=0,0,(SIN(CP$12)*COS($E48)+SIN($E48)*COS(CP$12))/SIN($E48)*CP$9)</f>
        <v>27.5064135204284</v>
      </c>
      <c r="GC48" s="0" t="n">
        <f aca="false">IF(CQ$9=0,0,(SIN(CQ$12)*COS($E48)+SIN($E48)*COS(CQ$12))/SIN($E48)*CQ$9)</f>
        <v>27.420937245594</v>
      </c>
    </row>
    <row r="49" customFormat="false" ht="12.8" hidden="true" customHeight="false" outlineLevel="0" collapsed="false">
      <c r="A49" s="0" t="n">
        <f aca="false">MAX($F49:$CQ49)</f>
        <v>9.10256111792101</v>
      </c>
      <c r="B49" s="91" t="n">
        <f aca="false">IF(ISNA(INDEX(vmg!$B$6:$B$151,MATCH($C49,vmg!$F$6:$F$151,0))),IF(ISNA(INDEX(vmg!$B$6:$B$151,MATCH($C49,vmg!$D$6:$D$151,0))),0,INDEX(vmg!$B$6:$B$151,MATCH($C49,vmg!$D$6:$D$151,0))),INDEX(vmg!$B$6:$B$151,MATCH($C49,vmg!$F$6:$F$151,0)))</f>
        <v>10.973136</v>
      </c>
      <c r="C49" s="2" t="n">
        <f aca="false">MOD(Best +D49,360)</f>
        <v>37</v>
      </c>
      <c r="D49" s="2" t="n">
        <f aca="false">D48+1</f>
        <v>37</v>
      </c>
      <c r="E49" s="1" t="n">
        <f aca="false">D49*PI()/180</f>
        <v>0.645771823237902</v>
      </c>
      <c r="F49" s="13" t="n">
        <f aca="false">IF(OR(F139=0,CR49=0),0,F139*CR49/(F139+CR49))</f>
        <v>0</v>
      </c>
      <c r="G49" s="13" t="n">
        <f aca="false">IF(OR(G139=0,CS49=0),0,G139*CS49/(G139+CS49))</f>
        <v>0</v>
      </c>
      <c r="H49" s="13" t="n">
        <f aca="false">IF(OR(H139=0,CT49=0),0,H139*CT49/(H139+CT49))</f>
        <v>0</v>
      </c>
      <c r="I49" s="13" t="n">
        <f aca="false">IF(OR(I139=0,CU49=0),0,I139*CU49/(I139+CU49))</f>
        <v>0</v>
      </c>
      <c r="J49" s="13" t="n">
        <f aca="false">IF(OR(J139=0,CV49=0),0,J139*CV49/(J139+CV49))</f>
        <v>0</v>
      </c>
      <c r="K49" s="13" t="n">
        <f aca="false">IF(OR(K139=0,CW49=0),0,K139*CW49/(K139+CW49))</f>
        <v>0</v>
      </c>
      <c r="L49" s="13" t="n">
        <f aca="false">IF(OR(L139=0,CX49=0),0,L139*CX49/(L139+CX49))</f>
        <v>0</v>
      </c>
      <c r="M49" s="13" t="n">
        <f aca="false">IF(OR(M139=0,CY49=0),0,M139*CY49/(M139+CY49))</f>
        <v>0</v>
      </c>
      <c r="N49" s="13" t="n">
        <f aca="false">IF(OR(N139=0,CZ49=0),0,N139*CZ49/(N139+CZ49))</f>
        <v>0</v>
      </c>
      <c r="O49" s="13" t="n">
        <f aca="false">IF(OR(O139=0,DA49=0),0,O139*DA49/(O139+DA49))</f>
        <v>0</v>
      </c>
      <c r="P49" s="13" t="n">
        <f aca="false">IF(OR(P139=0,DB49=0),0,P139*DB49/(P139+DB49))</f>
        <v>0</v>
      </c>
      <c r="Q49" s="13" t="n">
        <f aca="false">IF(OR(Q139=0,DC49=0),0,Q139*DC49/(Q139+DC49))</f>
        <v>0</v>
      </c>
      <c r="R49" s="13" t="n">
        <f aca="false">IF(OR(R139=0,DD49=0),0,R139*DD49/(R139+DD49))</f>
        <v>0</v>
      </c>
      <c r="S49" s="13" t="n">
        <f aca="false">IF(OR(S139=0,DE49=0),0,S139*DE49/(S139+DE49))</f>
        <v>0</v>
      </c>
      <c r="T49" s="13" t="n">
        <f aca="false">IF(OR(T139=0,DF49=0),0,T139*DF49/(T139+DF49))</f>
        <v>0</v>
      </c>
      <c r="U49" s="13" t="n">
        <f aca="false">IF(OR(U139=0,DG49=0),0,U139*DG49/(U139+DG49))</f>
        <v>0</v>
      </c>
      <c r="V49" s="13" t="n">
        <f aca="false">IF(OR(V139=0,DH49=0),0,V139*DH49/(V139+DH49))</f>
        <v>0</v>
      </c>
      <c r="W49" s="13" t="n">
        <f aca="false">IF(OR(W139=0,DI49=0),0,W139*DI49/(W139+DI49))</f>
        <v>0</v>
      </c>
      <c r="X49" s="13" t="n">
        <f aca="false">IF(OR(X139=0,DJ49=0),0,X139*DJ49/(X139+DJ49))</f>
        <v>0</v>
      </c>
      <c r="Y49" s="13" t="n">
        <f aca="false">IF(OR(Y139=0,DK49=0),0,Y139*DK49/(Y139+DK49))</f>
        <v>0</v>
      </c>
      <c r="Z49" s="13" t="n">
        <f aca="false">IF(OR(Z139=0,DL49=0),0,Z139*DL49/(Z139+DL49))</f>
        <v>0</v>
      </c>
      <c r="AA49" s="13" t="n">
        <f aca="false">IF(OR(AA139=0,DM49=0),0,AA139*DM49/(AA139+DM49))</f>
        <v>0</v>
      </c>
      <c r="AB49" s="13" t="n">
        <f aca="false">IF(OR(AB139=0,DN49=0),0,AB139*DN49/(AB139+DN49))</f>
        <v>0</v>
      </c>
      <c r="AC49" s="13" t="n">
        <f aca="false">IF(OR(AC139=0,DO49=0),0,AC139*DO49/(AC139+DO49))</f>
        <v>0</v>
      </c>
      <c r="AD49" s="13" t="n">
        <f aca="false">IF(OR(AD139=0,DP49=0),0,AD139*DP49/(AD139+DP49))</f>
        <v>0</v>
      </c>
      <c r="AE49" s="13" t="n">
        <f aca="false">IF(OR(AE139=0,DQ49=0),0,AE139*DQ49/(AE139+DQ49))</f>
        <v>0</v>
      </c>
      <c r="AF49" s="13" t="n">
        <f aca="false">IF(OR(AF139=0,DR49=0),0,AF139*DR49/(AF139+DR49))</f>
        <v>0</v>
      </c>
      <c r="AG49" s="13" t="n">
        <f aca="false">IF(OR(AG139=0,DS49=0),0,AG139*DS49/(AG139+DS49))</f>
        <v>0</v>
      </c>
      <c r="AH49" s="13" t="n">
        <f aca="false">IF(OR(AH139=0,DT49=0),0,AH139*DT49/(AH139+DT49))</f>
        <v>0</v>
      </c>
      <c r="AI49" s="13" t="n">
        <f aca="false">IF(OR(AI139=0,DU49=0),0,AI139*DU49/(AI139+DU49))</f>
        <v>0</v>
      </c>
      <c r="AJ49" s="13" t="n">
        <f aca="false">IF(OR(AJ139=0,DV49=0),0,AJ139*DV49/(AJ139+DV49))</f>
        <v>0</v>
      </c>
      <c r="AK49" s="13" t="n">
        <f aca="false">IF(OR(AK139=0,DW49=0),0,AK139*DW49/(AK139+DW49))</f>
        <v>0</v>
      </c>
      <c r="AL49" s="13" t="n">
        <f aca="false">IF(OR(AL139=0,DX49=0),0,AL139*DX49/(AL139+DX49))</f>
        <v>0</v>
      </c>
      <c r="AM49" s="13" t="n">
        <f aca="false">IF(OR(AM139=0,DY49=0),0,AM139*DY49/(AM139+DY49))</f>
        <v>0</v>
      </c>
      <c r="AN49" s="13" t="n">
        <f aca="false">IF(OR(AN139=0,DZ49=0),0,AN139*DZ49/(AN139+DZ49))</f>
        <v>0</v>
      </c>
      <c r="AO49" s="13" t="n">
        <f aca="false">IF(OR(AO139=0,EA49=0),0,AO139*EA49/(AO139+EA49))</f>
        <v>8.63755855854365</v>
      </c>
      <c r="AP49" s="13" t="n">
        <f aca="false">IF(OR(AP139=0,EB49=0),0,AP139*EB49/(AP139+EB49))</f>
        <v>8.70425223041331</v>
      </c>
      <c r="AQ49" s="13" t="n">
        <f aca="false">IF(OR(AQ139=0,EC49=0),0,AQ139*EC49/(AQ139+EC49))</f>
        <v>8.76353606617831</v>
      </c>
      <c r="AR49" s="13" t="n">
        <f aca="false">IF(OR(AR139=0,ED49=0),0,AR139*ED49/(AR139+ED49))</f>
        <v>8.81577251099394</v>
      </c>
      <c r="AS49" s="13" t="n">
        <f aca="false">IF(OR(AS139=0,EE49=0),0,AS139*EE49/(AS139+EE49))</f>
        <v>8.86131353851405</v>
      </c>
      <c r="AT49" s="13" t="n">
        <f aca="false">IF(OR(AT139=0,EF49=0),0,AT139*EF49/(AT139+EF49))</f>
        <v>8.90049954757796</v>
      </c>
      <c r="AU49" s="13" t="n">
        <f aca="false">IF(OR(AU139=0,EG49=0),0,AU139*EG49/(AU139+EG49))</f>
        <v>8.95543156012923</v>
      </c>
      <c r="AV49" s="13" t="n">
        <f aca="false">IF(OR(AV139=0,EH49=0),0,AV139*EH49/(AV139+EH49))</f>
        <v>9.00266652440152</v>
      </c>
      <c r="AW49" s="13" t="n">
        <f aca="false">IF(OR(AW139=0,EI49=0),0,AW139*EI49/(AW139+EI49))</f>
        <v>9.04265244888715</v>
      </c>
      <c r="AX49" s="13" t="n">
        <f aca="false">IF(OR(AX139=0,EJ49=0),0,AX139*EJ49/(AX139+EJ49))</f>
        <v>9.07581573689591</v>
      </c>
      <c r="AY49" s="13" t="n">
        <f aca="false">IF(OR(AY139=0,EK49=0),0,AY139*EK49/(AY139+EK49))</f>
        <v>9.10256111792101</v>
      </c>
      <c r="AZ49" s="13" t="n">
        <f aca="false">IF(OR(AZ139=0,EL49=0),0,AZ139*EL49/(AZ139+EL49))</f>
        <v>9.07064719079317</v>
      </c>
      <c r="BA49" s="13" t="n">
        <f aca="false">IF(OR(BA139=0,EM49=0),0,BA139*EM49/(BA139+EM49))</f>
        <v>9.03714630376103</v>
      </c>
      <c r="BB49" s="13" t="n">
        <f aca="false">IF(OR(BB139=0,EN49=0),0,BB139*EN49/(BB139+EN49))</f>
        <v>9.00212496141792</v>
      </c>
      <c r="BC49" s="13" t="n">
        <f aca="false">IF(OR(BC139=0,EO49=0),0,BC139*EO49/(BC139+EO49))</f>
        <v>8.9656457471199</v>
      </c>
      <c r="BD49" s="13" t="n">
        <f aca="false">IF(OR(BD139=0,EP49=0),0,BD139*EP49/(BD139+EP49))</f>
        <v>8.92776748639866</v>
      </c>
      <c r="BE49" s="13" t="n">
        <f aca="false">IF(OR(BE139=0,EQ49=0),0,BE139*EQ49/(BE139+EQ49))</f>
        <v>8.90306668657772</v>
      </c>
      <c r="BF49" s="13" t="n">
        <f aca="false">IF(OR(BF139=0,ER49=0),0,BF139*ER49/(BF139+ER49))</f>
        <v>8.87613588638816</v>
      </c>
      <c r="BG49" s="13" t="n">
        <f aca="false">IF(OR(BG139=0,ES49=0),0,BG139*ES49/(BG139+ES49))</f>
        <v>8.84707736763917</v>
      </c>
      <c r="BH49" s="13" t="n">
        <f aca="false">IF(OR(BH139=0,ET49=0),0,BH139*ET49/(BH139+ET49))</f>
        <v>8.83345381557674</v>
      </c>
      <c r="BI49" s="13" t="n">
        <f aca="false">IF(OR(BI139=0,EU49=0),0,BI139*EU49/(BI139+EU49))</f>
        <v>8.81790892404573</v>
      </c>
      <c r="BJ49" s="13" t="n">
        <f aca="false">IF(OR(BJ139=0,EV49=0),0,BJ139*EV49/(BJ139+EV49))</f>
        <v>8.76580558740675</v>
      </c>
      <c r="BK49" s="13" t="n">
        <f aca="false">IF(OR(BK139=0,EW49=0),0,BK139*EW49/(BK139+EW49))</f>
        <v>8.71294600011451</v>
      </c>
      <c r="BL49" s="13" t="n">
        <f aca="false">IF(OR(BL139=0,EX49=0),0,BL139*EX49/(BL139+EX49))</f>
        <v>8.65934870469547</v>
      </c>
      <c r="BM49" s="13" t="n">
        <f aca="false">IF(OR(BM139=0,EY49=0),0,BM139*EY49/(BM139+EY49))</f>
        <v>8.60503045285464</v>
      </c>
      <c r="BN49" s="13" t="n">
        <f aca="false">IF(OR(BN139=0,EZ49=0),0,BN139*EZ49/(BN139+EZ49))</f>
        <v>8.55000628035189</v>
      </c>
      <c r="BO49" s="13" t="n">
        <f aca="false">IF(OR(BO139=0,FA49=0),0,BO139*FA49/(BO139+FA49))</f>
        <v>8.49521390286728</v>
      </c>
      <c r="BP49" s="13" t="n">
        <f aca="false">IF(OR(BP139=0,FB49=0),0,BP139*FB49/(BP139+FB49))</f>
        <v>8.43969247220396</v>
      </c>
      <c r="BQ49" s="13" t="n">
        <f aca="false">IF(OR(BQ139=0,FC49=0),0,BQ139*FC49/(BQ139+FC49))</f>
        <v>8.38345465607256</v>
      </c>
      <c r="BR49" s="13" t="n">
        <f aca="false">IF(OR(BR139=0,FD49=0),0,BR139*FD49/(BR139+FD49))</f>
        <v>8.32651153362532</v>
      </c>
      <c r="BS49" s="13" t="n">
        <f aca="false">IF(OR(BS139=0,FE49=0),0,BS139*FE49/(BS139+FE49))</f>
        <v>8.26887265333896</v>
      </c>
      <c r="BT49" s="13" t="n">
        <f aca="false">IF(OR(BT139=0,FF49=0),0,BT139*FF49/(BT139+FF49))</f>
        <v>8.20549187957921</v>
      </c>
      <c r="BU49" s="13" t="n">
        <f aca="false">IF(OR(BU139=0,FG49=0),0,BU139*FG49/(BU139+FG49))</f>
        <v>8.14167357244529</v>
      </c>
      <c r="BV49" s="13" t="n">
        <f aca="false">IF(OR(BV139=0,FH49=0),0,BV139*FH49/(BV139+FH49))</f>
        <v>8.07741181678174</v>
      </c>
      <c r="BW49" s="13" t="n">
        <f aca="false">IF(OR(BW139=0,FI49=0),0,BW139*FI49/(BW139+FI49))</f>
        <v>8.01269993475112</v>
      </c>
      <c r="BX49" s="13" t="n">
        <f aca="false">IF(OR(BX139=0,FJ49=0),0,BX139*FJ49/(BX139+FJ49))</f>
        <v>7.94753049528943</v>
      </c>
      <c r="BY49" s="13" t="n">
        <f aca="false">IF(OR(BY139=0,FK49=0),0,BY139*FK49/(BY139+FK49))</f>
        <v>7.88211850463961</v>
      </c>
      <c r="BZ49" s="13" t="n">
        <f aca="false">IF(OR(BZ139=0,FL49=0),0,BZ139*FL49/(BZ139+FL49))</f>
        <v>7.81622202911735</v>
      </c>
      <c r="CA49" s="13" t="n">
        <f aca="false">IF(OR(CA139=0,FM49=0),0,CA139*FM49/(CA139+FM49))</f>
        <v>7.7498318247436</v>
      </c>
      <c r="CB49" s="13" t="n">
        <f aca="false">IF(OR(CB139=0,FN49=0),0,CB139*FN49/(CB139+FN49))</f>
        <v>7.68293788962235</v>
      </c>
      <c r="CC49" s="13" t="n">
        <f aca="false">IF(OR(CC139=0,FO49=0),0,CC139*FO49/(CC139+FO49))</f>
        <v>7.61552946390017</v>
      </c>
      <c r="CD49" s="13" t="n">
        <f aca="false">IF(OR(CD139=0,FP49=0),0,CD139*FP49/(CD139+FP49))</f>
        <v>7.5475450672904</v>
      </c>
      <c r="CE49" s="13" t="n">
        <f aca="false">IF(OR(CE139=0,FQ49=0),0,CE139*FQ49/(CE139+FQ49))</f>
        <v>7.47902452081817</v>
      </c>
      <c r="CF49" s="13" t="n">
        <f aca="false">IF(OR(CF139=0,FR49=0),0,CF139*FR49/(CF139+FR49))</f>
        <v>7.40995468509042</v>
      </c>
      <c r="CG49" s="13" t="n">
        <f aca="false">IF(OR(CG139=0,FS49=0),0,CG139*FS49/(CG139+FS49))</f>
        <v>7.34032164639055</v>
      </c>
      <c r="CH49" s="13" t="n">
        <f aca="false">IF(OR(CH139=0,FT49=0),0,CH139*FT49/(CH139+FT49))</f>
        <v>7.27011070612461</v>
      </c>
      <c r="CI49" s="13" t="n">
        <f aca="false">IF(OR(CI139=0,FU49=0),0,CI139*FU49/(CI139+FU49))</f>
        <v>7.19930636818027</v>
      </c>
      <c r="CJ49" s="13" t="n">
        <f aca="false">IF(OR(CJ139=0,FV49=0),0,CJ139*FV49/(CJ139+FV49))</f>
        <v>7.12789232416546</v>
      </c>
      <c r="CK49" s="13" t="n">
        <f aca="false">IF(OR(CK139=0,FW49=0),0,CK139*FW49/(CK139+FW49))</f>
        <v>7.05585143648469</v>
      </c>
      <c r="CL49" s="13" t="n">
        <f aca="false">IF(OR(CL139=0,FX49=0),0,CL139*FX49/(CL139+FX49))</f>
        <v>6.98969101473482</v>
      </c>
      <c r="CM49" s="13" t="n">
        <f aca="false">IF(OR(CM139=0,FY49=0),0,CM139*FY49/(CM139+FY49))</f>
        <v>6.92324553668577</v>
      </c>
      <c r="CN49" s="13" t="n">
        <f aca="false">IF(OR(CN139=0,FZ49=0),0,CN139*FZ49/(CN139+FZ49))</f>
        <v>6.85582846372149</v>
      </c>
      <c r="CO49" s="13" t="n">
        <f aca="false">IF(OR(CO139=0,GA49=0),0,CO139*GA49/(CO139+GA49))</f>
        <v>6.78739037033904</v>
      </c>
      <c r="CP49" s="13" t="n">
        <f aca="false">IF(OR(CP139=0,GB49=0),0,CP139*GB49/(CP139+GB49))</f>
        <v>6.71792204026258</v>
      </c>
      <c r="CQ49" s="13" t="n">
        <f aca="false">IF(OR(CQ139=0,GC49=0),0,CQ139*GC49/(CQ139+GC49))</f>
        <v>6.64741256671591</v>
      </c>
      <c r="CR49" s="0" t="n">
        <f aca="false">IF(F$9=0,0,(SIN(F$12)*COS($E49)+SIN($E49)*COS(F$12))/SIN($E49)*F$9)</f>
        <v>0</v>
      </c>
      <c r="CS49" s="0" t="n">
        <f aca="false">IF(G$9=0,0,(SIN(G$12)*COS($E49)+SIN($E49)*COS(G$12))/SIN($E49)*G$9)</f>
        <v>0</v>
      </c>
      <c r="CT49" s="0" t="n">
        <f aca="false">IF(H$9=0,0,(SIN(H$12)*COS($E49)+SIN($E49)*COS(H$12))/SIN($E49)*H$9)</f>
        <v>0</v>
      </c>
      <c r="CU49" s="0" t="n">
        <f aca="false">IF(I$9=0,0,(SIN(I$12)*COS($E49)+SIN($E49)*COS(I$12))/SIN($E49)*I$9)</f>
        <v>0</v>
      </c>
      <c r="CV49" s="0" t="n">
        <f aca="false">IF(J$9=0,0,(SIN(J$12)*COS($E49)+SIN($E49)*COS(J$12))/SIN($E49)*J$9)</f>
        <v>0</v>
      </c>
      <c r="CW49" s="0" t="n">
        <f aca="false">IF(K$9=0,0,(SIN(K$12)*COS($E49)+SIN($E49)*COS(K$12))/SIN($E49)*K$9)</f>
        <v>0</v>
      </c>
      <c r="CX49" s="0" t="n">
        <f aca="false">IF(L$9=0,0,(SIN(L$12)*COS($E49)+SIN($E49)*COS(L$12))/SIN($E49)*L$9)</f>
        <v>0</v>
      </c>
      <c r="CY49" s="0" t="n">
        <f aca="false">IF(M$9=0,0,(SIN(M$12)*COS($E49)+SIN($E49)*COS(M$12))/SIN($E49)*M$9)</f>
        <v>0</v>
      </c>
      <c r="CZ49" s="0" t="n">
        <f aca="false">IF(N$9=0,0,(SIN(N$12)*COS($E49)+SIN($E49)*COS(N$12))/SIN($E49)*N$9)</f>
        <v>0</v>
      </c>
      <c r="DA49" s="0" t="n">
        <f aca="false">IF(O$9=0,0,(SIN(O$12)*COS($E49)+SIN($E49)*COS(O$12))/SIN($E49)*O$9)</f>
        <v>0</v>
      </c>
      <c r="DB49" s="0" t="n">
        <f aca="false">IF(P$9=0,0,(SIN(P$12)*COS($E49)+SIN($E49)*COS(P$12))/SIN($E49)*P$9)</f>
        <v>0</v>
      </c>
      <c r="DC49" s="0" t="n">
        <f aca="false">IF(Q$9=0,0,(SIN(Q$12)*COS($E49)+SIN($E49)*COS(Q$12))/SIN($E49)*Q$9)</f>
        <v>0</v>
      </c>
      <c r="DD49" s="0" t="n">
        <f aca="false">IF(R$9=0,0,(SIN(R$12)*COS($E49)+SIN($E49)*COS(R$12))/SIN($E49)*R$9)</f>
        <v>0</v>
      </c>
      <c r="DE49" s="0" t="n">
        <f aca="false">IF(S$9=0,0,(SIN(S$12)*COS($E49)+SIN($E49)*COS(S$12))/SIN($E49)*S$9)</f>
        <v>0</v>
      </c>
      <c r="DF49" s="0" t="n">
        <f aca="false">IF(T$9=0,0,(SIN(T$12)*COS($E49)+SIN($E49)*COS(T$12))/SIN($E49)*T$9)</f>
        <v>0</v>
      </c>
      <c r="DG49" s="0" t="n">
        <f aca="false">IF(U$9=0,0,(SIN(U$12)*COS($E49)+SIN($E49)*COS(U$12))/SIN($E49)*U$9)</f>
        <v>0</v>
      </c>
      <c r="DH49" s="0" t="n">
        <f aca="false">IF(V$9=0,0,(SIN(V$12)*COS($E49)+SIN($E49)*COS(V$12))/SIN($E49)*V$9)</f>
        <v>0</v>
      </c>
      <c r="DI49" s="0" t="n">
        <f aca="false">IF(W$9=0,0,(SIN(W$12)*COS($E49)+SIN($E49)*COS(W$12))/SIN($E49)*W$9)</f>
        <v>0</v>
      </c>
      <c r="DJ49" s="0" t="n">
        <f aca="false">IF(X$9=0,0,(SIN(X$12)*COS($E49)+SIN($E49)*COS(X$12))/SIN($E49)*X$9)</f>
        <v>0</v>
      </c>
      <c r="DK49" s="0" t="n">
        <f aca="false">IF(Y$9=0,0,(SIN(Y$12)*COS($E49)+SIN($E49)*COS(Y$12))/SIN($E49)*Y$9)</f>
        <v>0</v>
      </c>
      <c r="DL49" s="0" t="n">
        <f aca="false">IF(Z$9=0,0,(SIN(Z$12)*COS($E49)+SIN($E49)*COS(Z$12))/SIN($E49)*Z$9)</f>
        <v>0</v>
      </c>
      <c r="DM49" s="0" t="n">
        <f aca="false">IF(AA$9=0,0,(SIN(AA$12)*COS($E49)+SIN($E49)*COS(AA$12))/SIN($E49)*AA$9)</f>
        <v>0</v>
      </c>
      <c r="DN49" s="0" t="n">
        <f aca="false">IF(AB$9=0,0,(SIN(AB$12)*COS($E49)+SIN($E49)*COS(AB$12))/SIN($E49)*AB$9)</f>
        <v>0</v>
      </c>
      <c r="DO49" s="0" t="n">
        <f aca="false">IF(AC$9=0,0,(SIN(AC$12)*COS($E49)+SIN($E49)*COS(AC$12))/SIN($E49)*AC$9)</f>
        <v>0</v>
      </c>
      <c r="DP49" s="0" t="n">
        <f aca="false">IF(AD$9=0,0,(SIN(AD$12)*COS($E49)+SIN($E49)*COS(AD$12))/SIN($E49)*AD$9)</f>
        <v>0</v>
      </c>
      <c r="DQ49" s="0" t="n">
        <f aca="false">IF(AE$9=0,0,(SIN(AE$12)*COS($E49)+SIN($E49)*COS(AE$12))/SIN($E49)*AE$9)</f>
        <v>0</v>
      </c>
      <c r="DR49" s="0" t="n">
        <f aca="false">IF(AF$9=0,0,(SIN(AF$12)*COS($E49)+SIN($E49)*COS(AF$12))/SIN($E49)*AF$9)</f>
        <v>0</v>
      </c>
      <c r="DS49" s="0" t="n">
        <f aca="false">IF(AG$9=0,0,(SIN(AG$12)*COS($E49)+SIN($E49)*COS(AG$12))/SIN($E49)*AG$9)</f>
        <v>0</v>
      </c>
      <c r="DT49" s="0" t="n">
        <f aca="false">IF(AH$9=0,0,(SIN(AH$12)*COS($E49)+SIN($E49)*COS(AH$12))/SIN($E49)*AH$9)</f>
        <v>0</v>
      </c>
      <c r="DU49" s="0" t="n">
        <f aca="false">IF(AI$9=0,0,(SIN(AI$12)*COS($E49)+SIN($E49)*COS(AI$12))/SIN($E49)*AI$9)</f>
        <v>0</v>
      </c>
      <c r="DV49" s="0" t="n">
        <f aca="false">IF(AJ$9=0,0,(SIN(AJ$12)*COS($E49)+SIN($E49)*COS(AJ$12))/SIN($E49)*AJ$9)</f>
        <v>0</v>
      </c>
      <c r="DW49" s="0" t="n">
        <f aca="false">IF(AK$9=0,0,(SIN(AK$12)*COS($E49)+SIN($E49)*COS(AK$12))/SIN($E49)*AK$9)</f>
        <v>0</v>
      </c>
      <c r="DX49" s="0" t="n">
        <f aca="false">IF(AL$9=0,0,(SIN(AL$12)*COS($E49)+SIN($E49)*COS(AL$12))/SIN($E49)*AL$9)</f>
        <v>0</v>
      </c>
      <c r="DY49" s="0" t="n">
        <f aca="false">IF(AM$9=0,0,(SIN(AM$12)*COS($E49)+SIN($E49)*COS(AM$12))/SIN($E49)*AM$9)</f>
        <v>0</v>
      </c>
      <c r="DZ49" s="0" t="n">
        <f aca="false">IF(AN$9=0,0,(SIN(AN$12)*COS($E49)+SIN($E49)*COS(AN$12))/SIN($E49)*AN$9)</f>
        <v>0</v>
      </c>
      <c r="EA49" s="0" t="n">
        <f aca="false">IF(AO$9=0,0,(SIN(AO$12)*COS($E49)+SIN($E49)*COS(AO$12))/SIN($E49)*AO$9)</f>
        <v>16.4439856446376</v>
      </c>
      <c r="EB49" s="0" t="n">
        <f aca="false">IF(AP$9=0,0,(SIN(AP$12)*COS($E49)+SIN($E49)*COS(AP$12))/SIN($E49)*AP$9)</f>
        <v>16.9857095805104</v>
      </c>
      <c r="EC49" s="0" t="n">
        <f aca="false">IF(AQ$9=0,0,(SIN(AQ$12)*COS($E49)+SIN($E49)*COS(AQ$12))/SIN($E49)*AQ$9)</f>
        <v>17.5270721323566</v>
      </c>
      <c r="ED49" s="0" t="n">
        <f aca="false">IF(AR$9=0,0,(SIN(AR$12)*COS($E49)+SIN($E49)*COS(AR$12))/SIN($E49)*AR$9)</f>
        <v>18.0676329376753</v>
      </c>
      <c r="EE49" s="0" t="n">
        <f aca="false">IF(AS$9=0,0,(SIN(AS$12)*COS($E49)+SIN($E49)*COS(AS$12))/SIN($E49)*AS$9)</f>
        <v>18.6069504961195</v>
      </c>
      <c r="EF49" s="0" t="n">
        <f aca="false">IF(AT$9=0,0,(SIN(AT$12)*COS($E49)+SIN($E49)*COS(AT$12))/SIN($E49)*AT$9)</f>
        <v>19.1445823883097</v>
      </c>
      <c r="EG49" s="0" t="n">
        <f aca="false">IF(AU$9=0,0,(SIN(AU$12)*COS($E49)+SIN($E49)*COS(AU$12))/SIN($E49)*AU$9)</f>
        <v>19.7860569668122</v>
      </c>
      <c r="EH49" s="0" t="n">
        <f aca="false">IF(AV$9=0,0,(SIN(AV$12)*COS($E49)+SIN($E49)*COS(AV$12))/SIN($E49)*AV$9)</f>
        <v>20.4257131103283</v>
      </c>
      <c r="EI49" s="0" t="n">
        <f aca="false">IF(AW$9=0,0,(SIN(AW$12)*COS($E49)+SIN($E49)*COS(AW$12))/SIN($E49)*AW$9)</f>
        <v>21.0630097772506</v>
      </c>
      <c r="EJ49" s="0" t="n">
        <f aca="false">IF(AX$9=0,0,(SIN(AX$12)*COS($E49)+SIN($E49)*COS(AX$12))/SIN($E49)*AX$9)</f>
        <v>21.6974054681687</v>
      </c>
      <c r="EK49" s="0" t="n">
        <f aca="false">IF(AY$9=0,0,(SIN(AY$12)*COS($E49)+SIN($E49)*COS(AY$12))/SIN($E49)*AY$9)</f>
        <v>22.3283584966283</v>
      </c>
      <c r="EL49" s="0" t="n">
        <f aca="false">IF(AZ$9=0,0,(SIN(AZ$12)*COS($E49)+SIN($E49)*COS(AZ$12))/SIN($E49)*AZ$9)</f>
        <v>22.6250541456173</v>
      </c>
      <c r="EM49" s="0" t="n">
        <f aca="false">IF(BA$9=0,0,(SIN(BA$12)*COS($E49)+SIN($E49)*COS(BA$12))/SIN($E49)*BA$9)</f>
        <v>22.9159094120265</v>
      </c>
      <c r="EN49" s="0" t="n">
        <f aca="false">IF(BB$9=0,0,(SIN(BB$12)*COS($E49)+SIN($E49)*COS(BB$12))/SIN($E49)*BB$9)</f>
        <v>23.2006860900343</v>
      </c>
      <c r="EO49" s="0" t="n">
        <f aca="false">IF(BC$9=0,0,(SIN(BC$12)*COS($E49)+SIN($E49)*COS(BC$12))/SIN($E49)*BC$9)</f>
        <v>23.479147550713</v>
      </c>
      <c r="EP49" s="0" t="n">
        <f aca="false">IF(BD$9=0,0,(SIN(BD$12)*COS($E49)+SIN($E49)*COS(BD$12))/SIN($E49)*BD$9)</f>
        <v>23.7510588597643</v>
      </c>
      <c r="EQ49" s="0" t="n">
        <f aca="false">IF(BE$9=0,0,(SIN(BE$12)*COS($E49)+SIN($E49)*COS(BE$12))/SIN($E49)*BE$9)</f>
        <v>24.1224936514047</v>
      </c>
      <c r="ER49" s="0" t="n">
        <f aca="false">IF(BF$9=0,0,(SIN(BF$12)*COS($E49)+SIN($E49)*COS(BF$12))/SIN($E49)*BF$9)</f>
        <v>24.4870111709168</v>
      </c>
      <c r="ES49" s="0" t="n">
        <f aca="false">IF(BG$9=0,0,(SIN(BG$12)*COS($E49)+SIN($E49)*COS(BG$12))/SIN($E49)*BG$9)</f>
        <v>24.8442850789759</v>
      </c>
      <c r="ET49" s="0" t="n">
        <f aca="false">IF(BH$9=0,0,(SIN(BH$12)*COS($E49)+SIN($E49)*COS(BH$12))/SIN($E49)*BH$9)</f>
        <v>25.3371628688657</v>
      </c>
      <c r="EU49" s="0" t="n">
        <f aca="false">IF(BI$9=0,0,(SIN(BI$12)*COS($E49)+SIN($E49)*COS(BI$12))/SIN($E49)*BI$9)</f>
        <v>25.8335249447206</v>
      </c>
      <c r="EV49" s="0" t="n">
        <f aca="false">IF(BJ$9=0,0,(SIN(BJ$12)*COS($E49)+SIN($E49)*COS(BJ$12))/SIN($E49)*BJ$9)</f>
        <v>26.0251294562033</v>
      </c>
      <c r="EW49" s="0" t="n">
        <f aca="false">IF(BK$9=0,0,(SIN(BK$12)*COS($E49)+SIN($E49)*COS(BK$12))/SIN($E49)*BK$9)</f>
        <v>26.2084199639263</v>
      </c>
      <c r="EX49" s="0" t="n">
        <f aca="false">IF(BL$9=0,0,(SIN(BL$12)*COS($E49)+SIN($E49)*COS(BL$12))/SIN($E49)*BL$9)</f>
        <v>26.3832119865752</v>
      </c>
      <c r="EY49" s="0" t="n">
        <f aca="false">IF(BM$9=0,0,(SIN(BM$12)*COS($E49)+SIN($E49)*COS(BM$12))/SIN($E49)*BM$9)</f>
        <v>26.5493237884752</v>
      </c>
      <c r="EZ49" s="0" t="n">
        <f aca="false">IF(BN$9=0,0,(SIN(BN$12)*COS($E49)+SIN($E49)*COS(BN$12))/SIN($E49)*BN$9)</f>
        <v>26.7065764740895</v>
      </c>
      <c r="FA49" s="0" t="n">
        <f aca="false">IF(BO$9=0,0,(SIN(BO$12)*COS($E49)+SIN($E49)*COS(BO$12))/SIN($E49)*BO$9)</f>
        <v>26.8640350364711</v>
      </c>
      <c r="FB49" s="0" t="n">
        <f aca="false">IF(BP$9=0,0,(SIN(BP$12)*COS($E49)+SIN($E49)*COS(BP$12))/SIN($E49)*BP$9)</f>
        <v>27.0122374383714</v>
      </c>
      <c r="FC49" s="0" t="n">
        <f aca="false">IF(BQ$9=0,0,(SIN(BQ$12)*COS($E49)+SIN($E49)*COS(BQ$12))/SIN($E49)*BQ$9)</f>
        <v>27.1510054395537</v>
      </c>
      <c r="FD49" s="0" t="n">
        <f aca="false">IF(BR$9=0,0,(SIN(BR$12)*COS($E49)+SIN($E49)*COS(BR$12))/SIN($E49)*BR$9)</f>
        <v>27.280164041015</v>
      </c>
      <c r="FE49" s="0" t="n">
        <f aca="false">IF(BS$9=0,0,(SIN(BS$12)*COS($E49)+SIN($E49)*COS(BS$12))/SIN($E49)*BS$9)</f>
        <v>27.3995415787225</v>
      </c>
      <c r="FF49" s="0" t="n">
        <f aca="false">IF(BT$9=0,0,(SIN(BT$12)*COS($E49)+SIN($E49)*COS(BT$12))/SIN($E49)*BT$9)</f>
        <v>27.4523159342117</v>
      </c>
      <c r="FG49" s="0" t="n">
        <f aca="false">IF(BU$9=0,0,(SIN(BU$12)*COS($E49)+SIN($E49)*COS(BU$12))/SIN($E49)*BU$9)</f>
        <v>27.4954500695877</v>
      </c>
      <c r="FH49" s="0" t="n">
        <f aca="false">IF(BV$9=0,0,(SIN(BV$12)*COS($E49)+SIN($E49)*COS(BV$12))/SIN($E49)*BV$9)</f>
        <v>27.5288344320265</v>
      </c>
      <c r="FI49" s="0" t="n">
        <f aca="false">IF(BW$9=0,0,(SIN(BW$12)*COS($E49)+SIN($E49)*COS(BW$12))/SIN($E49)*BW$9)</f>
        <v>27.5523628572325</v>
      </c>
      <c r="FJ49" s="0" t="n">
        <f aca="false">IF(BX$9=0,0,(SIN(BX$12)*COS($E49)+SIN($E49)*COS(BX$12))/SIN($E49)*BX$9)</f>
        <v>27.5659326310188</v>
      </c>
      <c r="FK49" s="0" t="n">
        <f aca="false">IF(BY$9=0,0,(SIN(BY$12)*COS($E49)+SIN($E49)*COS(BY$12))/SIN($E49)*BY$9)</f>
        <v>27.5721753317445</v>
      </c>
      <c r="FL49" s="0" t="n">
        <f aca="false">IF(BZ$9=0,0,(SIN(BZ$12)*COS($E49)+SIN($E49)*COS(BZ$12))/SIN($E49)*BZ$9)</f>
        <v>27.5682327410203</v>
      </c>
      <c r="FM49" s="0" t="n">
        <f aca="false">IF(CA$9=0,0,(SIN(CA$12)*COS($E49)+SIN($E49)*COS(CA$12))/SIN($E49)*CA$9)</f>
        <v>27.5540103715156</v>
      </c>
      <c r="FN49" s="0" t="n">
        <f aca="false">IF(CB$9=0,0,(SIN(CB$12)*COS($E49)+SIN($E49)*COS(CB$12))/SIN($E49)*CB$9)</f>
        <v>27.5294174405647</v>
      </c>
      <c r="FO49" s="0" t="n">
        <f aca="false">IF(CC$9=0,0,(SIN(CC$12)*COS($E49)+SIN($E49)*COS(CC$12))/SIN($E49)*CC$9)</f>
        <v>27.494366926793</v>
      </c>
      <c r="FP49" s="0" t="n">
        <f aca="false">IF(CD$9=0,0,(SIN(CD$12)*COS($E49)+SIN($E49)*COS(CD$12))/SIN($E49)*CD$9)</f>
        <v>27.4481148607589</v>
      </c>
      <c r="FQ49" s="0" t="n">
        <f aca="false">IF(CE$9=0,0,(SIN(CE$12)*COS($E49)+SIN($E49)*COS(CE$12))/SIN($E49)*CE$9)</f>
        <v>27.3912526641684</v>
      </c>
      <c r="FR49" s="0" t="n">
        <f aca="false">IF(CF$9=0,0,(SIN(CF$12)*COS($E49)+SIN($E49)*COS(CF$12))/SIN($E49)*CF$9)</f>
        <v>27.3237055251194</v>
      </c>
      <c r="FS49" s="0" t="n">
        <f aca="false">IF(CG$9=0,0,(SIN(CG$12)*COS($E49)+SIN($E49)*COS(CG$12))/SIN($E49)*CG$9)</f>
        <v>27.2454025996302</v>
      </c>
      <c r="FT49" s="0" t="n">
        <f aca="false">IF(CH$9=0,0,(SIN(CH$12)*COS($E49)+SIN($E49)*COS(CH$12))/SIN($E49)*CH$9)</f>
        <v>27.156277061066</v>
      </c>
      <c r="FU49" s="0" t="n">
        <f aca="false">IF(CI$9=0,0,(SIN(CI$12)*COS($E49)+SIN($E49)*COS(CI$12))/SIN($E49)*CI$9)</f>
        <v>27.0562661481166</v>
      </c>
      <c r="FV49" s="0" t="n">
        <f aca="false">IF(CJ$9=0,0,(SIN(CJ$12)*COS($E49)+SIN($E49)*COS(CJ$12))/SIN($E49)*CJ$9)</f>
        <v>26.945311211302</v>
      </c>
      <c r="FW49" s="0" t="n">
        <f aca="false">IF(CK$9=0,0,(SIN(CK$12)*COS($E49)+SIN($E49)*COS(CK$12))/SIN($E49)*CK$9)</f>
        <v>26.8233577579818</v>
      </c>
      <c r="FX49" s="0" t="n">
        <f aca="false">IF(CL$9=0,0,(SIN(CL$12)*COS($E49)+SIN($E49)*COS(CL$12))/SIN($E49)*CL$9)</f>
        <v>26.7859319642544</v>
      </c>
      <c r="FY49" s="0" t="n">
        <f aca="false">IF(CM$9=0,0,(SIN(CM$12)*COS($E49)+SIN($E49)*COS(CM$12))/SIN($E49)*CM$9)</f>
        <v>26.7455686581201</v>
      </c>
      <c r="FZ49" s="0" t="n">
        <f aca="false">IF(CN$9=0,0,(SIN(CN$12)*COS($E49)+SIN($E49)*COS(CN$12))/SIN($E49)*CN$9)</f>
        <v>26.6923253251054</v>
      </c>
      <c r="GA49" s="0" t="n">
        <f aca="false">IF(CO$9=0,0,(SIN(CO$12)*COS($E49)+SIN($E49)*COS(CO$12))/SIN($E49)*CO$9)</f>
        <v>26.6254543208569</v>
      </c>
      <c r="GB49" s="0" t="n">
        <f aca="false">IF(CP$9=0,0,(SIN(CP$12)*COS($E49)+SIN($E49)*COS(CP$12))/SIN($E49)*CP$9)</f>
        <v>26.5448291257136</v>
      </c>
      <c r="GC49" s="0" t="n">
        <f aca="false">IF(CQ$9=0,0,(SIN(CQ$12)*COS($E49)+SIN($E49)*COS(CQ$12))/SIN($E49)*CQ$9)</f>
        <v>26.4503291288358</v>
      </c>
    </row>
    <row r="50" customFormat="false" ht="12.8" hidden="true" customHeight="false" outlineLevel="0" collapsed="false">
      <c r="A50" s="0" t="n">
        <f aca="false">MAX($F50:$CQ50)</f>
        <v>9.17445811379656</v>
      </c>
      <c r="B50" s="91" t="n">
        <f aca="false">IF(ISNA(INDEX(vmg!$B$6:$B$151,MATCH($C50,vmg!$F$6:$F$151,0))),IF(ISNA(INDEX(vmg!$B$6:$B$151,MATCH($C50,vmg!$D$6:$D$151,0))),0,INDEX(vmg!$B$6:$B$151,MATCH($C50,vmg!$D$6:$D$151,0))),INDEX(vmg!$B$6:$B$151,MATCH($C50,vmg!$F$6:$F$151,0)))</f>
        <v>11.256944</v>
      </c>
      <c r="C50" s="2" t="n">
        <f aca="false">MOD(Best +D50,360)</f>
        <v>38</v>
      </c>
      <c r="D50" s="2" t="n">
        <f aca="false">D49+1</f>
        <v>38</v>
      </c>
      <c r="E50" s="1" t="n">
        <f aca="false">D50*PI()/180</f>
        <v>0.663225115757845</v>
      </c>
      <c r="F50" s="13" t="n">
        <f aca="false">IF(OR(F140=0,CR50=0),0,F140*CR50/(F140+CR50))</f>
        <v>0</v>
      </c>
      <c r="G50" s="13" t="n">
        <f aca="false">IF(OR(G140=0,CS50=0),0,G140*CS50/(G140+CS50))</f>
        <v>0</v>
      </c>
      <c r="H50" s="13" t="n">
        <f aca="false">IF(OR(H140=0,CT50=0),0,H140*CT50/(H140+CT50))</f>
        <v>0</v>
      </c>
      <c r="I50" s="13" t="n">
        <f aca="false">IF(OR(I140=0,CU50=0),0,I140*CU50/(I140+CU50))</f>
        <v>0</v>
      </c>
      <c r="J50" s="13" t="n">
        <f aca="false">IF(OR(J140=0,CV50=0),0,J140*CV50/(J140+CV50))</f>
        <v>0</v>
      </c>
      <c r="K50" s="13" t="n">
        <f aca="false">IF(OR(K140=0,CW50=0),0,K140*CW50/(K140+CW50))</f>
        <v>0</v>
      </c>
      <c r="L50" s="13" t="n">
        <f aca="false">IF(OR(L140=0,CX50=0),0,L140*CX50/(L140+CX50))</f>
        <v>0</v>
      </c>
      <c r="M50" s="13" t="n">
        <f aca="false">IF(OR(M140=0,CY50=0),0,M140*CY50/(M140+CY50))</f>
        <v>0</v>
      </c>
      <c r="N50" s="13" t="n">
        <f aca="false">IF(OR(N140=0,CZ50=0),0,N140*CZ50/(N140+CZ50))</f>
        <v>0</v>
      </c>
      <c r="O50" s="13" t="n">
        <f aca="false">IF(OR(O140=0,DA50=0),0,O140*DA50/(O140+DA50))</f>
        <v>0</v>
      </c>
      <c r="P50" s="13" t="n">
        <f aca="false">IF(OR(P140=0,DB50=0),0,P140*DB50/(P140+DB50))</f>
        <v>0</v>
      </c>
      <c r="Q50" s="13" t="n">
        <f aca="false">IF(OR(Q140=0,DC50=0),0,Q140*DC50/(Q140+DC50))</f>
        <v>0</v>
      </c>
      <c r="R50" s="13" t="n">
        <f aca="false">IF(OR(R140=0,DD50=0),0,R140*DD50/(R140+DD50))</f>
        <v>0</v>
      </c>
      <c r="S50" s="13" t="n">
        <f aca="false">IF(OR(S140=0,DE50=0),0,S140*DE50/(S140+DE50))</f>
        <v>0</v>
      </c>
      <c r="T50" s="13" t="n">
        <f aca="false">IF(OR(T140=0,DF50=0),0,T140*DF50/(T140+DF50))</f>
        <v>0</v>
      </c>
      <c r="U50" s="13" t="n">
        <f aca="false">IF(OR(U140=0,DG50=0),0,U140*DG50/(U140+DG50))</f>
        <v>0</v>
      </c>
      <c r="V50" s="13" t="n">
        <f aca="false">IF(OR(V140=0,DH50=0),0,V140*DH50/(V140+DH50))</f>
        <v>0</v>
      </c>
      <c r="W50" s="13" t="n">
        <f aca="false">IF(OR(W140=0,DI50=0),0,W140*DI50/(W140+DI50))</f>
        <v>0</v>
      </c>
      <c r="X50" s="13" t="n">
        <f aca="false">IF(OR(X140=0,DJ50=0),0,X140*DJ50/(X140+DJ50))</f>
        <v>0</v>
      </c>
      <c r="Y50" s="13" t="n">
        <f aca="false">IF(OR(Y140=0,DK50=0),0,Y140*DK50/(Y140+DK50))</f>
        <v>0</v>
      </c>
      <c r="Z50" s="13" t="n">
        <f aca="false">IF(OR(Z140=0,DL50=0),0,Z140*DL50/(Z140+DL50))</f>
        <v>0</v>
      </c>
      <c r="AA50" s="13" t="n">
        <f aca="false">IF(OR(AA140=0,DM50=0),0,AA140*DM50/(AA140+DM50))</f>
        <v>0</v>
      </c>
      <c r="AB50" s="13" t="n">
        <f aca="false">IF(OR(AB140=0,DN50=0),0,AB140*DN50/(AB140+DN50))</f>
        <v>0</v>
      </c>
      <c r="AC50" s="13" t="n">
        <f aca="false">IF(OR(AC140=0,DO50=0),0,AC140*DO50/(AC140+DO50))</f>
        <v>0</v>
      </c>
      <c r="AD50" s="13" t="n">
        <f aca="false">IF(OR(AD140=0,DP50=0),0,AD140*DP50/(AD140+DP50))</f>
        <v>0</v>
      </c>
      <c r="AE50" s="13" t="n">
        <f aca="false">IF(OR(AE140=0,DQ50=0),0,AE140*DQ50/(AE140+DQ50))</f>
        <v>0</v>
      </c>
      <c r="AF50" s="13" t="n">
        <f aca="false">IF(OR(AF140=0,DR50=0),0,AF140*DR50/(AF140+DR50))</f>
        <v>0</v>
      </c>
      <c r="AG50" s="13" t="n">
        <f aca="false">IF(OR(AG140=0,DS50=0),0,AG140*DS50/(AG140+DS50))</f>
        <v>0</v>
      </c>
      <c r="AH50" s="13" t="n">
        <f aca="false">IF(OR(AH140=0,DT50=0),0,AH140*DT50/(AH140+DT50))</f>
        <v>0</v>
      </c>
      <c r="AI50" s="13" t="n">
        <f aca="false">IF(OR(AI140=0,DU50=0),0,AI140*DU50/(AI140+DU50))</f>
        <v>0</v>
      </c>
      <c r="AJ50" s="13" t="n">
        <f aca="false">IF(OR(AJ140=0,DV50=0),0,AJ140*DV50/(AJ140+DV50))</f>
        <v>0</v>
      </c>
      <c r="AK50" s="13" t="n">
        <f aca="false">IF(OR(AK140=0,DW50=0),0,AK140*DW50/(AK140+DW50))</f>
        <v>0</v>
      </c>
      <c r="AL50" s="13" t="n">
        <f aca="false">IF(OR(AL140=0,DX50=0),0,AL140*DX50/(AL140+DX50))</f>
        <v>0</v>
      </c>
      <c r="AM50" s="13" t="n">
        <f aca="false">IF(OR(AM140=0,DY50=0),0,AM140*DY50/(AM140+DY50))</f>
        <v>0</v>
      </c>
      <c r="AN50" s="13" t="n">
        <f aca="false">IF(OR(AN140=0,DZ50=0),0,AN140*DZ50/(AN140+DZ50))</f>
        <v>0</v>
      </c>
      <c r="AO50" s="13" t="n">
        <f aca="false">IF(OR(AO140=0,EA50=0),0,AO140*EA50/(AO140+EA50))</f>
        <v>8.68421093248137</v>
      </c>
      <c r="AP50" s="13" t="n">
        <f aca="false">IF(OR(AP140=0,EB50=0),0,AP140*EB50/(AP140+EB50))</f>
        <v>8.75376341876006</v>
      </c>
      <c r="AQ50" s="13" t="n">
        <f aca="false">IF(OR(AQ140=0,EC50=0),0,AQ140*EC50/(AQ140+EC50))</f>
        <v>8.81577251099394</v>
      </c>
      <c r="AR50" s="13" t="n">
        <f aca="false">IF(OR(AR140=0,ED50=0),0,AR140*ED50/(AR140+ED50))</f>
        <v>8.87059292474867</v>
      </c>
      <c r="AS50" s="13" t="n">
        <f aca="false">IF(OR(AS140=0,EE50=0),0,AS140*EE50/(AS140+EE50))</f>
        <v>8.91857044003039</v>
      </c>
      <c r="AT50" s="13" t="n">
        <f aca="false">IF(OR(AT140=0,EF50=0),0,AT140*EF50/(AT140+EF50))</f>
        <v>8.96004066074775</v>
      </c>
      <c r="AU50" s="13" t="n">
        <f aca="false">IF(OR(AU140=0,EG50=0),0,AU140*EG50/(AU140+EG50))</f>
        <v>9.01783200526464</v>
      </c>
      <c r="AV50" s="13" t="n">
        <f aca="false">IF(OR(AV140=0,EH50=0),0,AV140*EH50/(AV140+EH50))</f>
        <v>9.06773460315155</v>
      </c>
      <c r="AW50" s="13" t="n">
        <f aca="false">IF(OR(AW140=0,EI50=0),0,AW140*EI50/(AW140+EI50))</f>
        <v>9.11019335938346</v>
      </c>
      <c r="AX50" s="13" t="n">
        <f aca="false">IF(OR(AX140=0,EJ50=0),0,AX140*EJ50/(AX140+EJ50))</f>
        <v>9.14563306156158</v>
      </c>
      <c r="AY50" s="13" t="n">
        <f aca="false">IF(OR(AY140=0,EK50=0),0,AY140*EK50/(AY140+EK50))</f>
        <v>9.17445811379656</v>
      </c>
      <c r="AZ50" s="13" t="n">
        <f aca="false">IF(OR(AZ140=0,EL50=0),0,AZ140*EL50/(AZ140+EL50))</f>
        <v>9.14246074826323</v>
      </c>
      <c r="BA50" s="13" t="n">
        <f aca="false">IF(OR(BA140=0,EM50=0),0,BA140*EM50/(BA140+EM50))</f>
        <v>9.10878369068433</v>
      </c>
      <c r="BB50" s="13" t="n">
        <f aca="false">IF(OR(BB140=0,EN50=0),0,BB140*EN50/(BB140+EN50))</f>
        <v>9.07349553239595</v>
      </c>
      <c r="BC50" s="13" t="n">
        <f aca="false">IF(OR(BC140=0,EO50=0),0,BC140*EO50/(BC140+EO50))</f>
        <v>9.03666094963191</v>
      </c>
      <c r="BD50" s="13" t="n">
        <f aca="false">IF(OR(BD140=0,EP50=0),0,BD140*EP50/(BD140+EP50))</f>
        <v>8.99834085611084</v>
      </c>
      <c r="BE50" s="13" t="n">
        <f aca="false">IF(OR(BE140=0,EQ50=0),0,BE140*EQ50/(BE140+EQ50))</f>
        <v>8.97367685634828</v>
      </c>
      <c r="BF50" s="13" t="n">
        <f aca="false">IF(OR(BF140=0,ER50=0),0,BF140*ER50/(BF140+ER50))</f>
        <v>8.9466725580329</v>
      </c>
      <c r="BG50" s="13" t="n">
        <f aca="false">IF(OR(BG140=0,ES50=0),0,BG140*ES50/(BG140+ES50))</f>
        <v>8.91743276263947</v>
      </c>
      <c r="BH50" s="13" t="n">
        <f aca="false">IF(OR(BH140=0,ET50=0),0,BH140*ET50/(BH140+ET50))</f>
        <v>8.90421916830437</v>
      </c>
      <c r="BI50" s="13" t="n">
        <f aca="false">IF(OR(BI140=0,EU50=0),0,BI140*EU50/(BI140+EU50))</f>
        <v>8.88899474301449</v>
      </c>
      <c r="BJ50" s="13" t="n">
        <f aca="false">IF(OR(BJ140=0,EV50=0),0,BJ140*EV50/(BJ140+EV50))</f>
        <v>8.83571315790937</v>
      </c>
      <c r="BK50" s="13" t="n">
        <f aca="false">IF(OR(BK140=0,EW50=0),0,BK140*EW50/(BK140+EW50))</f>
        <v>8.78161219012546</v>
      </c>
      <c r="BL50" s="13" t="n">
        <f aca="false">IF(OR(BL140=0,EX50=0),0,BL140*EX50/(BL140+EX50))</f>
        <v>8.72671201709395</v>
      </c>
      <c r="BM50" s="13" t="n">
        <f aca="false">IF(OR(BM140=0,EY50=0),0,BM140*EY50/(BM140+EY50))</f>
        <v>8.67103095640025</v>
      </c>
      <c r="BN50" s="13" t="n">
        <f aca="false">IF(OR(BN140=0,EZ50=0),0,BN140*EZ50/(BN140+EZ50))</f>
        <v>8.61458554102719</v>
      </c>
      <c r="BO50" s="13" t="n">
        <f aca="false">IF(OR(BO140=0,FA50=0),0,BO140*FA50/(BO140+FA50))</f>
        <v>8.55835279369526</v>
      </c>
      <c r="BP50" s="13" t="n">
        <f aca="false">IF(OR(BP140=0,FB50=0),0,BP140*FB50/(BP140+FB50))</f>
        <v>8.50133346956391</v>
      </c>
      <c r="BQ50" s="13" t="n">
        <f aca="false">IF(OR(BQ140=0,FC50=0),0,BQ140*FC50/(BQ140+FC50))</f>
        <v>8.44354158388669</v>
      </c>
      <c r="BR50" s="13" t="n">
        <f aca="false">IF(OR(BR140=0,FD50=0),0,BR140*FD50/(BR140+FD50))</f>
        <v>8.38498949721049</v>
      </c>
      <c r="BS50" s="13" t="n">
        <f aca="false">IF(OR(BS140=0,FE50=0),0,BS140*FE50/(BS140+FE50))</f>
        <v>8.32568797400399</v>
      </c>
      <c r="BT50" s="13" t="n">
        <f aca="false">IF(OR(BT140=0,FF50=0),0,BT140*FF50/(BT140+FF50))</f>
        <v>8.26038422071749</v>
      </c>
      <c r="BU50" s="13" t="n">
        <f aca="false">IF(OR(BU140=0,FG50=0),0,BU140*FG50/(BU140+FG50))</f>
        <v>8.19460182535667</v>
      </c>
      <c r="BV50" s="13" t="n">
        <f aca="false">IF(OR(BV140=0,FH50=0),0,BV140*FH50/(BV140+FH50))</f>
        <v>8.12833560805744</v>
      </c>
      <c r="BW50" s="13" t="n">
        <f aca="false">IF(OR(BW140=0,FI50=0),0,BW140*FI50/(BW140+FI50))</f>
        <v>8.06157957137627</v>
      </c>
      <c r="BX50" s="13" t="n">
        <f aca="false">IF(OR(BX140=0,FJ50=0),0,BX140*FJ50/(BX140+FJ50))</f>
        <v>7.99432691133013</v>
      </c>
      <c r="BY50" s="13" t="n">
        <f aca="false">IF(OR(BY140=0,FK50=0),0,BY140*FK50/(BY140+FK50))</f>
        <v>7.92680229265457</v>
      </c>
      <c r="BZ50" s="13" t="n">
        <f aca="false">IF(OR(BZ140=0,FL50=0),0,BZ140*FL50/(BZ140+FL50))</f>
        <v>7.85875477205911</v>
      </c>
      <c r="CA50" s="13" t="n">
        <f aca="false">IF(OR(CA140=0,FM50=0),0,CA140*FM50/(CA140+FM50))</f>
        <v>7.79017559314596</v>
      </c>
      <c r="CB50" s="13" t="n">
        <f aca="false">IF(OR(CB140=0,FN50=0),0,CB140*FN50/(CB140+FN50))</f>
        <v>7.72105519343722</v>
      </c>
      <c r="CC50" s="13" t="n">
        <f aca="false">IF(OR(CC140=0,FO50=0),0,CC140*FO50/(CC140+FO50))</f>
        <v>7.6513832055264</v>
      </c>
      <c r="CD50" s="13" t="n">
        <f aca="false">IF(OR(CD140=0,FP50=0),0,CD140*FP50/(CD140+FP50))</f>
        <v>7.5810964979959</v>
      </c>
      <c r="CE50" s="13" t="n">
        <f aca="false">IF(OR(CE140=0,FQ50=0),0,CE140*FQ50/(CE140+FQ50))</f>
        <v>7.51023729508777</v>
      </c>
      <c r="CF50" s="13" t="n">
        <f aca="false">IF(OR(CF140=0,FR50=0),0,CF140*FR50/(CF140+FR50))</f>
        <v>7.43879271284933</v>
      </c>
      <c r="CG50" s="13" t="n">
        <f aca="false">IF(OR(CG140=0,FS50=0),0,CG140*FS50/(CG140+FS50))</f>
        <v>7.36674905021</v>
      </c>
      <c r="CH50" s="13" t="n">
        <f aca="false">IF(OR(CH140=0,FT50=0),0,CH140*FT50/(CH140+FT50))</f>
        <v>7.29409177927488</v>
      </c>
      <c r="CI50" s="13" t="n">
        <f aca="false">IF(OR(CI140=0,FU50=0),0,CI140*FU50/(CI140+FU50))</f>
        <v>7.22080553346523</v>
      </c>
      <c r="CJ50" s="13" t="n">
        <f aca="false">IF(OR(CJ140=0,FV50=0),0,CJ140*FV50/(CJ140+FV50))</f>
        <v>7.14687409347368</v>
      </c>
      <c r="CK50" s="13" t="n">
        <f aca="false">IF(OR(CK140=0,FW50=0),0,CK140*FW50/(CK140+FW50))</f>
        <v>7.07228037099392</v>
      </c>
      <c r="CL50" s="13" t="n">
        <f aca="false">IF(OR(CL140=0,FX50=0),0,CL140*FX50/(CL140+FX50))</f>
        <v>7.00378060131199</v>
      </c>
      <c r="CM50" s="13" t="n">
        <f aca="false">IF(OR(CM140=0,FY50=0),0,CM140*FY50/(CM140+FY50))</f>
        <v>6.93497119376857</v>
      </c>
      <c r="CN50" s="13" t="n">
        <f aca="false">IF(OR(CN140=0,FZ50=0),0,CN140*FZ50/(CN140+FZ50))</f>
        <v>6.8651398111733</v>
      </c>
      <c r="CO50" s="13" t="n">
        <f aca="false">IF(OR(CO140=0,GA50=0),0,CO140*GA50/(CO140+GA50))</f>
        <v>6.79423573149536</v>
      </c>
      <c r="CP50" s="13" t="n">
        <f aca="false">IF(OR(CP140=0,GB50=0),0,CP140*GB50/(CP140+GB50))</f>
        <v>6.72224998172931</v>
      </c>
      <c r="CQ50" s="13" t="n">
        <f aca="false">IF(OR(CQ140=0,GC50=0),0,CQ140*GC50/(CQ140+GC50))</f>
        <v>6.64917183866329</v>
      </c>
      <c r="CR50" s="0" t="n">
        <f aca="false">IF(F$9=0,0,(SIN(F$12)*COS($E50)+SIN($E50)*COS(F$12))/SIN($E50)*F$9)</f>
        <v>0</v>
      </c>
      <c r="CS50" s="0" t="n">
        <f aca="false">IF(G$9=0,0,(SIN(G$12)*COS($E50)+SIN($E50)*COS(G$12))/SIN($E50)*G$9)</f>
        <v>0</v>
      </c>
      <c r="CT50" s="0" t="n">
        <f aca="false">IF(H$9=0,0,(SIN(H$12)*COS($E50)+SIN($E50)*COS(H$12))/SIN($E50)*H$9)</f>
        <v>0</v>
      </c>
      <c r="CU50" s="0" t="n">
        <f aca="false">IF(I$9=0,0,(SIN(I$12)*COS($E50)+SIN($E50)*COS(I$12))/SIN($E50)*I$9)</f>
        <v>0</v>
      </c>
      <c r="CV50" s="0" t="n">
        <f aca="false">IF(J$9=0,0,(SIN(J$12)*COS($E50)+SIN($E50)*COS(J$12))/SIN($E50)*J$9)</f>
        <v>0</v>
      </c>
      <c r="CW50" s="0" t="n">
        <f aca="false">IF(K$9=0,0,(SIN(K$12)*COS($E50)+SIN($E50)*COS(K$12))/SIN($E50)*K$9)</f>
        <v>0</v>
      </c>
      <c r="CX50" s="0" t="n">
        <f aca="false">IF(L$9=0,0,(SIN(L$12)*COS($E50)+SIN($E50)*COS(L$12))/SIN($E50)*L$9)</f>
        <v>0</v>
      </c>
      <c r="CY50" s="0" t="n">
        <f aca="false">IF(M$9=0,0,(SIN(M$12)*COS($E50)+SIN($E50)*COS(M$12))/SIN($E50)*M$9)</f>
        <v>0</v>
      </c>
      <c r="CZ50" s="0" t="n">
        <f aca="false">IF(N$9=0,0,(SIN(N$12)*COS($E50)+SIN($E50)*COS(N$12))/SIN($E50)*N$9)</f>
        <v>0</v>
      </c>
      <c r="DA50" s="0" t="n">
        <f aca="false">IF(O$9=0,0,(SIN(O$12)*COS($E50)+SIN($E50)*COS(O$12))/SIN($E50)*O$9)</f>
        <v>0</v>
      </c>
      <c r="DB50" s="0" t="n">
        <f aca="false">IF(P$9=0,0,(SIN(P$12)*COS($E50)+SIN($E50)*COS(P$12))/SIN($E50)*P$9)</f>
        <v>0</v>
      </c>
      <c r="DC50" s="0" t="n">
        <f aca="false">IF(Q$9=0,0,(SIN(Q$12)*COS($E50)+SIN($E50)*COS(Q$12))/SIN($E50)*Q$9)</f>
        <v>0</v>
      </c>
      <c r="DD50" s="0" t="n">
        <f aca="false">IF(R$9=0,0,(SIN(R$12)*COS($E50)+SIN($E50)*COS(R$12))/SIN($E50)*R$9)</f>
        <v>0</v>
      </c>
      <c r="DE50" s="0" t="n">
        <f aca="false">IF(S$9=0,0,(SIN(S$12)*COS($E50)+SIN($E50)*COS(S$12))/SIN($E50)*S$9)</f>
        <v>0</v>
      </c>
      <c r="DF50" s="0" t="n">
        <f aca="false">IF(T$9=0,0,(SIN(T$12)*COS($E50)+SIN($E50)*COS(T$12))/SIN($E50)*T$9)</f>
        <v>0</v>
      </c>
      <c r="DG50" s="0" t="n">
        <f aca="false">IF(U$9=0,0,(SIN(U$12)*COS($E50)+SIN($E50)*COS(U$12))/SIN($E50)*U$9)</f>
        <v>0</v>
      </c>
      <c r="DH50" s="0" t="n">
        <f aca="false">IF(V$9=0,0,(SIN(V$12)*COS($E50)+SIN($E50)*COS(V$12))/SIN($E50)*V$9)</f>
        <v>0</v>
      </c>
      <c r="DI50" s="0" t="n">
        <f aca="false">IF(W$9=0,0,(SIN(W$12)*COS($E50)+SIN($E50)*COS(W$12))/SIN($E50)*W$9)</f>
        <v>0</v>
      </c>
      <c r="DJ50" s="0" t="n">
        <f aca="false">IF(X$9=0,0,(SIN(X$12)*COS($E50)+SIN($E50)*COS(X$12))/SIN($E50)*X$9)</f>
        <v>0</v>
      </c>
      <c r="DK50" s="0" t="n">
        <f aca="false">IF(Y$9=0,0,(SIN(Y$12)*COS($E50)+SIN($E50)*COS(Y$12))/SIN($E50)*Y$9)</f>
        <v>0</v>
      </c>
      <c r="DL50" s="0" t="n">
        <f aca="false">IF(Z$9=0,0,(SIN(Z$12)*COS($E50)+SIN($E50)*COS(Z$12))/SIN($E50)*Z$9)</f>
        <v>0</v>
      </c>
      <c r="DM50" s="0" t="n">
        <f aca="false">IF(AA$9=0,0,(SIN(AA$12)*COS($E50)+SIN($E50)*COS(AA$12))/SIN($E50)*AA$9)</f>
        <v>0</v>
      </c>
      <c r="DN50" s="0" t="n">
        <f aca="false">IF(AB$9=0,0,(SIN(AB$12)*COS($E50)+SIN($E50)*COS(AB$12))/SIN($E50)*AB$9)</f>
        <v>0</v>
      </c>
      <c r="DO50" s="0" t="n">
        <f aca="false">IF(AC$9=0,0,(SIN(AC$12)*COS($E50)+SIN($E50)*COS(AC$12))/SIN($E50)*AC$9)</f>
        <v>0</v>
      </c>
      <c r="DP50" s="0" t="n">
        <f aca="false">IF(AD$9=0,0,(SIN(AD$12)*COS($E50)+SIN($E50)*COS(AD$12))/SIN($E50)*AD$9)</f>
        <v>0</v>
      </c>
      <c r="DQ50" s="0" t="n">
        <f aca="false">IF(AE$9=0,0,(SIN(AE$12)*COS($E50)+SIN($E50)*COS(AE$12))/SIN($E50)*AE$9)</f>
        <v>0</v>
      </c>
      <c r="DR50" s="0" t="n">
        <f aca="false">IF(AF$9=0,0,(SIN(AF$12)*COS($E50)+SIN($E50)*COS(AF$12))/SIN($E50)*AF$9)</f>
        <v>0</v>
      </c>
      <c r="DS50" s="0" t="n">
        <f aca="false">IF(AG$9=0,0,(SIN(AG$12)*COS($E50)+SIN($E50)*COS(AG$12))/SIN($E50)*AG$9)</f>
        <v>0</v>
      </c>
      <c r="DT50" s="0" t="n">
        <f aca="false">IF(AH$9=0,0,(SIN(AH$12)*COS($E50)+SIN($E50)*COS(AH$12))/SIN($E50)*AH$9)</f>
        <v>0</v>
      </c>
      <c r="DU50" s="0" t="n">
        <f aca="false">IF(AI$9=0,0,(SIN(AI$12)*COS($E50)+SIN($E50)*COS(AI$12))/SIN($E50)*AI$9)</f>
        <v>0</v>
      </c>
      <c r="DV50" s="0" t="n">
        <f aca="false">IF(AJ$9=0,0,(SIN(AJ$12)*COS($E50)+SIN($E50)*COS(AJ$12))/SIN($E50)*AJ$9)</f>
        <v>0</v>
      </c>
      <c r="DW50" s="0" t="n">
        <f aca="false">IF(AK$9=0,0,(SIN(AK$12)*COS($E50)+SIN($E50)*COS(AK$12))/SIN($E50)*AK$9)</f>
        <v>0</v>
      </c>
      <c r="DX50" s="0" t="n">
        <f aca="false">IF(AL$9=0,0,(SIN(AL$12)*COS($E50)+SIN($E50)*COS(AL$12))/SIN($E50)*AL$9)</f>
        <v>0</v>
      </c>
      <c r="DY50" s="0" t="n">
        <f aca="false">IF(AM$9=0,0,(SIN(AM$12)*COS($E50)+SIN($E50)*COS(AM$12))/SIN($E50)*AM$9)</f>
        <v>0</v>
      </c>
      <c r="DZ50" s="0" t="n">
        <f aca="false">IF(AN$9=0,0,(SIN(AN$12)*COS($E50)+SIN($E50)*COS(AN$12))/SIN($E50)*AN$9)</f>
        <v>0</v>
      </c>
      <c r="EA50" s="0" t="n">
        <f aca="false">IF(AO$9=0,0,(SIN(AO$12)*COS($E50)+SIN($E50)*COS(AO$12))/SIN($E50)*AO$9)</f>
        <v>16.1628568021166</v>
      </c>
      <c r="EB50" s="0" t="n">
        <f aca="false">IF(AP$9=0,0,(SIN(AP$12)*COS($E50)+SIN($E50)*COS(AP$12))/SIN($E50)*AP$9)</f>
        <v>16.6897588586094</v>
      </c>
      <c r="EC50" s="0" t="n">
        <f aca="false">IF(AQ$9=0,0,(SIN(AQ$12)*COS($E50)+SIN($E50)*COS(AQ$12))/SIN($E50)*AQ$9)</f>
        <v>17.216012179706</v>
      </c>
      <c r="ED50" s="0" t="n">
        <f aca="false">IF(AR$9=0,0,(SIN(AR$12)*COS($E50)+SIN($E50)*COS(AR$12))/SIN($E50)*AR$9)</f>
        <v>17.7411858494973</v>
      </c>
      <c r="EE50" s="0" t="n">
        <f aca="false">IF(AS$9=0,0,(SIN(AS$12)*COS($E50)+SIN($E50)*COS(AS$12))/SIN($E50)*AS$9)</f>
        <v>18.2648480123955</v>
      </c>
      <c r="EF50" s="0" t="n">
        <f aca="false">IF(AT$9=0,0,(SIN(AT$12)*COS($E50)+SIN($E50)*COS(AT$12))/SIN($E50)*AT$9)</f>
        <v>18.7865660874995</v>
      </c>
      <c r="EG50" s="0" t="n">
        <f aca="false">IF(AU$9=0,0,(SIN(AU$12)*COS($E50)+SIN($E50)*COS(AU$12))/SIN($E50)*AU$9)</f>
        <v>19.4098636138109</v>
      </c>
      <c r="EH50" s="0" t="n">
        <f aca="false">IF(AV$9=0,0,(SIN(AV$12)*COS($E50)+SIN($E50)*COS(AV$12))/SIN($E50)*AV$9)</f>
        <v>20.031024234481</v>
      </c>
      <c r="EI50" s="0" t="n">
        <f aca="false">IF(AW$9=0,0,(SIN(AW$12)*COS($E50)+SIN($E50)*COS(AW$12))/SIN($E50)*AW$9)</f>
        <v>20.6495191778343</v>
      </c>
      <c r="EJ50" s="0" t="n">
        <f aca="false">IF(AX$9=0,0,(SIN(AX$12)*COS($E50)+SIN($E50)*COS(AX$12))/SIN($E50)*AX$9)</f>
        <v>21.2648194375573</v>
      </c>
      <c r="EK50" s="0" t="n">
        <f aca="false">IF(AY$9=0,0,(SIN(AY$12)*COS($E50)+SIN($E50)*COS(AY$12))/SIN($E50)*AY$9)</f>
        <v>21.8763960375917</v>
      </c>
      <c r="EL50" s="0" t="n">
        <f aca="false">IF(AZ$9=0,0,(SIN(AZ$12)*COS($E50)+SIN($E50)*COS(AZ$12))/SIN($E50)*AZ$9)</f>
        <v>22.1602324965233</v>
      </c>
      <c r="EM50" s="0" t="n">
        <f aca="false">IF(BA$9=0,0,(SIN(BA$12)*COS($E50)+SIN($E50)*COS(BA$12))/SIN($E50)*BA$9)</f>
        <v>22.4382002713093</v>
      </c>
      <c r="EN50" s="0" t="n">
        <f aca="false">IF(BB$9=0,0,(SIN(BB$12)*COS($E50)+SIN($E50)*COS(BB$12))/SIN($E50)*BB$9)</f>
        <v>22.7100681780076</v>
      </c>
      <c r="EO50" s="0" t="n">
        <f aca="false">IF(BC$9=0,0,(SIN(BC$12)*COS($E50)+SIN($E50)*COS(BC$12))/SIN($E50)*BC$9)</f>
        <v>22.9756066668598</v>
      </c>
      <c r="EP50" s="0" t="n">
        <f aca="false">IF(BD$9=0,0,(SIN(BD$12)*COS($E50)+SIN($E50)*COS(BD$12))/SIN($E50)*BD$9)</f>
        <v>23.2345879369105</v>
      </c>
      <c r="EQ50" s="0" t="n">
        <f aca="false">IF(BE$9=0,0,(SIN(BE$12)*COS($E50)+SIN($E50)*COS(BE$12))/SIN($E50)*BE$9)</f>
        <v>23.5907494336302</v>
      </c>
      <c r="ER50" s="0" t="n">
        <f aca="false">IF(BF$9=0,0,(SIN(BF$12)*COS($E50)+SIN($E50)*COS(BF$12))/SIN($E50)*BF$9)</f>
        <v>23.9399354851686</v>
      </c>
      <c r="ES50" s="0" t="n">
        <f aca="false">IF(BG$9=0,0,(SIN(BG$12)*COS($E50)+SIN($E50)*COS(BG$12))/SIN($E50)*BG$9)</f>
        <v>24.2818292004469</v>
      </c>
      <c r="ET50" s="0" t="n">
        <f aca="false">IF(BH$9=0,0,(SIN(BH$12)*COS($E50)+SIN($E50)*COS(BH$12))/SIN($E50)*BH$9)</f>
        <v>24.7560036684154</v>
      </c>
      <c r="EU50" s="0" t="n">
        <f aca="false">IF(BI$9=0,0,(SIN(BI$12)*COS($E50)+SIN($E50)*COS(BI$12))/SIN($E50)*BI$9)</f>
        <v>25.2332832367031</v>
      </c>
      <c r="EV50" s="0" t="n">
        <f aca="false">IF(BJ$9=0,0,(SIN(BJ$12)*COS($E50)+SIN($E50)*COS(BJ$12))/SIN($E50)*BJ$9)</f>
        <v>25.4126718318725</v>
      </c>
      <c r="EW50" s="0" t="n">
        <f aca="false">IF(BK$9=0,0,(SIN(BK$12)*COS($E50)+SIN($E50)*COS(BK$12))/SIN($E50)*BK$9)</f>
        <v>25.5838159203903</v>
      </c>
      <c r="EX50" s="0" t="n">
        <f aca="false">IF(BL$9=0,0,(SIN(BL$12)*COS($E50)+SIN($E50)*COS(BL$12))/SIN($E50)*BL$9)</f>
        <v>25.7465377676172</v>
      </c>
      <c r="EY50" s="0" t="n">
        <f aca="false">IF(BM$9=0,0,(SIN(BM$12)*COS($E50)+SIN($E50)*COS(BM$12))/SIN($E50)*BM$9)</f>
        <v>25.9006623960598</v>
      </c>
      <c r="EZ50" s="0" t="n">
        <f aca="false">IF(BN$9=0,0,(SIN(BN$12)*COS($E50)+SIN($E50)*COS(BN$12))/SIN($E50)*BN$9)</f>
        <v>26.0460176768709</v>
      </c>
      <c r="FA50" s="0" t="n">
        <f aca="false">IF(BO$9=0,0,(SIN(BO$12)*COS($E50)+SIN($E50)*COS(BO$12))/SIN($E50)*BO$9)</f>
        <v>26.1914440108187</v>
      </c>
      <c r="FB50" s="0" t="n">
        <f aca="false">IF(BP$9=0,0,(SIN(BP$12)*COS($E50)+SIN($E50)*COS(BP$12))/SIN($E50)*BP$9)</f>
        <v>26.3277130938169</v>
      </c>
      <c r="FC50" s="0" t="n">
        <f aca="false">IF(BQ$9=0,0,(SIN(BQ$12)*COS($E50)+SIN($E50)*COS(BQ$12))/SIN($E50)*BQ$9)</f>
        <v>26.4546536731792</v>
      </c>
      <c r="FD50" s="0" t="n">
        <f aca="false">IF(BR$9=0,0,(SIN(BR$12)*COS($E50)+SIN($E50)*COS(BR$12))/SIN($E50)*BR$9)</f>
        <v>26.5720977364533</v>
      </c>
      <c r="FE50" s="0" t="n">
        <f aca="false">IF(BS$9=0,0,(SIN(BS$12)*COS($E50)+SIN($E50)*COS(BS$12))/SIN($E50)*BS$9)</f>
        <v>26.6798806019991</v>
      </c>
      <c r="FF50" s="0" t="n">
        <f aca="false">IF(BT$9=0,0,(SIN(BT$12)*COS($E50)+SIN($E50)*COS(BT$12))/SIN($E50)*BT$9)</f>
        <v>26.7226928638376</v>
      </c>
      <c r="FG50" s="0" t="n">
        <f aca="false">IF(BU$9=0,0,(SIN(BU$12)*COS($E50)+SIN($E50)*COS(BU$12))/SIN($E50)*BU$9)</f>
        <v>26.7560216526605</v>
      </c>
      <c r="FH50" s="0" t="n">
        <f aca="false">IF(BV$9=0,0,(SIN(BV$12)*COS($E50)+SIN($E50)*COS(BV$12))/SIN($E50)*BV$9)</f>
        <v>26.7797629800654</v>
      </c>
      <c r="FI50" s="0" t="n">
        <f aca="false">IF(BW$9=0,0,(SIN(BW$12)*COS($E50)+SIN($E50)*COS(BW$12))/SIN($E50)*BW$9)</f>
        <v>26.7938162159044</v>
      </c>
      <c r="FJ50" s="0" t="n">
        <f aca="false">IF(BX$9=0,0,(SIN(BX$12)*COS($E50)+SIN($E50)*COS(BX$12))/SIN($E50)*BX$9)</f>
        <v>26.7980841473876</v>
      </c>
      <c r="FK50" s="0" t="n">
        <f aca="false">IF(BY$9=0,0,(SIN(BY$12)*COS($E50)+SIN($E50)*COS(BY$12))/SIN($E50)*BY$9)</f>
        <v>26.795126859215</v>
      </c>
      <c r="FL50" s="0" t="n">
        <f aca="false">IF(BZ$9=0,0,(SIN(BZ$12)*COS($E50)+SIN($E50)*COS(BZ$12))/SIN($E50)*BZ$9)</f>
        <v>26.7821676198006</v>
      </c>
      <c r="FM50" s="0" t="n">
        <f aca="false">IF(CA$9=0,0,(SIN(CA$12)*COS($E50)+SIN($E50)*COS(CA$12))/SIN($E50)*CA$9)</f>
        <v>26.759117400887</v>
      </c>
      <c r="FN50" s="0" t="n">
        <f aca="false">IF(CB$9=0,0,(SIN(CB$12)*COS($E50)+SIN($E50)*COS(CB$12))/SIN($E50)*CB$9)</f>
        <v>26.7258908367983</v>
      </c>
      <c r="FO50" s="0" t="n">
        <f aca="false">IF(CC$9=0,0,(SIN(CC$12)*COS($E50)+SIN($E50)*COS(CC$12))/SIN($E50)*CC$9)</f>
        <v>26.682406278585</v>
      </c>
      <c r="FP50" s="0" t="n">
        <f aca="false">IF(CD$9=0,0,(SIN(CD$12)*COS($E50)+SIN($E50)*COS(CD$12))/SIN($E50)*CD$9)</f>
        <v>26.6279448263323</v>
      </c>
      <c r="FQ50" s="0" t="n">
        <f aca="false">IF(CE$9=0,0,(SIN(CE$12)*COS($E50)+SIN($E50)*COS(CE$12))/SIN($E50)*CE$9)</f>
        <v>26.5630835993128</v>
      </c>
      <c r="FR50" s="0" t="n">
        <f aca="false">IF(CF$9=0,0,(SIN(CF$12)*COS($E50)+SIN($E50)*COS(CF$12))/SIN($E50)*CF$9)</f>
        <v>26.4877529914476</v>
      </c>
      <c r="FS50" s="0" t="n">
        <f aca="false">IF(CG$9=0,0,(SIN(CG$12)*COS($E50)+SIN($E50)*COS(CG$12))/SIN($E50)*CG$9)</f>
        <v>26.4018873100972</v>
      </c>
      <c r="FT50" s="0" t="n">
        <f aca="false">IF(CH$9=0,0,(SIN(CH$12)*COS($E50)+SIN($E50)*COS(CH$12))/SIN($E50)*CH$9)</f>
        <v>26.3054248230721</v>
      </c>
      <c r="FU50" s="0" t="n">
        <f aca="false">IF(CI$9=0,0,(SIN(CI$12)*COS($E50)+SIN($E50)*COS(CI$12))/SIN($E50)*CI$9)</f>
        <v>26.1983078042084</v>
      </c>
      <c r="FV50" s="0" t="n">
        <f aca="false">IF(CJ$9=0,0,(SIN(CJ$12)*COS($E50)+SIN($E50)*COS(CJ$12))/SIN($E50)*CJ$9)</f>
        <v>26.0804825774869</v>
      </c>
      <c r="FW50" s="0" t="n">
        <f aca="false">IF(CK$9=0,0,(SIN(CK$12)*COS($E50)+SIN($E50)*COS(CK$12))/SIN($E50)*CK$9)</f>
        <v>25.9518995596714</v>
      </c>
      <c r="FX50" s="0" t="n">
        <f aca="false">IF(CL$9=0,0,(SIN(CL$12)*COS($E50)+SIN($E50)*COS(CL$12))/SIN($E50)*CL$9)</f>
        <v>25.9049462726929</v>
      </c>
      <c r="FY50" s="0" t="n">
        <f aca="false">IF(CM$9=0,0,(SIN(CM$12)*COS($E50)+SIN($E50)*COS(CM$12))/SIN($E50)*CM$9)</f>
        <v>25.8549558871437</v>
      </c>
      <c r="FZ50" s="0" t="n">
        <f aca="false">IF(CN$9=0,0,(SIN(CN$12)*COS($E50)+SIN($E50)*COS(CN$12))/SIN($E50)*CN$9)</f>
        <v>25.7923115912283</v>
      </c>
      <c r="GA50" s="0" t="n">
        <f aca="false">IF(CO$9=0,0,(SIN(CO$12)*COS($E50)+SIN($E50)*COS(CO$12))/SIN($E50)*CO$9)</f>
        <v>25.7162938193343</v>
      </c>
      <c r="GB50" s="0" t="n">
        <f aca="false">IF(CP$9=0,0,(SIN(CP$12)*COS($E50)+SIN($E50)*COS(CP$12))/SIN($E50)*CP$9)</f>
        <v>25.6267838220848</v>
      </c>
      <c r="GC50" s="0" t="n">
        <f aca="false">IF(CQ$9=0,0,(SIN(CQ$12)*COS($E50)+SIN($E50)*COS(CQ$12))/SIN($E50)*CQ$9)</f>
        <v>25.5236686836876</v>
      </c>
    </row>
    <row r="51" customFormat="false" ht="12.8" hidden="true" customHeight="false" outlineLevel="0" collapsed="false">
      <c r="A51" s="0" t="n">
        <f aca="false">MAX($F51:$CQ51)</f>
        <v>9.23867725118034</v>
      </c>
      <c r="B51" s="91" t="n">
        <f aca="false">IF(ISNA(INDEX(vmg!$B$6:$B$151,MATCH($C51,vmg!$F$6:$F$151,0))),IF(ISNA(INDEX(vmg!$B$6:$B$151,MATCH($C51,vmg!$D$6:$D$151,0))),0,INDEX(vmg!$B$6:$B$151,MATCH($C51,vmg!$D$6:$D$151,0))),INDEX(vmg!$B$6:$B$151,MATCH($C51,vmg!$F$6:$F$151,0)))</f>
        <v>11.540752</v>
      </c>
      <c r="C51" s="2" t="n">
        <f aca="false">MOD(Best +D51,360)</f>
        <v>39</v>
      </c>
      <c r="D51" s="2" t="n">
        <f aca="false">D50+1</f>
        <v>39</v>
      </c>
      <c r="E51" s="1" t="n">
        <f aca="false">D51*PI()/180</f>
        <v>0.680678408277788</v>
      </c>
      <c r="F51" s="13" t="n">
        <f aca="false">IF(OR(F141=0,CR51=0),0,F141*CR51/(F141+CR51))</f>
        <v>0</v>
      </c>
      <c r="G51" s="13" t="n">
        <f aca="false">IF(OR(G141=0,CS51=0),0,G141*CS51/(G141+CS51))</f>
        <v>0</v>
      </c>
      <c r="H51" s="13" t="n">
        <f aca="false">IF(OR(H141=0,CT51=0),0,H141*CT51/(H141+CT51))</f>
        <v>0</v>
      </c>
      <c r="I51" s="13" t="n">
        <f aca="false">IF(OR(I141=0,CU51=0),0,I141*CU51/(I141+CU51))</f>
        <v>0</v>
      </c>
      <c r="J51" s="13" t="n">
        <f aca="false">IF(OR(J141=0,CV51=0),0,J141*CV51/(J141+CV51))</f>
        <v>0</v>
      </c>
      <c r="K51" s="13" t="n">
        <f aca="false">IF(OR(K141=0,CW51=0),0,K141*CW51/(K141+CW51))</f>
        <v>0</v>
      </c>
      <c r="L51" s="13" t="n">
        <f aca="false">IF(OR(L141=0,CX51=0),0,L141*CX51/(L141+CX51))</f>
        <v>0</v>
      </c>
      <c r="M51" s="13" t="n">
        <f aca="false">IF(OR(M141=0,CY51=0),0,M141*CY51/(M141+CY51))</f>
        <v>0</v>
      </c>
      <c r="N51" s="13" t="n">
        <f aca="false">IF(OR(N141=0,CZ51=0),0,N141*CZ51/(N141+CZ51))</f>
        <v>0</v>
      </c>
      <c r="O51" s="13" t="n">
        <f aca="false">IF(OR(O141=0,DA51=0),0,O141*DA51/(O141+DA51))</f>
        <v>0</v>
      </c>
      <c r="P51" s="13" t="n">
        <f aca="false">IF(OR(P141=0,DB51=0),0,P141*DB51/(P141+DB51))</f>
        <v>0</v>
      </c>
      <c r="Q51" s="13" t="n">
        <f aca="false">IF(OR(Q141=0,DC51=0),0,Q141*DC51/(Q141+DC51))</f>
        <v>0</v>
      </c>
      <c r="R51" s="13" t="n">
        <f aca="false">IF(OR(R141=0,DD51=0),0,R141*DD51/(R141+DD51))</f>
        <v>0</v>
      </c>
      <c r="S51" s="13" t="n">
        <f aca="false">IF(OR(S141=0,DE51=0),0,S141*DE51/(S141+DE51))</f>
        <v>0</v>
      </c>
      <c r="T51" s="13" t="n">
        <f aca="false">IF(OR(T141=0,DF51=0),0,T141*DF51/(T141+DF51))</f>
        <v>0</v>
      </c>
      <c r="U51" s="13" t="n">
        <f aca="false">IF(OR(U141=0,DG51=0),0,U141*DG51/(U141+DG51))</f>
        <v>0</v>
      </c>
      <c r="V51" s="13" t="n">
        <f aca="false">IF(OR(V141=0,DH51=0),0,V141*DH51/(V141+DH51))</f>
        <v>0</v>
      </c>
      <c r="W51" s="13" t="n">
        <f aca="false">IF(OR(W141=0,DI51=0),0,W141*DI51/(W141+DI51))</f>
        <v>0</v>
      </c>
      <c r="X51" s="13" t="n">
        <f aca="false">IF(OR(X141=0,DJ51=0),0,X141*DJ51/(X141+DJ51))</f>
        <v>0</v>
      </c>
      <c r="Y51" s="13" t="n">
        <f aca="false">IF(OR(Y141=0,DK51=0),0,Y141*DK51/(Y141+DK51))</f>
        <v>0</v>
      </c>
      <c r="Z51" s="13" t="n">
        <f aca="false">IF(OR(Z141=0,DL51=0),0,Z141*DL51/(Z141+DL51))</f>
        <v>0</v>
      </c>
      <c r="AA51" s="13" t="n">
        <f aca="false">IF(OR(AA141=0,DM51=0),0,AA141*DM51/(AA141+DM51))</f>
        <v>0</v>
      </c>
      <c r="AB51" s="13" t="n">
        <f aca="false">IF(OR(AB141=0,DN51=0),0,AB141*DN51/(AB141+DN51))</f>
        <v>0</v>
      </c>
      <c r="AC51" s="13" t="n">
        <f aca="false">IF(OR(AC141=0,DO51=0),0,AC141*DO51/(AC141+DO51))</f>
        <v>0</v>
      </c>
      <c r="AD51" s="13" t="n">
        <f aca="false">IF(OR(AD141=0,DP51=0),0,AD141*DP51/(AD141+DP51))</f>
        <v>0</v>
      </c>
      <c r="AE51" s="13" t="n">
        <f aca="false">IF(OR(AE141=0,DQ51=0),0,AE141*DQ51/(AE141+DQ51))</f>
        <v>0</v>
      </c>
      <c r="AF51" s="13" t="n">
        <f aca="false">IF(OR(AF141=0,DR51=0),0,AF141*DR51/(AF141+DR51))</f>
        <v>0</v>
      </c>
      <c r="AG51" s="13" t="n">
        <f aca="false">IF(OR(AG141=0,DS51=0),0,AG141*DS51/(AG141+DS51))</f>
        <v>0</v>
      </c>
      <c r="AH51" s="13" t="n">
        <f aca="false">IF(OR(AH141=0,DT51=0),0,AH141*DT51/(AH141+DT51))</f>
        <v>0</v>
      </c>
      <c r="AI51" s="13" t="n">
        <f aca="false">IF(OR(AI141=0,DU51=0),0,AI141*DU51/(AI141+DU51))</f>
        <v>0</v>
      </c>
      <c r="AJ51" s="13" t="n">
        <f aca="false">IF(OR(AJ141=0,DV51=0),0,AJ141*DV51/(AJ141+DV51))</f>
        <v>0</v>
      </c>
      <c r="AK51" s="13" t="n">
        <f aca="false">IF(OR(AK141=0,DW51=0),0,AK141*DW51/(AK141+DW51))</f>
        <v>0</v>
      </c>
      <c r="AL51" s="13" t="n">
        <f aca="false">IF(OR(AL141=0,DX51=0),0,AL141*DX51/(AL141+DX51))</f>
        <v>0</v>
      </c>
      <c r="AM51" s="13" t="n">
        <f aca="false">IF(OR(AM141=0,DY51=0),0,AM141*DY51/(AM141+DY51))</f>
        <v>0</v>
      </c>
      <c r="AN51" s="13" t="n">
        <f aca="false">IF(OR(AN141=0,DZ51=0),0,AN141*DZ51/(AN141+DZ51))</f>
        <v>0</v>
      </c>
      <c r="AO51" s="13" t="n">
        <f aca="false">IF(OR(AO141=0,EA51=0),0,AO141*EA51/(AO141+EA51))</f>
        <v>8.72450054319306</v>
      </c>
      <c r="AP51" s="13" t="n">
        <f aca="false">IF(OR(AP141=0,EB51=0),0,AP141*EB51/(AP141+EB51))</f>
        <v>8.79673907034359</v>
      </c>
      <c r="AQ51" s="13" t="n">
        <f aca="false">IF(OR(AQ141=0,EC51=0),0,AQ141*EC51/(AQ141+EC51))</f>
        <v>8.86131353851405</v>
      </c>
      <c r="AR51" s="13" t="n">
        <f aca="false">IF(OR(AR141=0,ED51=0),0,AR141*ED51/(AR141+ED51))</f>
        <v>8.91857044003039</v>
      </c>
      <c r="AS51" s="13" t="n">
        <f aca="false">IF(OR(AS141=0,EE51=0),0,AS141*EE51/(AS141+EE51))</f>
        <v>8.96884880897646</v>
      </c>
      <c r="AT51" s="13" t="n">
        <f aca="false">IF(OR(AT141=0,EF51=0),0,AT141*EF51/(AT141+EF51))</f>
        <v>9.01247886006875</v>
      </c>
      <c r="AU51" s="13" t="n">
        <f aca="false">IF(OR(AU141=0,EG51=0),0,AU141*EG51/(AU141+EG51))</f>
        <v>9.07298972651495</v>
      </c>
      <c r="AV51" s="13" t="n">
        <f aca="false">IF(OR(AV141=0,EH51=0),0,AV141*EH51/(AV141+EH51))</f>
        <v>9.12543345330246</v>
      </c>
      <c r="AW51" s="13" t="n">
        <f aca="false">IF(OR(AW141=0,EI51=0),0,AW141*EI51/(AW141+EI51))</f>
        <v>9.17025094638011</v>
      </c>
      <c r="AX51" s="13" t="n">
        <f aca="false">IF(OR(AX141=0,EJ51=0),0,AX141*EJ51/(AX141+EJ51))</f>
        <v>9.20786448099663</v>
      </c>
      <c r="AY51" s="13" t="n">
        <f aca="false">IF(OR(AY141=0,EK51=0),0,AY141*EK51/(AY141+EK51))</f>
        <v>9.23867725118034</v>
      </c>
      <c r="AZ51" s="13" t="n">
        <f aca="false">IF(OR(AZ141=0,EL51=0),0,AZ141*EL51/(AZ141+EL51))</f>
        <v>9.20657059192283</v>
      </c>
      <c r="BA51" s="13" t="n">
        <f aca="false">IF(OR(BA141=0,EM51=0),0,BA141*EM51/(BA141+EM51))</f>
        <v>9.17269417156883</v>
      </c>
      <c r="BB51" s="13" t="n">
        <f aca="false">IF(OR(BB141=0,EN51=0),0,BB141*EN51/(BB141+EN51))</f>
        <v>9.1371184429061</v>
      </c>
      <c r="BC51" s="13" t="n">
        <f aca="false">IF(OR(BC141=0,EO51=0),0,BC141*EO51/(BC141+EO51))</f>
        <v>9.09990996449763</v>
      </c>
      <c r="BD51" s="13" t="n">
        <f aca="false">IF(OR(BD141=0,EP51=0),0,BD141*EP51/(BD141+EP51))</f>
        <v>9.06113154191341</v>
      </c>
      <c r="BE51" s="13" t="n">
        <f aca="false">IF(OR(BE141=0,EQ51=0),0,BE141*EQ51/(BE141+EQ51))</f>
        <v>9.03647473867764</v>
      </c>
      <c r="BF51" s="13" t="n">
        <f aca="false">IF(OR(BF141=0,ER51=0),0,BF141*ER51/(BF141+ER51))</f>
        <v>9.00937026832448</v>
      </c>
      <c r="BG51" s="13" t="n">
        <f aca="false">IF(OR(BG141=0,ES51=0),0,BG141*ES51/(BG141+ES51))</f>
        <v>8.97992518258841</v>
      </c>
      <c r="BH51" s="13" t="n">
        <f aca="false">IF(OR(BH141=0,ET51=0),0,BH141*ET51/(BH141+ET51))</f>
        <v>8.96708270503826</v>
      </c>
      <c r="BI51" s="13" t="n">
        <f aca="false">IF(OR(BI141=0,EU51=0),0,BI141*EU51/(BI141+EU51))</f>
        <v>8.9521425718752</v>
      </c>
      <c r="BJ51" s="13" t="n">
        <f aca="false">IF(OR(BJ141=0,EV51=0),0,BJ141*EV51/(BJ141+EV51))</f>
        <v>8.89768211210344</v>
      </c>
      <c r="BK51" s="13" t="n">
        <f aca="false">IF(OR(BK141=0,EW51=0),0,BK141*EW51/(BK141+EW51))</f>
        <v>8.84233970625702</v>
      </c>
      <c r="BL51" s="13" t="n">
        <f aca="false">IF(OR(BL141=0,EX51=0),0,BL141*EX51/(BL141+EX51))</f>
        <v>8.78613709558804</v>
      </c>
      <c r="BM51" s="13" t="n">
        <f aca="false">IF(OR(BM141=0,EY51=0),0,BM141*EY51/(BM141+EY51))</f>
        <v>8.72909409969487</v>
      </c>
      <c r="BN51" s="13" t="n">
        <f aca="false">IF(OR(BN141=0,EZ51=0),0,BN141*EZ51/(BN141+EZ51))</f>
        <v>8.67122869164736</v>
      </c>
      <c r="BO51" s="13" t="n">
        <f aca="false">IF(OR(BO141=0,FA51=0),0,BO141*FA51/(BO141+FA51))</f>
        <v>8.61355625941629</v>
      </c>
      <c r="BP51" s="13" t="n">
        <f aca="false">IF(OR(BP141=0,FB51=0),0,BP141*FB51/(BP141+FB51))</f>
        <v>8.55504004855221</v>
      </c>
      <c r="BQ51" s="13" t="n">
        <f aca="false">IF(OR(BQ141=0,FC51=0),0,BQ141*FC51/(BQ141+FC51))</f>
        <v>8.49569537779337</v>
      </c>
      <c r="BR51" s="13" t="n">
        <f aca="false">IF(OR(BR141=0,FD51=0),0,BR141*FD51/(BR141+FD51))</f>
        <v>8.43553585041264</v>
      </c>
      <c r="BS51" s="13" t="n">
        <f aca="false">IF(OR(BS141=0,FE51=0),0,BS141*FE51/(BS141+FE51))</f>
        <v>8.37457341323074</v>
      </c>
      <c r="BT51" s="13" t="n">
        <f aca="false">IF(OR(BT141=0,FF51=0),0,BT141*FF51/(BT141+FF51))</f>
        <v>8.30735358618683</v>
      </c>
      <c r="BU51" s="13" t="n">
        <f aca="false">IF(OR(BU141=0,FG51=0),0,BU141*FG51/(BU141+FG51))</f>
        <v>8.23961401225108</v>
      </c>
      <c r="BV51" s="13" t="n">
        <f aca="false">IF(OR(BV141=0,FH51=0),0,BV141*FH51/(BV141+FH51))</f>
        <v>8.17135024623445</v>
      </c>
      <c r="BW51" s="13" t="n">
        <f aca="false">IF(OR(BW141=0,FI51=0),0,BW141*FI51/(BW141+FI51))</f>
        <v>8.10255697297627</v>
      </c>
      <c r="BX51" s="13" t="n">
        <f aca="false">IF(OR(BX141=0,FJ51=0),0,BX141*FJ51/(BX141+FJ51))</f>
        <v>8.03322801981102</v>
      </c>
      <c r="BY51" s="13" t="n">
        <f aca="false">IF(OR(BY141=0,FK51=0),0,BY141*FK51/(BY141+FK51))</f>
        <v>7.96359748088263</v>
      </c>
      <c r="BZ51" s="13" t="n">
        <f aca="false">IF(OR(BZ141=0,FL51=0),0,BZ141*FL51/(BZ141+FL51))</f>
        <v>7.89340565068382</v>
      </c>
      <c r="CA51" s="13" t="n">
        <f aca="false">IF(OR(CA141=0,FM51=0),0,CA141*FM51/(CA141+FM51))</f>
        <v>7.82264427019062</v>
      </c>
      <c r="CB51" s="13" t="n">
        <f aca="false">IF(OR(CB141=0,FN51=0),0,CB141*FN51/(CB141+FN51))</f>
        <v>7.75130422804607</v>
      </c>
      <c r="CC51" s="13" t="n">
        <f aca="false">IF(OR(CC141=0,FO51=0),0,CC141*FO51/(CC141+FO51))</f>
        <v>7.67937556281342</v>
      </c>
      <c r="CD51" s="13" t="n">
        <f aca="false">IF(OR(CD141=0,FP51=0),0,CD141*FP51/(CD141+FP51))</f>
        <v>7.60679356451505</v>
      </c>
      <c r="CE51" s="13" t="n">
        <f aca="false">IF(OR(CE141=0,FQ51=0),0,CE141*FQ51/(CE141+FQ51))</f>
        <v>7.53360281992728</v>
      </c>
      <c r="CF51" s="13" t="n">
        <f aca="false">IF(OR(CF141=0,FR51=0),0,CF141*FR51/(CF141+FR51))</f>
        <v>7.45979071923305</v>
      </c>
      <c r="CG51" s="13" t="n">
        <f aca="false">IF(OR(CG141=0,FS51=0),0,CG141*FS51/(CG141+FS51))</f>
        <v>7.38534379426638</v>
      </c>
      <c r="CH51" s="13" t="n">
        <f aca="false">IF(OR(CH141=0,FT51=0),0,CH141*FT51/(CH141+FT51))</f>
        <v>7.3102477096171</v>
      </c>
      <c r="CI51" s="13" t="n">
        <f aca="false">IF(OR(CI141=0,FU51=0),0,CI141*FU51/(CI141+FU51))</f>
        <v>7.23448725152555</v>
      </c>
      <c r="CJ51" s="13" t="n">
        <f aca="false">IF(OR(CJ141=0,FV51=0),0,CJ141*FV51/(CJ141+FV51))</f>
        <v>7.15804631453641</v>
      </c>
      <c r="CK51" s="13" t="n">
        <f aca="false">IF(OR(CK141=0,FW51=0),0,CK141*FW51/(CK141+FW51))</f>
        <v>7.08090788587165</v>
      </c>
      <c r="CL51" s="13" t="n">
        <f aca="false">IF(OR(CL141=0,FX51=0),0,CL141*FX51/(CL141+FX51))</f>
        <v>7.01006829873962</v>
      </c>
      <c r="CM51" s="13" t="n">
        <f aca="false">IF(OR(CM141=0,FY51=0),0,CM141*FY51/(CM141+FY51))</f>
        <v>6.93889385535667</v>
      </c>
      <c r="CN51" s="13" t="n">
        <f aca="false">IF(OR(CN141=0,FZ51=0),0,CN141*FZ51/(CN141+FZ51))</f>
        <v>6.86664732932323</v>
      </c>
      <c r="CO51" s="13" t="n">
        <f aca="false">IF(OR(CO141=0,GA51=0),0,CO141*GA51/(CO141+GA51))</f>
        <v>6.79327677019848</v>
      </c>
      <c r="CP51" s="13" t="n">
        <f aca="false">IF(OR(CP141=0,GB51=0),0,CP141*GB51/(CP141+GB51))</f>
        <v>6.7187734622618</v>
      </c>
      <c r="CQ51" s="13" t="n">
        <f aca="false">IF(OR(CQ141=0,GC51=0),0,CQ141*GC51/(CQ141+GC51))</f>
        <v>6.64312688248647</v>
      </c>
      <c r="CR51" s="0" t="n">
        <f aca="false">IF(F$9=0,0,(SIN(F$12)*COS($E51)+SIN($E51)*COS(F$12))/SIN($E51)*F$9)</f>
        <v>0</v>
      </c>
      <c r="CS51" s="0" t="n">
        <f aca="false">IF(G$9=0,0,(SIN(G$12)*COS($E51)+SIN($E51)*COS(G$12))/SIN($E51)*G$9)</f>
        <v>0</v>
      </c>
      <c r="CT51" s="0" t="n">
        <f aca="false">IF(H$9=0,0,(SIN(H$12)*COS($E51)+SIN($E51)*COS(H$12))/SIN($E51)*H$9)</f>
        <v>0</v>
      </c>
      <c r="CU51" s="0" t="n">
        <f aca="false">IF(I$9=0,0,(SIN(I$12)*COS($E51)+SIN($E51)*COS(I$12))/SIN($E51)*I$9)</f>
        <v>0</v>
      </c>
      <c r="CV51" s="0" t="n">
        <f aca="false">IF(J$9=0,0,(SIN(J$12)*COS($E51)+SIN($E51)*COS(J$12))/SIN($E51)*J$9)</f>
        <v>0</v>
      </c>
      <c r="CW51" s="0" t="n">
        <f aca="false">IF(K$9=0,0,(SIN(K$12)*COS($E51)+SIN($E51)*COS(K$12))/SIN($E51)*K$9)</f>
        <v>0</v>
      </c>
      <c r="CX51" s="0" t="n">
        <f aca="false">IF(L$9=0,0,(SIN(L$12)*COS($E51)+SIN($E51)*COS(L$12))/SIN($E51)*L$9)</f>
        <v>0</v>
      </c>
      <c r="CY51" s="0" t="n">
        <f aca="false">IF(M$9=0,0,(SIN(M$12)*COS($E51)+SIN($E51)*COS(M$12))/SIN($E51)*M$9)</f>
        <v>0</v>
      </c>
      <c r="CZ51" s="0" t="n">
        <f aca="false">IF(N$9=0,0,(SIN(N$12)*COS($E51)+SIN($E51)*COS(N$12))/SIN($E51)*N$9)</f>
        <v>0</v>
      </c>
      <c r="DA51" s="0" t="n">
        <f aca="false">IF(O$9=0,0,(SIN(O$12)*COS($E51)+SIN($E51)*COS(O$12))/SIN($E51)*O$9)</f>
        <v>0</v>
      </c>
      <c r="DB51" s="0" t="n">
        <f aca="false">IF(P$9=0,0,(SIN(P$12)*COS($E51)+SIN($E51)*COS(P$12))/SIN($E51)*P$9)</f>
        <v>0</v>
      </c>
      <c r="DC51" s="0" t="n">
        <f aca="false">IF(Q$9=0,0,(SIN(Q$12)*COS($E51)+SIN($E51)*COS(Q$12))/SIN($E51)*Q$9)</f>
        <v>0</v>
      </c>
      <c r="DD51" s="0" t="n">
        <f aca="false">IF(R$9=0,0,(SIN(R$12)*COS($E51)+SIN($E51)*COS(R$12))/SIN($E51)*R$9)</f>
        <v>0</v>
      </c>
      <c r="DE51" s="0" t="n">
        <f aca="false">IF(S$9=0,0,(SIN(S$12)*COS($E51)+SIN($E51)*COS(S$12))/SIN($E51)*S$9)</f>
        <v>0</v>
      </c>
      <c r="DF51" s="0" t="n">
        <f aca="false">IF(T$9=0,0,(SIN(T$12)*COS($E51)+SIN($E51)*COS(T$12))/SIN($E51)*T$9)</f>
        <v>0</v>
      </c>
      <c r="DG51" s="0" t="n">
        <f aca="false">IF(U$9=0,0,(SIN(U$12)*COS($E51)+SIN($E51)*COS(U$12))/SIN($E51)*U$9)</f>
        <v>0</v>
      </c>
      <c r="DH51" s="0" t="n">
        <f aca="false">IF(V$9=0,0,(SIN(V$12)*COS($E51)+SIN($E51)*COS(V$12))/SIN($E51)*V$9)</f>
        <v>0</v>
      </c>
      <c r="DI51" s="0" t="n">
        <f aca="false">IF(W$9=0,0,(SIN(W$12)*COS($E51)+SIN($E51)*COS(W$12))/SIN($E51)*W$9)</f>
        <v>0</v>
      </c>
      <c r="DJ51" s="0" t="n">
        <f aca="false">IF(X$9=0,0,(SIN(X$12)*COS($E51)+SIN($E51)*COS(X$12))/SIN($E51)*X$9)</f>
        <v>0</v>
      </c>
      <c r="DK51" s="0" t="n">
        <f aca="false">IF(Y$9=0,0,(SIN(Y$12)*COS($E51)+SIN($E51)*COS(Y$12))/SIN($E51)*Y$9)</f>
        <v>0</v>
      </c>
      <c r="DL51" s="0" t="n">
        <f aca="false">IF(Z$9=0,0,(SIN(Z$12)*COS($E51)+SIN($E51)*COS(Z$12))/SIN($E51)*Z$9)</f>
        <v>0</v>
      </c>
      <c r="DM51" s="0" t="n">
        <f aca="false">IF(AA$9=0,0,(SIN(AA$12)*COS($E51)+SIN($E51)*COS(AA$12))/SIN($E51)*AA$9)</f>
        <v>0</v>
      </c>
      <c r="DN51" s="0" t="n">
        <f aca="false">IF(AB$9=0,0,(SIN(AB$12)*COS($E51)+SIN($E51)*COS(AB$12))/SIN($E51)*AB$9)</f>
        <v>0</v>
      </c>
      <c r="DO51" s="0" t="n">
        <f aca="false">IF(AC$9=0,0,(SIN(AC$12)*COS($E51)+SIN($E51)*COS(AC$12))/SIN($E51)*AC$9)</f>
        <v>0</v>
      </c>
      <c r="DP51" s="0" t="n">
        <f aca="false">IF(AD$9=0,0,(SIN(AD$12)*COS($E51)+SIN($E51)*COS(AD$12))/SIN($E51)*AD$9)</f>
        <v>0</v>
      </c>
      <c r="DQ51" s="0" t="n">
        <f aca="false">IF(AE$9=0,0,(SIN(AE$12)*COS($E51)+SIN($E51)*COS(AE$12))/SIN($E51)*AE$9)</f>
        <v>0</v>
      </c>
      <c r="DR51" s="0" t="n">
        <f aca="false">IF(AF$9=0,0,(SIN(AF$12)*COS($E51)+SIN($E51)*COS(AF$12))/SIN($E51)*AF$9)</f>
        <v>0</v>
      </c>
      <c r="DS51" s="0" t="n">
        <f aca="false">IF(AG$9=0,0,(SIN(AG$12)*COS($E51)+SIN($E51)*COS(AG$12))/SIN($E51)*AG$9)</f>
        <v>0</v>
      </c>
      <c r="DT51" s="0" t="n">
        <f aca="false">IF(AH$9=0,0,(SIN(AH$12)*COS($E51)+SIN($E51)*COS(AH$12))/SIN($E51)*AH$9)</f>
        <v>0</v>
      </c>
      <c r="DU51" s="0" t="n">
        <f aca="false">IF(AI$9=0,0,(SIN(AI$12)*COS($E51)+SIN($E51)*COS(AI$12))/SIN($E51)*AI$9)</f>
        <v>0</v>
      </c>
      <c r="DV51" s="0" t="n">
        <f aca="false">IF(AJ$9=0,0,(SIN(AJ$12)*COS($E51)+SIN($E51)*COS(AJ$12))/SIN($E51)*AJ$9)</f>
        <v>0</v>
      </c>
      <c r="DW51" s="0" t="n">
        <f aca="false">IF(AK$9=0,0,(SIN(AK$12)*COS($E51)+SIN($E51)*COS(AK$12))/SIN($E51)*AK$9)</f>
        <v>0</v>
      </c>
      <c r="DX51" s="0" t="n">
        <f aca="false">IF(AL$9=0,0,(SIN(AL$12)*COS($E51)+SIN($E51)*COS(AL$12))/SIN($E51)*AL$9)</f>
        <v>0</v>
      </c>
      <c r="DY51" s="0" t="n">
        <f aca="false">IF(AM$9=0,0,(SIN(AM$12)*COS($E51)+SIN($E51)*COS(AM$12))/SIN($E51)*AM$9)</f>
        <v>0</v>
      </c>
      <c r="DZ51" s="0" t="n">
        <f aca="false">IF(AN$9=0,0,(SIN(AN$12)*COS($E51)+SIN($E51)*COS(AN$12))/SIN($E51)*AN$9)</f>
        <v>0</v>
      </c>
      <c r="EA51" s="0" t="n">
        <f aca="false">IF(AO$9=0,0,(SIN(AO$12)*COS($E51)+SIN($E51)*COS(AO$12))/SIN($E51)*AO$9)</f>
        <v>15.8940151067312</v>
      </c>
      <c r="EB51" s="0" t="n">
        <f aca="false">IF(AP$9=0,0,(SIN(AP$12)*COS($E51)+SIN($E51)*COS(AP$12))/SIN($E51)*AP$9)</f>
        <v>16.4067430957552</v>
      </c>
      <c r="EC51" s="0" t="n">
        <f aca="false">IF(AQ$9=0,0,(SIN(AQ$12)*COS($E51)+SIN($E51)*COS(AQ$12))/SIN($E51)*AQ$9)</f>
        <v>16.9185475571252</v>
      </c>
      <c r="ED51" s="0" t="n">
        <f aca="false">IF(AR$9=0,0,(SIN(AR$12)*COS($E51)+SIN($E51)*COS(AR$12))/SIN($E51)*AR$9)</f>
        <v>17.4290066086467</v>
      </c>
      <c r="EE51" s="0" t="n">
        <f aca="false">IF(AS$9=0,0,(SIN(AS$12)*COS($E51)+SIN($E51)*COS(AS$12))/SIN($E51)*AS$9)</f>
        <v>17.9376976179529</v>
      </c>
      <c r="EF51" s="0" t="n">
        <f aca="false">IF(AT$9=0,0,(SIN(AT$12)*COS($E51)+SIN($E51)*COS(AT$12))/SIN($E51)*AT$9)</f>
        <v>18.444197412616</v>
      </c>
      <c r="EG51" s="0" t="n">
        <f aca="false">IF(AU$9=0,0,(SIN(AU$12)*COS($E51)+SIN($E51)*COS(AU$12))/SIN($E51)*AU$9)</f>
        <v>19.0501123413812</v>
      </c>
      <c r="EH51" s="0" t="n">
        <f aca="false">IF(AV$9=0,0,(SIN(AV$12)*COS($E51)+SIN($E51)*COS(AV$12))/SIN($E51)*AV$9)</f>
        <v>19.653585813076</v>
      </c>
      <c r="EI51" s="0" t="n">
        <f aca="false">IF(AW$9=0,0,(SIN(AW$12)*COS($E51)+SIN($E51)*COS(AW$12))/SIN($E51)*AW$9)</f>
        <v>20.2541007896811</v>
      </c>
      <c r="EJ51" s="0" t="n">
        <f aca="false">IF(AX$9=0,0,(SIN(AX$12)*COS($E51)+SIN($E51)*COS(AX$12))/SIN($E51)*AX$9)</f>
        <v>20.8511402119511</v>
      </c>
      <c r="EK51" s="0" t="n">
        <f aca="false">IF(AY$9=0,0,(SIN(AY$12)*COS($E51)+SIN($E51)*COS(AY$12))/SIN($E51)*AY$9)</f>
        <v>21.4441872586973</v>
      </c>
      <c r="EL51" s="0" t="n">
        <f aca="false">IF(AZ$9=0,0,(SIN(AZ$12)*COS($E51)+SIN($E51)*COS(AZ$12))/SIN($E51)*AZ$9)</f>
        <v>21.715726557276</v>
      </c>
      <c r="EM51" s="0" t="n">
        <f aca="false">IF(BA$9=0,0,(SIN(BA$12)*COS($E51)+SIN($E51)*COS(BA$12))/SIN($E51)*BA$9)</f>
        <v>21.9813701071045</v>
      </c>
      <c r="EN51" s="0" t="n">
        <f aca="false">IF(BB$9=0,0,(SIN(BB$12)*COS($E51)+SIN($E51)*COS(BB$12))/SIN($E51)*BB$9)</f>
        <v>22.2408934392191</v>
      </c>
      <c r="EO51" s="0" t="n">
        <f aca="false">IF(BC$9=0,0,(SIN(BC$12)*COS($E51)+SIN($E51)*COS(BC$12))/SIN($E51)*BC$9)</f>
        <v>22.4940737736246</v>
      </c>
      <c r="EP51" s="0" t="n">
        <f aca="false">IF(BD$9=0,0,(SIN(BD$12)*COS($E51)+SIN($E51)*COS(BD$12))/SIN($E51)*BD$9)</f>
        <v>22.7406901309358</v>
      </c>
      <c r="EQ51" s="0" t="n">
        <f aca="false">IF(BE$9=0,0,(SIN(BE$12)*COS($E51)+SIN($E51)*COS(BE$12))/SIN($E51)*BE$9)</f>
        <v>23.0822458744224</v>
      </c>
      <c r="ER51" s="0" t="n">
        <f aca="false">IF(BF$9=0,0,(SIN(BF$12)*COS($E51)+SIN($E51)*COS(BF$12))/SIN($E51)*BF$9)</f>
        <v>23.4167705422129</v>
      </c>
      <c r="ES51" s="0" t="n">
        <f aca="false">IF(BG$9=0,0,(SIN(BG$12)*COS($E51)+SIN($E51)*COS(BG$12))/SIN($E51)*BG$9)</f>
        <v>23.7439562785251</v>
      </c>
      <c r="ET51" s="0" t="n">
        <f aca="false">IF(BH$9=0,0,(SIN(BH$12)*COS($E51)+SIN($E51)*COS(BH$12))/SIN($E51)*BH$9)</f>
        <v>24.2002448806054</v>
      </c>
      <c r="EU51" s="0" t="n">
        <f aca="false">IF(BI$9=0,0,(SIN(BI$12)*COS($E51)+SIN($E51)*COS(BI$12))/SIN($E51)*BI$9)</f>
        <v>24.659275970222</v>
      </c>
      <c r="EV51" s="0" t="n">
        <f aca="false">IF(BJ$9=0,0,(SIN(BJ$12)*COS($E51)+SIN($E51)*COS(BJ$12))/SIN($E51)*BJ$9)</f>
        <v>24.8269825635629</v>
      </c>
      <c r="EW51" s="0" t="n">
        <f aca="false">IF(BK$9=0,0,(SIN(BK$12)*COS($E51)+SIN($E51)*COS(BK$12))/SIN($E51)*BK$9)</f>
        <v>24.9865111098876</v>
      </c>
      <c r="EX51" s="0" t="n">
        <f aca="false">IF(BL$9=0,0,(SIN(BL$12)*COS($E51)+SIN($E51)*COS(BL$12))/SIN($E51)*BL$9)</f>
        <v>25.1376903263587</v>
      </c>
      <c r="EY51" s="0" t="n">
        <f aca="false">IF(BM$9=0,0,(SIN(BM$12)*COS($E51)+SIN($E51)*COS(BM$12))/SIN($E51)*BM$9)</f>
        <v>25.2803516982876</v>
      </c>
      <c r="EZ51" s="0" t="n">
        <f aca="false">IF(BN$9=0,0,(SIN(BN$12)*COS($E51)+SIN($E51)*COS(BN$12))/SIN($E51)*BN$9)</f>
        <v>25.4143295677692</v>
      </c>
      <c r="FA51" s="0" t="n">
        <f aca="false">IF(BO$9=0,0,(SIN(BO$12)*COS($E51)+SIN($E51)*COS(BO$12))/SIN($E51)*BO$9)</f>
        <v>25.5482495594208</v>
      </c>
      <c r="FB51" s="0" t="n">
        <f aca="false">IF(BP$9=0,0,(SIN(BP$12)*COS($E51)+SIN($E51)*COS(BP$12))/SIN($E51)*BP$9)</f>
        <v>25.6731068866687</v>
      </c>
      <c r="FC51" s="0" t="n">
        <f aca="false">IF(BQ$9=0,0,(SIN(BQ$12)*COS($E51)+SIN($E51)*COS(BQ$12))/SIN($E51)*BQ$9)</f>
        <v>25.7887369789758</v>
      </c>
      <c r="FD51" s="0" t="n">
        <f aca="false">IF(BR$9=0,0,(SIN(BR$12)*COS($E51)+SIN($E51)*COS(BR$12))/SIN($E51)*BR$9)</f>
        <v>25.8949785050836</v>
      </c>
      <c r="FE51" s="0" t="n">
        <f aca="false">IF(BS$9=0,0,(SIN(BS$12)*COS($E51)+SIN($E51)*COS(BS$12))/SIN($E51)*BS$9)</f>
        <v>25.9916734605684</v>
      </c>
      <c r="FF51" s="0" t="n">
        <f aca="false">IF(BT$9=0,0,(SIN(BT$12)*COS($E51)+SIN($E51)*COS(BT$12))/SIN($E51)*BT$9)</f>
        <v>26.0249590366262</v>
      </c>
      <c r="FG51" s="0" t="n">
        <f aca="false">IF(BU$9=0,0,(SIN(BU$12)*COS($E51)+SIN($E51)*COS(BU$12))/SIN($E51)*BU$9)</f>
        <v>26.0489110359047</v>
      </c>
      <c r="FH51" s="0" t="n">
        <f aca="false">IF(BV$9=0,0,(SIN(BV$12)*COS($E51)+SIN($E51)*COS(BV$12))/SIN($E51)*BV$9)</f>
        <v>26.063430791222</v>
      </c>
      <c r="FI51" s="0" t="n">
        <f aca="false">IF(BW$9=0,0,(SIN(BW$12)*COS($E51)+SIN($E51)*COS(BW$12))/SIN($E51)*BW$9)</f>
        <v>26.0684229647002</v>
      </c>
      <c r="FJ51" s="0" t="n">
        <f aca="false">IF(BX$9=0,0,(SIN(BX$12)*COS($E51)+SIN($E51)*COS(BX$12))/SIN($E51)*BX$9)</f>
        <v>26.0637956044996</v>
      </c>
      <c r="FK51" s="0" t="n">
        <f aca="false">IF(BY$9=0,0,(SIN(BY$12)*COS($E51)+SIN($E51)*COS(BY$12))/SIN($E51)*BY$9)</f>
        <v>26.0520404263958</v>
      </c>
      <c r="FL51" s="0" t="n">
        <f aca="false">IF(BZ$9=0,0,(SIN(BZ$12)*COS($E51)+SIN($E51)*COS(BZ$12))/SIN($E51)*BZ$9)</f>
        <v>26.0304586241065</v>
      </c>
      <c r="FM51" s="0" t="n">
        <f aca="false">IF(CA$9=0,0,(SIN(CA$12)*COS($E51)+SIN($E51)*COS(CA$12))/SIN($E51)*CA$9)</f>
        <v>25.9989663898508</v>
      </c>
      <c r="FN51" s="0" t="n">
        <f aca="false">IF(CB$9=0,0,(SIN(CB$12)*COS($E51)+SIN($E51)*COS(CB$12))/SIN($E51)*CB$9)</f>
        <v>25.9574835381848</v>
      </c>
      <c r="FO51" s="0" t="n">
        <f aca="false">IF(CC$9=0,0,(SIN(CC$12)*COS($E51)+SIN($E51)*COS(CC$12))/SIN($E51)*CC$9)</f>
        <v>25.9059335577747</v>
      </c>
      <c r="FP51" s="0" t="n">
        <f aca="false">IF(CD$9=0,0,(SIN(CD$12)*COS($E51)+SIN($E51)*COS(CD$12))/SIN($E51)*CD$9)</f>
        <v>25.8436215225321</v>
      </c>
      <c r="FQ51" s="0" t="n">
        <f aca="false">IF(CE$9=0,0,(SIN(CE$12)*COS($E51)+SIN($E51)*COS(CE$12))/SIN($E51)*CE$9)</f>
        <v>25.7711108744048</v>
      </c>
      <c r="FR51" s="0" t="n">
        <f aca="false">IF(CF$9=0,0,(SIN(CF$12)*COS($E51)+SIN($E51)*COS(CF$12))/SIN($E51)*CF$9)</f>
        <v>25.6883369856091</v>
      </c>
      <c r="FS51" s="0" t="n">
        <f aca="false">IF(CG$9=0,0,(SIN(CG$12)*COS($E51)+SIN($E51)*COS(CG$12))/SIN($E51)*CG$9)</f>
        <v>25.5952390897009</v>
      </c>
      <c r="FT51" s="0" t="n">
        <f aca="false">IF(CH$9=0,0,(SIN(CH$12)*COS($E51)+SIN($E51)*COS(CH$12))/SIN($E51)*CH$9)</f>
        <v>25.4917603262757</v>
      </c>
      <c r="FU51" s="0" t="n">
        <f aca="false">IF(CI$9=0,0,(SIN(CI$12)*COS($E51)+SIN($E51)*COS(CI$12))/SIN($E51)*CI$9)</f>
        <v>25.3778477842475</v>
      </c>
      <c r="FV51" s="0" t="n">
        <f aca="false">IF(CJ$9=0,0,(SIN(CJ$12)*COS($E51)+SIN($E51)*COS(CJ$12))/SIN($E51)*CJ$9)</f>
        <v>25.2534525436852</v>
      </c>
      <c r="FW51" s="0" t="n">
        <f aca="false">IF(CK$9=0,0,(SIN(CK$12)*COS($E51)+SIN($E51)*COS(CK$12))/SIN($E51)*CK$9)</f>
        <v>25.1185297161847</v>
      </c>
      <c r="FX51" s="0" t="n">
        <f aca="false">IF(CL$9=0,0,(SIN(CL$12)*COS($E51)+SIN($E51)*COS(CL$12))/SIN($E51)*CL$9)</f>
        <v>25.062465348979</v>
      </c>
      <c r="FY51" s="0" t="n">
        <f aca="false">IF(CM$9=0,0,(SIN(CM$12)*COS($E51)+SIN($E51)*COS(CM$12))/SIN($E51)*CM$9)</f>
        <v>25.0032686495976</v>
      </c>
      <c r="FZ51" s="0" t="n">
        <f aca="false">IF(CN$9=0,0,(SIN(CN$12)*COS($E51)+SIN($E51)*COS(CN$12))/SIN($E51)*CN$9)</f>
        <v>24.9316342736113</v>
      </c>
      <c r="GA51" s="0" t="n">
        <f aca="false">IF(CO$9=0,0,(SIN(CO$12)*COS($E51)+SIN($E51)*COS(CO$12))/SIN($E51)*CO$9)</f>
        <v>24.8468695069264</v>
      </c>
      <c r="GB51" s="0" t="n">
        <f aca="false">IF(CP$9=0,0,(SIN(CP$12)*COS($E51)+SIN($E51)*COS(CP$12))/SIN($E51)*CP$9)</f>
        <v>24.7488630308383</v>
      </c>
      <c r="GC51" s="0" t="n">
        <f aca="false">IF(CQ$9=0,0,(SIN(CQ$12)*COS($E51)+SIN($E51)*COS(CQ$12))/SIN($E51)*CQ$9)</f>
        <v>24.6375092882792</v>
      </c>
    </row>
    <row r="52" customFormat="false" ht="12.8" hidden="true" customHeight="false" outlineLevel="0" collapsed="false">
      <c r="A52" s="0" t="n">
        <f aca="false">MAX($F52:$CQ52)</f>
        <v>9.29550407448515</v>
      </c>
      <c r="B52" s="91" t="n">
        <f aca="false">IF(ISNA(INDEX(vmg!$B$6:$B$151,MATCH($C52,vmg!$F$6:$F$151,0))),IF(ISNA(INDEX(vmg!$B$6:$B$151,MATCH($C52,vmg!$D$6:$D$151,0))),0,INDEX(vmg!$B$6:$B$151,MATCH($C52,vmg!$D$6:$D$151,0))),INDEX(vmg!$B$6:$B$151,MATCH($C52,vmg!$F$6:$F$151,0)))</f>
        <v>11.82456</v>
      </c>
      <c r="C52" s="2" t="n">
        <f aca="false">MOD(Best +D52,360)</f>
        <v>40</v>
      </c>
      <c r="D52" s="2" t="n">
        <f aca="false">D51+1</f>
        <v>40</v>
      </c>
      <c r="E52" s="1" t="n">
        <f aca="false">D52*PI()/180</f>
        <v>0.698131700797732</v>
      </c>
      <c r="F52" s="13" t="n">
        <f aca="false">IF(OR(F142=0,CR52=0),0,F142*CR52/(F142+CR52))</f>
        <v>0</v>
      </c>
      <c r="G52" s="13" t="n">
        <f aca="false">IF(OR(G142=0,CS52=0),0,G142*CS52/(G142+CS52))</f>
        <v>0</v>
      </c>
      <c r="H52" s="13" t="n">
        <f aca="false">IF(OR(H142=0,CT52=0),0,H142*CT52/(H142+CT52))</f>
        <v>0</v>
      </c>
      <c r="I52" s="13" t="n">
        <f aca="false">IF(OR(I142=0,CU52=0),0,I142*CU52/(I142+CU52))</f>
        <v>0</v>
      </c>
      <c r="J52" s="13" t="n">
        <f aca="false">IF(OR(J142=0,CV52=0),0,J142*CV52/(J142+CV52))</f>
        <v>0</v>
      </c>
      <c r="K52" s="13" t="n">
        <f aca="false">IF(OR(K142=0,CW52=0),0,K142*CW52/(K142+CW52))</f>
        <v>0</v>
      </c>
      <c r="L52" s="13" t="n">
        <f aca="false">IF(OR(L142=0,CX52=0),0,L142*CX52/(L142+CX52))</f>
        <v>0</v>
      </c>
      <c r="M52" s="13" t="n">
        <f aca="false">IF(OR(M142=0,CY52=0),0,M142*CY52/(M142+CY52))</f>
        <v>0</v>
      </c>
      <c r="N52" s="13" t="n">
        <f aca="false">IF(OR(N142=0,CZ52=0),0,N142*CZ52/(N142+CZ52))</f>
        <v>0</v>
      </c>
      <c r="O52" s="13" t="n">
        <f aca="false">IF(OR(O142=0,DA52=0),0,O142*DA52/(O142+DA52))</f>
        <v>0</v>
      </c>
      <c r="P52" s="13" t="n">
        <f aca="false">IF(OR(P142=0,DB52=0),0,P142*DB52/(P142+DB52))</f>
        <v>0</v>
      </c>
      <c r="Q52" s="13" t="n">
        <f aca="false">IF(OR(Q142=0,DC52=0),0,Q142*DC52/(Q142+DC52))</f>
        <v>0</v>
      </c>
      <c r="R52" s="13" t="n">
        <f aca="false">IF(OR(R142=0,DD52=0),0,R142*DD52/(R142+DD52))</f>
        <v>0</v>
      </c>
      <c r="S52" s="13" t="n">
        <f aca="false">IF(OR(S142=0,DE52=0),0,S142*DE52/(S142+DE52))</f>
        <v>0</v>
      </c>
      <c r="T52" s="13" t="n">
        <f aca="false">IF(OR(T142=0,DF52=0),0,T142*DF52/(T142+DF52))</f>
        <v>0</v>
      </c>
      <c r="U52" s="13" t="n">
        <f aca="false">IF(OR(U142=0,DG52=0),0,U142*DG52/(U142+DG52))</f>
        <v>0</v>
      </c>
      <c r="V52" s="13" t="n">
        <f aca="false">IF(OR(V142=0,DH52=0),0,V142*DH52/(V142+DH52))</f>
        <v>0</v>
      </c>
      <c r="W52" s="13" t="n">
        <f aca="false">IF(OR(W142=0,DI52=0),0,W142*DI52/(W142+DI52))</f>
        <v>0</v>
      </c>
      <c r="X52" s="13" t="n">
        <f aca="false">IF(OR(X142=0,DJ52=0),0,X142*DJ52/(X142+DJ52))</f>
        <v>0</v>
      </c>
      <c r="Y52" s="13" t="n">
        <f aca="false">IF(OR(Y142=0,DK52=0),0,Y142*DK52/(Y142+DK52))</f>
        <v>0</v>
      </c>
      <c r="Z52" s="13" t="n">
        <f aca="false">IF(OR(Z142=0,DL52=0),0,Z142*DL52/(Z142+DL52))</f>
        <v>0</v>
      </c>
      <c r="AA52" s="13" t="n">
        <f aca="false">IF(OR(AA142=0,DM52=0),0,AA142*DM52/(AA142+DM52))</f>
        <v>0</v>
      </c>
      <c r="AB52" s="13" t="n">
        <f aca="false">IF(OR(AB142=0,DN52=0),0,AB142*DN52/(AB142+DN52))</f>
        <v>0</v>
      </c>
      <c r="AC52" s="13" t="n">
        <f aca="false">IF(OR(AC142=0,DO52=0),0,AC142*DO52/(AC142+DO52))</f>
        <v>0</v>
      </c>
      <c r="AD52" s="13" t="n">
        <f aca="false">IF(OR(AD142=0,DP52=0),0,AD142*DP52/(AD142+DP52))</f>
        <v>0</v>
      </c>
      <c r="AE52" s="13" t="n">
        <f aca="false">IF(OR(AE142=0,DQ52=0),0,AE142*DQ52/(AE142+DQ52))</f>
        <v>0</v>
      </c>
      <c r="AF52" s="13" t="n">
        <f aca="false">IF(OR(AF142=0,DR52=0),0,AF142*DR52/(AF142+DR52))</f>
        <v>0</v>
      </c>
      <c r="AG52" s="13" t="n">
        <f aca="false">IF(OR(AG142=0,DS52=0),0,AG142*DS52/(AG142+DS52))</f>
        <v>0</v>
      </c>
      <c r="AH52" s="13" t="n">
        <f aca="false">IF(OR(AH142=0,DT52=0),0,AH142*DT52/(AH142+DT52))</f>
        <v>0</v>
      </c>
      <c r="AI52" s="13" t="n">
        <f aca="false">IF(OR(AI142=0,DU52=0),0,AI142*DU52/(AI142+DU52))</f>
        <v>0</v>
      </c>
      <c r="AJ52" s="13" t="n">
        <f aca="false">IF(OR(AJ142=0,DV52=0),0,AJ142*DV52/(AJ142+DV52))</f>
        <v>0</v>
      </c>
      <c r="AK52" s="13" t="n">
        <f aca="false">IF(OR(AK142=0,DW52=0),0,AK142*DW52/(AK142+DW52))</f>
        <v>0</v>
      </c>
      <c r="AL52" s="13" t="n">
        <f aca="false">IF(OR(AL142=0,DX52=0),0,AL142*DX52/(AL142+DX52))</f>
        <v>0</v>
      </c>
      <c r="AM52" s="13" t="n">
        <f aca="false">IF(OR(AM142=0,DY52=0),0,AM142*DY52/(AM142+DY52))</f>
        <v>0</v>
      </c>
      <c r="AN52" s="13" t="n">
        <f aca="false">IF(OR(AN142=0,DZ52=0),0,AN142*DZ52/(AN142+DZ52))</f>
        <v>0</v>
      </c>
      <c r="AO52" s="13" t="n">
        <f aca="false">IF(OR(AO142=0,EA52=0),0,AO142*EA52/(AO142+EA52))</f>
        <v>8.75877514652948</v>
      </c>
      <c r="AP52" s="13" t="n">
        <f aca="false">IF(OR(AP142=0,EB52=0),0,AP142*EB52/(AP142+EB52))</f>
        <v>8.83352367379621</v>
      </c>
      <c r="AQ52" s="13" t="n">
        <f aca="false">IF(OR(AQ142=0,EC52=0),0,AQ142*EC52/(AQ142+EC52))</f>
        <v>8.90049954757796</v>
      </c>
      <c r="AR52" s="13" t="n">
        <f aca="false">IF(OR(AR142=0,ED52=0),0,AR142*ED52/(AR142+ED52))</f>
        <v>8.96004066074775</v>
      </c>
      <c r="AS52" s="13" t="n">
        <f aca="false">IF(OR(AS142=0,EE52=0),0,AS142*EE52/(AS142+EE52))</f>
        <v>9.01247886006875</v>
      </c>
      <c r="AT52" s="13" t="n">
        <f aca="false">IF(OR(AT142=0,EF52=0),0,AT142*EF52/(AT142+EF52))</f>
        <v>9.05813848032694</v>
      </c>
      <c r="AU52" s="13" t="n">
        <f aca="false">IF(OR(AU142=0,EG52=0),0,AU142*EG52/(AU142+EG52))</f>
        <v>9.12122201250384</v>
      </c>
      <c r="AV52" s="13" t="n">
        <f aca="false">IF(OR(AV142=0,EH52=0),0,AV142*EH52/(AV142+EH52))</f>
        <v>9.17607285042514</v>
      </c>
      <c r="AW52" s="13" t="n">
        <f aca="false">IF(OR(AW142=0,EI52=0),0,AW142*EI52/(AW142+EI52))</f>
        <v>9.2231271225527</v>
      </c>
      <c r="AX52" s="13" t="n">
        <f aca="false">IF(OR(AX142=0,EJ52=0),0,AX142*EJ52/(AX142+EJ52))</f>
        <v>9.26280379988042</v>
      </c>
      <c r="AY52" s="13" t="n">
        <f aca="false">IF(OR(AY142=0,EK52=0),0,AY142*EK52/(AY142+EK52))</f>
        <v>9.29550407448515</v>
      </c>
      <c r="AZ52" s="13" t="n">
        <f aca="false">IF(OR(AZ142=0,EL52=0),0,AZ142*EL52/(AZ142+EL52))</f>
        <v>9.26325720280215</v>
      </c>
      <c r="BA52" s="13" t="n">
        <f aca="false">IF(OR(BA142=0,EM52=0),0,BA142*EM52/(BA142+EM52))</f>
        <v>9.22915329831041</v>
      </c>
      <c r="BB52" s="13" t="n">
        <f aca="false">IF(OR(BB142=0,EN52=0),0,BB142*EN52/(BB142+EN52))</f>
        <v>9.19326445994984</v>
      </c>
      <c r="BC52" s="13" t="n">
        <f aca="false">IF(OR(BC142=0,EO52=0),0,BC142*EO52/(BC142+EO52))</f>
        <v>9.15565892640262</v>
      </c>
      <c r="BD52" s="13" t="n">
        <f aca="false">IF(OR(BD142=0,EP52=0),0,BD142*EP52/(BD142+EP52))</f>
        <v>9.11640120560948</v>
      </c>
      <c r="BE52" s="13" t="n">
        <f aca="false">IF(OR(BE142=0,EQ52=0),0,BE142*EQ52/(BE142+EQ52))</f>
        <v>9.09171660145045</v>
      </c>
      <c r="BF52" s="13" t="n">
        <f aca="false">IF(OR(BF142=0,ER52=0),0,BF142*ER52/(BF142+ER52))</f>
        <v>9.06448005524048</v>
      </c>
      <c r="BG52" s="13" t="n">
        <f aca="false">IF(OR(BG142=0,ES52=0),0,BG142*ES52/(BG142+ES52))</f>
        <v>9.03480061017198</v>
      </c>
      <c r="BH52" s="13" t="n">
        <f aca="false">IF(OR(BH142=0,ET52=0),0,BH142*ET52/(BH142+ET52))</f>
        <v>9.02228406917472</v>
      </c>
      <c r="BI52" s="13" t="n">
        <f aca="false">IF(OR(BI142=0,EU52=0),0,BI142*EU52/(BI142+EU52))</f>
        <v>9.00758579821</v>
      </c>
      <c r="BJ52" s="13" t="n">
        <f aca="false">IF(OR(BJ142=0,EV52=0),0,BJ142*EV52/(BJ142+EV52))</f>
        <v>8.9519428102568</v>
      </c>
      <c r="BK52" s="13" t="n">
        <f aca="false">IF(OR(BK142=0,EW52=0),0,BK142*EW52/(BK142+EW52))</f>
        <v>8.89535606274914</v>
      </c>
      <c r="BL52" s="13" t="n">
        <f aca="false">IF(OR(BL142=0,EX52=0),0,BL142*EX52/(BL142+EX52))</f>
        <v>8.83784878734996</v>
      </c>
      <c r="BM52" s="13" t="n">
        <f aca="false">IF(OR(BM142=0,EY52=0),0,BM142*EY52/(BM142+EY52))</f>
        <v>8.77944223926402</v>
      </c>
      <c r="BN52" s="13" t="n">
        <f aca="false">IF(OR(BN142=0,EZ52=0),0,BN142*EZ52/(BN142+EZ52))</f>
        <v>8.72015577180444</v>
      </c>
      <c r="BO52" s="13" t="n">
        <f aca="false">IF(OR(BO142=0,FA52=0),0,BO142*FA52/(BO142+FA52))</f>
        <v>8.66104210316428</v>
      </c>
      <c r="BP52" s="13" t="n">
        <f aca="false">IF(OR(BP142=0,FB52=0),0,BP142*FB52/(BP142+FB52))</f>
        <v>8.60102794581001</v>
      </c>
      <c r="BQ52" s="13" t="n">
        <f aca="false">IF(OR(BQ142=0,FC52=0),0,BQ142*FC52/(BQ142+FC52))</f>
        <v>8.54012987501459</v>
      </c>
      <c r="BR52" s="13" t="n">
        <f aca="false">IF(OR(BR142=0,FD52=0),0,BR142*FD52/(BR142+FD52))</f>
        <v>8.478362695155</v>
      </c>
      <c r="BS52" s="13" t="n">
        <f aca="false">IF(OR(BS142=0,FE52=0),0,BS142*FE52/(BS142+FE52))</f>
        <v>8.41573949877526</v>
      </c>
      <c r="BT52" s="13" t="n">
        <f aca="false">IF(OR(BT142=0,FF52=0),0,BT142*FF52/(BT142+FF52))</f>
        <v>8.34660961762175</v>
      </c>
      <c r="BU52" s="13" t="n">
        <f aca="false">IF(OR(BU142=0,FG52=0),0,BU142*FG52/(BU142+FG52))</f>
        <v>8.27691902992944</v>
      </c>
      <c r="BV52" s="13" t="n">
        <f aca="false">IF(OR(BV142=0,FH52=0),0,BV142*FH52/(BV142+FH52))</f>
        <v>8.20666402141442</v>
      </c>
      <c r="BW52" s="13" t="n">
        <f aca="false">IF(OR(BW142=0,FI52=0),0,BW142*FI52/(BW142+FI52))</f>
        <v>8.13583995804294</v>
      </c>
      <c r="BX52" s="13" t="n">
        <f aca="false">IF(OR(BX142=0,FJ52=0),0,BX142*FJ52/(BX142+FJ52))</f>
        <v>8.06444129977001</v>
      </c>
      <c r="BY52" s="13" t="n">
        <f aca="false">IF(OR(BY142=0,FK52=0),0,BY142*FK52/(BY142+FK52))</f>
        <v>7.99271131374688</v>
      </c>
      <c r="BZ52" s="13" t="n">
        <f aca="false">IF(OR(BZ142=0,FL52=0),0,BZ142*FL52/(BZ142+FL52))</f>
        <v>7.92038180210613</v>
      </c>
      <c r="CA52" s="13" t="n">
        <f aca="false">IF(OR(CA142=0,FM52=0),0,CA142*FM52/(CA142+FM52))</f>
        <v>7.84744501039698</v>
      </c>
      <c r="CB52" s="13" t="n">
        <f aca="false">IF(OR(CB142=0,FN52=0),0,CB142*FN52/(CB142+FN52))</f>
        <v>7.77389228760583</v>
      </c>
      <c r="CC52" s="13" t="n">
        <f aca="false">IF(OR(CC142=0,FO52=0),0,CC142*FO52/(CC142+FO52))</f>
        <v>7.69971408942058</v>
      </c>
      <c r="CD52" s="13" t="n">
        <f aca="false">IF(OR(CD142=0,FP52=0),0,CD142*FP52/(CD142+FP52))</f>
        <v>7.62484420331959</v>
      </c>
      <c r="CE52" s="13" t="n">
        <f aca="false">IF(OR(CE142=0,FQ52=0),0,CE142*FQ52/(CE142+FQ52))</f>
        <v>7.54932952991621</v>
      </c>
      <c r="CF52" s="13" t="n">
        <f aca="false">IF(OR(CF142=0,FR52=0),0,CF142*FR52/(CF142+FR52))</f>
        <v>7.47315775018842</v>
      </c>
      <c r="CG52" s="13" t="n">
        <f aca="false">IF(OR(CG142=0,FS52=0),0,CG142*FS52/(CG142+FS52))</f>
        <v>7.39631564720483</v>
      </c>
      <c r="CH52" s="13" t="n">
        <f aca="false">IF(OR(CH142=0,FT52=0),0,CH142*FT52/(CH142+FT52))</f>
        <v>7.31878909800213</v>
      </c>
      <c r="CI52" s="13" t="n">
        <f aca="false">IF(OR(CI142=0,FU52=0),0,CI142*FU52/(CI142+FU52))</f>
        <v>7.2405630632048</v>
      </c>
      <c r="CJ52" s="13" t="n">
        <f aca="false">IF(OR(CJ142=0,FV52=0),0,CJ142*FV52/(CJ142+FV52))</f>
        <v>7.1616215743566</v>
      </c>
      <c r="CK52" s="13" t="n">
        <f aca="false">IF(OR(CK142=0,FW52=0),0,CK142*FW52/(CK142+FW52))</f>
        <v>7.08194771892463</v>
      </c>
      <c r="CL52" s="13" t="n">
        <f aca="false">IF(OR(CL142=0,FX52=0),0,CL142*FX52/(CL142+FX52))</f>
        <v>7.00876831574236</v>
      </c>
      <c r="CM52" s="13" t="n">
        <f aca="false">IF(OR(CM142=0,FY52=0),0,CM142*FY52/(CM142+FY52))</f>
        <v>6.93522824622362</v>
      </c>
      <c r="CN52" s="13" t="n">
        <f aca="false">IF(OR(CN142=0,FZ52=0),0,CN142*FZ52/(CN142+FZ52))</f>
        <v>6.86056638349695</v>
      </c>
      <c r="CO52" s="13" t="n">
        <f aca="false">IF(OR(CO142=0,GA52=0),0,CO142*GA52/(CO142+GA52))</f>
        <v>6.78472962035794</v>
      </c>
      <c r="CP52" s="13" t="n">
        <f aca="false">IF(OR(CP142=0,GB52=0),0,CP142*GB52/(CP142+GB52))</f>
        <v>6.70770951096348</v>
      </c>
      <c r="CQ52" s="13" t="n">
        <f aca="false">IF(OR(CQ142=0,GC52=0),0,CQ142*GC52/(CQ142+GC52))</f>
        <v>6.62949574776079</v>
      </c>
      <c r="CR52" s="0" t="n">
        <f aca="false">IF(F$9=0,0,(SIN(F$12)*COS($E52)+SIN($E52)*COS(F$12))/SIN($E52)*F$9)</f>
        <v>0</v>
      </c>
      <c r="CS52" s="0" t="n">
        <f aca="false">IF(G$9=0,0,(SIN(G$12)*COS($E52)+SIN($E52)*COS(G$12))/SIN($E52)*G$9)</f>
        <v>0</v>
      </c>
      <c r="CT52" s="0" t="n">
        <f aca="false">IF(H$9=0,0,(SIN(H$12)*COS($E52)+SIN($E52)*COS(H$12))/SIN($E52)*H$9)</f>
        <v>0</v>
      </c>
      <c r="CU52" s="0" t="n">
        <f aca="false">IF(I$9=0,0,(SIN(I$12)*COS($E52)+SIN($E52)*COS(I$12))/SIN($E52)*I$9)</f>
        <v>0</v>
      </c>
      <c r="CV52" s="0" t="n">
        <f aca="false">IF(J$9=0,0,(SIN(J$12)*COS($E52)+SIN($E52)*COS(J$12))/SIN($E52)*J$9)</f>
        <v>0</v>
      </c>
      <c r="CW52" s="0" t="n">
        <f aca="false">IF(K$9=0,0,(SIN(K$12)*COS($E52)+SIN($E52)*COS(K$12))/SIN($E52)*K$9)</f>
        <v>0</v>
      </c>
      <c r="CX52" s="0" t="n">
        <f aca="false">IF(L$9=0,0,(SIN(L$12)*COS($E52)+SIN($E52)*COS(L$12))/SIN($E52)*L$9)</f>
        <v>0</v>
      </c>
      <c r="CY52" s="0" t="n">
        <f aca="false">IF(M$9=0,0,(SIN(M$12)*COS($E52)+SIN($E52)*COS(M$12))/SIN($E52)*M$9)</f>
        <v>0</v>
      </c>
      <c r="CZ52" s="0" t="n">
        <f aca="false">IF(N$9=0,0,(SIN(N$12)*COS($E52)+SIN($E52)*COS(N$12))/SIN($E52)*N$9)</f>
        <v>0</v>
      </c>
      <c r="DA52" s="0" t="n">
        <f aca="false">IF(O$9=0,0,(SIN(O$12)*COS($E52)+SIN($E52)*COS(O$12))/SIN($E52)*O$9)</f>
        <v>0</v>
      </c>
      <c r="DB52" s="0" t="n">
        <f aca="false">IF(P$9=0,0,(SIN(P$12)*COS($E52)+SIN($E52)*COS(P$12))/SIN($E52)*P$9)</f>
        <v>0</v>
      </c>
      <c r="DC52" s="0" t="n">
        <f aca="false">IF(Q$9=0,0,(SIN(Q$12)*COS($E52)+SIN($E52)*COS(Q$12))/SIN($E52)*Q$9)</f>
        <v>0</v>
      </c>
      <c r="DD52" s="0" t="n">
        <f aca="false">IF(R$9=0,0,(SIN(R$12)*COS($E52)+SIN($E52)*COS(R$12))/SIN($E52)*R$9)</f>
        <v>0</v>
      </c>
      <c r="DE52" s="0" t="n">
        <f aca="false">IF(S$9=0,0,(SIN(S$12)*COS($E52)+SIN($E52)*COS(S$12))/SIN($E52)*S$9)</f>
        <v>0</v>
      </c>
      <c r="DF52" s="0" t="n">
        <f aca="false">IF(T$9=0,0,(SIN(T$12)*COS($E52)+SIN($E52)*COS(T$12))/SIN($E52)*T$9)</f>
        <v>0</v>
      </c>
      <c r="DG52" s="0" t="n">
        <f aca="false">IF(U$9=0,0,(SIN(U$12)*COS($E52)+SIN($E52)*COS(U$12))/SIN($E52)*U$9)</f>
        <v>0</v>
      </c>
      <c r="DH52" s="0" t="n">
        <f aca="false">IF(V$9=0,0,(SIN(V$12)*COS($E52)+SIN($E52)*COS(V$12))/SIN($E52)*V$9)</f>
        <v>0</v>
      </c>
      <c r="DI52" s="0" t="n">
        <f aca="false">IF(W$9=0,0,(SIN(W$12)*COS($E52)+SIN($E52)*COS(W$12))/SIN($E52)*W$9)</f>
        <v>0</v>
      </c>
      <c r="DJ52" s="0" t="n">
        <f aca="false">IF(X$9=0,0,(SIN(X$12)*COS($E52)+SIN($E52)*COS(X$12))/SIN($E52)*X$9)</f>
        <v>0</v>
      </c>
      <c r="DK52" s="0" t="n">
        <f aca="false">IF(Y$9=0,0,(SIN(Y$12)*COS($E52)+SIN($E52)*COS(Y$12))/SIN($E52)*Y$9)</f>
        <v>0</v>
      </c>
      <c r="DL52" s="0" t="n">
        <f aca="false">IF(Z$9=0,0,(SIN(Z$12)*COS($E52)+SIN($E52)*COS(Z$12))/SIN($E52)*Z$9)</f>
        <v>0</v>
      </c>
      <c r="DM52" s="0" t="n">
        <f aca="false">IF(AA$9=0,0,(SIN(AA$12)*COS($E52)+SIN($E52)*COS(AA$12))/SIN($E52)*AA$9)</f>
        <v>0</v>
      </c>
      <c r="DN52" s="0" t="n">
        <f aca="false">IF(AB$9=0,0,(SIN(AB$12)*COS($E52)+SIN($E52)*COS(AB$12))/SIN($E52)*AB$9)</f>
        <v>0</v>
      </c>
      <c r="DO52" s="0" t="n">
        <f aca="false">IF(AC$9=0,0,(SIN(AC$12)*COS($E52)+SIN($E52)*COS(AC$12))/SIN($E52)*AC$9)</f>
        <v>0</v>
      </c>
      <c r="DP52" s="0" t="n">
        <f aca="false">IF(AD$9=0,0,(SIN(AD$12)*COS($E52)+SIN($E52)*COS(AD$12))/SIN($E52)*AD$9)</f>
        <v>0</v>
      </c>
      <c r="DQ52" s="0" t="n">
        <f aca="false">IF(AE$9=0,0,(SIN(AE$12)*COS($E52)+SIN($E52)*COS(AE$12))/SIN($E52)*AE$9)</f>
        <v>0</v>
      </c>
      <c r="DR52" s="0" t="n">
        <f aca="false">IF(AF$9=0,0,(SIN(AF$12)*COS($E52)+SIN($E52)*COS(AF$12))/SIN($E52)*AF$9)</f>
        <v>0</v>
      </c>
      <c r="DS52" s="0" t="n">
        <f aca="false">IF(AG$9=0,0,(SIN(AG$12)*COS($E52)+SIN($E52)*COS(AG$12))/SIN($E52)*AG$9)</f>
        <v>0</v>
      </c>
      <c r="DT52" s="0" t="n">
        <f aca="false">IF(AH$9=0,0,(SIN(AH$12)*COS($E52)+SIN($E52)*COS(AH$12))/SIN($E52)*AH$9)</f>
        <v>0</v>
      </c>
      <c r="DU52" s="0" t="n">
        <f aca="false">IF(AI$9=0,0,(SIN(AI$12)*COS($E52)+SIN($E52)*COS(AI$12))/SIN($E52)*AI$9)</f>
        <v>0</v>
      </c>
      <c r="DV52" s="0" t="n">
        <f aca="false">IF(AJ$9=0,0,(SIN(AJ$12)*COS($E52)+SIN($E52)*COS(AJ$12))/SIN($E52)*AJ$9)</f>
        <v>0</v>
      </c>
      <c r="DW52" s="0" t="n">
        <f aca="false">IF(AK$9=0,0,(SIN(AK$12)*COS($E52)+SIN($E52)*COS(AK$12))/SIN($E52)*AK$9)</f>
        <v>0</v>
      </c>
      <c r="DX52" s="0" t="n">
        <f aca="false">IF(AL$9=0,0,(SIN(AL$12)*COS($E52)+SIN($E52)*COS(AL$12))/SIN($E52)*AL$9)</f>
        <v>0</v>
      </c>
      <c r="DY52" s="0" t="n">
        <f aca="false">IF(AM$9=0,0,(SIN(AM$12)*COS($E52)+SIN($E52)*COS(AM$12))/SIN($E52)*AM$9)</f>
        <v>0</v>
      </c>
      <c r="DZ52" s="0" t="n">
        <f aca="false">IF(AN$9=0,0,(SIN(AN$12)*COS($E52)+SIN($E52)*COS(AN$12))/SIN($E52)*AN$9)</f>
        <v>0</v>
      </c>
      <c r="EA52" s="0" t="n">
        <f aca="false">IF(AO$9=0,0,(SIN(AO$12)*COS($E52)+SIN($E52)*COS(AO$12))/SIN($E52)*AO$9)</f>
        <v>15.6365187388551</v>
      </c>
      <c r="EB52" s="0" t="n">
        <f aca="false">IF(AP$9=0,0,(SIN(AP$12)*COS($E52)+SIN($E52)*COS(AP$12))/SIN($E52)*AP$9)</f>
        <v>16.1356708170219</v>
      </c>
      <c r="EC52" s="0" t="n">
        <f aca="false">IF(AQ$9=0,0,(SIN(AQ$12)*COS($E52)+SIN($E52)*COS(AQ$12))/SIN($E52)*AQ$9)</f>
        <v>16.6336361717227</v>
      </c>
      <c r="ED52" s="0" t="n">
        <f aca="false">IF(AR$9=0,0,(SIN(AR$12)*COS($E52)+SIN($E52)*COS(AR$12))/SIN($E52)*AR$9)</f>
        <v>17.1300015732481</v>
      </c>
      <c r="EE52" s="0" t="n">
        <f aca="false">IF(AS$9=0,0,(SIN(AS$12)*COS($E52)+SIN($E52)*COS(AS$12))/SIN($E52)*AS$9)</f>
        <v>17.6243532232249</v>
      </c>
      <c r="EF52" s="0" t="n">
        <f aca="false">IF(AT$9=0,0,(SIN(AT$12)*COS($E52)+SIN($E52)*COS(AT$12))/SIN($E52)*AT$9)</f>
        <v>18.1162769606539</v>
      </c>
      <c r="EG52" s="0" t="n">
        <f aca="false">IF(AU$9=0,0,(SIN(AU$12)*COS($E52)+SIN($E52)*COS(AU$12))/SIN($E52)*AU$9)</f>
        <v>18.7055428509357</v>
      </c>
      <c r="EH52" s="0" t="n">
        <f aca="false">IF(AV$9=0,0,(SIN(AV$12)*COS($E52)+SIN($E52)*COS(AV$12))/SIN($E52)*AV$9)</f>
        <v>19.2920755850239</v>
      </c>
      <c r="EI52" s="0" t="n">
        <f aca="false">IF(AW$9=0,0,(SIN(AW$12)*COS($E52)+SIN($E52)*COS(AW$12))/SIN($E52)*AW$9)</f>
        <v>19.8753693633861</v>
      </c>
      <c r="EJ52" s="0" t="n">
        <f aca="false">IF(AX$9=0,0,(SIN(AX$12)*COS($E52)+SIN($E52)*COS(AX$12))/SIN($E52)*AX$9)</f>
        <v>20.4549185696694</v>
      </c>
      <c r="EK52" s="0" t="n">
        <f aca="false">IF(AY$9=0,0,(SIN(AY$12)*COS($E52)+SIN($E52)*COS(AY$12))/SIN($E52)*AY$9)</f>
        <v>21.0302180246099</v>
      </c>
      <c r="EL52" s="0" t="n">
        <f aca="false">IF(AZ$9=0,0,(SIN(AZ$12)*COS($E52)+SIN($E52)*COS(AZ$12))/SIN($E52)*AZ$9)</f>
        <v>21.2899791125151</v>
      </c>
      <c r="EM52" s="0" t="n">
        <f aca="false">IF(BA$9=0,0,(SIN(BA$12)*COS($E52)+SIN($E52)*COS(BA$12))/SIN($E52)*BA$9)</f>
        <v>21.5438185292128</v>
      </c>
      <c r="EN52" s="0" t="n">
        <f aca="false">IF(BB$9=0,0,(SIN(BB$12)*COS($E52)+SIN($E52)*COS(BB$12))/SIN($E52)*BB$9)</f>
        <v>21.7915182373402</v>
      </c>
      <c r="EO52" s="0" t="n">
        <f aca="false">IF(BC$9=0,0,(SIN(BC$12)*COS($E52)+SIN($E52)*COS(BC$12))/SIN($E52)*BC$9)</f>
        <v>22.0328619409764</v>
      </c>
      <c r="EP52" s="0" t="n">
        <f aca="false">IF(BD$9=0,0,(SIN(BD$12)*COS($E52)+SIN($E52)*COS(BD$12))/SIN($E52)*BD$9)</f>
        <v>22.2676351944307</v>
      </c>
      <c r="EQ52" s="0" t="n">
        <f aca="false">IF(BE$9=0,0,(SIN(BE$12)*COS($E52)+SIN($E52)*COS(BE$12))/SIN($E52)*BE$9)</f>
        <v>22.595201558769</v>
      </c>
      <c r="ER52" s="0" t="n">
        <f aca="false">IF(BF$9=0,0,(SIN(BF$12)*COS($E52)+SIN($E52)*COS(BF$12))/SIN($E52)*BF$9)</f>
        <v>22.9156835645472</v>
      </c>
      <c r="ES52" s="0" t="n">
        <f aca="false">IF(BG$9=0,0,(SIN(BG$12)*COS($E52)+SIN($E52)*COS(BG$12))/SIN($E52)*BG$9)</f>
        <v>23.2287820099831</v>
      </c>
      <c r="ET52" s="0" t="n">
        <f aca="false">IF(BH$9=0,0,(SIN(BH$12)*COS($E52)+SIN($E52)*COS(BH$12))/SIN($E52)*BH$9)</f>
        <v>23.6679395435513</v>
      </c>
      <c r="EU52" s="0" t="n">
        <f aca="false">IF(BI$9=0,0,(SIN(BI$12)*COS($E52)+SIN($E52)*COS(BI$12))/SIN($E52)*BI$9)</f>
        <v>24.109492254413</v>
      </c>
      <c r="EV52" s="0" t="n">
        <f aca="false">IF(BJ$9=0,0,(SIN(BJ$12)*COS($E52)+SIN($E52)*COS(BJ$12))/SIN($E52)*BJ$9)</f>
        <v>24.2660098354393</v>
      </c>
      <c r="EW52" s="0" t="n">
        <f aca="false">IF(BK$9=0,0,(SIN(BK$12)*COS($E52)+SIN($E52)*COS(BK$12))/SIN($E52)*BK$9)</f>
        <v>24.4144130244367</v>
      </c>
      <c r="EX52" s="0" t="n">
        <f aca="false">IF(BL$9=0,0,(SIN(BL$12)*COS($E52)+SIN($E52)*COS(BL$12))/SIN($E52)*BL$9)</f>
        <v>24.5545367180987</v>
      </c>
      <c r="EY52" s="0" t="n">
        <f aca="false">IF(BM$9=0,0,(SIN(BM$12)*COS($E52)+SIN($E52)*COS(BM$12))/SIN($E52)*BM$9)</f>
        <v>24.6862185918064</v>
      </c>
      <c r="EZ52" s="0" t="n">
        <f aca="false">IF(BN$9=0,0,(SIN(BN$12)*COS($E52)+SIN($E52)*COS(BN$12))/SIN($E52)*BN$9)</f>
        <v>24.8092991855176</v>
      </c>
      <c r="FA52" s="0" t="n">
        <f aca="false">IF(BO$9=0,0,(SIN(BO$12)*COS($E52)+SIN($E52)*COS(BO$12))/SIN($E52)*BO$9)</f>
        <v>24.9321984114186</v>
      </c>
      <c r="FB52" s="0" t="n">
        <f aca="false">IF(BP$9=0,0,(SIN(BP$12)*COS($E52)+SIN($E52)*COS(BP$12))/SIN($E52)*BP$9)</f>
        <v>25.0461255678365</v>
      </c>
      <c r="FC52" s="0" t="n">
        <f aca="false">IF(BQ$9=0,0,(SIN(BQ$12)*COS($E52)+SIN($E52)*COS(BQ$12))/SIN($E52)*BQ$9)</f>
        <v>25.1509224843916</v>
      </c>
      <c r="FD52" s="0" t="n">
        <f aca="false">IF(BR$9=0,0,(SIN(BR$12)*COS($E52)+SIN($E52)*COS(BR$12))/SIN($E52)*BR$9)</f>
        <v>25.2464342290672</v>
      </c>
      <c r="FE52" s="0" t="n">
        <f aca="false">IF(BS$9=0,0,(SIN(BS$12)*COS($E52)+SIN($E52)*COS(BS$12))/SIN($E52)*BS$9)</f>
        <v>25.3325091928727</v>
      </c>
      <c r="FF52" s="0" t="n">
        <f aca="false">IF(BT$9=0,0,(SIN(BT$12)*COS($E52)+SIN($E52)*COS(BT$12))/SIN($E52)*BT$9)</f>
        <v>25.356670116659</v>
      </c>
      <c r="FG52" s="0" t="n">
        <f aca="false">IF(BU$9=0,0,(SIN(BU$12)*COS($E52)+SIN($E52)*COS(BU$12))/SIN($E52)*BU$9)</f>
        <v>25.3716410341654</v>
      </c>
      <c r="FH52" s="0" t="n">
        <f aca="false">IF(BV$9=0,0,(SIN(BV$12)*COS($E52)+SIN($E52)*COS(BV$12))/SIN($E52)*BV$9)</f>
        <v>25.3773283748707</v>
      </c>
      <c r="FI52" s="0" t="n">
        <f aca="false">IF(BW$9=0,0,(SIN(BW$12)*COS($E52)+SIN($E52)*COS(BW$12))/SIN($E52)*BW$9)</f>
        <v>25.3736418698289</v>
      </c>
      <c r="FJ52" s="0" t="n">
        <f aca="false">IF(BX$9=0,0,(SIN(BX$12)*COS($E52)+SIN($E52)*COS(BX$12))/SIN($E52)*BX$9)</f>
        <v>25.3604946061346</v>
      </c>
      <c r="FK52" s="0" t="n">
        <f aca="false">IF(BY$9=0,0,(SIN(BY$12)*COS($E52)+SIN($E52)*COS(BY$12))/SIN($E52)*BY$9)</f>
        <v>25.3403128158605</v>
      </c>
      <c r="FL52" s="0" t="n">
        <f aca="false">IF(BZ$9=0,0,(SIN(BZ$12)*COS($E52)+SIN($E52)*COS(BZ$12))/SIN($E52)*BZ$9)</f>
        <v>25.3104723295196</v>
      </c>
      <c r="FM52" s="0" t="n">
        <f aca="false">IF(CA$9=0,0,(SIN(CA$12)*COS($E52)+SIN($E52)*COS(CA$12))/SIN($E52)*CA$9)</f>
        <v>25.2708943394995</v>
      </c>
      <c r="FN52" s="0" t="n">
        <f aca="false">IF(CB$9=0,0,(SIN(CB$12)*COS($E52)+SIN($E52)*COS(CB$12))/SIN($E52)*CB$9)</f>
        <v>25.2215036219787</v>
      </c>
      <c r="FO52" s="0" t="n">
        <f aca="false">IF(CC$9=0,0,(SIN(CC$12)*COS($E52)+SIN($E52)*COS(CC$12))/SIN($E52)*CC$9)</f>
        <v>25.1622285864275</v>
      </c>
      <c r="FP52" s="0" t="n">
        <f aca="false">IF(CD$9=0,0,(SIN(CD$12)*COS($E52)+SIN($E52)*COS(CD$12))/SIN($E52)*CD$9)</f>
        <v>25.0923972688701</v>
      </c>
      <c r="FQ52" s="0" t="n">
        <f aca="false">IF(CE$9=0,0,(SIN(CE$12)*COS($E52)+SIN($E52)*COS(CE$12))/SIN($E52)*CE$9)</f>
        <v>25.0125600111231</v>
      </c>
      <c r="FR52" s="0" t="n">
        <f aca="false">IF(CF$9=0,0,(SIN(CF$12)*COS($E52)+SIN($E52)*COS(CF$12))/SIN($E52)*CF$9)</f>
        <v>24.92265695361</v>
      </c>
      <c r="FS52" s="0" t="n">
        <f aca="false">IF(CG$9=0,0,(SIN(CG$12)*COS($E52)+SIN($E52)*COS(CG$12))/SIN($E52)*CG$9)</f>
        <v>24.8226320481928</v>
      </c>
      <c r="FT52" s="0" t="n">
        <f aca="false">IF(CH$9=0,0,(SIN(CH$12)*COS($E52)+SIN($E52)*COS(CH$12))/SIN($E52)*CH$9)</f>
        <v>24.712433100659</v>
      </c>
      <c r="FU52" s="0" t="n">
        <f aca="false">IF(CI$9=0,0,(SIN(CI$12)*COS($E52)+SIN($E52)*COS(CI$12))/SIN($E52)*CI$9)</f>
        <v>24.5920118118005</v>
      </c>
      <c r="FV52" s="0" t="n">
        <f aca="false">IF(CJ$9=0,0,(SIN(CJ$12)*COS($E52)+SIN($E52)*COS(CJ$12))/SIN($E52)*CJ$9)</f>
        <v>24.4613238170639</v>
      </c>
      <c r="FW52" s="0" t="n">
        <f aca="false">IF(CK$9=0,0,(SIN(CK$12)*COS($E52)+SIN($E52)*COS(CK$12))/SIN($E52)*CK$9)</f>
        <v>24.3203287247511</v>
      </c>
      <c r="FX52" s="0" t="n">
        <f aca="false">IF(CL$9=0,0,(SIN(CL$12)*COS($E52)+SIN($E52)*COS(CL$12))/SIN($E52)*CL$9)</f>
        <v>24.2555377719518</v>
      </c>
      <c r="FY52" s="0" t="n">
        <f aca="false">IF(CM$9=0,0,(SIN(CM$12)*COS($E52)+SIN($E52)*COS(CM$12))/SIN($E52)*CM$9)</f>
        <v>24.1875232723035</v>
      </c>
      <c r="FZ52" s="0" t="n">
        <f aca="false">IF(CN$9=0,0,(SIN(CN$12)*COS($E52)+SIN($E52)*COS(CN$12))/SIN($E52)*CN$9)</f>
        <v>24.1072782045796</v>
      </c>
      <c r="GA52" s="0" t="n">
        <f aca="false">IF(CO$9=0,0,(SIN(CO$12)*COS($E52)+SIN($E52)*COS(CO$12))/SIN($E52)*CO$9)</f>
        <v>24.0141355730504</v>
      </c>
      <c r="GB52" s="0" t="n">
        <f aca="false">IF(CP$9=0,0,(SIN(CP$12)*COS($E52)+SIN($E52)*COS(CP$12))/SIN($E52)*CP$9)</f>
        <v>23.9079911761031</v>
      </c>
      <c r="GC52" s="0" t="n">
        <f aca="false">IF(CQ$9=0,0,(SIN(CQ$12)*COS($E52)+SIN($E52)*COS(CQ$12))/SIN($E52)*CQ$9)</f>
        <v>23.7887465048507</v>
      </c>
    </row>
    <row r="53" customFormat="false" ht="12.8" hidden="true" customHeight="false" outlineLevel="0" collapsed="false">
      <c r="A53" s="0" t="n">
        <f aca="false">MAX($F53:$CQ53)</f>
        <v>9.37268416040458</v>
      </c>
      <c r="B53" s="91" t="n">
        <f aca="false">IF(ISNA(INDEX(vmg!$B$6:$B$151,MATCH($C53,vmg!$F$6:$F$151,0))),IF(ISNA(INDEX(vmg!$B$6:$B$151,MATCH($C53,vmg!$D$6:$D$151,0))),0,INDEX(vmg!$B$6:$B$151,MATCH($C53,vmg!$D$6:$D$151,0))),INDEX(vmg!$B$6:$B$151,MATCH($C53,vmg!$F$6:$F$151,0)))</f>
        <v>12.173568</v>
      </c>
      <c r="C53" s="2" t="n">
        <f aca="false">MOD(Best +D53,360)</f>
        <v>41</v>
      </c>
      <c r="D53" s="2" t="n">
        <f aca="false">D52+1</f>
        <v>41</v>
      </c>
      <c r="E53" s="1" t="n">
        <f aca="false">D53*PI()/180</f>
        <v>0.715584993317675</v>
      </c>
      <c r="F53" s="13" t="n">
        <f aca="false">IF(OR(F143=0,CR53=0),0,F143*CR53/(F143+CR53))</f>
        <v>0</v>
      </c>
      <c r="G53" s="13" t="n">
        <f aca="false">IF(OR(G143=0,CS53=0),0,G143*CS53/(G143+CS53))</f>
        <v>0</v>
      </c>
      <c r="H53" s="13" t="n">
        <f aca="false">IF(OR(H143=0,CT53=0),0,H143*CT53/(H143+CT53))</f>
        <v>0</v>
      </c>
      <c r="I53" s="13" t="n">
        <f aca="false">IF(OR(I143=0,CU53=0),0,I143*CU53/(I143+CU53))</f>
        <v>0</v>
      </c>
      <c r="J53" s="13" t="n">
        <f aca="false">IF(OR(J143=0,CV53=0),0,J143*CV53/(J143+CV53))</f>
        <v>0</v>
      </c>
      <c r="K53" s="13" t="n">
        <f aca="false">IF(OR(K143=0,CW53=0),0,K143*CW53/(K143+CW53))</f>
        <v>0</v>
      </c>
      <c r="L53" s="13" t="n">
        <f aca="false">IF(OR(L143=0,CX53=0),0,L143*CX53/(L143+CX53))</f>
        <v>0</v>
      </c>
      <c r="M53" s="13" t="n">
        <f aca="false">IF(OR(M143=0,CY53=0),0,M143*CY53/(M143+CY53))</f>
        <v>0</v>
      </c>
      <c r="N53" s="13" t="n">
        <f aca="false">IF(OR(N143=0,CZ53=0),0,N143*CZ53/(N143+CZ53))</f>
        <v>0</v>
      </c>
      <c r="O53" s="13" t="n">
        <f aca="false">IF(OR(O143=0,DA53=0),0,O143*DA53/(O143+DA53))</f>
        <v>0</v>
      </c>
      <c r="P53" s="13" t="n">
        <f aca="false">IF(OR(P143=0,DB53=0),0,P143*DB53/(P143+DB53))</f>
        <v>0</v>
      </c>
      <c r="Q53" s="13" t="n">
        <f aca="false">IF(OR(Q143=0,DC53=0),0,Q143*DC53/(Q143+DC53))</f>
        <v>0</v>
      </c>
      <c r="R53" s="13" t="n">
        <f aca="false">IF(OR(R143=0,DD53=0),0,R143*DD53/(R143+DD53))</f>
        <v>0</v>
      </c>
      <c r="S53" s="13" t="n">
        <f aca="false">IF(OR(S143=0,DE53=0),0,S143*DE53/(S143+DE53))</f>
        <v>0</v>
      </c>
      <c r="T53" s="13" t="n">
        <f aca="false">IF(OR(T143=0,DF53=0),0,T143*DF53/(T143+DF53))</f>
        <v>0</v>
      </c>
      <c r="U53" s="13" t="n">
        <f aca="false">IF(OR(U143=0,DG53=0),0,U143*DG53/(U143+DG53))</f>
        <v>0</v>
      </c>
      <c r="V53" s="13" t="n">
        <f aca="false">IF(OR(V143=0,DH53=0),0,V143*DH53/(V143+DH53))</f>
        <v>0</v>
      </c>
      <c r="W53" s="13" t="n">
        <f aca="false">IF(OR(W143=0,DI53=0),0,W143*DI53/(W143+DI53))</f>
        <v>0</v>
      </c>
      <c r="X53" s="13" t="n">
        <f aca="false">IF(OR(X143=0,DJ53=0),0,X143*DJ53/(X143+DJ53))</f>
        <v>0</v>
      </c>
      <c r="Y53" s="13" t="n">
        <f aca="false">IF(OR(Y143=0,DK53=0),0,Y143*DK53/(Y143+DK53))</f>
        <v>0</v>
      </c>
      <c r="Z53" s="13" t="n">
        <f aca="false">IF(OR(Z143=0,DL53=0),0,Z143*DL53/(Z143+DL53))</f>
        <v>0</v>
      </c>
      <c r="AA53" s="13" t="n">
        <f aca="false">IF(OR(AA143=0,DM53=0),0,AA143*DM53/(AA143+DM53))</f>
        <v>0</v>
      </c>
      <c r="AB53" s="13" t="n">
        <f aca="false">IF(OR(AB143=0,DN53=0),0,AB143*DN53/(AB143+DN53))</f>
        <v>0</v>
      </c>
      <c r="AC53" s="13" t="n">
        <f aca="false">IF(OR(AC143=0,DO53=0),0,AC143*DO53/(AC143+DO53))</f>
        <v>0</v>
      </c>
      <c r="AD53" s="13" t="n">
        <f aca="false">IF(OR(AD143=0,DP53=0),0,AD143*DP53/(AD143+DP53))</f>
        <v>0</v>
      </c>
      <c r="AE53" s="13" t="n">
        <f aca="false">IF(OR(AE143=0,DQ53=0),0,AE143*DQ53/(AE143+DQ53))</f>
        <v>0</v>
      </c>
      <c r="AF53" s="13" t="n">
        <f aca="false">IF(OR(AF143=0,DR53=0),0,AF143*DR53/(AF143+DR53))</f>
        <v>0</v>
      </c>
      <c r="AG53" s="13" t="n">
        <f aca="false">IF(OR(AG143=0,DS53=0),0,AG143*DS53/(AG143+DS53))</f>
        <v>0</v>
      </c>
      <c r="AH53" s="13" t="n">
        <f aca="false">IF(OR(AH143=0,DT53=0),0,AH143*DT53/(AH143+DT53))</f>
        <v>0</v>
      </c>
      <c r="AI53" s="13" t="n">
        <f aca="false">IF(OR(AI143=0,DU53=0),0,AI143*DU53/(AI143+DU53))</f>
        <v>0</v>
      </c>
      <c r="AJ53" s="13" t="n">
        <f aca="false">IF(OR(AJ143=0,DV53=0),0,AJ143*DV53/(AJ143+DV53))</f>
        <v>0</v>
      </c>
      <c r="AK53" s="13" t="n">
        <f aca="false">IF(OR(AK143=0,DW53=0),0,AK143*DW53/(AK143+DW53))</f>
        <v>0</v>
      </c>
      <c r="AL53" s="13" t="n">
        <f aca="false">IF(OR(AL143=0,DX53=0),0,AL143*DX53/(AL143+DX53))</f>
        <v>0</v>
      </c>
      <c r="AM53" s="13" t="n">
        <f aca="false">IF(OR(AM143=0,DY53=0),0,AM143*DY53/(AM143+DY53))</f>
        <v>0</v>
      </c>
      <c r="AN53" s="13" t="n">
        <f aca="false">IF(OR(AN143=0,DZ53=0),0,AN143*DZ53/(AN143+DZ53))</f>
        <v>0</v>
      </c>
      <c r="AO53" s="13" t="n">
        <f aca="false">IF(OR(AO143=0,EA53=0),0,AO143*EA53/(AO143+EA53))</f>
        <v>8.80760461793981</v>
      </c>
      <c r="AP53" s="13" t="n">
        <f aca="false">IF(OR(AP143=0,EB53=0),0,AP143*EB53/(AP143+EB53))</f>
        <v>8.8854650428385</v>
      </c>
      <c r="AQ53" s="13" t="n">
        <f aca="false">IF(OR(AQ143=0,EC53=0),0,AQ143*EC53/(AQ143+EC53))</f>
        <v>8.95543156012923</v>
      </c>
      <c r="AR53" s="13" t="n">
        <f aca="false">IF(OR(AR143=0,ED53=0),0,AR143*ED53/(AR143+ED53))</f>
        <v>9.01783200526464</v>
      </c>
      <c r="AS53" s="13" t="n">
        <f aca="false">IF(OR(AS143=0,EE53=0),0,AS143*EE53/(AS143+EE53))</f>
        <v>9.07298972651495</v>
      </c>
      <c r="AT53" s="13" t="n">
        <f aca="false">IF(OR(AT143=0,EF53=0),0,AT143*EF53/(AT143+EF53))</f>
        <v>9.12122201250384</v>
      </c>
      <c r="AU53" s="13" t="n">
        <f aca="false">IF(OR(AU143=0,EG53=0),0,AU143*EG53/(AU143+EG53))</f>
        <v>9.18750839509337</v>
      </c>
      <c r="AV53" s="13" t="n">
        <f aca="false">IF(OR(AV143=0,EH53=0),0,AV143*EH53/(AV143+EH53))</f>
        <v>9.2453754602377</v>
      </c>
      <c r="AW53" s="13" t="n">
        <f aca="false">IF(OR(AW143=0,EI53=0),0,AW143*EI53/(AW143+EI53))</f>
        <v>9.29525337509736</v>
      </c>
      <c r="AX53" s="13" t="n">
        <f aca="false">IF(OR(AX143=0,EJ53=0),0,AX143*EJ53/(AX143+EJ53))</f>
        <v>9.33755681521648</v>
      </c>
      <c r="AY53" s="13" t="n">
        <f aca="false">IF(OR(AY143=0,EK53=0),0,AY143*EK53/(AY143+EK53))</f>
        <v>9.37268416040458</v>
      </c>
      <c r="AZ53" s="13" t="n">
        <f aca="false">IF(OR(AZ143=0,EL53=0),0,AZ143*EL53/(AZ143+EL53))</f>
        <v>9.34051466319641</v>
      </c>
      <c r="BA53" s="13" t="n">
        <f aca="false">IF(OR(BA143=0,EM53=0),0,BA143*EM53/(BA143+EM53))</f>
        <v>9.30638576060988</v>
      </c>
      <c r="BB53" s="13" t="n">
        <f aca="false">IF(OR(BB143=0,EN53=0),0,BB143*EN53/(BB143+EN53))</f>
        <v>9.27037133814864</v>
      </c>
      <c r="BC53" s="13" t="n">
        <f aca="false">IF(OR(BC143=0,EO53=0),0,BC143*EO53/(BC143+EO53))</f>
        <v>9.23254147078061</v>
      </c>
      <c r="BD53" s="13" t="n">
        <f aca="false">IF(OR(BD143=0,EP53=0),0,BD143*EP53/(BD143+EP53))</f>
        <v>9.19296253870978</v>
      </c>
      <c r="BE53" s="13" t="n">
        <f aca="false">IF(OR(BE143=0,EQ53=0),0,BE143*EQ53/(BE143+EQ53))</f>
        <v>9.16848204375386</v>
      </c>
      <c r="BF53" s="13" t="n">
        <f aca="false">IF(OR(BF143=0,ER53=0),0,BF143*ER53/(BF143+ER53))</f>
        <v>9.14132794548605</v>
      </c>
      <c r="BG53" s="13" t="n">
        <f aca="false">IF(OR(BG143=0,ES53=0),0,BG143*ES53/(BG143+ES53))</f>
        <v>9.11161142768221</v>
      </c>
      <c r="BH53" s="13" t="n">
        <f aca="false">IF(OR(BH143=0,ET53=0),0,BH143*ET53/(BH143+ET53))</f>
        <v>9.09971278910779</v>
      </c>
      <c r="BI53" s="13" t="n">
        <f aca="false">IF(OR(BI143=0,EU53=0),0,BI143*EU53/(BI143+EU53))</f>
        <v>9.08553528776697</v>
      </c>
      <c r="BJ53" s="13" t="n">
        <f aca="false">IF(OR(BJ143=0,EV53=0),0,BJ143*EV53/(BJ143+EV53))</f>
        <v>9.02874583920296</v>
      </c>
      <c r="BK53" s="13" t="n">
        <f aca="false">IF(OR(BK143=0,EW53=0),0,BK143*EW53/(BK143+EW53))</f>
        <v>8.97093858781745</v>
      </c>
      <c r="BL53" s="13" t="n">
        <f aca="false">IF(OR(BL143=0,EX53=0),0,BL143*EX53/(BL143+EX53))</f>
        <v>8.912138494415</v>
      </c>
      <c r="BM53" s="13" t="n">
        <f aca="false">IF(OR(BM143=0,EY53=0),0,BM143*EY53/(BM143+EY53))</f>
        <v>8.85236848514641</v>
      </c>
      <c r="BN53" s="13" t="n">
        <f aca="false">IF(OR(BN143=0,EZ53=0),0,BN143*EZ53/(BN143+EZ53))</f>
        <v>8.79164952504951</v>
      </c>
      <c r="BO53" s="13" t="n">
        <f aca="false">IF(OR(BO143=0,FA53=0),0,BO143*FA53/(BO143+FA53))</f>
        <v>8.73107822948007</v>
      </c>
      <c r="BP53" s="13" t="n">
        <f aca="false">IF(OR(BP143=0,FB53=0),0,BP143*FB53/(BP143+FB53))</f>
        <v>8.66953841078965</v>
      </c>
      <c r="BQ53" s="13" t="n">
        <f aca="false">IF(OR(BQ143=0,FC53=0),0,BQ143*FC53/(BQ143+FC53))</f>
        <v>8.60704812084403</v>
      </c>
      <c r="BR53" s="13" t="n">
        <f aca="false">IF(OR(BR143=0,FD53=0),0,BR143*FD53/(BR143+FD53))</f>
        <v>8.54362358033813</v>
      </c>
      <c r="BS53" s="13" t="n">
        <f aca="false">IF(OR(BS143=0,FE53=0),0,BS143*FE53/(BS143+FE53))</f>
        <v>8.47927923762131</v>
      </c>
      <c r="BT53" s="13" t="n">
        <f aca="false">IF(OR(BT143=0,FF53=0),0,BT143*FF53/(BT143+FF53))</f>
        <v>8.40813277530425</v>
      </c>
      <c r="BU53" s="13" t="n">
        <f aca="false">IF(OR(BU143=0,FG53=0),0,BU143*FG53/(BU143+FG53))</f>
        <v>8.33637582254435</v>
      </c>
      <c r="BV53" s="13" t="n">
        <f aca="false">IF(OR(BV143=0,FH53=0),0,BV143*FH53/(BV143+FH53))</f>
        <v>8.26400556945594</v>
      </c>
      <c r="BW53" s="13" t="n">
        <f aca="false">IF(OR(BW143=0,FI53=0),0,BW143*FI53/(BW143+FI53))</f>
        <v>8.19101822978052</v>
      </c>
      <c r="BX53" s="13" t="n">
        <f aca="false">IF(OR(BX143=0,FJ53=0),0,BX143*FJ53/(BX143+FJ53))</f>
        <v>8.11740905598627</v>
      </c>
      <c r="BY53" s="13" t="n">
        <f aca="false">IF(OR(BY143=0,FK53=0),0,BY143*FK53/(BY143+FK53))</f>
        <v>8.04343223451473</v>
      </c>
      <c r="BZ53" s="13" t="n">
        <f aca="false">IF(OR(BZ143=0,FL53=0),0,BZ143*FL53/(BZ143+FL53))</f>
        <v>7.9688095626818</v>
      </c>
      <c r="CA53" s="13" t="n">
        <f aca="false">IF(OR(CA143=0,FM53=0),0,CA143*FM53/(CA143+FM53))</f>
        <v>7.89353393178294</v>
      </c>
      <c r="CB53" s="13" t="n">
        <f aca="false">IF(OR(CB143=0,FN53=0),0,CB143*FN53/(CB143+FN53))</f>
        <v>7.8175972859743</v>
      </c>
      <c r="CC53" s="13" t="n">
        <f aca="false">IF(OR(CC143=0,FO53=0),0,CC143*FO53/(CC143+FO53))</f>
        <v>7.7409906266501</v>
      </c>
      <c r="CD53" s="13" t="n">
        <f aca="false">IF(OR(CD143=0,FP53=0),0,CD143*FP53/(CD143+FP53))</f>
        <v>7.66364600349882</v>
      </c>
      <c r="CE53" s="13" t="n">
        <f aca="false">IF(OR(CE143=0,FQ53=0),0,CE143*FQ53/(CE143+FQ53))</f>
        <v>7.58561312079724</v>
      </c>
      <c r="CF53" s="13" t="n">
        <f aca="false">IF(OR(CF143=0,FR53=0),0,CF143*FR53/(CF143+FR53))</f>
        <v>7.5068800605569</v>
      </c>
      <c r="CG53" s="13" t="n">
        <f aca="false">IF(OR(CG143=0,FS53=0),0,CG143*FS53/(CG143+FS53))</f>
        <v>7.42743396150194</v>
      </c>
      <c r="CH53" s="13" t="n">
        <f aca="false">IF(OR(CH143=0,FT53=0),0,CH143*FT53/(CH143+FT53))</f>
        <v>7.34726101182775</v>
      </c>
      <c r="CI53" s="13" t="n">
        <f aca="false">IF(OR(CI143=0,FU53=0),0,CI143*FU53/(CI143+FU53))</f>
        <v>7.26634643965375</v>
      </c>
      <c r="CJ53" s="13" t="n">
        <f aca="false">IF(OR(CJ143=0,FV53=0),0,CJ143*FV53/(CJ143+FV53))</f>
        <v>7.18467450114037</v>
      </c>
      <c r="CK53" s="13" t="n">
        <f aca="false">IF(OR(CK143=0,FW53=0),0,CK143*FW53/(CK143+FW53))</f>
        <v>7.10222846623121</v>
      </c>
      <c r="CL53" s="13" t="n">
        <f aca="false">IF(OR(CL143=0,FX53=0),0,CL143*FX53/(CL143+FX53))</f>
        <v>7.02651176956672</v>
      </c>
      <c r="CM53" s="13" t="n">
        <f aca="false">IF(OR(CM143=0,FY53=0),0,CM143*FY53/(CM143+FY53))</f>
        <v>6.95040431452534</v>
      </c>
      <c r="CN53" s="13" t="n">
        <f aca="false">IF(OR(CN143=0,FZ53=0),0,CN143*FZ53/(CN143+FZ53))</f>
        <v>6.87311637399907</v>
      </c>
      <c r="CO53" s="13" t="n">
        <f aca="false">IF(OR(CO143=0,GA53=0),0,CO143*GA53/(CO143+GA53))</f>
        <v>6.7945934971597</v>
      </c>
      <c r="CP53" s="13" t="n">
        <f aca="false">IF(OR(CP143=0,GB53=0),0,CP143*GB53/(CP143+GB53))</f>
        <v>6.71482761061605</v>
      </c>
      <c r="CQ53" s="13" t="n">
        <f aca="false">IF(OR(CQ143=0,GC53=0),0,CQ143*GC53/(CQ143+GC53))</f>
        <v>6.63380871825207</v>
      </c>
      <c r="CR53" s="0" t="n">
        <f aca="false">IF(F$9=0,0,(SIN(F$12)*COS($E53)+SIN($E53)*COS(F$12))/SIN($E53)*F$9)</f>
        <v>0</v>
      </c>
      <c r="CS53" s="0" t="n">
        <f aca="false">IF(G$9=0,0,(SIN(G$12)*COS($E53)+SIN($E53)*COS(G$12))/SIN($E53)*G$9)</f>
        <v>0</v>
      </c>
      <c r="CT53" s="0" t="n">
        <f aca="false">IF(H$9=0,0,(SIN(H$12)*COS($E53)+SIN($E53)*COS(H$12))/SIN($E53)*H$9)</f>
        <v>0</v>
      </c>
      <c r="CU53" s="0" t="n">
        <f aca="false">IF(I$9=0,0,(SIN(I$12)*COS($E53)+SIN($E53)*COS(I$12))/SIN($E53)*I$9)</f>
        <v>0</v>
      </c>
      <c r="CV53" s="0" t="n">
        <f aca="false">IF(J$9=0,0,(SIN(J$12)*COS($E53)+SIN($E53)*COS(J$12))/SIN($E53)*J$9)</f>
        <v>0</v>
      </c>
      <c r="CW53" s="0" t="n">
        <f aca="false">IF(K$9=0,0,(SIN(K$12)*COS($E53)+SIN($E53)*COS(K$12))/SIN($E53)*K$9)</f>
        <v>0</v>
      </c>
      <c r="CX53" s="0" t="n">
        <f aca="false">IF(L$9=0,0,(SIN(L$12)*COS($E53)+SIN($E53)*COS(L$12))/SIN($E53)*L$9)</f>
        <v>0</v>
      </c>
      <c r="CY53" s="0" t="n">
        <f aca="false">IF(M$9=0,0,(SIN(M$12)*COS($E53)+SIN($E53)*COS(M$12))/SIN($E53)*M$9)</f>
        <v>0</v>
      </c>
      <c r="CZ53" s="0" t="n">
        <f aca="false">IF(N$9=0,0,(SIN(N$12)*COS($E53)+SIN($E53)*COS(N$12))/SIN($E53)*N$9)</f>
        <v>0</v>
      </c>
      <c r="DA53" s="0" t="n">
        <f aca="false">IF(O$9=0,0,(SIN(O$12)*COS($E53)+SIN($E53)*COS(O$12))/SIN($E53)*O$9)</f>
        <v>0</v>
      </c>
      <c r="DB53" s="0" t="n">
        <f aca="false">IF(P$9=0,0,(SIN(P$12)*COS($E53)+SIN($E53)*COS(P$12))/SIN($E53)*P$9)</f>
        <v>0</v>
      </c>
      <c r="DC53" s="0" t="n">
        <f aca="false">IF(Q$9=0,0,(SIN(Q$12)*COS($E53)+SIN($E53)*COS(Q$12))/SIN($E53)*Q$9)</f>
        <v>0</v>
      </c>
      <c r="DD53" s="0" t="n">
        <f aca="false">IF(R$9=0,0,(SIN(R$12)*COS($E53)+SIN($E53)*COS(R$12))/SIN($E53)*R$9)</f>
        <v>0</v>
      </c>
      <c r="DE53" s="0" t="n">
        <f aca="false">IF(S$9=0,0,(SIN(S$12)*COS($E53)+SIN($E53)*COS(S$12))/SIN($E53)*S$9)</f>
        <v>0</v>
      </c>
      <c r="DF53" s="0" t="n">
        <f aca="false">IF(T$9=0,0,(SIN(T$12)*COS($E53)+SIN($E53)*COS(T$12))/SIN($E53)*T$9)</f>
        <v>0</v>
      </c>
      <c r="DG53" s="0" t="n">
        <f aca="false">IF(U$9=0,0,(SIN(U$12)*COS($E53)+SIN($E53)*COS(U$12))/SIN($E53)*U$9)</f>
        <v>0</v>
      </c>
      <c r="DH53" s="0" t="n">
        <f aca="false">IF(V$9=0,0,(SIN(V$12)*COS($E53)+SIN($E53)*COS(V$12))/SIN($E53)*V$9)</f>
        <v>0</v>
      </c>
      <c r="DI53" s="0" t="n">
        <f aca="false">IF(W$9=0,0,(SIN(W$12)*COS($E53)+SIN($E53)*COS(W$12))/SIN($E53)*W$9)</f>
        <v>0</v>
      </c>
      <c r="DJ53" s="0" t="n">
        <f aca="false">IF(X$9=0,0,(SIN(X$12)*COS($E53)+SIN($E53)*COS(X$12))/SIN($E53)*X$9)</f>
        <v>0</v>
      </c>
      <c r="DK53" s="0" t="n">
        <f aca="false">IF(Y$9=0,0,(SIN(Y$12)*COS($E53)+SIN($E53)*COS(Y$12))/SIN($E53)*Y$9)</f>
        <v>0</v>
      </c>
      <c r="DL53" s="0" t="n">
        <f aca="false">IF(Z$9=0,0,(SIN(Z$12)*COS($E53)+SIN($E53)*COS(Z$12))/SIN($E53)*Z$9)</f>
        <v>0</v>
      </c>
      <c r="DM53" s="0" t="n">
        <f aca="false">IF(AA$9=0,0,(SIN(AA$12)*COS($E53)+SIN($E53)*COS(AA$12))/SIN($E53)*AA$9)</f>
        <v>0</v>
      </c>
      <c r="DN53" s="0" t="n">
        <f aca="false">IF(AB$9=0,0,(SIN(AB$12)*COS($E53)+SIN($E53)*COS(AB$12))/SIN($E53)*AB$9)</f>
        <v>0</v>
      </c>
      <c r="DO53" s="0" t="n">
        <f aca="false">IF(AC$9=0,0,(SIN(AC$12)*COS($E53)+SIN($E53)*COS(AC$12))/SIN($E53)*AC$9)</f>
        <v>0</v>
      </c>
      <c r="DP53" s="0" t="n">
        <f aca="false">IF(AD$9=0,0,(SIN(AD$12)*COS($E53)+SIN($E53)*COS(AD$12))/SIN($E53)*AD$9)</f>
        <v>0</v>
      </c>
      <c r="DQ53" s="0" t="n">
        <f aca="false">IF(AE$9=0,0,(SIN(AE$12)*COS($E53)+SIN($E53)*COS(AE$12))/SIN($E53)*AE$9)</f>
        <v>0</v>
      </c>
      <c r="DR53" s="0" t="n">
        <f aca="false">IF(AF$9=0,0,(SIN(AF$12)*COS($E53)+SIN($E53)*COS(AF$12))/SIN($E53)*AF$9)</f>
        <v>0</v>
      </c>
      <c r="DS53" s="0" t="n">
        <f aca="false">IF(AG$9=0,0,(SIN(AG$12)*COS($E53)+SIN($E53)*COS(AG$12))/SIN($E53)*AG$9)</f>
        <v>0</v>
      </c>
      <c r="DT53" s="0" t="n">
        <f aca="false">IF(AH$9=0,0,(SIN(AH$12)*COS($E53)+SIN($E53)*COS(AH$12))/SIN($E53)*AH$9)</f>
        <v>0</v>
      </c>
      <c r="DU53" s="0" t="n">
        <f aca="false">IF(AI$9=0,0,(SIN(AI$12)*COS($E53)+SIN($E53)*COS(AI$12))/SIN($E53)*AI$9)</f>
        <v>0</v>
      </c>
      <c r="DV53" s="0" t="n">
        <f aca="false">IF(AJ$9=0,0,(SIN(AJ$12)*COS($E53)+SIN($E53)*COS(AJ$12))/SIN($E53)*AJ$9)</f>
        <v>0</v>
      </c>
      <c r="DW53" s="0" t="n">
        <f aca="false">IF(AK$9=0,0,(SIN(AK$12)*COS($E53)+SIN($E53)*COS(AK$12))/SIN($E53)*AK$9)</f>
        <v>0</v>
      </c>
      <c r="DX53" s="0" t="n">
        <f aca="false">IF(AL$9=0,0,(SIN(AL$12)*COS($E53)+SIN($E53)*COS(AL$12))/SIN($E53)*AL$9)</f>
        <v>0</v>
      </c>
      <c r="DY53" s="0" t="n">
        <f aca="false">IF(AM$9=0,0,(SIN(AM$12)*COS($E53)+SIN($E53)*COS(AM$12))/SIN($E53)*AM$9)</f>
        <v>0</v>
      </c>
      <c r="DZ53" s="0" t="n">
        <f aca="false">IF(AN$9=0,0,(SIN(AN$12)*COS($E53)+SIN($E53)*COS(AN$12))/SIN($E53)*AN$9)</f>
        <v>0</v>
      </c>
      <c r="EA53" s="0" t="n">
        <f aca="false">IF(AO$9=0,0,(SIN(AO$12)*COS($E53)+SIN($E53)*COS(AO$12))/SIN($E53)*AO$9)</f>
        <v>15.3895170091859</v>
      </c>
      <c r="EB53" s="0" t="n">
        <f aca="false">IF(AP$9=0,0,(SIN(AP$12)*COS($E53)+SIN($E53)*COS(AP$12))/SIN($E53)*AP$9)</f>
        <v>15.8756464824468</v>
      </c>
      <c r="EC53" s="0" t="n">
        <f aca="false">IF(AQ$9=0,0,(SIN(AQ$12)*COS($E53)+SIN($E53)*COS(AQ$12))/SIN($E53)*AQ$9)</f>
        <v>16.3603367633571</v>
      </c>
      <c r="ED53" s="0" t="n">
        <f aca="false">IF(AR$9=0,0,(SIN(AR$12)*COS($E53)+SIN($E53)*COS(AR$12))/SIN($E53)*AR$9)</f>
        <v>16.8431829220477</v>
      </c>
      <c r="EE53" s="0" t="n">
        <f aca="false">IF(AS$9=0,0,(SIN(AS$12)*COS($E53)+SIN($E53)*COS(AS$12))/SIN($E53)*AS$9)</f>
        <v>17.3237796340969</v>
      </c>
      <c r="EF53" s="0" t="n">
        <f aca="false">IF(AT$9=0,0,(SIN(AT$12)*COS($E53)+SIN($E53)*COS(AT$12))/SIN($E53)*AT$9)</f>
        <v>17.8017213826603</v>
      </c>
      <c r="EG53" s="0" t="n">
        <f aca="false">IF(AU$9=0,0,(SIN(AU$12)*COS($E53)+SIN($E53)*COS(AU$12))/SIN($E53)*AU$9)</f>
        <v>18.3750167901867</v>
      </c>
      <c r="EH53" s="0" t="n">
        <f aca="false">IF(AV$9=0,0,(SIN(AV$12)*COS($E53)+SIN($E53)*COS(AV$12))/SIN($E53)*AV$9)</f>
        <v>18.9452992310176</v>
      </c>
      <c r="EI53" s="0" t="n">
        <f aca="false">IF(AW$9=0,0,(SIN(AW$12)*COS($E53)+SIN($E53)*COS(AW$12))/SIN($E53)*AW$9)</f>
        <v>19.5120736860664</v>
      </c>
      <c r="EJ53" s="0" t="n">
        <f aca="false">IF(AX$9=0,0,(SIN(AX$12)*COS($E53)+SIN($E53)*COS(AX$12))/SIN($E53)*AX$9)</f>
        <v>20.0748455155012</v>
      </c>
      <c r="EK53" s="0" t="n">
        <f aca="false">IF(AY$9=0,0,(SIN(AY$12)*COS($E53)+SIN($E53)*COS(AY$12))/SIN($E53)*AY$9)</f>
        <v>20.633120707499</v>
      </c>
      <c r="EL53" s="0" t="n">
        <f aca="false">IF(AZ$9=0,0,(SIN(AZ$12)*COS($E53)+SIN($E53)*COS(AZ$12))/SIN($E53)*AZ$9)</f>
        <v>20.8815836228019</v>
      </c>
      <c r="EM53" s="0" t="n">
        <f aca="false">IF(BA$9=0,0,(SIN(BA$12)*COS($E53)+SIN($E53)*COS(BA$12))/SIN($E53)*BA$9)</f>
        <v>21.1241000009472</v>
      </c>
      <c r="EN53" s="0" t="n">
        <f aca="false">IF(BB$9=0,0,(SIN(BB$12)*COS($E53)+SIN($E53)*COS(BB$12))/SIN($E53)*BB$9)</f>
        <v>21.360457974044</v>
      </c>
      <c r="EO53" s="0" t="n">
        <f aca="false">IF(BC$9=0,0,(SIN(BC$12)*COS($E53)+SIN($E53)*COS(BC$12))/SIN($E53)*BC$9)</f>
        <v>21.5904474659779</v>
      </c>
      <c r="EP53" s="0" t="n">
        <f aca="false">IF(BD$9=0,0,(SIN(BD$12)*COS($E53)+SIN($E53)*COS(BD$12))/SIN($E53)*BD$9)</f>
        <v>21.8138602984622</v>
      </c>
      <c r="EQ53" s="0" t="n">
        <f aca="false">IF(BE$9=0,0,(SIN(BE$12)*COS($E53)+SIN($E53)*COS(BE$12))/SIN($E53)*BE$9)</f>
        <v>22.1280074411037</v>
      </c>
      <c r="ER53" s="0" t="n">
        <f aca="false">IF(BF$9=0,0,(SIN(BF$12)*COS($E53)+SIN($E53)*COS(BF$12))/SIN($E53)*BF$9)</f>
        <v>22.4350191139417</v>
      </c>
      <c r="ES53" s="0" t="n">
        <f aca="false">IF(BG$9=0,0,(SIN(BG$12)*COS($E53)+SIN($E53)*COS(BG$12))/SIN($E53)*BG$9)</f>
        <v>22.7346044164874</v>
      </c>
      <c r="ET53" s="0" t="n">
        <f aca="false">IF(BH$9=0,0,(SIN(BH$12)*COS($E53)+SIN($E53)*COS(BH$12))/SIN($E53)*BH$9)</f>
        <v>23.1573290831051</v>
      </c>
      <c r="EU53" s="0" t="n">
        <f aca="false">IF(BI$9=0,0,(SIN(BI$12)*COS($E53)+SIN($E53)*COS(BI$12))/SIN($E53)*BI$9)</f>
        <v>23.5821157719064</v>
      </c>
      <c r="EV53" s="0" t="n">
        <f aca="false">IF(BJ$9=0,0,(SIN(BJ$12)*COS($E53)+SIN($E53)*COS(BJ$12))/SIN($E53)*BJ$9)</f>
        <v>23.7279003650548</v>
      </c>
      <c r="EW53" s="0" t="n">
        <f aca="false">IF(BK$9=0,0,(SIN(BK$12)*COS($E53)+SIN($E53)*COS(BK$12))/SIN($E53)*BK$9)</f>
        <v>23.8656316268103</v>
      </c>
      <c r="EX53" s="0" t="n">
        <f aca="false">IF(BL$9=0,0,(SIN(BL$12)*COS($E53)+SIN($E53)*COS(BL$12))/SIN($E53)*BL$9)</f>
        <v>23.9951503815415</v>
      </c>
      <c r="EY53" s="0" t="n">
        <f aca="false">IF(BM$9=0,0,(SIN(BM$12)*COS($E53)+SIN($E53)*COS(BM$12))/SIN($E53)*BM$9)</f>
        <v>24.1163002424138</v>
      </c>
      <c r="EZ53" s="0" t="n">
        <f aca="false">IF(BN$9=0,0,(SIN(BN$12)*COS($E53)+SIN($E53)*COS(BN$12))/SIN($E53)*BN$9)</f>
        <v>24.228927694645</v>
      </c>
      <c r="FA53" s="0" t="n">
        <f aca="false">IF(BO$9=0,0,(SIN(BO$12)*COS($E53)+SIN($E53)*COS(BO$12))/SIN($E53)*BO$9)</f>
        <v>24.3412553220994</v>
      </c>
      <c r="FB53" s="0" t="n">
        <f aca="false">IF(BP$9=0,0,(SIN(BP$12)*COS($E53)+SIN($E53)*COS(BP$12))/SIN($E53)*BP$9)</f>
        <v>24.4446977826637</v>
      </c>
      <c r="FC53" s="0" t="n">
        <f aca="false">IF(BQ$9=0,0,(SIN(BQ$12)*COS($E53)+SIN($E53)*COS(BQ$12))/SIN($E53)*BQ$9)</f>
        <v>24.5391030452679</v>
      </c>
      <c r="FD53" s="0" t="n">
        <f aca="false">IF(BR$9=0,0,(SIN(BR$12)*COS($E53)+SIN($E53)*COS(BR$12))/SIN($E53)*BR$9)</f>
        <v>24.6243223163269</v>
      </c>
      <c r="FE53" s="0" t="n">
        <f aca="false">IF(BS$9=0,0,(SIN(BS$12)*COS($E53)+SIN($E53)*COS(BS$12))/SIN($E53)*BS$9)</f>
        <v>24.7002101216281</v>
      </c>
      <c r="FF53" s="0" t="n">
        <f aca="false">IF(BT$9=0,0,(SIN(BT$12)*COS($E53)+SIN($E53)*COS(BT$12))/SIN($E53)*BT$9)</f>
        <v>24.71561828159</v>
      </c>
      <c r="FG53" s="0" t="n">
        <f aca="false">IF(BU$9=0,0,(SIN(BU$12)*COS($E53)+SIN($E53)*COS(BU$12))/SIN($E53)*BU$9)</f>
        <v>24.7219741543471</v>
      </c>
      <c r="FH53" s="0" t="n">
        <f aca="false">IF(BV$9=0,0,(SIN(BV$12)*COS($E53)+SIN($E53)*COS(BV$12))/SIN($E53)*BV$9)</f>
        <v>24.7191890583175</v>
      </c>
      <c r="FI53" s="0" t="n">
        <f aca="false">IF(BW$9=0,0,(SIN(BW$12)*COS($E53)+SIN($E53)*COS(BW$12))/SIN($E53)*BW$9)</f>
        <v>24.707177586895</v>
      </c>
      <c r="FJ53" s="0" t="n">
        <f aca="false">IF(BX$9=0,0,(SIN(BX$12)*COS($E53)+SIN($E53)*COS(BX$12))/SIN($E53)*BX$9)</f>
        <v>24.6858576607399</v>
      </c>
      <c r="FK53" s="0" t="n">
        <f aca="false">IF(BY$9=0,0,(SIN(BY$12)*COS($E53)+SIN($E53)*COS(BY$12))/SIN($E53)*BY$9)</f>
        <v>24.6575926971049</v>
      </c>
      <c r="FL53" s="0" t="n">
        <f aca="false">IF(BZ$9=0,0,(SIN(BZ$12)*COS($E53)+SIN($E53)*COS(BZ$12))/SIN($E53)*BZ$9)</f>
        <v>24.6198301213678</v>
      </c>
      <c r="FM53" s="0" t="n">
        <f aca="false">IF(CA$9=0,0,(SIN(CA$12)*COS($E53)+SIN($E53)*COS(CA$12))/SIN($E53)*CA$9)</f>
        <v>24.5724959222953</v>
      </c>
      <c r="FN53" s="0" t="n">
        <f aca="false">IF(CB$9=0,0,(SIN(CB$12)*COS($E53)+SIN($E53)*COS(CB$12))/SIN($E53)*CB$9)</f>
        <v>24.5155196354702</v>
      </c>
      <c r="FO53" s="0" t="n">
        <f aca="false">IF(CC$9=0,0,(SIN(CC$12)*COS($E53)+SIN($E53)*COS(CC$12))/SIN($E53)*CC$9)</f>
        <v>24.4488343906124</v>
      </c>
      <c r="FP53" s="0" t="n">
        <f aca="false">IF(CD$9=0,0,(SIN(CD$12)*COS($E53)+SIN($E53)*COS(CD$12))/SIN($E53)*CD$9)</f>
        <v>24.3717902500045</v>
      </c>
      <c r="FQ53" s="0" t="n">
        <f aca="false">IF(CE$9=0,0,(SIN(CE$12)*COS($E53)+SIN($E53)*COS(CE$12))/SIN($E53)*CE$9)</f>
        <v>24.2849249892468</v>
      </c>
      <c r="FR53" s="0" t="n">
        <f aca="false">IF(CF$9=0,0,(SIN(CF$12)*COS($E53)+SIN($E53)*COS(CF$12))/SIN($E53)*CF$9)</f>
        <v>24.1881833226348</v>
      </c>
      <c r="FS53" s="0" t="n">
        <f aca="false">IF(CG$9=0,0,(SIN(CG$12)*COS($E53)+SIN($E53)*COS(CG$12))/SIN($E53)*CG$9)</f>
        <v>24.0815137280351</v>
      </c>
      <c r="FT53" s="0" t="n">
        <f aca="false">IF(CH$9=0,0,(SIN(CH$12)*COS($E53)+SIN($E53)*COS(CH$12))/SIN($E53)*CH$9)</f>
        <v>23.9648684872499</v>
      </c>
      <c r="FU53" s="0" t="n">
        <f aca="false">IF(CI$9=0,0,(SIN(CI$12)*COS($E53)+SIN($E53)*COS(CI$12))/SIN($E53)*CI$9)</f>
        <v>23.838203724985</v>
      </c>
      <c r="FV53" s="0" t="n">
        <f aca="false">IF(CJ$9=0,0,(SIN(CJ$12)*COS($E53)+SIN($E53)*COS(CJ$12))/SIN($E53)*CJ$9)</f>
        <v>23.7014794464038</v>
      </c>
      <c r="FW53" s="0" t="n">
        <f aca="false">IF(CK$9=0,0,(SIN(CK$12)*COS($E53)+SIN($E53)*COS(CK$12))/SIN($E53)*CK$9)</f>
        <v>23.5546595732447</v>
      </c>
      <c r="FX53" s="0" t="n">
        <f aca="false">IF(CL$9=0,0,(SIN(CL$12)*COS($E53)+SIN($E53)*COS(CL$12))/SIN($E53)*CL$9)</f>
        <v>23.4814976995135</v>
      </c>
      <c r="FY53" s="0" t="n">
        <f aca="false">IF(CM$9=0,0,(SIN(CM$12)*COS($E53)+SIN($E53)*COS(CM$12))/SIN($E53)*CM$9)</f>
        <v>23.4050247818465</v>
      </c>
      <c r="FZ53" s="0" t="n">
        <f aca="false">IF(CN$9=0,0,(SIN(CN$12)*COS($E53)+SIN($E53)*COS(CN$12))/SIN($E53)*CN$9)</f>
        <v>23.3165199636245</v>
      </c>
      <c r="GA53" s="0" t="n">
        <f aca="false">IF(CO$9=0,0,(SIN(CO$12)*COS($E53)+SIN($E53)*COS(CO$12))/SIN($E53)*CO$9)</f>
        <v>23.2153409192923</v>
      </c>
      <c r="GB53" s="0" t="n">
        <f aca="false">IF(CP$9=0,0,(SIN(CP$12)*COS($E53)+SIN($E53)*COS(CP$12))/SIN($E53)*CP$9)</f>
        <v>23.101390274262</v>
      </c>
      <c r="GC53" s="0" t="n">
        <f aca="false">IF(CQ$9=0,0,(SIN(CQ$12)*COS($E53)+SIN($E53)*COS(CQ$12))/SIN($E53)*CQ$9)</f>
        <v>22.9745762805683</v>
      </c>
    </row>
    <row r="54" customFormat="false" ht="12.8" hidden="true" customHeight="false" outlineLevel="0" collapsed="false">
      <c r="A54" s="0" t="n">
        <f aca="false">MAX($F54:$CQ54)</f>
        <v>9.4408445271121</v>
      </c>
      <c r="B54" s="91" t="n">
        <f aca="false">IF(ISNA(INDEX(vmg!$B$6:$B$151,MATCH($C54,vmg!$F$6:$F$151,0))),IF(ISNA(INDEX(vmg!$B$6:$B$151,MATCH($C54,vmg!$D$6:$D$151,0))),0,INDEX(vmg!$B$6:$B$151,MATCH($C54,vmg!$D$6:$D$151,0))),INDEX(vmg!$B$6:$B$151,MATCH($C54,vmg!$F$6:$F$151,0)))</f>
        <v>12.522576</v>
      </c>
      <c r="C54" s="2" t="n">
        <f aca="false">MOD(Best +D54,360)</f>
        <v>42</v>
      </c>
      <c r="D54" s="2" t="n">
        <f aca="false">D53+1</f>
        <v>42</v>
      </c>
      <c r="E54" s="1" t="n">
        <f aca="false">D54*PI()/180</f>
        <v>0.733038285837618</v>
      </c>
      <c r="F54" s="13" t="n">
        <f aca="false">IF(OR(F144=0,CR54=0),0,F144*CR54/(F144+CR54))</f>
        <v>0</v>
      </c>
      <c r="G54" s="13" t="n">
        <f aca="false">IF(OR(G144=0,CS54=0),0,G144*CS54/(G144+CS54))</f>
        <v>0</v>
      </c>
      <c r="H54" s="13" t="n">
        <f aca="false">IF(OR(H144=0,CT54=0),0,H144*CT54/(H144+CT54))</f>
        <v>0</v>
      </c>
      <c r="I54" s="13" t="n">
        <f aca="false">IF(OR(I144=0,CU54=0),0,I144*CU54/(I144+CU54))</f>
        <v>0</v>
      </c>
      <c r="J54" s="13" t="n">
        <f aca="false">IF(OR(J144=0,CV54=0),0,J144*CV54/(J144+CV54))</f>
        <v>0</v>
      </c>
      <c r="K54" s="13" t="n">
        <f aca="false">IF(OR(K144=0,CW54=0),0,K144*CW54/(K144+CW54))</f>
        <v>0</v>
      </c>
      <c r="L54" s="13" t="n">
        <f aca="false">IF(OR(L144=0,CX54=0),0,L144*CX54/(L144+CX54))</f>
        <v>0</v>
      </c>
      <c r="M54" s="13" t="n">
        <f aca="false">IF(OR(M144=0,CY54=0),0,M144*CY54/(M144+CY54))</f>
        <v>0</v>
      </c>
      <c r="N54" s="13" t="n">
        <f aca="false">IF(OR(N144=0,CZ54=0),0,N144*CZ54/(N144+CZ54))</f>
        <v>0</v>
      </c>
      <c r="O54" s="13" t="n">
        <f aca="false">IF(OR(O144=0,DA54=0),0,O144*DA54/(O144+DA54))</f>
        <v>0</v>
      </c>
      <c r="P54" s="13" t="n">
        <f aca="false">IF(OR(P144=0,DB54=0),0,P144*DB54/(P144+DB54))</f>
        <v>0</v>
      </c>
      <c r="Q54" s="13" t="n">
        <f aca="false">IF(OR(Q144=0,DC54=0),0,Q144*DC54/(Q144+DC54))</f>
        <v>0</v>
      </c>
      <c r="R54" s="13" t="n">
        <f aca="false">IF(OR(R144=0,DD54=0),0,R144*DD54/(R144+DD54))</f>
        <v>0</v>
      </c>
      <c r="S54" s="13" t="n">
        <f aca="false">IF(OR(S144=0,DE54=0),0,S144*DE54/(S144+DE54))</f>
        <v>0</v>
      </c>
      <c r="T54" s="13" t="n">
        <f aca="false">IF(OR(T144=0,DF54=0),0,T144*DF54/(T144+DF54))</f>
        <v>0</v>
      </c>
      <c r="U54" s="13" t="n">
        <f aca="false">IF(OR(U144=0,DG54=0),0,U144*DG54/(U144+DG54))</f>
        <v>0</v>
      </c>
      <c r="V54" s="13" t="n">
        <f aca="false">IF(OR(V144=0,DH54=0),0,V144*DH54/(V144+DH54))</f>
        <v>0</v>
      </c>
      <c r="W54" s="13" t="n">
        <f aca="false">IF(OR(W144=0,DI54=0),0,W144*DI54/(W144+DI54))</f>
        <v>0</v>
      </c>
      <c r="X54" s="13" t="n">
        <f aca="false">IF(OR(X144=0,DJ54=0),0,X144*DJ54/(X144+DJ54))</f>
        <v>0</v>
      </c>
      <c r="Y54" s="13" t="n">
        <f aca="false">IF(OR(Y144=0,DK54=0),0,Y144*DK54/(Y144+DK54))</f>
        <v>0</v>
      </c>
      <c r="Z54" s="13" t="n">
        <f aca="false">IF(OR(Z144=0,DL54=0),0,Z144*DL54/(Z144+DL54))</f>
        <v>0</v>
      </c>
      <c r="AA54" s="13" t="n">
        <f aca="false">IF(OR(AA144=0,DM54=0),0,AA144*DM54/(AA144+DM54))</f>
        <v>0</v>
      </c>
      <c r="AB54" s="13" t="n">
        <f aca="false">IF(OR(AB144=0,DN54=0),0,AB144*DN54/(AB144+DN54))</f>
        <v>0</v>
      </c>
      <c r="AC54" s="13" t="n">
        <f aca="false">IF(OR(AC144=0,DO54=0),0,AC144*DO54/(AC144+DO54))</f>
        <v>0</v>
      </c>
      <c r="AD54" s="13" t="n">
        <f aca="false">IF(OR(AD144=0,DP54=0),0,AD144*DP54/(AD144+DP54))</f>
        <v>0</v>
      </c>
      <c r="AE54" s="13" t="n">
        <f aca="false">IF(OR(AE144=0,DQ54=0),0,AE144*DQ54/(AE144+DQ54))</f>
        <v>0</v>
      </c>
      <c r="AF54" s="13" t="n">
        <f aca="false">IF(OR(AF144=0,DR54=0),0,AF144*DR54/(AF144+DR54))</f>
        <v>0</v>
      </c>
      <c r="AG54" s="13" t="n">
        <f aca="false">IF(OR(AG144=0,DS54=0),0,AG144*DS54/(AG144+DS54))</f>
        <v>0</v>
      </c>
      <c r="AH54" s="13" t="n">
        <f aca="false">IF(OR(AH144=0,DT54=0),0,AH144*DT54/(AH144+DT54))</f>
        <v>0</v>
      </c>
      <c r="AI54" s="13" t="n">
        <f aca="false">IF(OR(AI144=0,DU54=0),0,AI144*DU54/(AI144+DU54))</f>
        <v>0</v>
      </c>
      <c r="AJ54" s="13" t="n">
        <f aca="false">IF(OR(AJ144=0,DV54=0),0,AJ144*DV54/(AJ144+DV54))</f>
        <v>0</v>
      </c>
      <c r="AK54" s="13" t="n">
        <f aca="false">IF(OR(AK144=0,DW54=0),0,AK144*DW54/(AK144+DW54))</f>
        <v>0</v>
      </c>
      <c r="AL54" s="13" t="n">
        <f aca="false">IF(OR(AL144=0,DX54=0),0,AL144*DX54/(AL144+DX54))</f>
        <v>0</v>
      </c>
      <c r="AM54" s="13" t="n">
        <f aca="false">IF(OR(AM144=0,DY54=0),0,AM144*DY54/(AM144+DY54))</f>
        <v>0</v>
      </c>
      <c r="AN54" s="13" t="n">
        <f aca="false">IF(OR(AN144=0,DZ54=0),0,AN144*DZ54/(AN144+DZ54))</f>
        <v>0</v>
      </c>
      <c r="AO54" s="13" t="n">
        <f aca="false">IF(OR(AO144=0,EA54=0),0,AO144*EA54/(AO144+EA54))</f>
        <v>8.84916184893604</v>
      </c>
      <c r="AP54" s="13" t="n">
        <f aca="false">IF(OR(AP144=0,EB54=0),0,AP144*EB54/(AP144+EB54))</f>
        <v>8.92991476326532</v>
      </c>
      <c r="AQ54" s="13" t="n">
        <f aca="false">IF(OR(AQ144=0,EC54=0),0,AQ144*EC54/(AQ144+EC54))</f>
        <v>9.00266652440152</v>
      </c>
      <c r="AR54" s="13" t="n">
        <f aca="false">IF(OR(AR144=0,ED54=0),0,AR144*ED54/(AR144+ED54))</f>
        <v>9.06773460315155</v>
      </c>
      <c r="AS54" s="13" t="n">
        <f aca="false">IF(OR(AS144=0,EE54=0),0,AS144*EE54/(AS144+EE54))</f>
        <v>9.12543345330246</v>
      </c>
      <c r="AT54" s="13" t="n">
        <f aca="false">IF(OR(AT144=0,EF54=0),0,AT144*EF54/(AT144+EF54))</f>
        <v>9.17607285042514</v>
      </c>
      <c r="AU54" s="13" t="n">
        <f aca="false">IF(OR(AU144=0,EG54=0),0,AU144*EG54/(AU144+EG54))</f>
        <v>9.2453754602377</v>
      </c>
      <c r="AV54" s="13" t="n">
        <f aca="false">IF(OR(AV144=0,EH54=0),0,AV144*EH54/(AV144+EH54))</f>
        <v>9.30608755604741</v>
      </c>
      <c r="AW54" s="13" t="n">
        <f aca="false">IF(OR(AW144=0,EI54=0),0,AW144*EI54/(AW144+EI54))</f>
        <v>9.35863254201334</v>
      </c>
      <c r="AX54" s="13" t="n">
        <f aca="false">IF(OR(AX144=0,EJ54=0),0,AX144*EJ54/(AX144+EJ54))</f>
        <v>9.4034199614672</v>
      </c>
      <c r="AY54" s="13" t="n">
        <f aca="false">IF(OR(AY144=0,EK54=0),0,AY144*EK54/(AY144+EK54))</f>
        <v>9.4408445271121</v>
      </c>
      <c r="AZ54" s="13" t="n">
        <f aca="false">IF(OR(AZ144=0,EL54=0),0,AZ144*EL54/(AZ144+EL54))</f>
        <v>9.40871022403855</v>
      </c>
      <c r="BA54" s="13" t="n">
        <f aca="false">IF(OR(BA144=0,EM54=0),0,BA144*EM54/(BA144+EM54))</f>
        <v>9.37451792733583</v>
      </c>
      <c r="BB54" s="13" t="n">
        <f aca="false">IF(OR(BB144=0,EN54=0),0,BB144*EN54/(BB144+EN54))</f>
        <v>9.33834304551157</v>
      </c>
      <c r="BC54" s="13" t="n">
        <f aca="false">IF(OR(BC144=0,EO54=0),0,BC144*EO54/(BC144+EO54))</f>
        <v>9.30025724030378</v>
      </c>
      <c r="BD54" s="13" t="n">
        <f aca="false">IF(OR(BD144=0,EP54=0),0,BD144*EP54/(BD144+EP54))</f>
        <v>9.26032852853302</v>
      </c>
      <c r="BE54" s="13" t="n">
        <f aca="false">IF(OR(BE144=0,EQ54=0),0,BE144*EQ54/(BE144+EQ54))</f>
        <v>9.236005942081</v>
      </c>
      <c r="BF54" s="13" t="n">
        <f aca="false">IF(OR(BF144=0,ER54=0),0,BF144*ER54/(BF144+ER54))</f>
        <v>9.2088922450028</v>
      </c>
      <c r="BG54" s="13" t="n">
        <f aca="false">IF(OR(BG144=0,ES54=0),0,BG144*ES54/(BG144+ES54))</f>
        <v>9.17910044519081</v>
      </c>
      <c r="BH54" s="13" t="n">
        <f aca="false">IF(OR(BH144=0,ET54=0),0,BH144*ET54/(BH144+ET54))</f>
        <v>9.1677611035267</v>
      </c>
      <c r="BI54" s="13" t="n">
        <f aca="false">IF(OR(BI144=0,EU54=0),0,BI144*EU54/(BI144+EU54))</f>
        <v>9.15404946002546</v>
      </c>
      <c r="BJ54" s="13" t="n">
        <f aca="false">IF(OR(BJ144=0,EV54=0),0,BJ144*EV54/(BJ144+EV54))</f>
        <v>9.09610857327781</v>
      </c>
      <c r="BK54" s="13" t="n">
        <f aca="false">IF(OR(BK144=0,EW54=0),0,BK144*EW54/(BK144+EW54))</f>
        <v>9.0370770475528</v>
      </c>
      <c r="BL54" s="13" t="n">
        <f aca="false">IF(OR(BL144=0,EX54=0),0,BL144*EX54/(BL144+EX54))</f>
        <v>8.97698147071432</v>
      </c>
      <c r="BM54" s="13" t="n">
        <f aca="false">IF(OR(BM144=0,EY54=0),0,BM144*EY54/(BM144+EY54))</f>
        <v>8.91584634653403</v>
      </c>
      <c r="BN54" s="13" t="n">
        <f aca="false">IF(OR(BN144=0,EZ54=0),0,BN144*EZ54/(BN144+EZ54))</f>
        <v>8.85369416671573</v>
      </c>
      <c r="BO54" s="13" t="n">
        <f aca="false">IF(OR(BO144=0,FA54=0),0,BO144*FA54/(BO144+FA54))</f>
        <v>8.79166411153292</v>
      </c>
      <c r="BP54" s="13" t="n">
        <f aca="false">IF(OR(BP144=0,FB54=0),0,BP144*FB54/(BP144+FB54))</f>
        <v>8.72859833536687</v>
      </c>
      <c r="BQ54" s="13" t="n">
        <f aca="false">IF(OR(BQ144=0,FC54=0),0,BQ144*FC54/(BQ144+FC54))</f>
        <v>8.66451629826743</v>
      </c>
      <c r="BR54" s="13" t="n">
        <f aca="false">IF(OR(BR144=0,FD54=0),0,BR144*FD54/(BR144+FD54))</f>
        <v>8.59943557569058</v>
      </c>
      <c r="BS54" s="13" t="n">
        <f aca="false">IF(OR(BS144=0,FE54=0),0,BS144*FE54/(BS144+FE54))</f>
        <v>8.53337191669703</v>
      </c>
      <c r="BT54" s="13" t="n">
        <f aca="false">IF(OR(BT144=0,FF54=0),0,BT144*FF54/(BT144+FF54))</f>
        <v>8.46021834503763</v>
      </c>
      <c r="BU54" s="13" t="n">
        <f aca="false">IF(OR(BU144=0,FG54=0),0,BU144*FG54/(BU144+FG54))</f>
        <v>8.38640483520127</v>
      </c>
      <c r="BV54" s="13" t="n">
        <f aca="false">IF(OR(BV144=0,FH54=0),0,BV144*FH54/(BV144+FH54))</f>
        <v>8.31192946869835</v>
      </c>
      <c r="BW54" s="13" t="n">
        <f aca="false">IF(OR(BW144=0,FI54=0),0,BW144*FI54/(BW144+FI54))</f>
        <v>8.23678929768125</v>
      </c>
      <c r="BX54" s="13" t="n">
        <f aca="false">IF(OR(BX144=0,FJ54=0),0,BX144*FJ54/(BX144+FJ54))</f>
        <v>8.16098036120235</v>
      </c>
      <c r="BY54" s="13" t="n">
        <f aca="false">IF(OR(BY144=0,FK54=0),0,BY144*FK54/(BY144+FK54))</f>
        <v>8.08476743365053</v>
      </c>
      <c r="BZ54" s="13" t="n">
        <f aca="false">IF(OR(BZ144=0,FL54=0),0,BZ144*FL54/(BZ144+FL54))</f>
        <v>8.00786264261497</v>
      </c>
      <c r="CA54" s="13" t="n">
        <f aca="false">IF(OR(CA144=0,FM54=0),0,CA144*FM54/(CA144+FM54))</f>
        <v>7.93025952758172</v>
      </c>
      <c r="CB54" s="13" t="n">
        <f aca="false">IF(OR(CB144=0,FN54=0),0,CB144*FN54/(CB144+FN54))</f>
        <v>7.85195063316784</v>
      </c>
      <c r="CC54" s="13" t="n">
        <f aca="false">IF(OR(CC144=0,FO54=0),0,CC144*FO54/(CC144+FO54))</f>
        <v>7.772927514487</v>
      </c>
      <c r="CD54" s="13" t="n">
        <f aca="false">IF(OR(CD144=0,FP54=0),0,CD144*FP54/(CD144+FP54))</f>
        <v>7.69312057312678</v>
      </c>
      <c r="CE54" s="13" t="n">
        <f aca="false">IF(OR(CE144=0,FQ54=0),0,CE144*FQ54/(CE144+FQ54))</f>
        <v>7.61258225026622</v>
      </c>
      <c r="CF54" s="13" t="n">
        <f aca="false">IF(OR(CF144=0,FR54=0),0,CF144*FR54/(CF144+FR54))</f>
        <v>7.53130104469605</v>
      </c>
      <c r="CG54" s="13" t="n">
        <f aca="false">IF(OR(CG144=0,FS54=0),0,CG144*FS54/(CG144+FS54))</f>
        <v>7.44926446888669</v>
      </c>
      <c r="CH54" s="13" t="n">
        <f aca="false">IF(OR(CH144=0,FT54=0),0,CH144*FT54/(CH144+FT54))</f>
        <v>7.36645904256743</v>
      </c>
      <c r="CI54" s="13" t="n">
        <f aca="false">IF(OR(CI144=0,FU54=0),0,CI144*FU54/(CI144+FU54))</f>
        <v>7.28287028396278</v>
      </c>
      <c r="CJ54" s="13" t="n">
        <f aca="false">IF(OR(CJ144=0,FV54=0),0,CJ144*FV54/(CJ144+FV54))</f>
        <v>7.19848269865609</v>
      </c>
      <c r="CK54" s="13" t="n">
        <f aca="false">IF(OR(CK144=0,FW54=0),0,CK144*FW54/(CK144+FW54))</f>
        <v>7.1132797660416</v>
      </c>
      <c r="CL54" s="13" t="n">
        <f aca="false">IF(OR(CL144=0,FX54=0),0,CL144*FX54/(CL144+FX54))</f>
        <v>7.03502960490601</v>
      </c>
      <c r="CM54" s="13" t="n">
        <f aca="false">IF(OR(CM144=0,FY54=0),0,CM144*FY54/(CM144+FY54))</f>
        <v>6.95635794740238</v>
      </c>
      <c r="CN54" s="13" t="n">
        <f aca="false">IF(OR(CN144=0,FZ54=0),0,CN144*FZ54/(CN144+FZ54))</f>
        <v>6.87644769086522</v>
      </c>
      <c r="CO54" s="13" t="n">
        <f aca="false">IF(OR(CO144=0,GA54=0),0,CO144*GA54/(CO144+GA54))</f>
        <v>6.79524312592724</v>
      </c>
      <c r="CP54" s="13" t="n">
        <f aca="false">IF(OR(CP144=0,GB54=0),0,CP144*GB54/(CP144+GB54))</f>
        <v>6.71273656367459</v>
      </c>
      <c r="CQ54" s="13" t="n">
        <f aca="false">IF(OR(CQ144=0,GC54=0),0,CQ144*GC54/(CQ144+GC54))</f>
        <v>6.62891833502097</v>
      </c>
      <c r="CR54" s="0" t="n">
        <f aca="false">IF(F$9=0,0,(SIN(F$12)*COS($E54)+SIN($E54)*COS(F$12))/SIN($E54)*F$9)</f>
        <v>0</v>
      </c>
      <c r="CS54" s="0" t="n">
        <f aca="false">IF(G$9=0,0,(SIN(G$12)*COS($E54)+SIN($E54)*COS(G$12))/SIN($E54)*G$9)</f>
        <v>0</v>
      </c>
      <c r="CT54" s="0" t="n">
        <f aca="false">IF(H$9=0,0,(SIN(H$12)*COS($E54)+SIN($E54)*COS(H$12))/SIN($E54)*H$9)</f>
        <v>0</v>
      </c>
      <c r="CU54" s="0" t="n">
        <f aca="false">IF(I$9=0,0,(SIN(I$12)*COS($E54)+SIN($E54)*COS(I$12))/SIN($E54)*I$9)</f>
        <v>0</v>
      </c>
      <c r="CV54" s="0" t="n">
        <f aca="false">IF(J$9=0,0,(SIN(J$12)*COS($E54)+SIN($E54)*COS(J$12))/SIN($E54)*J$9)</f>
        <v>0</v>
      </c>
      <c r="CW54" s="0" t="n">
        <f aca="false">IF(K$9=0,0,(SIN(K$12)*COS($E54)+SIN($E54)*COS(K$12))/SIN($E54)*K$9)</f>
        <v>0</v>
      </c>
      <c r="CX54" s="0" t="n">
        <f aca="false">IF(L$9=0,0,(SIN(L$12)*COS($E54)+SIN($E54)*COS(L$12))/SIN($E54)*L$9)</f>
        <v>0</v>
      </c>
      <c r="CY54" s="0" t="n">
        <f aca="false">IF(M$9=0,0,(SIN(M$12)*COS($E54)+SIN($E54)*COS(M$12))/SIN($E54)*M$9)</f>
        <v>0</v>
      </c>
      <c r="CZ54" s="0" t="n">
        <f aca="false">IF(N$9=0,0,(SIN(N$12)*COS($E54)+SIN($E54)*COS(N$12))/SIN($E54)*N$9)</f>
        <v>0</v>
      </c>
      <c r="DA54" s="0" t="n">
        <f aca="false">IF(O$9=0,0,(SIN(O$12)*COS($E54)+SIN($E54)*COS(O$12))/SIN($E54)*O$9)</f>
        <v>0</v>
      </c>
      <c r="DB54" s="0" t="n">
        <f aca="false">IF(P$9=0,0,(SIN(P$12)*COS($E54)+SIN($E54)*COS(P$12))/SIN($E54)*P$9)</f>
        <v>0</v>
      </c>
      <c r="DC54" s="0" t="n">
        <f aca="false">IF(Q$9=0,0,(SIN(Q$12)*COS($E54)+SIN($E54)*COS(Q$12))/SIN($E54)*Q$9)</f>
        <v>0</v>
      </c>
      <c r="DD54" s="0" t="n">
        <f aca="false">IF(R$9=0,0,(SIN(R$12)*COS($E54)+SIN($E54)*COS(R$12))/SIN($E54)*R$9)</f>
        <v>0</v>
      </c>
      <c r="DE54" s="0" t="n">
        <f aca="false">IF(S$9=0,0,(SIN(S$12)*COS($E54)+SIN($E54)*COS(S$12))/SIN($E54)*S$9)</f>
        <v>0</v>
      </c>
      <c r="DF54" s="0" t="n">
        <f aca="false">IF(T$9=0,0,(SIN(T$12)*COS($E54)+SIN($E54)*COS(T$12))/SIN($E54)*T$9)</f>
        <v>0</v>
      </c>
      <c r="DG54" s="0" t="n">
        <f aca="false">IF(U$9=0,0,(SIN(U$12)*COS($E54)+SIN($E54)*COS(U$12))/SIN($E54)*U$9)</f>
        <v>0</v>
      </c>
      <c r="DH54" s="0" t="n">
        <f aca="false">IF(V$9=0,0,(SIN(V$12)*COS($E54)+SIN($E54)*COS(V$12))/SIN($E54)*V$9)</f>
        <v>0</v>
      </c>
      <c r="DI54" s="0" t="n">
        <f aca="false">IF(W$9=0,0,(SIN(W$12)*COS($E54)+SIN($E54)*COS(W$12))/SIN($E54)*W$9)</f>
        <v>0</v>
      </c>
      <c r="DJ54" s="0" t="n">
        <f aca="false">IF(X$9=0,0,(SIN(X$12)*COS($E54)+SIN($E54)*COS(X$12))/SIN($E54)*X$9)</f>
        <v>0</v>
      </c>
      <c r="DK54" s="0" t="n">
        <f aca="false">IF(Y$9=0,0,(SIN(Y$12)*COS($E54)+SIN($E54)*COS(Y$12))/SIN($E54)*Y$9)</f>
        <v>0</v>
      </c>
      <c r="DL54" s="0" t="n">
        <f aca="false">IF(Z$9=0,0,(SIN(Z$12)*COS($E54)+SIN($E54)*COS(Z$12))/SIN($E54)*Z$9)</f>
        <v>0</v>
      </c>
      <c r="DM54" s="0" t="n">
        <f aca="false">IF(AA$9=0,0,(SIN(AA$12)*COS($E54)+SIN($E54)*COS(AA$12))/SIN($E54)*AA$9)</f>
        <v>0</v>
      </c>
      <c r="DN54" s="0" t="n">
        <f aca="false">IF(AB$9=0,0,(SIN(AB$12)*COS($E54)+SIN($E54)*COS(AB$12))/SIN($E54)*AB$9)</f>
        <v>0</v>
      </c>
      <c r="DO54" s="0" t="n">
        <f aca="false">IF(AC$9=0,0,(SIN(AC$12)*COS($E54)+SIN($E54)*COS(AC$12))/SIN($E54)*AC$9)</f>
        <v>0</v>
      </c>
      <c r="DP54" s="0" t="n">
        <f aca="false">IF(AD$9=0,0,(SIN(AD$12)*COS($E54)+SIN($E54)*COS(AD$12))/SIN($E54)*AD$9)</f>
        <v>0</v>
      </c>
      <c r="DQ54" s="0" t="n">
        <f aca="false">IF(AE$9=0,0,(SIN(AE$12)*COS($E54)+SIN($E54)*COS(AE$12))/SIN($E54)*AE$9)</f>
        <v>0</v>
      </c>
      <c r="DR54" s="0" t="n">
        <f aca="false">IF(AF$9=0,0,(SIN(AF$12)*COS($E54)+SIN($E54)*COS(AF$12))/SIN($E54)*AF$9)</f>
        <v>0</v>
      </c>
      <c r="DS54" s="0" t="n">
        <f aca="false">IF(AG$9=0,0,(SIN(AG$12)*COS($E54)+SIN($E54)*COS(AG$12))/SIN($E54)*AG$9)</f>
        <v>0</v>
      </c>
      <c r="DT54" s="0" t="n">
        <f aca="false">IF(AH$9=0,0,(SIN(AH$12)*COS($E54)+SIN($E54)*COS(AH$12))/SIN($E54)*AH$9)</f>
        <v>0</v>
      </c>
      <c r="DU54" s="0" t="n">
        <f aca="false">IF(AI$9=0,0,(SIN(AI$12)*COS($E54)+SIN($E54)*COS(AI$12))/SIN($E54)*AI$9)</f>
        <v>0</v>
      </c>
      <c r="DV54" s="0" t="n">
        <f aca="false">IF(AJ$9=0,0,(SIN(AJ$12)*COS($E54)+SIN($E54)*COS(AJ$12))/SIN($E54)*AJ$9)</f>
        <v>0</v>
      </c>
      <c r="DW54" s="0" t="n">
        <f aca="false">IF(AK$9=0,0,(SIN(AK$12)*COS($E54)+SIN($E54)*COS(AK$12))/SIN($E54)*AK$9)</f>
        <v>0</v>
      </c>
      <c r="DX54" s="0" t="n">
        <f aca="false">IF(AL$9=0,0,(SIN(AL$12)*COS($E54)+SIN($E54)*COS(AL$12))/SIN($E54)*AL$9)</f>
        <v>0</v>
      </c>
      <c r="DY54" s="0" t="n">
        <f aca="false">IF(AM$9=0,0,(SIN(AM$12)*COS($E54)+SIN($E54)*COS(AM$12))/SIN($E54)*AM$9)</f>
        <v>0</v>
      </c>
      <c r="DZ54" s="0" t="n">
        <f aca="false">IF(AN$9=0,0,(SIN(AN$12)*COS($E54)+SIN($E54)*COS(AN$12))/SIN($E54)*AN$9)</f>
        <v>0</v>
      </c>
      <c r="EA54" s="0" t="n">
        <f aca="false">IF(AO$9=0,0,(SIN(AO$12)*COS($E54)+SIN($E54)*COS(AO$12))/SIN($E54)*AO$9)</f>
        <v>15.1522394883347</v>
      </c>
      <c r="EB54" s="0" t="n">
        <f aca="false">IF(AP$9=0,0,(SIN(AP$12)*COS($E54)+SIN($E54)*COS(AP$12))/SIN($E54)*AP$9)</f>
        <v>15.6258590435022</v>
      </c>
      <c r="EC54" s="0" t="n">
        <f aca="false">IF(AQ$9=0,0,(SIN(AQ$12)*COS($E54)+SIN($E54)*COS(AQ$12))/SIN($E54)*AQ$9)</f>
        <v>16.0977968768796</v>
      </c>
      <c r="ED54" s="0" t="n">
        <f aca="false">IF(AR$9=0,0,(SIN(AR$12)*COS($E54)+SIN($E54)*COS(AR$12))/SIN($E54)*AR$9)</f>
        <v>16.5676560316818</v>
      </c>
      <c r="EE54" s="0" t="n">
        <f aca="false">IF(AS$9=0,0,(SIN(AS$12)*COS($E54)+SIN($E54)*COS(AS$12))/SIN($E54)*AS$9)</f>
        <v>17.035039323828</v>
      </c>
      <c r="EF54" s="0" t="n">
        <f aca="false">IF(AT$9=0,0,(SIN(AT$12)*COS($E54)+SIN($E54)*COS(AT$12))/SIN($E54)*AT$9)</f>
        <v>17.4995495403165</v>
      </c>
      <c r="EG54" s="0" t="n">
        <f aca="false">IF(AU$9=0,0,(SIN(AU$12)*COS($E54)+SIN($E54)*COS(AU$12))/SIN($E54)*AU$9)</f>
        <v>18.057503206876</v>
      </c>
      <c r="EH54" s="0" t="n">
        <f aca="false">IF(AV$9=0,0,(SIN(AV$12)*COS($E54)+SIN($E54)*COS(AV$12))/SIN($E54)*AV$9)</f>
        <v>18.6121751120948</v>
      </c>
      <c r="EI54" s="0" t="n">
        <f aca="false">IF(AW$9=0,0,(SIN(AW$12)*COS($E54)+SIN($E54)*COS(AW$12))/SIN($E54)*AW$9)</f>
        <v>19.1630805929175</v>
      </c>
      <c r="EJ54" s="0" t="n">
        <f aca="false">IF(AX$9=0,0,(SIN(AX$12)*COS($E54)+SIN($E54)*COS(AX$12))/SIN($E54)*AX$9)</f>
        <v>19.7097355538982</v>
      </c>
      <c r="EK54" s="0" t="n">
        <f aca="false">IF(AY$9=0,0,(SIN(AY$12)*COS($E54)+SIN($E54)*COS(AY$12))/SIN($E54)*AY$9)</f>
        <v>20.2516567110042</v>
      </c>
      <c r="EL54" s="0" t="n">
        <f aca="false">IF(AZ$9=0,0,(SIN(AZ$12)*COS($E54)+SIN($E54)*COS(AZ$12))/SIN($E54)*AZ$9)</f>
        <v>20.4892662513577</v>
      </c>
      <c r="EM54" s="0" t="n">
        <f aca="false">IF(BA$9=0,0,(SIN(BA$12)*COS($E54)+SIN($E54)*COS(BA$12))/SIN($E54)*BA$9)</f>
        <v>20.7209053675511</v>
      </c>
      <c r="EN54" s="0" t="n">
        <f aca="false">IF(BB$9=0,0,(SIN(BB$12)*COS($E54)+SIN($E54)*COS(BB$12))/SIN($E54)*BB$9)</f>
        <v>20.9463681182792</v>
      </c>
      <c r="EO54" s="0" t="n">
        <f aca="false">IF(BC$9=0,0,(SIN(BC$12)*COS($E54)+SIN($E54)*COS(BC$12))/SIN($E54)*BC$9)</f>
        <v>21.1654504023664</v>
      </c>
      <c r="EP54" s="0" t="n">
        <f aca="false">IF(BD$9=0,0,(SIN(BD$12)*COS($E54)+SIN($E54)*COS(BD$12))/SIN($E54)*BD$9)</f>
        <v>21.3779500621892</v>
      </c>
      <c r="EQ54" s="0" t="n">
        <f aca="false">IF(BE$9=0,0,(SIN(BE$12)*COS($E54)+SIN($E54)*COS(BE$12))/SIN($E54)*BE$9)</f>
        <v>21.6792062843493</v>
      </c>
      <c r="ER54" s="0" t="n">
        <f aca="false">IF(BF$9=0,0,(SIN(BF$12)*COS($E54)+SIN($E54)*COS(BF$12))/SIN($E54)*BF$9)</f>
        <v>21.9732779376603</v>
      </c>
      <c r="ES54" s="0" t="n">
        <f aca="false">IF(BG$9=0,0,(SIN(BG$12)*COS($E54)+SIN($E54)*COS(BG$12))/SIN($E54)*BG$9)</f>
        <v>22.2598820961137</v>
      </c>
      <c r="ET54" s="0" t="n">
        <f aca="false">IF(BH$9=0,0,(SIN(BH$12)*COS($E54)+SIN($E54)*COS(BH$12))/SIN($E54)*BH$9)</f>
        <v>22.6668208411683</v>
      </c>
      <c r="EU54" s="0" t="n">
        <f aca="false">IF(BI$9=0,0,(SIN(BI$12)*COS($E54)+SIN($E54)*COS(BI$12))/SIN($E54)*BI$9)</f>
        <v>23.0755015692771</v>
      </c>
      <c r="EV54" s="0" t="n">
        <f aca="false">IF(BJ$9=0,0,(SIN(BJ$12)*COS($E54)+SIN($E54)*COS(BJ$12))/SIN($E54)*BJ$9)</f>
        <v>23.2109757214485</v>
      </c>
      <c r="EW54" s="0" t="n">
        <f aca="false">IF(BK$9=0,0,(SIN(BK$12)*COS($E54)+SIN($E54)*COS(BK$12))/SIN($E54)*BK$9)</f>
        <v>23.3384551989673</v>
      </c>
      <c r="EX54" s="0" t="n">
        <f aca="false">IF(BL$9=0,0,(SIN(BL$12)*COS($E54)+SIN($E54)*COS(BL$12))/SIN($E54)*BL$9)</f>
        <v>23.4577865205107</v>
      </c>
      <c r="EY54" s="0" t="n">
        <f aca="false">IF(BM$9=0,0,(SIN(BM$12)*COS($E54)+SIN($E54)*COS(BM$12))/SIN($E54)*BM$9)</f>
        <v>23.5688190032637</v>
      </c>
      <c r="EZ54" s="0" t="n">
        <f aca="false">IF(BN$9=0,0,(SIN(BN$12)*COS($E54)+SIN($E54)*COS(BN$12))/SIN($E54)*BN$9)</f>
        <v>23.6714048436456</v>
      </c>
      <c r="FA54" s="0" t="n">
        <f aca="false">IF(BO$9=0,0,(SIN(BO$12)*COS($E54)+SIN($E54)*COS(BO$12))/SIN($E54)*BO$9)</f>
        <v>23.7735770658151</v>
      </c>
      <c r="FB54" s="0" t="n">
        <f aca="false">IF(BP$9=0,0,(SIN(BP$12)*COS($E54)+SIN($E54)*COS(BP$12))/SIN($E54)*BP$9)</f>
        <v>23.8669476024201</v>
      </c>
      <c r="FC54" s="0" t="n">
        <f aca="false">IF(BQ$9=0,0,(SIN(BQ$12)*COS($E54)+SIN($E54)*COS(BQ$12))/SIN($E54)*BQ$9)</f>
        <v>23.9513703200021</v>
      </c>
      <c r="FD54" s="0" t="n">
        <f aca="false">IF(BR$9=0,0,(SIN(BR$12)*COS($E54)+SIN($E54)*COS(BR$12))/SIN($E54)*BR$9)</f>
        <v>24.0267023217435</v>
      </c>
      <c r="FE54" s="0" t="n">
        <f aca="false">IF(BS$9=0,0,(SIN(BS$12)*COS($E54)+SIN($E54)*COS(BS$12))/SIN($E54)*BS$9)</f>
        <v>24.0928040266896</v>
      </c>
      <c r="FF54" s="0" t="n">
        <f aca="false">IF(BT$9=0,0,(SIN(BT$12)*COS($E54)+SIN($E54)*COS(BT$12))/SIN($E54)*BT$9)</f>
        <v>24.0998040103053</v>
      </c>
      <c r="FG54" s="0" t="n">
        <f aca="false">IF(BU$9=0,0,(SIN(BU$12)*COS($E54)+SIN($E54)*COS(BU$12))/SIN($E54)*BU$9)</f>
        <v>24.0978840039304</v>
      </c>
      <c r="FH54" s="0" t="n">
        <f aca="false">IF(BV$9=0,0,(SIN(BV$12)*COS($E54)+SIN($E54)*COS(BV$12))/SIN($E54)*BV$9)</f>
        <v>24.0869600224495</v>
      </c>
      <c r="FI54" s="0" t="n">
        <f aca="false">IF(BW$9=0,0,(SIN(BW$12)*COS($E54)+SIN($E54)*COS(BW$12))/SIN($E54)*BW$9)</f>
        <v>24.0669513301712</v>
      </c>
      <c r="FJ54" s="0" t="n">
        <f aca="false">IF(BX$9=0,0,(SIN(BX$12)*COS($E54)+SIN($E54)*COS(BX$12))/SIN($E54)*BX$9)</f>
        <v>24.0377804910282</v>
      </c>
      <c r="FK54" s="0" t="n">
        <f aca="false">IF(BY$9=0,0,(SIN(BY$12)*COS($E54)+SIN($E54)*COS(BY$12))/SIN($E54)*BY$9)</f>
        <v>24.0017505804099</v>
      </c>
      <c r="FL54" s="0" t="n">
        <f aca="false">IF(BZ$9=0,0,(SIN(BZ$12)*COS($E54)+SIN($E54)*COS(BZ$12))/SIN($E54)*BZ$9)</f>
        <v>23.956377799941</v>
      </c>
      <c r="FM54" s="0" t="n">
        <f aca="false">IF(CA$9=0,0,(SIN(CA$12)*COS($E54)+SIN($E54)*COS(CA$12))/SIN($E54)*CA$9)</f>
        <v>23.9015927459387</v>
      </c>
      <c r="FN54" s="0" t="n">
        <f aca="false">IF(CB$9=0,0,(SIN(CB$12)*COS($E54)+SIN($E54)*COS(CB$12))/SIN($E54)*CB$9)</f>
        <v>23.8373295260173</v>
      </c>
      <c r="FO54" s="0" t="n">
        <f aca="false">IF(CC$9=0,0,(SIN(CC$12)*COS($E54)+SIN($E54)*COS(CC$12))/SIN($E54)*CC$9)</f>
        <v>23.7635258043149</v>
      </c>
      <c r="FP54" s="0" t="n">
        <f aca="false">IF(CD$9=0,0,(SIN(CD$12)*COS($E54)+SIN($E54)*COS(CD$12))/SIN($E54)*CD$9)</f>
        <v>23.6795528022206</v>
      </c>
      <c r="FQ54" s="0" t="n">
        <f aca="false">IF(CE$9=0,0,(SIN(CE$12)*COS($E54)+SIN($E54)*COS(CE$12))/SIN($E54)*CE$9)</f>
        <v>23.5859362238379</v>
      </c>
      <c r="FR54" s="0" t="n">
        <f aca="false">IF(CF$9=0,0,(SIN(CF$12)*COS($E54)+SIN($E54)*COS(CF$12))/SIN($E54)*CF$9)</f>
        <v>23.4826251772655</v>
      </c>
      <c r="FS54" s="0" t="n">
        <f aca="false">IF(CG$9=0,0,(SIN(CG$12)*COS($E54)+SIN($E54)*COS(CG$12))/SIN($E54)*CG$9)</f>
        <v>23.3695724881906</v>
      </c>
      <c r="FT54" s="0" t="n">
        <f aca="false">IF(CH$9=0,0,(SIN(CH$12)*COS($E54)+SIN($E54)*COS(CH$12))/SIN($E54)*CH$9)</f>
        <v>23.2467347382134</v>
      </c>
      <c r="FU54" s="0" t="n">
        <f aca="false">IF(CI$9=0,0,(SIN(CI$12)*COS($E54)+SIN($E54)*COS(CI$12))/SIN($E54)*CI$9)</f>
        <v>23.1140723017892</v>
      </c>
      <c r="FV54" s="0" t="n">
        <f aca="false">IF(CJ$9=0,0,(SIN(CJ$12)*COS($E54)+SIN($E54)*COS(CJ$12))/SIN($E54)*CJ$9)</f>
        <v>22.9715493817665</v>
      </c>
      <c r="FW54" s="0" t="n">
        <f aca="false">IF(CK$9=0,0,(SIN(CK$12)*COS($E54)+SIN($E54)*COS(CK$12))/SIN($E54)*CK$9)</f>
        <v>22.8191340435044</v>
      </c>
      <c r="FX54" s="0" t="n">
        <f aca="false">IF(CL$9=0,0,(SIN(CL$12)*COS($E54)+SIN($E54)*COS(CL$12))/SIN($E54)*CL$9)</f>
        <v>22.7379308035503</v>
      </c>
      <c r="FY54" s="0" t="n">
        <f aca="false">IF(CM$9=0,0,(SIN(CM$12)*COS($E54)+SIN($E54)*COS(CM$12))/SIN($E54)*CM$9)</f>
        <v>22.6533324672455</v>
      </c>
      <c r="FZ54" s="0" t="n">
        <f aca="false">IF(CN$9=0,0,(SIN(CN$12)*COS($E54)+SIN($E54)*COS(CN$12))/SIN($E54)*CN$9)</f>
        <v>22.5568930765666</v>
      </c>
      <c r="GA54" s="0" t="n">
        <f aca="false">IF(CO$9=0,0,(SIN(CO$12)*COS($E54)+SIN($E54)*COS(CO$12))/SIN($E54)*CO$9)</f>
        <v>22.4479940048931</v>
      </c>
      <c r="GB54" s="0" t="n">
        <f aca="false">IF(CP$9=0,0,(SIN(CP$12)*COS($E54)+SIN($E54)*COS(CP$12))/SIN($E54)*CP$9)</f>
        <v>22.3265444358886</v>
      </c>
      <c r="GC54" s="0" t="n">
        <f aca="false">IF(CQ$9=0,0,(SIN(CQ$12)*COS($E54)+SIN($E54)*COS(CQ$12))/SIN($E54)*CQ$9)</f>
        <v>22.1924591163389</v>
      </c>
    </row>
    <row r="55" customFormat="false" ht="12.8" hidden="true" customHeight="false" outlineLevel="0" collapsed="false">
      <c r="A55" s="0" t="n">
        <f aca="false">MAX($F55:$CQ55)</f>
        <v>9.50038483732768</v>
      </c>
      <c r="B55" s="91" t="n">
        <f aca="false">IF(ISNA(INDEX(vmg!$B$6:$B$151,MATCH($C55,vmg!$F$6:$F$151,0))),IF(ISNA(INDEX(vmg!$B$6:$B$151,MATCH($C55,vmg!$D$6:$D$151,0))),0,INDEX(vmg!$B$6:$B$151,MATCH($C55,vmg!$D$6:$D$151,0))),INDEX(vmg!$B$6:$B$151,MATCH($C55,vmg!$F$6:$F$151,0)))</f>
        <v>12.871584</v>
      </c>
      <c r="C55" s="2" t="n">
        <f aca="false">MOD(Best +D55,360)</f>
        <v>43</v>
      </c>
      <c r="D55" s="2" t="n">
        <f aca="false">D54+1</f>
        <v>43</v>
      </c>
      <c r="E55" s="1" t="n">
        <f aca="false">D55*PI()/180</f>
        <v>0.750491578357562</v>
      </c>
      <c r="F55" s="13" t="n">
        <f aca="false">IF(OR(F145=0,CR55=0),0,F145*CR55/(F145+CR55))</f>
        <v>0</v>
      </c>
      <c r="G55" s="13" t="n">
        <f aca="false">IF(OR(G145=0,CS55=0),0,G145*CS55/(G145+CS55))</f>
        <v>0</v>
      </c>
      <c r="H55" s="13" t="n">
        <f aca="false">IF(OR(H145=0,CT55=0),0,H145*CT55/(H145+CT55))</f>
        <v>0</v>
      </c>
      <c r="I55" s="13" t="n">
        <f aca="false">IF(OR(I145=0,CU55=0),0,I145*CU55/(I145+CU55))</f>
        <v>0</v>
      </c>
      <c r="J55" s="13" t="n">
        <f aca="false">IF(OR(J145=0,CV55=0),0,J145*CV55/(J145+CV55))</f>
        <v>0</v>
      </c>
      <c r="K55" s="13" t="n">
        <f aca="false">IF(OR(K145=0,CW55=0),0,K145*CW55/(K145+CW55))</f>
        <v>0</v>
      </c>
      <c r="L55" s="13" t="n">
        <f aca="false">IF(OR(L145=0,CX55=0),0,L145*CX55/(L145+CX55))</f>
        <v>0</v>
      </c>
      <c r="M55" s="13" t="n">
        <f aca="false">IF(OR(M145=0,CY55=0),0,M145*CY55/(M145+CY55))</f>
        <v>0</v>
      </c>
      <c r="N55" s="13" t="n">
        <f aca="false">IF(OR(N145=0,CZ55=0),0,N145*CZ55/(N145+CZ55))</f>
        <v>0</v>
      </c>
      <c r="O55" s="13" t="n">
        <f aca="false">IF(OR(O145=0,DA55=0),0,O145*DA55/(O145+DA55))</f>
        <v>0</v>
      </c>
      <c r="P55" s="13" t="n">
        <f aca="false">IF(OR(P145=0,DB55=0),0,P145*DB55/(P145+DB55))</f>
        <v>0</v>
      </c>
      <c r="Q55" s="13" t="n">
        <f aca="false">IF(OR(Q145=0,DC55=0),0,Q145*DC55/(Q145+DC55))</f>
        <v>0</v>
      </c>
      <c r="R55" s="13" t="n">
        <f aca="false">IF(OR(R145=0,DD55=0),0,R145*DD55/(R145+DD55))</f>
        <v>0</v>
      </c>
      <c r="S55" s="13" t="n">
        <f aca="false">IF(OR(S145=0,DE55=0),0,S145*DE55/(S145+DE55))</f>
        <v>0</v>
      </c>
      <c r="T55" s="13" t="n">
        <f aca="false">IF(OR(T145=0,DF55=0),0,T145*DF55/(T145+DF55))</f>
        <v>0</v>
      </c>
      <c r="U55" s="13" t="n">
        <f aca="false">IF(OR(U145=0,DG55=0),0,U145*DG55/(U145+DG55))</f>
        <v>0</v>
      </c>
      <c r="V55" s="13" t="n">
        <f aca="false">IF(OR(V145=0,DH55=0),0,V145*DH55/(V145+DH55))</f>
        <v>0</v>
      </c>
      <c r="W55" s="13" t="n">
        <f aca="false">IF(OR(W145=0,DI55=0),0,W145*DI55/(W145+DI55))</f>
        <v>0</v>
      </c>
      <c r="X55" s="13" t="n">
        <f aca="false">IF(OR(X145=0,DJ55=0),0,X145*DJ55/(X145+DJ55))</f>
        <v>0</v>
      </c>
      <c r="Y55" s="13" t="n">
        <f aca="false">IF(OR(Y145=0,DK55=0),0,Y145*DK55/(Y145+DK55))</f>
        <v>0</v>
      </c>
      <c r="Z55" s="13" t="n">
        <f aca="false">IF(OR(Z145=0,DL55=0),0,Z145*DL55/(Z145+DL55))</f>
        <v>0</v>
      </c>
      <c r="AA55" s="13" t="n">
        <f aca="false">IF(OR(AA145=0,DM55=0),0,AA145*DM55/(AA145+DM55))</f>
        <v>0</v>
      </c>
      <c r="AB55" s="13" t="n">
        <f aca="false">IF(OR(AB145=0,DN55=0),0,AB145*DN55/(AB145+DN55))</f>
        <v>0</v>
      </c>
      <c r="AC55" s="13" t="n">
        <f aca="false">IF(OR(AC145=0,DO55=0),0,AC145*DO55/(AC145+DO55))</f>
        <v>0</v>
      </c>
      <c r="AD55" s="13" t="n">
        <f aca="false">IF(OR(AD145=0,DP55=0),0,AD145*DP55/(AD145+DP55))</f>
        <v>0</v>
      </c>
      <c r="AE55" s="13" t="n">
        <f aca="false">IF(OR(AE145=0,DQ55=0),0,AE145*DQ55/(AE145+DQ55))</f>
        <v>0</v>
      </c>
      <c r="AF55" s="13" t="n">
        <f aca="false">IF(OR(AF145=0,DR55=0),0,AF145*DR55/(AF145+DR55))</f>
        <v>0</v>
      </c>
      <c r="AG55" s="13" t="n">
        <f aca="false">IF(OR(AG145=0,DS55=0),0,AG145*DS55/(AG145+DS55))</f>
        <v>0</v>
      </c>
      <c r="AH55" s="13" t="n">
        <f aca="false">IF(OR(AH145=0,DT55=0),0,AH145*DT55/(AH145+DT55))</f>
        <v>0</v>
      </c>
      <c r="AI55" s="13" t="n">
        <f aca="false">IF(OR(AI145=0,DU55=0),0,AI145*DU55/(AI145+DU55))</f>
        <v>0</v>
      </c>
      <c r="AJ55" s="13" t="n">
        <f aca="false">IF(OR(AJ145=0,DV55=0),0,AJ145*DV55/(AJ145+DV55))</f>
        <v>0</v>
      </c>
      <c r="AK55" s="13" t="n">
        <f aca="false">IF(OR(AK145=0,DW55=0),0,AK145*DW55/(AK145+DW55))</f>
        <v>0</v>
      </c>
      <c r="AL55" s="13" t="n">
        <f aca="false">IF(OR(AL145=0,DX55=0),0,AL145*DX55/(AL145+DX55))</f>
        <v>0</v>
      </c>
      <c r="AM55" s="13" t="n">
        <f aca="false">IF(OR(AM145=0,DY55=0),0,AM145*DY55/(AM145+DY55))</f>
        <v>0</v>
      </c>
      <c r="AN55" s="13" t="n">
        <f aca="false">IF(OR(AN145=0,DZ55=0),0,AN145*DZ55/(AN145+DZ55))</f>
        <v>0</v>
      </c>
      <c r="AO55" s="13" t="n">
        <f aca="false">IF(OR(AO145=0,EA55=0),0,AO145*EA55/(AO145+EA55))</f>
        <v>8.88389787836061</v>
      </c>
      <c r="AP55" s="13" t="n">
        <f aca="false">IF(OR(AP145=0,EB55=0),0,AP145*EB55/(AP145+EB55))</f>
        <v>8.96732292984848</v>
      </c>
      <c r="AQ55" s="13" t="n">
        <f aca="false">IF(OR(AQ145=0,EC55=0),0,AQ145*EC55/(AQ145+EC55))</f>
        <v>9.04265244888715</v>
      </c>
      <c r="AR55" s="13" t="n">
        <f aca="false">IF(OR(AR145=0,ED55=0),0,AR145*ED55/(AR145+ED55))</f>
        <v>9.11019335938346</v>
      </c>
      <c r="AS55" s="13" t="n">
        <f aca="false">IF(OR(AS145=0,EE55=0),0,AS145*EE55/(AS145+EE55))</f>
        <v>9.17025094638011</v>
      </c>
      <c r="AT55" s="13" t="n">
        <f aca="false">IF(OR(AT145=0,EF55=0),0,AT145*EF55/(AT145+EF55))</f>
        <v>9.2231271225527</v>
      </c>
      <c r="AU55" s="13" t="n">
        <f aca="false">IF(OR(AU145=0,EG55=0),0,AU145*EG55/(AU145+EG55))</f>
        <v>9.29525337509736</v>
      </c>
      <c r="AV55" s="13" t="n">
        <f aca="false">IF(OR(AV145=0,EH55=0),0,AV145*EH55/(AV145+EH55))</f>
        <v>9.35863254201334</v>
      </c>
      <c r="AW55" s="13" t="n">
        <f aca="false">IF(OR(AW145=0,EI55=0),0,AW145*EI55/(AW145+EI55))</f>
        <v>9.41368060410209</v>
      </c>
      <c r="AX55" s="13" t="n">
        <f aca="false">IF(OR(AX145=0,EJ55=0),0,AX145*EJ55/(AX145+EJ55))</f>
        <v>9.46080126598377</v>
      </c>
      <c r="AY55" s="13" t="n">
        <f aca="false">IF(OR(AY145=0,EK55=0),0,AY145*EK55/(AY145+EK55))</f>
        <v>9.50038483732768</v>
      </c>
      <c r="AZ55" s="13" t="n">
        <f aca="false">IF(OR(AZ145=0,EL55=0),0,AZ145*EL55/(AZ145+EL55))</f>
        <v>9.46823793012553</v>
      </c>
      <c r="BA55" s="13" t="n">
        <f aca="false">IF(OR(BA145=0,EM55=0),0,BA145*EM55/(BA145+EM55))</f>
        <v>9.43393830077195</v>
      </c>
      <c r="BB55" s="13" t="n">
        <f aca="false">IF(OR(BB145=0,EN55=0),0,BB145*EN55/(BB145+EN55))</f>
        <v>9.3975626351608</v>
      </c>
      <c r="BC55" s="13" t="n">
        <f aca="false">IF(OR(BC145=0,EO55=0),0,BC145*EO55/(BC145+EO55))</f>
        <v>9.35918394806389</v>
      </c>
      <c r="BD55" s="13" t="n">
        <f aca="false">IF(OR(BD145=0,EP55=0),0,BD145*EP55/(BD145+EP55))</f>
        <v>9.31887167106501</v>
      </c>
      <c r="BE55" s="13" t="n">
        <f aca="false">IF(OR(BE145=0,EQ55=0),0,BE145*EQ55/(BE145+EQ55))</f>
        <v>9.2946546191351</v>
      </c>
      <c r="BF55" s="13" t="n">
        <f aca="false">IF(OR(BF145=0,ER55=0),0,BF145*ER55/(BF145+ER55))</f>
        <v>9.26753321500273</v>
      </c>
      <c r="BG55" s="13" t="n">
        <f aca="false">IF(OR(BG145=0,ES55=0),0,BG145*ES55/(BG145+ES55))</f>
        <v>9.23762199374952</v>
      </c>
      <c r="BH55" s="13" t="n">
        <f aca="false">IF(OR(BH145=0,ET55=0),0,BH145*ET55/(BH145+ET55))</f>
        <v>9.22677602560444</v>
      </c>
      <c r="BI55" s="13" t="n">
        <f aca="false">IF(OR(BI145=0,EU55=0),0,BI145*EU55/(BI145+EU55))</f>
        <v>9.2134680233893</v>
      </c>
      <c r="BJ55" s="13" t="n">
        <f aca="false">IF(OR(BJ145=0,EV55=0),0,BJ145*EV55/(BJ145+EV55))</f>
        <v>9.15436680907099</v>
      </c>
      <c r="BK55" s="13" t="n">
        <f aca="false">IF(OR(BK145=0,EW55=0),0,BK145*EW55/(BK145+EW55))</f>
        <v>9.09410351799659</v>
      </c>
      <c r="BL55" s="13" t="n">
        <f aca="false">IF(OR(BL145=0,EX55=0),0,BL145*EX55/(BL145+EX55))</f>
        <v>9.03270626317401</v>
      </c>
      <c r="BM55" s="13" t="n">
        <f aca="false">IF(OR(BM145=0,EY55=0),0,BM145*EY55/(BM145+EY55))</f>
        <v>8.97020103235288</v>
      </c>
      <c r="BN55" s="13" t="n">
        <f aca="false">IF(OR(BN145=0,EZ55=0),0,BN145*EZ55/(BN145+EZ55))</f>
        <v>8.90661175810666</v>
      </c>
      <c r="BO55" s="13" t="n">
        <f aca="false">IF(OR(BO145=0,FA55=0),0,BO145*FA55/(BO145+FA55))</f>
        <v>8.84311875298581</v>
      </c>
      <c r="BP55" s="13" t="n">
        <f aca="false">IF(OR(BP145=0,FB55=0),0,BP145*FB55/(BP145+FB55))</f>
        <v>8.77852385481173</v>
      </c>
      <c r="BQ55" s="13" t="n">
        <f aca="false">IF(OR(BQ145=0,FC55=0),0,BQ145*FC55/(BQ145+FC55))</f>
        <v>8.71284786197358</v>
      </c>
      <c r="BR55" s="13" t="n">
        <f aca="false">IF(OR(BR145=0,FD55=0),0,BR145*FD55/(BR145+FD55))</f>
        <v>8.64610964144343</v>
      </c>
      <c r="BS55" s="13" t="n">
        <f aca="false">IF(OR(BS145=0,FE55=0),0,BS145*FE55/(BS145+FE55))</f>
        <v>8.57832618600093</v>
      </c>
      <c r="BT55" s="13" t="n">
        <f aca="false">IF(OR(BT145=0,FF55=0),0,BT145*FF55/(BT145+FF55))</f>
        <v>8.50317344167596</v>
      </c>
      <c r="BU55" s="13" t="n">
        <f aca="false">IF(OR(BU145=0,FG55=0),0,BU145*FG55/(BU145+FG55))</f>
        <v>8.42731181509549</v>
      </c>
      <c r="BV55" s="13" t="n">
        <f aca="false">IF(OR(BV145=0,FH55=0),0,BV145*FH55/(BV145+FH55))</f>
        <v>8.35074026314413</v>
      </c>
      <c r="BW55" s="13" t="n">
        <f aca="false">IF(OR(BW145=0,FI55=0),0,BW145*FI55/(BW145+FI55))</f>
        <v>8.27345666403392</v>
      </c>
      <c r="BX55" s="13" t="n">
        <f aca="false">IF(OR(BX145=0,FJ55=0),0,BX145*FJ55/(BX145+FJ55))</f>
        <v>8.19545783452822</v>
      </c>
      <c r="BY55" s="13" t="n">
        <f aca="false">IF(OR(BY145=0,FK55=0),0,BY145*FK55/(BY145+FK55))</f>
        <v>8.11701877507526</v>
      </c>
      <c r="BZ55" s="13" t="n">
        <f aca="false">IF(OR(BZ145=0,FL55=0),0,BZ145*FL55/(BZ145+FL55))</f>
        <v>8.0378423041396</v>
      </c>
      <c r="CA55" s="13" t="n">
        <f aca="false">IF(OR(CA145=0,FM55=0),0,CA145*FM55/(CA145+FM55))</f>
        <v>7.95792260908766</v>
      </c>
      <c r="CB55" s="13" t="n">
        <f aca="false">IF(OR(CB145=0,FN55=0),0,CB145*FN55/(CB145+FN55))</f>
        <v>7.87725283760039</v>
      </c>
      <c r="CC55" s="13" t="n">
        <f aca="false">IF(OR(CC145=0,FO55=0),0,CC145*FO55/(CC145+FO55))</f>
        <v>7.79582510390628</v>
      </c>
      <c r="CD55" s="13" t="n">
        <f aca="false">IF(OR(CD145=0,FP55=0),0,CD145*FP55/(CD145+FP55))</f>
        <v>7.71356825510429</v>
      </c>
      <c r="CE55" s="13" t="n">
        <f aca="false">IF(OR(CE145=0,FQ55=0),0,CE145*FQ55/(CE145+FQ55))</f>
        <v>7.63053739339561</v>
      </c>
      <c r="CF55" s="13" t="n">
        <f aca="false">IF(OR(CF145=0,FR55=0),0,CF145*FR55/(CF145+FR55))</f>
        <v>7.54672144770362</v>
      </c>
      <c r="CG55" s="13" t="n">
        <f aca="false">IF(OR(CG145=0,FS55=0),0,CG145*FS55/(CG145+FS55))</f>
        <v>7.4621083200229</v>
      </c>
      <c r="CH55" s="13" t="n">
        <f aca="false">IF(OR(CH145=0,FT55=0),0,CH145*FT55/(CH145+FT55))</f>
        <v>7.3766848797583</v>
      </c>
      <c r="CI55" s="13" t="n">
        <f aca="false">IF(OR(CI145=0,FU55=0),0,CI145*FU55/(CI145+FU55))</f>
        <v>7.29043695569521</v>
      </c>
      <c r="CJ55" s="13" t="n">
        <f aca="false">IF(OR(CJ145=0,FV55=0),0,CJ145*FV55/(CJ145+FV55))</f>
        <v>7.20334932557029</v>
      </c>
      <c r="CK55" s="13" t="n">
        <f aca="false">IF(OR(CK145=0,FW55=0),0,CK145*FW55/(CK145+FW55))</f>
        <v>7.11540570320387</v>
      </c>
      <c r="CL55" s="13" t="n">
        <f aca="false">IF(OR(CL145=0,FX55=0),0,CL145*FX55/(CL145+FX55))</f>
        <v>7.03462606971061</v>
      </c>
      <c r="CM55" s="13" t="n">
        <f aca="false">IF(OR(CM145=0,FY55=0),0,CM145*FY55/(CM145+FY55))</f>
        <v>6.95339361513773</v>
      </c>
      <c r="CN55" s="13" t="n">
        <f aca="false">IF(OR(CN145=0,FZ55=0),0,CN145*FZ55/(CN145+FZ55))</f>
        <v>6.87086517605872</v>
      </c>
      <c r="CO55" s="13" t="n">
        <f aca="false">IF(OR(CO145=0,GA55=0),0,CO145*GA55/(CO145+GA55))</f>
        <v>6.78698387369713</v>
      </c>
      <c r="CP55" s="13" t="n">
        <f aca="false">IF(OR(CP145=0,GB55=0),0,CP145*GB55/(CP145+GB55))</f>
        <v>6.70174241401186</v>
      </c>
      <c r="CQ55" s="13" t="n">
        <f aca="false">IF(OR(CQ145=0,GC55=0),0,CQ145*GC55/(CQ145+GC55))</f>
        <v>6.61513146895684</v>
      </c>
      <c r="CR55" s="0" t="n">
        <f aca="false">IF(F$9=0,0,(SIN(F$12)*COS($E55)+SIN($E55)*COS(F$12))/SIN($E55)*F$9)</f>
        <v>0</v>
      </c>
      <c r="CS55" s="0" t="n">
        <f aca="false">IF(G$9=0,0,(SIN(G$12)*COS($E55)+SIN($E55)*COS(G$12))/SIN($E55)*G$9)</f>
        <v>0</v>
      </c>
      <c r="CT55" s="0" t="n">
        <f aca="false">IF(H$9=0,0,(SIN(H$12)*COS($E55)+SIN($E55)*COS(H$12))/SIN($E55)*H$9)</f>
        <v>0</v>
      </c>
      <c r="CU55" s="0" t="n">
        <f aca="false">IF(I$9=0,0,(SIN(I$12)*COS($E55)+SIN($E55)*COS(I$12))/SIN($E55)*I$9)</f>
        <v>0</v>
      </c>
      <c r="CV55" s="0" t="n">
        <f aca="false">IF(J$9=0,0,(SIN(J$12)*COS($E55)+SIN($E55)*COS(J$12))/SIN($E55)*J$9)</f>
        <v>0</v>
      </c>
      <c r="CW55" s="0" t="n">
        <f aca="false">IF(K$9=0,0,(SIN(K$12)*COS($E55)+SIN($E55)*COS(K$12))/SIN($E55)*K$9)</f>
        <v>0</v>
      </c>
      <c r="CX55" s="0" t="n">
        <f aca="false">IF(L$9=0,0,(SIN(L$12)*COS($E55)+SIN($E55)*COS(L$12))/SIN($E55)*L$9)</f>
        <v>0</v>
      </c>
      <c r="CY55" s="0" t="n">
        <f aca="false">IF(M$9=0,0,(SIN(M$12)*COS($E55)+SIN($E55)*COS(M$12))/SIN($E55)*M$9)</f>
        <v>0</v>
      </c>
      <c r="CZ55" s="0" t="n">
        <f aca="false">IF(N$9=0,0,(SIN(N$12)*COS($E55)+SIN($E55)*COS(N$12))/SIN($E55)*N$9)</f>
        <v>0</v>
      </c>
      <c r="DA55" s="0" t="n">
        <f aca="false">IF(O$9=0,0,(SIN(O$12)*COS($E55)+SIN($E55)*COS(O$12))/SIN($E55)*O$9)</f>
        <v>0</v>
      </c>
      <c r="DB55" s="0" t="n">
        <f aca="false">IF(P$9=0,0,(SIN(P$12)*COS($E55)+SIN($E55)*COS(P$12))/SIN($E55)*P$9)</f>
        <v>0</v>
      </c>
      <c r="DC55" s="0" t="n">
        <f aca="false">IF(Q$9=0,0,(SIN(Q$12)*COS($E55)+SIN($E55)*COS(Q$12))/SIN($E55)*Q$9)</f>
        <v>0</v>
      </c>
      <c r="DD55" s="0" t="n">
        <f aca="false">IF(R$9=0,0,(SIN(R$12)*COS($E55)+SIN($E55)*COS(R$12))/SIN($E55)*R$9)</f>
        <v>0</v>
      </c>
      <c r="DE55" s="0" t="n">
        <f aca="false">IF(S$9=0,0,(SIN(S$12)*COS($E55)+SIN($E55)*COS(S$12))/SIN($E55)*S$9)</f>
        <v>0</v>
      </c>
      <c r="DF55" s="0" t="n">
        <f aca="false">IF(T$9=0,0,(SIN(T$12)*COS($E55)+SIN($E55)*COS(T$12))/SIN($E55)*T$9)</f>
        <v>0</v>
      </c>
      <c r="DG55" s="0" t="n">
        <f aca="false">IF(U$9=0,0,(SIN(U$12)*COS($E55)+SIN($E55)*COS(U$12))/SIN($E55)*U$9)</f>
        <v>0</v>
      </c>
      <c r="DH55" s="0" t="n">
        <f aca="false">IF(V$9=0,0,(SIN(V$12)*COS($E55)+SIN($E55)*COS(V$12))/SIN($E55)*V$9)</f>
        <v>0</v>
      </c>
      <c r="DI55" s="0" t="n">
        <f aca="false">IF(W$9=0,0,(SIN(W$12)*COS($E55)+SIN($E55)*COS(W$12))/SIN($E55)*W$9)</f>
        <v>0</v>
      </c>
      <c r="DJ55" s="0" t="n">
        <f aca="false">IF(X$9=0,0,(SIN(X$12)*COS($E55)+SIN($E55)*COS(X$12))/SIN($E55)*X$9)</f>
        <v>0</v>
      </c>
      <c r="DK55" s="0" t="n">
        <f aca="false">IF(Y$9=0,0,(SIN(Y$12)*COS($E55)+SIN($E55)*COS(Y$12))/SIN($E55)*Y$9)</f>
        <v>0</v>
      </c>
      <c r="DL55" s="0" t="n">
        <f aca="false">IF(Z$9=0,0,(SIN(Z$12)*COS($E55)+SIN($E55)*COS(Z$12))/SIN($E55)*Z$9)</f>
        <v>0</v>
      </c>
      <c r="DM55" s="0" t="n">
        <f aca="false">IF(AA$9=0,0,(SIN(AA$12)*COS($E55)+SIN($E55)*COS(AA$12))/SIN($E55)*AA$9)</f>
        <v>0</v>
      </c>
      <c r="DN55" s="0" t="n">
        <f aca="false">IF(AB$9=0,0,(SIN(AB$12)*COS($E55)+SIN($E55)*COS(AB$12))/SIN($E55)*AB$9)</f>
        <v>0</v>
      </c>
      <c r="DO55" s="0" t="n">
        <f aca="false">IF(AC$9=0,0,(SIN(AC$12)*COS($E55)+SIN($E55)*COS(AC$12))/SIN($E55)*AC$9)</f>
        <v>0</v>
      </c>
      <c r="DP55" s="0" t="n">
        <f aca="false">IF(AD$9=0,0,(SIN(AD$12)*COS($E55)+SIN($E55)*COS(AD$12))/SIN($E55)*AD$9)</f>
        <v>0</v>
      </c>
      <c r="DQ55" s="0" t="n">
        <f aca="false">IF(AE$9=0,0,(SIN(AE$12)*COS($E55)+SIN($E55)*COS(AE$12))/SIN($E55)*AE$9)</f>
        <v>0</v>
      </c>
      <c r="DR55" s="0" t="n">
        <f aca="false">IF(AF$9=0,0,(SIN(AF$12)*COS($E55)+SIN($E55)*COS(AF$12))/SIN($E55)*AF$9)</f>
        <v>0</v>
      </c>
      <c r="DS55" s="0" t="n">
        <f aca="false">IF(AG$9=0,0,(SIN(AG$12)*COS($E55)+SIN($E55)*COS(AG$12))/SIN($E55)*AG$9)</f>
        <v>0</v>
      </c>
      <c r="DT55" s="0" t="n">
        <f aca="false">IF(AH$9=0,0,(SIN(AH$12)*COS($E55)+SIN($E55)*COS(AH$12))/SIN($E55)*AH$9)</f>
        <v>0</v>
      </c>
      <c r="DU55" s="0" t="n">
        <f aca="false">IF(AI$9=0,0,(SIN(AI$12)*COS($E55)+SIN($E55)*COS(AI$12))/SIN($E55)*AI$9)</f>
        <v>0</v>
      </c>
      <c r="DV55" s="0" t="n">
        <f aca="false">IF(AJ$9=0,0,(SIN(AJ$12)*COS($E55)+SIN($E55)*COS(AJ$12))/SIN($E55)*AJ$9)</f>
        <v>0</v>
      </c>
      <c r="DW55" s="0" t="n">
        <f aca="false">IF(AK$9=0,0,(SIN(AK$12)*COS($E55)+SIN($E55)*COS(AK$12))/SIN($E55)*AK$9)</f>
        <v>0</v>
      </c>
      <c r="DX55" s="0" t="n">
        <f aca="false">IF(AL$9=0,0,(SIN(AL$12)*COS($E55)+SIN($E55)*COS(AL$12))/SIN($E55)*AL$9)</f>
        <v>0</v>
      </c>
      <c r="DY55" s="0" t="n">
        <f aca="false">IF(AM$9=0,0,(SIN(AM$12)*COS($E55)+SIN($E55)*COS(AM$12))/SIN($E55)*AM$9)</f>
        <v>0</v>
      </c>
      <c r="DZ55" s="0" t="n">
        <f aca="false">IF(AN$9=0,0,(SIN(AN$12)*COS($E55)+SIN($E55)*COS(AN$12))/SIN($E55)*AN$9)</f>
        <v>0</v>
      </c>
      <c r="EA55" s="0" t="n">
        <f aca="false">IF(AO$9=0,0,(SIN(AO$12)*COS($E55)+SIN($E55)*COS(AO$12))/SIN($E55)*AO$9)</f>
        <v>14.9239866521892</v>
      </c>
      <c r="EB55" s="0" t="n">
        <f aca="false">IF(AP$9=0,0,(SIN(AP$12)*COS($E55)+SIN($E55)*COS(AP$12))/SIN($E55)*AP$9)</f>
        <v>15.3855720952565</v>
      </c>
      <c r="EC55" s="0" t="n">
        <f aca="false">IF(AQ$9=0,0,(SIN(AQ$12)*COS($E55)+SIN($E55)*COS(AQ$12))/SIN($E55)*AQ$9)</f>
        <v>15.8452425115319</v>
      </c>
      <c r="ED55" s="0" t="n">
        <f aca="false">IF(AR$9=0,0,(SIN(AR$12)*COS($E55)+SIN($E55)*COS(AR$12))/SIN($E55)*AR$9)</f>
        <v>16.302608614064</v>
      </c>
      <c r="EE55" s="0" t="n">
        <f aca="false">IF(AS$9=0,0,(SIN(AS$12)*COS($E55)+SIN($E55)*COS(AS$12))/SIN($E55)*AS$9)</f>
        <v>16.7572810495</v>
      </c>
      <c r="EF55" s="0" t="n">
        <f aca="false">IF(AT$9=0,0,(SIN(AT$12)*COS($E55)+SIN($E55)*COS(AT$12))/SIN($E55)*AT$9)</f>
        <v>17.2088705928507</v>
      </c>
      <c r="EG55" s="0" t="n">
        <f aca="false">IF(AU$9=0,0,(SIN(AU$12)*COS($E55)+SIN($E55)*COS(AU$12))/SIN($E55)*AU$9)</f>
        <v>17.7520660308407</v>
      </c>
      <c r="EH55" s="0" t="n">
        <f aca="false">IF(AV$9=0,0,(SIN(AV$12)*COS($E55)+SIN($E55)*COS(AV$12))/SIN($E55)*AV$9)</f>
        <v>18.2917211362616</v>
      </c>
      <c r="EI55" s="0" t="n">
        <f aca="false">IF(AW$9=0,0,(SIN(AW$12)*COS($E55)+SIN($E55)*COS(AW$12))/SIN($E55)*AW$9)</f>
        <v>18.8273612082042</v>
      </c>
      <c r="EJ55" s="0" t="n">
        <f aca="false">IF(AX$9=0,0,(SIN(AX$12)*COS($E55)+SIN($E55)*COS(AX$12))/SIN($E55)*AX$9)</f>
        <v>19.3585122945606</v>
      </c>
      <c r="EK55" s="0" t="n">
        <f aca="false">IF(AY$9=0,0,(SIN(AY$12)*COS($E55)+SIN($E55)*COS(AY$12))/SIN($E55)*AY$9)</f>
        <v>19.8847014310644</v>
      </c>
      <c r="EL55" s="0" t="n">
        <f aca="false">IF(AZ$9=0,0,(SIN(AZ$12)*COS($E55)+SIN($E55)*COS(AZ$12))/SIN($E55)*AZ$9)</f>
        <v>20.1118703970008</v>
      </c>
      <c r="EM55" s="0" t="n">
        <f aca="false">IF(BA$9=0,0,(SIN(BA$12)*COS($E55)+SIN($E55)*COS(BA$12))/SIN($E55)*BA$9)</f>
        <v>20.3330459603</v>
      </c>
      <c r="EN55" s="0" t="n">
        <f aca="false">IF(BB$9=0,0,(SIN(BB$12)*COS($E55)+SIN($E55)*COS(BB$12))/SIN($E55)*BB$9)</f>
        <v>20.548027880829</v>
      </c>
      <c r="EO55" s="0" t="n">
        <f aca="false">IF(BC$9=0,0,(SIN(BC$12)*COS($E55)+SIN($E55)*COS(BC$12))/SIN($E55)*BC$9)</f>
        <v>20.7566178050986</v>
      </c>
      <c r="EP55" s="0" t="n">
        <f aca="false">IF(BD$9=0,0,(SIN(BD$12)*COS($E55)+SIN($E55)*COS(BD$12))/SIN($E55)*BD$9)</f>
        <v>20.9586193671563</v>
      </c>
      <c r="EQ55" s="0" t="n">
        <f aca="false">IF(BE$9=0,0,(SIN(BE$12)*COS($E55)+SIN($E55)*COS(BE$12))/SIN($E55)*BE$9)</f>
        <v>21.2474749659877</v>
      </c>
      <c r="ER55" s="0" t="n">
        <f aca="false">IF(BF$9=0,0,(SIN(BF$12)*COS($E55)+SIN($E55)*COS(BF$12))/SIN($E55)*BF$9)</f>
        <v>21.5290987643725</v>
      </c>
      <c r="ES55" s="0" t="n">
        <f aca="false">IF(BG$9=0,0,(SIN(BG$12)*COS($E55)+SIN($E55)*COS(BG$12))/SIN($E55)*BG$9)</f>
        <v>21.8032155074785</v>
      </c>
      <c r="ET55" s="0" t="n">
        <f aca="false">IF(BH$9=0,0,(SIN(BH$12)*COS($E55)+SIN($E55)*COS(BH$12))/SIN($E55)*BH$9)</f>
        <v>22.1949687374662</v>
      </c>
      <c r="EU55" s="0" t="n">
        <f aca="false">IF(BI$9=0,0,(SIN(BI$12)*COS($E55)+SIN($E55)*COS(BI$12))/SIN($E55)*BI$9)</f>
        <v>22.5881560838433</v>
      </c>
      <c r="EV55" s="0" t="n">
        <f aca="false">IF(BJ$9=0,0,(SIN(BJ$12)*COS($E55)+SIN($E55)*COS(BJ$12))/SIN($E55)*BJ$9)</f>
        <v>22.7137119454556</v>
      </c>
      <c r="EW55" s="0" t="n">
        <f aca="false">IF(BK$9=0,0,(SIN(BK$12)*COS($E55)+SIN($E55)*COS(BK$12))/SIN($E55)*BK$9)</f>
        <v>22.8313295581876</v>
      </c>
      <c r="EX55" s="0" t="n">
        <f aca="false">IF(BL$9=0,0,(SIN(BL$12)*COS($E55)+SIN($E55)*COS(BL$12))/SIN($E55)*BL$9)</f>
        <v>22.9408609184459</v>
      </c>
      <c r="EY55" s="0" t="n">
        <f aca="false">IF(BM$9=0,0,(SIN(BM$12)*COS($E55)+SIN($E55)*COS(BM$12))/SIN($E55)*BM$9)</f>
        <v>23.0421608304868</v>
      </c>
      <c r="EZ55" s="0" t="n">
        <f aca="false">IF(BN$9=0,0,(SIN(BN$12)*COS($E55)+SIN($E55)*COS(BN$12))/SIN($E55)*BN$9)</f>
        <v>23.1350869847094</v>
      </c>
      <c r="FA55" s="0" t="n">
        <f aca="false">IF(BO$9=0,0,(SIN(BO$12)*COS($E55)+SIN($E55)*COS(BO$12))/SIN($E55)*BO$9)</f>
        <v>23.2274900553378</v>
      </c>
      <c r="FB55" s="0" t="n">
        <f aca="false">IF(BP$9=0,0,(SIN(BP$12)*COS($E55)+SIN($E55)*COS(BP$12))/SIN($E55)*BP$9)</f>
        <v>23.3111717465735</v>
      </c>
      <c r="FC55" s="0" t="n">
        <f aca="false">IF(BQ$9=0,0,(SIN(BQ$12)*COS($E55)+SIN($E55)*COS(BQ$12))/SIN($E55)*BQ$9)</f>
        <v>23.3859915982578</v>
      </c>
      <c r="FD55" s="0" t="n">
        <f aca="false">IF(BR$9=0,0,(SIN(BR$12)*COS($E55)+SIN($E55)*COS(BR$12))/SIN($E55)*BR$9)</f>
        <v>23.4518123860612</v>
      </c>
      <c r="FE55" s="0" t="n">
        <f aca="false">IF(BS$9=0,0,(SIN(BS$12)*COS($E55)+SIN($E55)*COS(BS$12))/SIN($E55)*BS$9)</f>
        <v>23.508500198141</v>
      </c>
      <c r="FF55" s="0" t="n">
        <f aca="false">IF(BT$9=0,0,(SIN(BT$12)*COS($E55)+SIN($E55)*COS(BT$12))/SIN($E55)*BT$9)</f>
        <v>23.5074118045226</v>
      </c>
      <c r="FG55" s="0" t="n">
        <f aca="false">IF(BU$9=0,0,(SIN(BU$12)*COS($E55)+SIN($E55)*COS(BU$12))/SIN($E55)*BU$9)</f>
        <v>23.4975306862958</v>
      </c>
      <c r="FH55" s="0" t="n">
        <f aca="false">IF(BV$9=0,0,(SIN(BV$12)*COS($E55)+SIN($E55)*COS(BV$12))/SIN($E55)*BV$9)</f>
        <v>23.4787773761846</v>
      </c>
      <c r="FI55" s="0" t="n">
        <f aca="false">IF(BW$9=0,0,(SIN(BW$12)*COS($E55)+SIN($E55)*COS(BW$12))/SIN($E55)*BW$9)</f>
        <v>23.4510756317575</v>
      </c>
      <c r="FJ55" s="0" t="n">
        <f aca="false">IF(BX$9=0,0,(SIN(BX$12)*COS($E55)+SIN($E55)*COS(BX$12))/SIN($E55)*BX$9)</f>
        <v>23.4143524836162</v>
      </c>
      <c r="FK55" s="0" t="n">
        <f aca="false">IF(BY$9=0,0,(SIN(BY$12)*COS($E55)+SIN($E55)*COS(BY$12))/SIN($E55)*BY$9)</f>
        <v>23.3708529603473</v>
      </c>
      <c r="FL55" s="0" t="n">
        <f aca="false">IF(BZ$9=0,0,(SIN(BZ$12)*COS($E55)+SIN($E55)*COS(BZ$12))/SIN($E55)*BZ$9)</f>
        <v>23.3181594239658</v>
      </c>
      <c r="FM55" s="0" t="n">
        <f aca="false">IF(CA$9=0,0,(SIN(CA$12)*COS($E55)+SIN($E55)*COS(CA$12))/SIN($E55)*CA$9)</f>
        <v>23.2562069030947</v>
      </c>
      <c r="FN55" s="0" t="n">
        <f aca="false">IF(CB$9=0,0,(SIN(CB$12)*COS($E55)+SIN($E55)*COS(CB$12))/SIN($E55)*CB$9)</f>
        <v>23.1849339034855</v>
      </c>
      <c r="FO55" s="0" t="n">
        <f aca="false">IF(CC$9=0,0,(SIN(CC$12)*COS($E55)+SIN($E55)*COS(CC$12))/SIN($E55)*CC$9)</f>
        <v>23.1042824512311</v>
      </c>
      <c r="FP55" s="0" t="n">
        <f aca="false">IF(CD$9=0,0,(SIN(CD$12)*COS($E55)+SIN($E55)*COS(CD$12))/SIN($E55)*CD$9)</f>
        <v>23.0136441220555</v>
      </c>
      <c r="FQ55" s="0" t="n">
        <f aca="false">IF(CE$9=0,0,(SIN(CE$12)*COS($E55)+SIN($E55)*COS(CE$12))/SIN($E55)*CE$9)</f>
        <v>22.9135330076962</v>
      </c>
      <c r="FR55" s="0" t="n">
        <f aca="false">IF(CF$9=0,0,(SIN(CF$12)*COS($E55)+SIN($E55)*COS(CF$12))/SIN($E55)*CF$9)</f>
        <v>22.8039024429397</v>
      </c>
      <c r="FS55" s="0" t="n">
        <f aca="false">IF(CG$9=0,0,(SIN(CG$12)*COS($E55)+SIN($E55)*COS(CG$12))/SIN($E55)*CG$9)</f>
        <v>22.6847094359276</v>
      </c>
      <c r="FT55" s="0" t="n">
        <f aca="false">IF(CH$9=0,0,(SIN(CH$12)*COS($E55)+SIN($E55)*COS(CH$12))/SIN($E55)*CH$9)</f>
        <v>22.5559147045186</v>
      </c>
      <c r="FU55" s="0" t="n">
        <f aca="false">IF(CI$9=0,0,(SIN(CI$12)*COS($E55)+SIN($E55)*COS(CI$12))/SIN($E55)*CI$9)</f>
        <v>22.4174827112808</v>
      </c>
      <c r="FV55" s="0" t="n">
        <f aca="false">IF(CJ$9=0,0,(SIN(CJ$12)*COS($E55)+SIN($E55)*COS(CJ$12))/SIN($E55)*CJ$9)</f>
        <v>22.2693816970919</v>
      </c>
      <c r="FW55" s="0" t="n">
        <f aca="false">IF(CK$9=0,0,(SIN(CK$12)*COS($E55)+SIN($E55)*COS(CK$12))/SIN($E55)*CK$9)</f>
        <v>22.1115837133321</v>
      </c>
      <c r="FX55" s="0" t="n">
        <f aca="false">IF(CL$9=0,0,(SIN(CL$12)*COS($E55)+SIN($E55)*COS(CL$12))/SIN($E55)*CL$9)</f>
        <v>22.0226449549004</v>
      </c>
      <c r="FY55" s="0" t="n">
        <f aca="false">IF(CM$9=0,0,(SIN(CM$12)*COS($E55)+SIN($E55)*COS(CM$12))/SIN($E55)*CM$9)</f>
        <v>21.9302302445781</v>
      </c>
      <c r="FZ55" s="0" t="n">
        <f aca="false">IF(CN$9=0,0,(SIN(CN$12)*COS($E55)+SIN($E55)*COS(CN$12))/SIN($E55)*CN$9)</f>
        <v>21.8261580673614</v>
      </c>
      <c r="GA55" s="0" t="n">
        <f aca="false">IF(CO$9=0,0,(SIN(CO$12)*COS($E55)+SIN($E55)*COS(CO$12))/SIN($E55)*CO$9)</f>
        <v>21.709832594192</v>
      </c>
      <c r="GB55" s="0" t="n">
        <f aca="false">IF(CP$9=0,0,(SIN(CP$12)*COS($E55)+SIN($E55)*COS(CP$12))/SIN($E55)*CP$9)</f>
        <v>21.5811693175467</v>
      </c>
      <c r="GC55" s="0" t="n">
        <f aca="false">IF(CQ$9=0,0,(SIN(CQ$12)*COS($E55)+SIN($E55)*COS(CQ$12))/SIN($E55)*CQ$9)</f>
        <v>21.440089231939</v>
      </c>
    </row>
    <row r="56" customFormat="false" ht="12.8" hidden="true" customHeight="false" outlineLevel="0" collapsed="false">
      <c r="A56" s="0" t="n">
        <f aca="false">MAX($F56:$CQ56)</f>
        <v>9.55169547529307</v>
      </c>
      <c r="B56" s="91" t="n">
        <f aca="false">IF(ISNA(INDEX(vmg!$B$6:$B$151,MATCH($C56,vmg!$F$6:$F$151,0))),IF(ISNA(INDEX(vmg!$B$6:$B$151,MATCH($C56,vmg!$D$6:$D$151,0))),0,INDEX(vmg!$B$6:$B$151,MATCH($C56,vmg!$D$6:$D$151,0))),INDEX(vmg!$B$6:$B$151,MATCH($C56,vmg!$F$6:$F$151,0)))</f>
        <v>13.220592</v>
      </c>
      <c r="C56" s="2" t="n">
        <f aca="false">MOD(Best +D56,360)</f>
        <v>44</v>
      </c>
      <c r="D56" s="2" t="n">
        <f aca="false">D55+1</f>
        <v>44</v>
      </c>
      <c r="E56" s="1" t="n">
        <f aca="false">D56*PI()/180</f>
        <v>0.767944870877505</v>
      </c>
      <c r="F56" s="13" t="n">
        <f aca="false">IF(OR(F146=0,CR56=0),0,F146*CR56/(F146+CR56))</f>
        <v>0</v>
      </c>
      <c r="G56" s="13" t="n">
        <f aca="false">IF(OR(G146=0,CS56=0),0,G146*CS56/(G146+CS56))</f>
        <v>0</v>
      </c>
      <c r="H56" s="13" t="n">
        <f aca="false">IF(OR(H146=0,CT56=0),0,H146*CT56/(H146+CT56))</f>
        <v>0</v>
      </c>
      <c r="I56" s="13" t="n">
        <f aca="false">IF(OR(I146=0,CU56=0),0,I146*CU56/(I146+CU56))</f>
        <v>0</v>
      </c>
      <c r="J56" s="13" t="n">
        <f aca="false">IF(OR(J146=0,CV56=0),0,J146*CV56/(J146+CV56))</f>
        <v>0</v>
      </c>
      <c r="K56" s="13" t="n">
        <f aca="false">IF(OR(K146=0,CW56=0),0,K146*CW56/(K146+CW56))</f>
        <v>0</v>
      </c>
      <c r="L56" s="13" t="n">
        <f aca="false">IF(OR(L146=0,CX56=0),0,L146*CX56/(L146+CX56))</f>
        <v>0</v>
      </c>
      <c r="M56" s="13" t="n">
        <f aca="false">IF(OR(M146=0,CY56=0),0,M146*CY56/(M146+CY56))</f>
        <v>0</v>
      </c>
      <c r="N56" s="13" t="n">
        <f aca="false">IF(OR(N146=0,CZ56=0),0,N146*CZ56/(N146+CZ56))</f>
        <v>0</v>
      </c>
      <c r="O56" s="13" t="n">
        <f aca="false">IF(OR(O146=0,DA56=0),0,O146*DA56/(O146+DA56))</f>
        <v>0</v>
      </c>
      <c r="P56" s="13" t="n">
        <f aca="false">IF(OR(P146=0,DB56=0),0,P146*DB56/(P146+DB56))</f>
        <v>0</v>
      </c>
      <c r="Q56" s="13" t="n">
        <f aca="false">IF(OR(Q146=0,DC56=0),0,Q146*DC56/(Q146+DC56))</f>
        <v>0</v>
      </c>
      <c r="R56" s="13" t="n">
        <f aca="false">IF(OR(R146=0,DD56=0),0,R146*DD56/(R146+DD56))</f>
        <v>0</v>
      </c>
      <c r="S56" s="13" t="n">
        <f aca="false">IF(OR(S146=0,DE56=0),0,S146*DE56/(S146+DE56))</f>
        <v>0</v>
      </c>
      <c r="T56" s="13" t="n">
        <f aca="false">IF(OR(T146=0,DF56=0),0,T146*DF56/(T146+DF56))</f>
        <v>0</v>
      </c>
      <c r="U56" s="13" t="n">
        <f aca="false">IF(OR(U146=0,DG56=0),0,U146*DG56/(U146+DG56))</f>
        <v>0</v>
      </c>
      <c r="V56" s="13" t="n">
        <f aca="false">IF(OR(V146=0,DH56=0),0,V146*DH56/(V146+DH56))</f>
        <v>0</v>
      </c>
      <c r="W56" s="13" t="n">
        <f aca="false">IF(OR(W146=0,DI56=0),0,W146*DI56/(W146+DI56))</f>
        <v>0</v>
      </c>
      <c r="X56" s="13" t="n">
        <f aca="false">IF(OR(X146=0,DJ56=0),0,X146*DJ56/(X146+DJ56))</f>
        <v>0</v>
      </c>
      <c r="Y56" s="13" t="n">
        <f aca="false">IF(OR(Y146=0,DK56=0),0,Y146*DK56/(Y146+DK56))</f>
        <v>0</v>
      </c>
      <c r="Z56" s="13" t="n">
        <f aca="false">IF(OR(Z146=0,DL56=0),0,Z146*DL56/(Z146+DL56))</f>
        <v>0</v>
      </c>
      <c r="AA56" s="13" t="n">
        <f aca="false">IF(OR(AA146=0,DM56=0),0,AA146*DM56/(AA146+DM56))</f>
        <v>0</v>
      </c>
      <c r="AB56" s="13" t="n">
        <f aca="false">IF(OR(AB146=0,DN56=0),0,AB146*DN56/(AB146+DN56))</f>
        <v>0</v>
      </c>
      <c r="AC56" s="13" t="n">
        <f aca="false">IF(OR(AC146=0,DO56=0),0,AC146*DO56/(AC146+DO56))</f>
        <v>0</v>
      </c>
      <c r="AD56" s="13" t="n">
        <f aca="false">IF(OR(AD146=0,DP56=0),0,AD146*DP56/(AD146+DP56))</f>
        <v>0</v>
      </c>
      <c r="AE56" s="13" t="n">
        <f aca="false">IF(OR(AE146=0,DQ56=0),0,AE146*DQ56/(AE146+DQ56))</f>
        <v>0</v>
      </c>
      <c r="AF56" s="13" t="n">
        <f aca="false">IF(OR(AF146=0,DR56=0),0,AF146*DR56/(AF146+DR56))</f>
        <v>0</v>
      </c>
      <c r="AG56" s="13" t="n">
        <f aca="false">IF(OR(AG146=0,DS56=0),0,AG146*DS56/(AG146+DS56))</f>
        <v>0</v>
      </c>
      <c r="AH56" s="13" t="n">
        <f aca="false">IF(OR(AH146=0,DT56=0),0,AH146*DT56/(AH146+DT56))</f>
        <v>0</v>
      </c>
      <c r="AI56" s="13" t="n">
        <f aca="false">IF(OR(AI146=0,DU56=0),0,AI146*DU56/(AI146+DU56))</f>
        <v>0</v>
      </c>
      <c r="AJ56" s="13" t="n">
        <f aca="false">IF(OR(AJ146=0,DV56=0),0,AJ146*DV56/(AJ146+DV56))</f>
        <v>0</v>
      </c>
      <c r="AK56" s="13" t="n">
        <f aca="false">IF(OR(AK146=0,DW56=0),0,AK146*DW56/(AK146+DW56))</f>
        <v>0</v>
      </c>
      <c r="AL56" s="13" t="n">
        <f aca="false">IF(OR(AL146=0,DX56=0),0,AL146*DX56/(AL146+DX56))</f>
        <v>0</v>
      </c>
      <c r="AM56" s="13" t="n">
        <f aca="false">IF(OR(AM146=0,DY56=0),0,AM146*DY56/(AM146+DY56))</f>
        <v>0</v>
      </c>
      <c r="AN56" s="13" t="n">
        <f aca="false">IF(OR(AN146=0,DZ56=0),0,AN146*DZ56/(AN146+DZ56))</f>
        <v>0</v>
      </c>
      <c r="AO56" s="13" t="n">
        <f aca="false">IF(OR(AO146=0,EA56=0),0,AO146*EA56/(AO146+EA56))</f>
        <v>8.91223921952958</v>
      </c>
      <c r="AP56" s="13" t="n">
        <f aca="false">IF(OR(AP146=0,EB56=0),0,AP146*EB56/(AP146+EB56))</f>
        <v>8.9981165574219</v>
      </c>
      <c r="AQ56" s="13" t="n">
        <f aca="false">IF(OR(AQ146=0,EC56=0),0,AQ146*EC56/(AQ146+EC56))</f>
        <v>9.07581573689591</v>
      </c>
      <c r="AR56" s="13" t="n">
        <f aca="false">IF(OR(AR146=0,ED56=0),0,AR146*ED56/(AR146+ED56))</f>
        <v>9.14563306156158</v>
      </c>
      <c r="AS56" s="13" t="n">
        <f aca="false">IF(OR(AS146=0,EE56=0),0,AS146*EE56/(AS146+EE56))</f>
        <v>9.20786448099663</v>
      </c>
      <c r="AT56" s="13" t="n">
        <f aca="false">IF(OR(AT146=0,EF56=0),0,AT146*EF56/(AT146+EF56))</f>
        <v>9.26280379988042</v>
      </c>
      <c r="AU56" s="13" t="n">
        <f aca="false">IF(OR(AU146=0,EG56=0),0,AU146*EG56/(AU146+EG56))</f>
        <v>9.33755681521648</v>
      </c>
      <c r="AV56" s="13" t="n">
        <f aca="false">IF(OR(AV146=0,EH56=0),0,AV146*EH56/(AV146+EH56))</f>
        <v>9.4034199614672</v>
      </c>
      <c r="AW56" s="13" t="n">
        <f aca="false">IF(OR(AW146=0,EI56=0),0,AW146*EI56/(AW146+EI56))</f>
        <v>9.46080126598377</v>
      </c>
      <c r="AX56" s="13" t="n">
        <f aca="false">IF(OR(AX146=0,EJ56=0),0,AX146*EJ56/(AX146+EJ56))</f>
        <v>9.51009800963877</v>
      </c>
      <c r="AY56" s="13" t="n">
        <f aca="false">IF(OR(AY146=0,EK56=0),0,AY146*EK56/(AY146+EK56))</f>
        <v>9.55169547529307</v>
      </c>
      <c r="AZ56" s="13" t="n">
        <f aca="false">IF(OR(AZ146=0,EL56=0),0,AZ146*EL56/(AZ146+EL56))</f>
        <v>9.51948333785395</v>
      </c>
      <c r="BA56" s="13" t="n">
        <f aca="false">IF(OR(BA146=0,EM56=0),0,BA146*EM56/(BA146+EM56))</f>
        <v>9.48502764487655</v>
      </c>
      <c r="BB56" s="13" t="n">
        <f aca="false">IF(OR(BB146=0,EN56=0),0,BB146*EN56/(BB146+EN56))</f>
        <v>9.44840613261628</v>
      </c>
      <c r="BC56" s="13" t="n">
        <f aca="false">IF(OR(BC146=0,EO56=0),0,BC146*EO56/(BC146+EO56))</f>
        <v>9.40969295171452</v>
      </c>
      <c r="BD56" s="13" t="n">
        <f aca="false">IF(OR(BD146=0,EP56=0),0,BD146*EP56/(BD146+EP56))</f>
        <v>9.36895874136566</v>
      </c>
      <c r="BE56" s="13" t="n">
        <f aca="false">IF(OR(BE146=0,EQ56=0),0,BE146*EQ56/(BE146+EQ56))</f>
        <v>9.34478945151364</v>
      </c>
      <c r="BF56" s="13" t="n">
        <f aca="false">IF(OR(BF146=0,ER56=0),0,BF146*ER56/(BF146+ER56))</f>
        <v>9.31760690082021</v>
      </c>
      <c r="BG56" s="13" t="n">
        <f aca="false">IF(OR(BG146=0,ES56=0),0,BG146*ES56/(BG146+ES56))</f>
        <v>9.28752687521863</v>
      </c>
      <c r="BH56" s="13" t="n">
        <f aca="false">IF(OR(BH146=0,ET56=0),0,BH146*ET56/(BH146+ET56))</f>
        <v>9.27710190043827</v>
      </c>
      <c r="BI56" s="13" t="n">
        <f aca="false">IF(OR(BI146=0,EU56=0),0,BI146*EU56/(BI146+EU56))</f>
        <v>9.26412884003066</v>
      </c>
      <c r="BJ56" s="13" t="n">
        <f aca="false">IF(OR(BJ146=0,EV56=0),0,BJ146*EV56/(BJ146+EV56))</f>
        <v>9.20385484684438</v>
      </c>
      <c r="BK56" s="13" t="n">
        <f aca="false">IF(OR(BK146=0,EW56=0),0,BK146*EW56/(BK146+EW56))</f>
        <v>9.14234890203292</v>
      </c>
      <c r="BL56" s="13" t="n">
        <f aca="false">IF(OR(BL146=0,EX56=0),0,BL146*EX56/(BL146+EX56))</f>
        <v>9.07964054317239</v>
      </c>
      <c r="BM56" s="13" t="n">
        <f aca="false">IF(OR(BM146=0,EY56=0),0,BM146*EY56/(BM146+EY56))</f>
        <v>9.015757149163</v>
      </c>
      <c r="BN56" s="13" t="n">
        <f aca="false">IF(OR(BN146=0,EZ56=0),0,BN146*EZ56/(BN146+EZ56))</f>
        <v>8.95072400800546</v>
      </c>
      <c r="BO56" s="13" t="n">
        <f aca="false">IF(OR(BO146=0,FA56=0),0,BO146*FA56/(BO146+FA56))</f>
        <v>8.88576104422297</v>
      </c>
      <c r="BP56" s="13" t="n">
        <f aca="false">IF(OR(BP146=0,FB56=0),0,BP146*FB56/(BP146+FB56))</f>
        <v>8.81963120850828</v>
      </c>
      <c r="BQ56" s="13" t="n">
        <f aca="false">IF(OR(BQ146=0,FC56=0),0,BQ146*FC56/(BQ146+FC56))</f>
        <v>8.75235656729377</v>
      </c>
      <c r="BR56" s="13" t="n">
        <f aca="false">IF(OR(BR146=0,FD56=0),0,BR146*FD56/(BR146+FD56))</f>
        <v>8.68395721507435</v>
      </c>
      <c r="BS56" s="13" t="n">
        <f aca="false">IF(OR(BS146=0,FE56=0),0,BS146*FE56/(BS146+FE56))</f>
        <v>8.61445133035245</v>
      </c>
      <c r="BT56" s="13" t="n">
        <f aca="false">IF(OR(BT146=0,FF56=0),0,BT146*FF56/(BT146+FF56))</f>
        <v>8.53730588972681</v>
      </c>
      <c r="BU56" s="13" t="n">
        <f aca="false">IF(OR(BU146=0,FG56=0),0,BU146*FG56/(BU146+FG56))</f>
        <v>8.45940327930601</v>
      </c>
      <c r="BV56" s="13" t="n">
        <f aca="false">IF(OR(BV146=0,FH56=0),0,BV146*FH56/(BV146+FH56))</f>
        <v>8.38074331291452</v>
      </c>
      <c r="BW56" s="13" t="n">
        <f aca="false">IF(OR(BW146=0,FI56=0),0,BW146*FI56/(BW146+FI56))</f>
        <v>8.30132468005224</v>
      </c>
      <c r="BX56" s="13" t="n">
        <f aca="false">IF(OR(BX146=0,FJ56=0),0,BX146*FJ56/(BX146+FJ56))</f>
        <v>8.22114496390346</v>
      </c>
      <c r="BY56" s="13" t="n">
        <f aca="false">IF(OR(BY146=0,FK56=0),0,BY146*FK56/(BY146+FK56))</f>
        <v>8.14048900193519</v>
      </c>
      <c r="BZ56" s="13" t="n">
        <f aca="false">IF(OR(BZ146=0,FL56=0),0,BZ146*FL56/(BZ146+FL56))</f>
        <v>8.05905068704859</v>
      </c>
      <c r="CA56" s="13" t="n">
        <f aca="false">IF(OR(CA146=0,FM56=0),0,CA146*FM56/(CA146+FM56))</f>
        <v>7.97682485185079</v>
      </c>
      <c r="CB56" s="13" t="n">
        <f aca="false">IF(OR(CB146=0,FN56=0),0,CB146*FN56/(CB146+FN56))</f>
        <v>7.89380524739262</v>
      </c>
      <c r="CC56" s="13" t="n">
        <f aca="false">IF(OR(CC146=0,FO56=0),0,CC146*FO56/(CC146+FO56))</f>
        <v>7.80998455015386</v>
      </c>
      <c r="CD56" s="13" t="n">
        <f aca="false">IF(OR(CD146=0,FP56=0),0,CD146*FP56/(CD146+FP56))</f>
        <v>7.72529014994205</v>
      </c>
      <c r="CE56" s="13" t="n">
        <f aca="false">IF(OR(CE146=0,FQ56=0),0,CE146*FQ56/(CE146+FQ56))</f>
        <v>7.63977972596577</v>
      </c>
      <c r="CF56" s="13" t="n">
        <f aca="false">IF(OR(CF146=0,FR56=0),0,CF146*FR56/(CF146+FR56))</f>
        <v>7.55344264850983</v>
      </c>
      <c r="CG56" s="13" t="n">
        <f aca="false">IF(OR(CG146=0,FS56=0),0,CG146*FS56/(CG146+FS56))</f>
        <v>7.4662672227972</v>
      </c>
      <c r="CH56" s="13" t="n">
        <f aca="false">IF(OR(CH146=0,FT56=0),0,CH146*FT56/(CH146+FT56))</f>
        <v>7.37824068402903</v>
      </c>
      <c r="CI56" s="13" t="n">
        <f aca="false">IF(OR(CI146=0,FU56=0),0,CI146*FU56/(CI146+FU56))</f>
        <v>7.28934919003965</v>
      </c>
      <c r="CJ56" s="13" t="n">
        <f aca="false">IF(OR(CJ146=0,FV56=0),0,CJ146*FV56/(CJ146+FV56))</f>
        <v>7.19957781153507</v>
      </c>
      <c r="CK56" s="13" t="n">
        <f aca="false">IF(OR(CK146=0,FW56=0),0,CK146*FW56/(CK146+FW56))</f>
        <v>7.10891051987573</v>
      </c>
      <c r="CL56" s="13" t="n">
        <f aca="false">IF(OR(CL146=0,FX56=0),0,CL146*FX56/(CL146+FX56))</f>
        <v>7.02560553876191</v>
      </c>
      <c r="CM56" s="13" t="n">
        <f aca="false">IF(OR(CM146=0,FY56=0),0,CM146*FY56/(CM146+FY56))</f>
        <v>6.94181588244964</v>
      </c>
      <c r="CN56" s="13" t="n">
        <f aca="false">IF(OR(CN146=0,FZ56=0),0,CN146*FZ56/(CN146+FZ56))</f>
        <v>6.85667372244758</v>
      </c>
      <c r="CO56" s="13" t="n">
        <f aca="false">IF(OR(CO146=0,GA56=0),0,CO146*GA56/(CO146+GA56))</f>
        <v>6.77012110342711</v>
      </c>
      <c r="CP56" s="13" t="n">
        <f aca="false">IF(OR(CP146=0,GB56=0),0,CP146*GB56/(CP146+GB56))</f>
        <v>6.68215113522652</v>
      </c>
      <c r="CQ56" s="13" t="n">
        <f aca="false">IF(OR(CQ146=0,GC56=0),0,CQ146*GC56/(CQ146+GC56))</f>
        <v>6.59275484347849</v>
      </c>
      <c r="CR56" s="0" t="n">
        <f aca="false">IF(F$9=0,0,(SIN(F$12)*COS($E56)+SIN($E56)*COS(F$12))/SIN($E56)*F$9)</f>
        <v>0</v>
      </c>
      <c r="CS56" s="0" t="n">
        <f aca="false">IF(G$9=0,0,(SIN(G$12)*COS($E56)+SIN($E56)*COS(G$12))/SIN($E56)*G$9)</f>
        <v>0</v>
      </c>
      <c r="CT56" s="0" t="n">
        <f aca="false">IF(H$9=0,0,(SIN(H$12)*COS($E56)+SIN($E56)*COS(H$12))/SIN($E56)*H$9)</f>
        <v>0</v>
      </c>
      <c r="CU56" s="0" t="n">
        <f aca="false">IF(I$9=0,0,(SIN(I$12)*COS($E56)+SIN($E56)*COS(I$12))/SIN($E56)*I$9)</f>
        <v>0</v>
      </c>
      <c r="CV56" s="0" t="n">
        <f aca="false">IF(J$9=0,0,(SIN(J$12)*COS($E56)+SIN($E56)*COS(J$12))/SIN($E56)*J$9)</f>
        <v>0</v>
      </c>
      <c r="CW56" s="0" t="n">
        <f aca="false">IF(K$9=0,0,(SIN(K$12)*COS($E56)+SIN($E56)*COS(K$12))/SIN($E56)*K$9)</f>
        <v>0</v>
      </c>
      <c r="CX56" s="0" t="n">
        <f aca="false">IF(L$9=0,0,(SIN(L$12)*COS($E56)+SIN($E56)*COS(L$12))/SIN($E56)*L$9)</f>
        <v>0</v>
      </c>
      <c r="CY56" s="0" t="n">
        <f aca="false">IF(M$9=0,0,(SIN(M$12)*COS($E56)+SIN($E56)*COS(M$12))/SIN($E56)*M$9)</f>
        <v>0</v>
      </c>
      <c r="CZ56" s="0" t="n">
        <f aca="false">IF(N$9=0,0,(SIN(N$12)*COS($E56)+SIN($E56)*COS(N$12))/SIN($E56)*N$9)</f>
        <v>0</v>
      </c>
      <c r="DA56" s="0" t="n">
        <f aca="false">IF(O$9=0,0,(SIN(O$12)*COS($E56)+SIN($E56)*COS(O$12))/SIN($E56)*O$9)</f>
        <v>0</v>
      </c>
      <c r="DB56" s="0" t="n">
        <f aca="false">IF(P$9=0,0,(SIN(P$12)*COS($E56)+SIN($E56)*COS(P$12))/SIN($E56)*P$9)</f>
        <v>0</v>
      </c>
      <c r="DC56" s="0" t="n">
        <f aca="false">IF(Q$9=0,0,(SIN(Q$12)*COS($E56)+SIN($E56)*COS(Q$12))/SIN($E56)*Q$9)</f>
        <v>0</v>
      </c>
      <c r="DD56" s="0" t="n">
        <f aca="false">IF(R$9=0,0,(SIN(R$12)*COS($E56)+SIN($E56)*COS(R$12))/SIN($E56)*R$9)</f>
        <v>0</v>
      </c>
      <c r="DE56" s="0" t="n">
        <f aca="false">IF(S$9=0,0,(SIN(S$12)*COS($E56)+SIN($E56)*COS(S$12))/SIN($E56)*S$9)</f>
        <v>0</v>
      </c>
      <c r="DF56" s="0" t="n">
        <f aca="false">IF(T$9=0,0,(SIN(T$12)*COS($E56)+SIN($E56)*COS(T$12))/SIN($E56)*T$9)</f>
        <v>0</v>
      </c>
      <c r="DG56" s="0" t="n">
        <f aca="false">IF(U$9=0,0,(SIN(U$12)*COS($E56)+SIN($E56)*COS(U$12))/SIN($E56)*U$9)</f>
        <v>0</v>
      </c>
      <c r="DH56" s="0" t="n">
        <f aca="false">IF(V$9=0,0,(SIN(V$12)*COS($E56)+SIN($E56)*COS(V$12))/SIN($E56)*V$9)</f>
        <v>0</v>
      </c>
      <c r="DI56" s="0" t="n">
        <f aca="false">IF(W$9=0,0,(SIN(W$12)*COS($E56)+SIN($E56)*COS(W$12))/SIN($E56)*W$9)</f>
        <v>0</v>
      </c>
      <c r="DJ56" s="0" t="n">
        <f aca="false">IF(X$9=0,0,(SIN(X$12)*COS($E56)+SIN($E56)*COS(X$12))/SIN($E56)*X$9)</f>
        <v>0</v>
      </c>
      <c r="DK56" s="0" t="n">
        <f aca="false">IF(Y$9=0,0,(SIN(Y$12)*COS($E56)+SIN($E56)*COS(Y$12))/SIN($E56)*Y$9)</f>
        <v>0</v>
      </c>
      <c r="DL56" s="0" t="n">
        <f aca="false">IF(Z$9=0,0,(SIN(Z$12)*COS($E56)+SIN($E56)*COS(Z$12))/SIN($E56)*Z$9)</f>
        <v>0</v>
      </c>
      <c r="DM56" s="0" t="n">
        <f aca="false">IF(AA$9=0,0,(SIN(AA$12)*COS($E56)+SIN($E56)*COS(AA$12))/SIN($E56)*AA$9)</f>
        <v>0</v>
      </c>
      <c r="DN56" s="0" t="n">
        <f aca="false">IF(AB$9=0,0,(SIN(AB$12)*COS($E56)+SIN($E56)*COS(AB$12))/SIN($E56)*AB$9)</f>
        <v>0</v>
      </c>
      <c r="DO56" s="0" t="n">
        <f aca="false">IF(AC$9=0,0,(SIN(AC$12)*COS($E56)+SIN($E56)*COS(AC$12))/SIN($E56)*AC$9)</f>
        <v>0</v>
      </c>
      <c r="DP56" s="0" t="n">
        <f aca="false">IF(AD$9=0,0,(SIN(AD$12)*COS($E56)+SIN($E56)*COS(AD$12))/SIN($E56)*AD$9)</f>
        <v>0</v>
      </c>
      <c r="DQ56" s="0" t="n">
        <f aca="false">IF(AE$9=0,0,(SIN(AE$12)*COS($E56)+SIN($E56)*COS(AE$12))/SIN($E56)*AE$9)</f>
        <v>0</v>
      </c>
      <c r="DR56" s="0" t="n">
        <f aca="false">IF(AF$9=0,0,(SIN(AF$12)*COS($E56)+SIN($E56)*COS(AF$12))/SIN($E56)*AF$9)</f>
        <v>0</v>
      </c>
      <c r="DS56" s="0" t="n">
        <f aca="false">IF(AG$9=0,0,(SIN(AG$12)*COS($E56)+SIN($E56)*COS(AG$12))/SIN($E56)*AG$9)</f>
        <v>0</v>
      </c>
      <c r="DT56" s="0" t="n">
        <f aca="false">IF(AH$9=0,0,(SIN(AH$12)*COS($E56)+SIN($E56)*COS(AH$12))/SIN($E56)*AH$9)</f>
        <v>0</v>
      </c>
      <c r="DU56" s="0" t="n">
        <f aca="false">IF(AI$9=0,0,(SIN(AI$12)*COS($E56)+SIN($E56)*COS(AI$12))/SIN($E56)*AI$9)</f>
        <v>0</v>
      </c>
      <c r="DV56" s="0" t="n">
        <f aca="false">IF(AJ$9=0,0,(SIN(AJ$12)*COS($E56)+SIN($E56)*COS(AJ$12))/SIN($E56)*AJ$9)</f>
        <v>0</v>
      </c>
      <c r="DW56" s="0" t="n">
        <f aca="false">IF(AK$9=0,0,(SIN(AK$12)*COS($E56)+SIN($E56)*COS(AK$12))/SIN($E56)*AK$9)</f>
        <v>0</v>
      </c>
      <c r="DX56" s="0" t="n">
        <f aca="false">IF(AL$9=0,0,(SIN(AL$12)*COS($E56)+SIN($E56)*COS(AL$12))/SIN($E56)*AL$9)</f>
        <v>0</v>
      </c>
      <c r="DY56" s="0" t="n">
        <f aca="false">IF(AM$9=0,0,(SIN(AM$12)*COS($E56)+SIN($E56)*COS(AM$12))/SIN($E56)*AM$9)</f>
        <v>0</v>
      </c>
      <c r="DZ56" s="0" t="n">
        <f aca="false">IF(AN$9=0,0,(SIN(AN$12)*COS($E56)+SIN($E56)*COS(AN$12))/SIN($E56)*AN$9)</f>
        <v>0</v>
      </c>
      <c r="EA56" s="0" t="n">
        <f aca="false">IF(AO$9=0,0,(SIN(AO$12)*COS($E56)+SIN($E56)*COS(AO$12))/SIN($E56)*AO$9)</f>
        <v>14.7041218018566</v>
      </c>
      <c r="EB56" s="0" t="n">
        <f aca="false">IF(AP$9=0,0,(SIN(AP$12)*COS($E56)+SIN($E56)*COS(AP$12))/SIN($E56)*AP$9)</f>
        <v>15.1541153703147</v>
      </c>
      <c r="EC56" s="0" t="n">
        <f aca="false">IF(AQ$9=0,0,(SIN(AQ$12)*COS($E56)+SIN($E56)*COS(AQ$12))/SIN($E56)*AQ$9)</f>
        <v>15.6019691806254</v>
      </c>
      <c r="ED56" s="0" t="n">
        <f aca="false">IF(AR$9=0,0,(SIN(AR$12)*COS($E56)+SIN($E56)*COS(AR$12))/SIN($E56)*AR$9)</f>
        <v>16.0473013338144</v>
      </c>
      <c r="EE56" s="0" t="n">
        <f aca="false">IF(AS$9=0,0,(SIN(AS$12)*COS($E56)+SIN($E56)*COS(AS$12))/SIN($E56)*AS$9)</f>
        <v>16.4897300194888</v>
      </c>
      <c r="EF56" s="0" t="n">
        <f aca="false">IF(AT$9=0,0,(SIN(AT$12)*COS($E56)+SIN($E56)*COS(AT$12))/SIN($E56)*AT$9)</f>
        <v>16.9288737071225</v>
      </c>
      <c r="EG56" s="0" t="n">
        <f aca="false">IF(AU$9=0,0,(SIN(AU$12)*COS($E56)+SIN($E56)*COS(AU$12))/SIN($E56)*AU$9)</f>
        <v>17.4578532616633</v>
      </c>
      <c r="EH56" s="0" t="n">
        <f aca="false">IF(AV$9=0,0,(SIN(AV$12)*COS($E56)+SIN($E56)*COS(AV$12))/SIN($E56)*AV$9)</f>
        <v>17.9830434145525</v>
      </c>
      <c r="EI56" s="0" t="n">
        <f aca="false">IF(AW$9=0,0,(SIN(AW$12)*COS($E56)+SIN($E56)*COS(AW$12))/SIN($E56)*AW$9)</f>
        <v>18.503979060932</v>
      </c>
      <c r="EJ56" s="0" t="n">
        <f aca="false">IF(AX$9=0,0,(SIN(AX$12)*COS($E56)+SIN($E56)*COS(AX$12))/SIN($E56)*AX$9)</f>
        <v>19.0201960192775</v>
      </c>
      <c r="EK56" s="0" t="n">
        <f aca="false">IF(AY$9=0,0,(SIN(AY$12)*COS($E56)+SIN($E56)*COS(AY$12))/SIN($E56)*AY$9)</f>
        <v>19.5312312658514</v>
      </c>
      <c r="EL56" s="0" t="n">
        <f aca="false">IF(AZ$9=0,0,(SIN(AZ$12)*COS($E56)+SIN($E56)*COS(AZ$12))/SIN($E56)*AZ$9)</f>
        <v>19.7483433344877</v>
      </c>
      <c r="EM56" s="0" t="n">
        <f aca="false">IF(BA$9=0,0,(SIN(BA$12)*COS($E56)+SIN($E56)*COS(BA$12))/SIN($E56)*BA$9)</f>
        <v>19.9594398664377</v>
      </c>
      <c r="EN56" s="0" t="n">
        <f aca="false">IF(BB$9=0,0,(SIN(BB$12)*COS($E56)+SIN($E56)*COS(BB$12))/SIN($E56)*BB$9)</f>
        <v>20.1643261132306</v>
      </c>
      <c r="EO56" s="0" t="n">
        <f aca="false">IF(BC$9=0,0,(SIN(BC$12)*COS($E56)+SIN($E56)*COS(BC$12))/SIN($E56)*BC$9)</f>
        <v>20.3628092578434</v>
      </c>
      <c r="EP56" s="0" t="n">
        <f aca="false">IF(BD$9=0,0,(SIN(BD$12)*COS($E56)+SIN($E56)*COS(BD$12))/SIN($E56)*BD$9)</f>
        <v>20.5546985131589</v>
      </c>
      <c r="EQ56" s="0" t="n">
        <f aca="false">IF(BE$9=0,0,(SIN(BE$12)*COS($E56)+SIN($E56)*COS(BE$12))/SIN($E56)*BE$9)</f>
        <v>20.8316091949492</v>
      </c>
      <c r="ER56" s="0" t="n">
        <f aca="false">IF(BF$9=0,0,(SIN(BF$12)*COS($E56)+SIN($E56)*COS(BF$12))/SIN($E56)*BF$9)</f>
        <v>21.1012425803931</v>
      </c>
      <c r="ES56" s="0" t="n">
        <f aca="false">IF(BG$9=0,0,(SIN(BG$12)*COS($E56)+SIN($E56)*COS(BG$12))/SIN($E56)*BG$9)</f>
        <v>21.3633308039294</v>
      </c>
      <c r="ET56" s="0" t="n">
        <f aca="false">IF(BH$9=0,0,(SIN(BH$12)*COS($E56)+SIN($E56)*COS(BH$12))/SIN($E56)*BH$9)</f>
        <v>21.7404565661765</v>
      </c>
      <c r="EU56" s="0" t="n">
        <f aca="false">IF(BI$9=0,0,(SIN(BI$12)*COS($E56)+SIN($E56)*COS(BI$12))/SIN($E56)*BI$9)</f>
        <v>22.1187198918355</v>
      </c>
      <c r="EV56" s="0" t="n">
        <f aca="false">IF(BJ$9=0,0,(SIN(BJ$12)*COS($E56)+SIN($E56)*COS(BJ$12))/SIN($E56)*BJ$9)</f>
        <v>22.2347219467739</v>
      </c>
      <c r="EW56" s="0" t="n">
        <f aca="false">IF(BK$9=0,0,(SIN(BK$12)*COS($E56)+SIN($E56)*COS(BK$12))/SIN($E56)*BK$9)</f>
        <v>22.3428401050327</v>
      </c>
      <c r="EX56" s="0" t="n">
        <f aca="false">IF(BL$9=0,0,(SIN(BL$12)*COS($E56)+SIN($E56)*COS(BL$12))/SIN($E56)*BL$9)</f>
        <v>22.4429316394487</v>
      </c>
      <c r="EY56" s="0" t="n">
        <f aca="false">IF(BM$9=0,0,(SIN(BM$12)*COS($E56)+SIN($E56)*COS(BM$12))/SIN($E56)*BM$9)</f>
        <v>22.5348566397072</v>
      </c>
      <c r="EZ56" s="0" t="n">
        <f aca="false">IF(BN$9=0,0,(SIN(BN$12)*COS($E56)+SIN($E56)*COS(BN$12))/SIN($E56)*BN$9)</f>
        <v>22.6184780882904</v>
      </c>
      <c r="FA56" s="0" t="n">
        <f aca="false">IF(BO$9=0,0,(SIN(BO$12)*COS($E56)+SIN($E56)*COS(BO$12))/SIN($E56)*BO$9)</f>
        <v>22.7014710106038</v>
      </c>
      <c r="FB56" s="0" t="n">
        <f aca="false">IF(BP$9=0,0,(SIN(BP$12)*COS($E56)+SIN($E56)*COS(BP$12))/SIN($E56)*BP$9)</f>
        <v>22.7758199085521</v>
      </c>
      <c r="FC56" s="0" t="n">
        <f aca="false">IF(BQ$9=0,0,(SIN(BQ$12)*COS($E56)+SIN($E56)*COS(BQ$12))/SIN($E56)*BQ$9)</f>
        <v>22.8413897867901</v>
      </c>
      <c r="FD56" s="0" t="n">
        <f aca="false">IF(BR$9=0,0,(SIN(BR$12)*COS($E56)+SIN($E56)*COS(BR$12))/SIN($E56)*BR$9)</f>
        <v>22.8980488850204</v>
      </c>
      <c r="FE56" s="0" t="n">
        <f aca="false">IF(BS$9=0,0,(SIN(BS$12)*COS($E56)+SIN($E56)*COS(BS$12))/SIN($E56)*BS$9)</f>
        <v>22.9456687521799</v>
      </c>
      <c r="FF56" s="0" t="n">
        <f aca="false">IF(BT$9=0,0,(SIN(BT$12)*COS($E56)+SIN($E56)*COS(BT$12))/SIN($E56)*BT$9)</f>
        <v>22.9367892183503</v>
      </c>
      <c r="FG56" s="0" t="n">
        <f aca="false">IF(BU$9=0,0,(SIN(BU$12)*COS($E56)+SIN($E56)*COS(BU$12))/SIN($E56)*BU$9)</f>
        <v>22.9192395484621</v>
      </c>
      <c r="FH56" s="0" t="n">
        <f aca="false">IF(BV$9=0,0,(SIN(BV$12)*COS($E56)+SIN($E56)*COS(BV$12))/SIN($E56)*BV$9)</f>
        <v>22.8929446270546</v>
      </c>
      <c r="FI56" s="0" t="n">
        <f aca="false">IF(BW$9=0,0,(SIN(BW$12)*COS($E56)+SIN($E56)*COS(BW$12))/SIN($E56)*BW$9)</f>
        <v>22.8578325398346</v>
      </c>
      <c r="FJ56" s="0" t="n">
        <f aca="false">IF(BX$9=0,0,(SIN(BX$12)*COS($E56)+SIN($E56)*COS(BX$12))/SIN($E56)*BX$9)</f>
        <v>22.8138346199288</v>
      </c>
      <c r="FK56" s="0" t="n">
        <f aca="false">IF(BY$9=0,0,(SIN(BY$12)*COS($E56)+SIN($E56)*COS(BY$12))/SIN($E56)*BY$9)</f>
        <v>22.763139982263</v>
      </c>
      <c r="FL56" s="0" t="n">
        <f aca="false">IF(BZ$9=0,0,(SIN(BZ$12)*COS($E56)+SIN($E56)*COS(BZ$12))/SIN($E56)*BZ$9)</f>
        <v>22.7033947179371</v>
      </c>
      <c r="FM56" s="0" t="n">
        <f aca="false">IF(CA$9=0,0,(SIN(CA$12)*COS($E56)+SIN($E56)*COS(CA$12))/SIN($E56)*CA$9)</f>
        <v>22.6345381249984</v>
      </c>
      <c r="FN56" s="0" t="n">
        <f aca="false">IF(CB$9=0,0,(SIN(CB$12)*COS($E56)+SIN($E56)*COS(CB$12))/SIN($E56)*CB$9)</f>
        <v>22.5565129457101</v>
      </c>
      <c r="FO56" s="0" t="n">
        <f aca="false">IF(CC$9=0,0,(SIN(CC$12)*COS($E56)+SIN($E56)*COS(CC$12))/SIN($E56)*CC$9)</f>
        <v>22.4692654078238</v>
      </c>
      <c r="FP56" s="0" t="n">
        <f aca="false">IF(CD$9=0,0,(SIN(CD$12)*COS($E56)+SIN($E56)*COS(CD$12))/SIN($E56)*CD$9)</f>
        <v>22.372206693404</v>
      </c>
      <c r="FQ56" s="0" t="n">
        <f aca="false">IF(CE$9=0,0,(SIN(CE$12)*COS($E56)+SIN($E56)*COS(CE$12))/SIN($E56)*CE$9)</f>
        <v>22.2658397085608</v>
      </c>
      <c r="FR56" s="0" t="n">
        <f aca="false">IF(CF$9=0,0,(SIN(CF$12)*COS($E56)+SIN($E56)*COS(CF$12))/SIN($E56)*CF$9)</f>
        <v>22.1501218594439</v>
      </c>
      <c r="FS56" s="0" t="n">
        <f aca="false">IF(CG$9=0,0,(SIN(CG$12)*COS($E56)+SIN($E56)*COS(CG$12))/SIN($E56)*CG$9)</f>
        <v>22.0250141829492</v>
      </c>
      <c r="FT56" s="0" t="n">
        <f aca="false">IF(CH$9=0,0,(SIN(CH$12)*COS($E56)+SIN($E56)*COS(CH$12))/SIN($E56)*CH$9)</f>
        <v>21.8904813811922</v>
      </c>
      <c r="FU56" s="0" t="n">
        <f aca="false">IF(CI$9=0,0,(SIN(CI$12)*COS($E56)+SIN($E56)*COS(CI$12))/SIN($E56)*CI$9)</f>
        <v>21.746491854621</v>
      </c>
      <c r="FV56" s="0" t="n">
        <f aca="false">IF(CJ$9=0,0,(SIN(CJ$12)*COS($E56)+SIN($E56)*COS(CJ$12))/SIN($E56)*CJ$9)</f>
        <v>21.5930177337505</v>
      </c>
      <c r="FW56" s="0" t="n">
        <f aca="false">IF(CK$9=0,0,(SIN(CK$12)*COS($E56)+SIN($E56)*COS(CK$12))/SIN($E56)*CK$9)</f>
        <v>21.430034909501</v>
      </c>
      <c r="FX56" s="0" t="n">
        <f aca="false">IF(CL$9=0,0,(SIN(CL$12)*COS($E56)+SIN($E56)*COS(CL$12))/SIN($E56)*CL$9)</f>
        <v>21.3336449025283</v>
      </c>
      <c r="FY56" s="0" t="n">
        <f aca="false">IF(CM$9=0,0,(SIN(CM$12)*COS($E56)+SIN($E56)*COS(CM$12))/SIN($E56)*CM$9)</f>
        <v>21.2337010594577</v>
      </c>
      <c r="FZ56" s="0" t="n">
        <f aca="false">IF(CN$9=0,0,(SIN(CN$12)*COS($E56)+SIN($E56)*COS(CN$12))/SIN($E56)*CN$9)</f>
        <v>21.1222765903785</v>
      </c>
      <c r="GA56" s="0" t="n">
        <f aca="false">IF(CO$9=0,0,(SIN(CO$12)*COS($E56)+SIN($E56)*COS(CO$12))/SIN($E56)*CO$9)</f>
        <v>20.998797626015</v>
      </c>
      <c r="GB56" s="0" t="n">
        <f aca="false">IF(CP$9=0,0,(SIN(CP$12)*COS($E56)+SIN($E56)*COS(CP$12))/SIN($E56)*CP$9)</f>
        <v>20.8631857358166</v>
      </c>
      <c r="GC56" s="0" t="n">
        <f aca="false">IF(CQ$9=0,0,(SIN(CQ$12)*COS($E56)+SIN($E56)*COS(CQ$12))/SIN($E56)*CQ$9)</f>
        <v>20.7153679324289</v>
      </c>
    </row>
    <row r="57" customFormat="false" ht="12.8" hidden="true" customHeight="false" outlineLevel="0" collapsed="false">
      <c r="A57" s="0" t="n">
        <f aca="false">MAX($F57:$CQ57)</f>
        <v>9.59515617798898</v>
      </c>
      <c r="B57" s="91" t="n">
        <f aca="false">IF(ISNA(INDEX(vmg!$B$6:$B$151,MATCH($C57,vmg!$F$6:$F$151,0))),IF(ISNA(INDEX(vmg!$B$6:$B$151,MATCH($C57,vmg!$D$6:$D$151,0))),0,INDEX(vmg!$B$6:$B$151,MATCH($C57,vmg!$D$6:$D$151,0))),INDEX(vmg!$B$6:$B$151,MATCH($C57,vmg!$F$6:$F$151,0)))</f>
        <v>13.5696</v>
      </c>
      <c r="C57" s="2" t="n">
        <f aca="false">MOD(Best +D57,360)</f>
        <v>45</v>
      </c>
      <c r="D57" s="2" t="n">
        <f aca="false">D56+1</f>
        <v>45</v>
      </c>
      <c r="E57" s="1" t="n">
        <f aca="false">D57*PI()/180</f>
        <v>0.785398163397448</v>
      </c>
      <c r="F57" s="13" t="n">
        <f aca="false">IF(OR(F147=0,CR57=0),0,F147*CR57/(F147+CR57))</f>
        <v>0</v>
      </c>
      <c r="G57" s="13" t="n">
        <f aca="false">IF(OR(G147=0,CS57=0),0,G147*CS57/(G147+CS57))</f>
        <v>0</v>
      </c>
      <c r="H57" s="13" t="n">
        <f aca="false">IF(OR(H147=0,CT57=0),0,H147*CT57/(H147+CT57))</f>
        <v>0</v>
      </c>
      <c r="I57" s="13" t="n">
        <f aca="false">IF(OR(I147=0,CU57=0),0,I147*CU57/(I147+CU57))</f>
        <v>0</v>
      </c>
      <c r="J57" s="13" t="n">
        <f aca="false">IF(OR(J147=0,CV57=0),0,J147*CV57/(J147+CV57))</f>
        <v>0</v>
      </c>
      <c r="K57" s="13" t="n">
        <f aca="false">IF(OR(K147=0,CW57=0),0,K147*CW57/(K147+CW57))</f>
        <v>0</v>
      </c>
      <c r="L57" s="13" t="n">
        <f aca="false">IF(OR(L147=0,CX57=0),0,L147*CX57/(L147+CX57))</f>
        <v>0</v>
      </c>
      <c r="M57" s="13" t="n">
        <f aca="false">IF(OR(M147=0,CY57=0),0,M147*CY57/(M147+CY57))</f>
        <v>0</v>
      </c>
      <c r="N57" s="13" t="n">
        <f aca="false">IF(OR(N147=0,CZ57=0),0,N147*CZ57/(N147+CZ57))</f>
        <v>0</v>
      </c>
      <c r="O57" s="13" t="n">
        <f aca="false">IF(OR(O147=0,DA57=0),0,O147*DA57/(O147+DA57))</f>
        <v>0</v>
      </c>
      <c r="P57" s="13" t="n">
        <f aca="false">IF(OR(P147=0,DB57=0),0,P147*DB57/(P147+DB57))</f>
        <v>0</v>
      </c>
      <c r="Q57" s="13" t="n">
        <f aca="false">IF(OR(Q147=0,DC57=0),0,Q147*DC57/(Q147+DC57))</f>
        <v>0</v>
      </c>
      <c r="R57" s="13" t="n">
        <f aca="false">IF(OR(R147=0,DD57=0),0,R147*DD57/(R147+DD57))</f>
        <v>0</v>
      </c>
      <c r="S57" s="13" t="n">
        <f aca="false">IF(OR(S147=0,DE57=0),0,S147*DE57/(S147+DE57))</f>
        <v>0</v>
      </c>
      <c r="T57" s="13" t="n">
        <f aca="false">IF(OR(T147=0,DF57=0),0,T147*DF57/(T147+DF57))</f>
        <v>0</v>
      </c>
      <c r="U57" s="13" t="n">
        <f aca="false">IF(OR(U147=0,DG57=0),0,U147*DG57/(U147+DG57))</f>
        <v>0</v>
      </c>
      <c r="V57" s="13" t="n">
        <f aca="false">IF(OR(V147=0,DH57=0),0,V147*DH57/(V147+DH57))</f>
        <v>0</v>
      </c>
      <c r="W57" s="13" t="n">
        <f aca="false">IF(OR(W147=0,DI57=0),0,W147*DI57/(W147+DI57))</f>
        <v>0</v>
      </c>
      <c r="X57" s="13" t="n">
        <f aca="false">IF(OR(X147=0,DJ57=0),0,X147*DJ57/(X147+DJ57))</f>
        <v>0</v>
      </c>
      <c r="Y57" s="13" t="n">
        <f aca="false">IF(OR(Y147=0,DK57=0),0,Y147*DK57/(Y147+DK57))</f>
        <v>0</v>
      </c>
      <c r="Z57" s="13" t="n">
        <f aca="false">IF(OR(Z147=0,DL57=0),0,Z147*DL57/(Z147+DL57))</f>
        <v>0</v>
      </c>
      <c r="AA57" s="13" t="n">
        <f aca="false">IF(OR(AA147=0,DM57=0),0,AA147*DM57/(AA147+DM57))</f>
        <v>0</v>
      </c>
      <c r="AB57" s="13" t="n">
        <f aca="false">IF(OR(AB147=0,DN57=0),0,AB147*DN57/(AB147+DN57))</f>
        <v>0</v>
      </c>
      <c r="AC57" s="13" t="n">
        <f aca="false">IF(OR(AC147=0,DO57=0),0,AC147*DO57/(AC147+DO57))</f>
        <v>0</v>
      </c>
      <c r="AD57" s="13" t="n">
        <f aca="false">IF(OR(AD147=0,DP57=0),0,AD147*DP57/(AD147+DP57))</f>
        <v>0</v>
      </c>
      <c r="AE57" s="13" t="n">
        <f aca="false">IF(OR(AE147=0,DQ57=0),0,AE147*DQ57/(AE147+DQ57))</f>
        <v>0</v>
      </c>
      <c r="AF57" s="13" t="n">
        <f aca="false">IF(OR(AF147=0,DR57=0),0,AF147*DR57/(AF147+DR57))</f>
        <v>0</v>
      </c>
      <c r="AG57" s="13" t="n">
        <f aca="false">IF(OR(AG147=0,DS57=0),0,AG147*DS57/(AG147+DS57))</f>
        <v>0</v>
      </c>
      <c r="AH57" s="13" t="n">
        <f aca="false">IF(OR(AH147=0,DT57=0),0,AH147*DT57/(AH147+DT57))</f>
        <v>0</v>
      </c>
      <c r="AI57" s="13" t="n">
        <f aca="false">IF(OR(AI147=0,DU57=0),0,AI147*DU57/(AI147+DU57))</f>
        <v>0</v>
      </c>
      <c r="AJ57" s="13" t="n">
        <f aca="false">IF(OR(AJ147=0,DV57=0),0,AJ147*DV57/(AJ147+DV57))</f>
        <v>0</v>
      </c>
      <c r="AK57" s="13" t="n">
        <f aca="false">IF(OR(AK147=0,DW57=0),0,AK147*DW57/(AK147+DW57))</f>
        <v>0</v>
      </c>
      <c r="AL57" s="13" t="n">
        <f aca="false">IF(OR(AL147=0,DX57=0),0,AL147*DX57/(AL147+DX57))</f>
        <v>0</v>
      </c>
      <c r="AM57" s="13" t="n">
        <f aca="false">IF(OR(AM147=0,DY57=0),0,AM147*DY57/(AM147+DY57))</f>
        <v>0</v>
      </c>
      <c r="AN57" s="13" t="n">
        <f aca="false">IF(OR(AN147=0,DZ57=0),0,AN147*DZ57/(AN147+DZ57))</f>
        <v>0</v>
      </c>
      <c r="AO57" s="13" t="n">
        <f aca="false">IF(OR(AO147=0,EA57=0),0,AO147*EA57/(AO147+EA57))</f>
        <v>8.93458822263802</v>
      </c>
      <c r="AP57" s="13" t="n">
        <f aca="false">IF(OR(AP147=0,EB57=0),0,AP147*EB57/(AP147+EB57))</f>
        <v>9.02269972210651</v>
      </c>
      <c r="AQ57" s="13" t="n">
        <f aca="false">IF(OR(AQ147=0,EC57=0),0,AQ147*EC57/(AQ147+EC57))</f>
        <v>9.10256111792101</v>
      </c>
      <c r="AR57" s="13" t="n">
        <f aca="false">IF(OR(AR147=0,ED57=0),0,AR147*ED57/(AR147+ED57))</f>
        <v>9.17445811379656</v>
      </c>
      <c r="AS57" s="13" t="n">
        <f aca="false">IF(OR(AS147=0,EE57=0),0,AS147*EE57/(AS147+EE57))</f>
        <v>9.23867725118034</v>
      </c>
      <c r="AT57" s="13" t="n">
        <f aca="false">IF(OR(AT147=0,EF57=0),0,AT147*EF57/(AT147+EF57))</f>
        <v>9.29550407448515</v>
      </c>
      <c r="AU57" s="13" t="n">
        <f aca="false">IF(OR(AU147=0,EG57=0),0,AU147*EG57/(AU147+EG57))</f>
        <v>9.37268416040458</v>
      </c>
      <c r="AV57" s="13" t="n">
        <f aca="false">IF(OR(AV147=0,EH57=0),0,AV147*EH57/(AV147+EH57))</f>
        <v>9.4408445271121</v>
      </c>
      <c r="AW57" s="13" t="n">
        <f aca="false">IF(OR(AW147=0,EI57=0),0,AW147*EI57/(AW147+EI57))</f>
        <v>9.50038483732768</v>
      </c>
      <c r="AX57" s="13" t="n">
        <f aca="false">IF(OR(AX147=0,EJ57=0),0,AX147*EJ57/(AX147+EJ57))</f>
        <v>9.55169547529307</v>
      </c>
      <c r="AY57" s="13" t="n">
        <f aca="false">IF(OR(AY147=0,EK57=0),0,AY147*EK57/(AY147+EK57))</f>
        <v>9.59515617798898</v>
      </c>
      <c r="AZ57" s="13" t="n">
        <f aca="false">IF(OR(AZ147=0,EL57=0),0,AZ147*EL57/(AZ147+EL57))</f>
        <v>9.56282209487309</v>
      </c>
      <c r="BA57" s="13" t="n">
        <f aca="false">IF(OR(BA147=0,EM57=0),0,BA147*EM57/(BA147+EM57))</f>
        <v>9.52815751915436</v>
      </c>
      <c r="BB57" s="13" t="n">
        <f aca="false">IF(OR(BB147=0,EN57=0),0,BB147*EN57/(BB147+EN57))</f>
        <v>9.49124102926949</v>
      </c>
      <c r="BC57" s="13" t="n">
        <f aca="false">IF(OR(BC147=0,EO57=0),0,BC147*EO57/(BC147+EO57))</f>
        <v>9.45214771154378</v>
      </c>
      <c r="BD57" s="13" t="n">
        <f aca="false">IF(OR(BD147=0,EP57=0),0,BD147*EP57/(BD147+EP57))</f>
        <v>9.4109492208665</v>
      </c>
      <c r="BE57" s="13" t="n">
        <f aca="false">IF(OR(BE147=0,EQ57=0),0,BE147*EQ57/(BE147+EQ57))</f>
        <v>9.38676525843846</v>
      </c>
      <c r="BF57" s="13" t="n">
        <f aca="false">IF(OR(BF147=0,ER57=0),0,BF147*ER57/(BF147+ER57))</f>
        <v>9.35946348772676</v>
      </c>
      <c r="BG57" s="13" t="n">
        <f aca="false">IF(OR(BG147=0,ES57=0),0,BG147*ES57/(BG147+ES57))</f>
        <v>9.32916069035895</v>
      </c>
      <c r="BH57" s="13" t="n">
        <f aca="false">IF(OR(BH147=0,ET57=0),0,BH147*ET57/(BH147+ET57))</f>
        <v>9.31907869778801</v>
      </c>
      <c r="BI57" s="13" t="n">
        <f aca="false">IF(OR(BI147=0,EU57=0),0,BI147*EU57/(BI147+EU57))</f>
        <v>9.30636618909651</v>
      </c>
      <c r="BJ57" s="13" t="n">
        <f aca="false">IF(OR(BJ147=0,EV57=0),0,BJ147*EV57/(BJ147+EV57))</f>
        <v>9.24490375106186</v>
      </c>
      <c r="BK57" s="13" t="n">
        <f aca="false">IF(OR(BK147=0,EW57=0),0,BK147*EW57/(BK147+EW57))</f>
        <v>9.182141189128</v>
      </c>
      <c r="BL57" s="13" t="n">
        <f aca="false">IF(OR(BL147=0,EX57=0),0,BL147*EX57/(BL147+EX57))</f>
        <v>9.11810936718569</v>
      </c>
      <c r="BM57" s="13" t="n">
        <f aca="false">IF(OR(BM147=0,EY57=0),0,BM147*EY57/(BM147+EY57))</f>
        <v>9.05283696423182</v>
      </c>
      <c r="BN57" s="13" t="n">
        <f aca="false">IF(OR(BN147=0,EZ57=0),0,BN147*EZ57/(BN147+EZ57))</f>
        <v>8.98635053953616</v>
      </c>
      <c r="BO57" s="13" t="n">
        <f aca="false">IF(OR(BO147=0,FA57=0),0,BO147*FA57/(BO147+FA57))</f>
        <v>8.91990803373785</v>
      </c>
      <c r="BP57" s="13" t="n">
        <f aca="false">IF(OR(BP147=0,FB57=0),0,BP147*FB57/(BP147+FB57))</f>
        <v>8.85223501700857</v>
      </c>
      <c r="BQ57" s="13" t="n">
        <f aca="false">IF(OR(BQ147=0,FC57=0),0,BQ147*FC57/(BQ147+FC57))</f>
        <v>8.78335475393034</v>
      </c>
      <c r="BR57" s="13" t="n">
        <f aca="false">IF(OR(BR147=0,FD57=0),0,BR147*FD57/(BR147+FD57))</f>
        <v>8.71328850259938</v>
      </c>
      <c r="BS57" s="13" t="n">
        <f aca="false">IF(OR(BS147=0,FE57=0),0,BS147*FE57/(BS147+FE57))</f>
        <v>8.64205556902643</v>
      </c>
      <c r="BT57" s="13" t="n">
        <f aca="false">IF(OR(BT147=0,FF57=0),0,BT147*FF57/(BT147+FF57))</f>
        <v>8.56292253410238</v>
      </c>
      <c r="BU57" s="13" t="n">
        <f aca="false">IF(OR(BU147=0,FG57=0),0,BU147*FG57/(BU147+FG57))</f>
        <v>8.48298483700274</v>
      </c>
      <c r="BV57" s="13" t="n">
        <f aca="false">IF(OR(BV147=0,FH57=0),0,BV147*FH57/(BV147+FH57))</f>
        <v>8.40224312819777</v>
      </c>
      <c r="BW57" s="13" t="n">
        <f aca="false">IF(OR(BW147=0,FI57=0),0,BW147*FI57/(BW147+FI57))</f>
        <v>8.32069689180089</v>
      </c>
      <c r="BX57" s="13" t="n">
        <f aca="false">IF(OR(BX147=0,FJ57=0),0,BX147*FJ57/(BX147+FJ57))</f>
        <v>8.23834446419446</v>
      </c>
      <c r="BY57" s="13" t="n">
        <f aca="false">IF(OR(BY147=0,FK57=0),0,BY147*FK57/(BY147+FK57))</f>
        <v>8.15548010694489</v>
      </c>
      <c r="BZ57" s="13" t="n">
        <f aca="false">IF(OR(BZ147=0,FL57=0),0,BZ147*FL57/(BZ147+FL57))</f>
        <v>8.0717891914115</v>
      </c>
      <c r="CA57" s="13" t="n">
        <f aca="false">IF(OR(CA147=0,FM57=0),0,CA147*FM57/(CA147+FM57))</f>
        <v>7.98726719086736</v>
      </c>
      <c r="CB57" s="13" t="n">
        <f aca="false">IF(OR(CB147=0,FN57=0),0,CB147*FN57/(CB147+FN57))</f>
        <v>7.90190845810697</v>
      </c>
      <c r="CC57" s="13" t="n">
        <f aca="false">IF(OR(CC147=0,FO57=0),0,CC147*FO57/(CC147+FO57))</f>
        <v>7.81570623307476</v>
      </c>
      <c r="CD57" s="13" t="n">
        <f aca="false">IF(OR(CD147=0,FP57=0),0,CD147*FP57/(CD147+FP57))</f>
        <v>7.72858654872754</v>
      </c>
      <c r="CE57" s="13" t="n">
        <f aca="false">IF(OR(CE147=0,FQ57=0),0,CE147*FQ57/(CE147+FQ57))</f>
        <v>7.64060957008247</v>
      </c>
      <c r="CF57" s="13" t="n">
        <f aca="false">IF(OR(CF147=0,FR57=0),0,CF147*FR57/(CF147+FR57))</f>
        <v>7.55176511814365</v>
      </c>
      <c r="CG57" s="13" t="n">
        <f aca="false">IF(OR(CG147=0,FS57=0),0,CG147*FS57/(CG147+FS57))</f>
        <v>7.46204191322202</v>
      </c>
      <c r="CH57" s="13" t="n">
        <f aca="false">IF(OR(CH147=0,FT57=0),0,CH147*FT57/(CH147+FT57))</f>
        <v>7.37142757061935</v>
      </c>
      <c r="CI57" s="13" t="n">
        <f aca="false">IF(OR(CI147=0,FU57=0),0,CI147*FU57/(CI147+FU57))</f>
        <v>7.27990859392018</v>
      </c>
      <c r="CJ57" s="13" t="n">
        <f aca="false">IF(OR(CJ147=0,FV57=0),0,CJ147*FV57/(CJ147+FV57))</f>
        <v>7.18747036585961</v>
      </c>
      <c r="CK57" s="13" t="n">
        <f aca="false">IF(OR(CK147=0,FW57=0),0,CK147*FW57/(CK147+FW57))</f>
        <v>7.09409713672675</v>
      </c>
      <c r="CL57" s="13" t="n">
        <f aca="false">IF(OR(CL147=0,FX57=0),0,CL147*FX57/(CL147+FX57))</f>
        <v>7.00827104534283</v>
      </c>
      <c r="CM57" s="13" t="n">
        <f aca="false">IF(OR(CM147=0,FY57=0),0,CM147*FY57/(CM147+FY57))</f>
        <v>6.92192795050323</v>
      </c>
      <c r="CN57" s="13" t="n">
        <f aca="false">IF(OR(CN147=0,FZ57=0),0,CN147*FZ57/(CN147+FZ57))</f>
        <v>6.83417682622158</v>
      </c>
      <c r="CO57" s="13" t="n">
        <f aca="false">IF(OR(CO147=0,GA57=0),0,CO147*GA57/(CO147+GA57))</f>
        <v>6.74495873687646</v>
      </c>
      <c r="CP57" s="13" t="n">
        <f aca="false">IF(OR(CP147=0,GB57=0),0,CP147*GB57/(CP147+GB57))</f>
        <v>6.65426720402901</v>
      </c>
      <c r="CQ57" s="13" t="n">
        <f aca="false">IF(OR(CQ147=0,GC57=0),0,CQ147*GC57/(CQ147+GC57))</f>
        <v>6.5620936184547</v>
      </c>
      <c r="CR57" s="0" t="n">
        <f aca="false">IF(F$9=0,0,(SIN(F$12)*COS($E57)+SIN($E57)*COS(F$12))/SIN($E57)*F$9)</f>
        <v>0</v>
      </c>
      <c r="CS57" s="0" t="n">
        <f aca="false">IF(G$9=0,0,(SIN(G$12)*COS($E57)+SIN($E57)*COS(G$12))/SIN($E57)*G$9)</f>
        <v>0</v>
      </c>
      <c r="CT57" s="0" t="n">
        <f aca="false">IF(H$9=0,0,(SIN(H$12)*COS($E57)+SIN($E57)*COS(H$12))/SIN($E57)*H$9)</f>
        <v>0</v>
      </c>
      <c r="CU57" s="0" t="n">
        <f aca="false">IF(I$9=0,0,(SIN(I$12)*COS($E57)+SIN($E57)*COS(I$12))/SIN($E57)*I$9)</f>
        <v>0</v>
      </c>
      <c r="CV57" s="0" t="n">
        <f aca="false">IF(J$9=0,0,(SIN(J$12)*COS($E57)+SIN($E57)*COS(J$12))/SIN($E57)*J$9)</f>
        <v>0</v>
      </c>
      <c r="CW57" s="0" t="n">
        <f aca="false">IF(K$9=0,0,(SIN(K$12)*COS($E57)+SIN($E57)*COS(K$12))/SIN($E57)*K$9)</f>
        <v>0</v>
      </c>
      <c r="CX57" s="0" t="n">
        <f aca="false">IF(L$9=0,0,(SIN(L$12)*COS($E57)+SIN($E57)*COS(L$12))/SIN($E57)*L$9)</f>
        <v>0</v>
      </c>
      <c r="CY57" s="0" t="n">
        <f aca="false">IF(M$9=0,0,(SIN(M$12)*COS($E57)+SIN($E57)*COS(M$12))/SIN($E57)*M$9)</f>
        <v>0</v>
      </c>
      <c r="CZ57" s="0" t="n">
        <f aca="false">IF(N$9=0,0,(SIN(N$12)*COS($E57)+SIN($E57)*COS(N$12))/SIN($E57)*N$9)</f>
        <v>0</v>
      </c>
      <c r="DA57" s="0" t="n">
        <f aca="false">IF(O$9=0,0,(SIN(O$12)*COS($E57)+SIN($E57)*COS(O$12))/SIN($E57)*O$9)</f>
        <v>0</v>
      </c>
      <c r="DB57" s="0" t="n">
        <f aca="false">IF(P$9=0,0,(SIN(P$12)*COS($E57)+SIN($E57)*COS(P$12))/SIN($E57)*P$9)</f>
        <v>0</v>
      </c>
      <c r="DC57" s="0" t="n">
        <f aca="false">IF(Q$9=0,0,(SIN(Q$12)*COS($E57)+SIN($E57)*COS(Q$12))/SIN($E57)*Q$9)</f>
        <v>0</v>
      </c>
      <c r="DD57" s="0" t="n">
        <f aca="false">IF(R$9=0,0,(SIN(R$12)*COS($E57)+SIN($E57)*COS(R$12))/SIN($E57)*R$9)</f>
        <v>0</v>
      </c>
      <c r="DE57" s="0" t="n">
        <f aca="false">IF(S$9=0,0,(SIN(S$12)*COS($E57)+SIN($E57)*COS(S$12))/SIN($E57)*S$9)</f>
        <v>0</v>
      </c>
      <c r="DF57" s="0" t="n">
        <f aca="false">IF(T$9=0,0,(SIN(T$12)*COS($E57)+SIN($E57)*COS(T$12))/SIN($E57)*T$9)</f>
        <v>0</v>
      </c>
      <c r="DG57" s="0" t="n">
        <f aca="false">IF(U$9=0,0,(SIN(U$12)*COS($E57)+SIN($E57)*COS(U$12))/SIN($E57)*U$9)</f>
        <v>0</v>
      </c>
      <c r="DH57" s="0" t="n">
        <f aca="false">IF(V$9=0,0,(SIN(V$12)*COS($E57)+SIN($E57)*COS(V$12))/SIN($E57)*V$9)</f>
        <v>0</v>
      </c>
      <c r="DI57" s="0" t="n">
        <f aca="false">IF(W$9=0,0,(SIN(W$12)*COS($E57)+SIN($E57)*COS(W$12))/SIN($E57)*W$9)</f>
        <v>0</v>
      </c>
      <c r="DJ57" s="0" t="n">
        <f aca="false">IF(X$9=0,0,(SIN(X$12)*COS($E57)+SIN($E57)*COS(X$12))/SIN($E57)*X$9)</f>
        <v>0</v>
      </c>
      <c r="DK57" s="0" t="n">
        <f aca="false">IF(Y$9=0,0,(SIN(Y$12)*COS($E57)+SIN($E57)*COS(Y$12))/SIN($E57)*Y$9)</f>
        <v>0</v>
      </c>
      <c r="DL57" s="0" t="n">
        <f aca="false">IF(Z$9=0,0,(SIN(Z$12)*COS($E57)+SIN($E57)*COS(Z$12))/SIN($E57)*Z$9)</f>
        <v>0</v>
      </c>
      <c r="DM57" s="0" t="n">
        <f aca="false">IF(AA$9=0,0,(SIN(AA$12)*COS($E57)+SIN($E57)*COS(AA$12))/SIN($E57)*AA$9)</f>
        <v>0</v>
      </c>
      <c r="DN57" s="0" t="n">
        <f aca="false">IF(AB$9=0,0,(SIN(AB$12)*COS($E57)+SIN($E57)*COS(AB$12))/SIN($E57)*AB$9)</f>
        <v>0</v>
      </c>
      <c r="DO57" s="0" t="n">
        <f aca="false">IF(AC$9=0,0,(SIN(AC$12)*COS($E57)+SIN($E57)*COS(AC$12))/SIN($E57)*AC$9)</f>
        <v>0</v>
      </c>
      <c r="DP57" s="0" t="n">
        <f aca="false">IF(AD$9=0,0,(SIN(AD$12)*COS($E57)+SIN($E57)*COS(AD$12))/SIN($E57)*AD$9)</f>
        <v>0</v>
      </c>
      <c r="DQ57" s="0" t="n">
        <f aca="false">IF(AE$9=0,0,(SIN(AE$12)*COS($E57)+SIN($E57)*COS(AE$12))/SIN($E57)*AE$9)</f>
        <v>0</v>
      </c>
      <c r="DR57" s="0" t="n">
        <f aca="false">IF(AF$9=0,0,(SIN(AF$12)*COS($E57)+SIN($E57)*COS(AF$12))/SIN($E57)*AF$9)</f>
        <v>0</v>
      </c>
      <c r="DS57" s="0" t="n">
        <f aca="false">IF(AG$9=0,0,(SIN(AG$12)*COS($E57)+SIN($E57)*COS(AG$12))/SIN($E57)*AG$9)</f>
        <v>0</v>
      </c>
      <c r="DT57" s="0" t="n">
        <f aca="false">IF(AH$9=0,0,(SIN(AH$12)*COS($E57)+SIN($E57)*COS(AH$12))/SIN($E57)*AH$9)</f>
        <v>0</v>
      </c>
      <c r="DU57" s="0" t="n">
        <f aca="false">IF(AI$9=0,0,(SIN(AI$12)*COS($E57)+SIN($E57)*COS(AI$12))/SIN($E57)*AI$9)</f>
        <v>0</v>
      </c>
      <c r="DV57" s="0" t="n">
        <f aca="false">IF(AJ$9=0,0,(SIN(AJ$12)*COS($E57)+SIN($E57)*COS(AJ$12))/SIN($E57)*AJ$9)</f>
        <v>0</v>
      </c>
      <c r="DW57" s="0" t="n">
        <f aca="false">IF(AK$9=0,0,(SIN(AK$12)*COS($E57)+SIN($E57)*COS(AK$12))/SIN($E57)*AK$9)</f>
        <v>0</v>
      </c>
      <c r="DX57" s="0" t="n">
        <f aca="false">IF(AL$9=0,0,(SIN(AL$12)*COS($E57)+SIN($E57)*COS(AL$12))/SIN($E57)*AL$9)</f>
        <v>0</v>
      </c>
      <c r="DY57" s="0" t="n">
        <f aca="false">IF(AM$9=0,0,(SIN(AM$12)*COS($E57)+SIN($E57)*COS(AM$12))/SIN($E57)*AM$9)</f>
        <v>0</v>
      </c>
      <c r="DZ57" s="0" t="n">
        <f aca="false">IF(AN$9=0,0,(SIN(AN$12)*COS($E57)+SIN($E57)*COS(AN$12))/SIN($E57)*AN$9)</f>
        <v>0</v>
      </c>
      <c r="EA57" s="0" t="n">
        <f aca="false">IF(AO$9=0,0,(SIN(AO$12)*COS($E57)+SIN($E57)*COS(AO$12))/SIN($E57)*AO$9)</f>
        <v>14.4920640598695</v>
      </c>
      <c r="EB57" s="0" t="n">
        <f aca="false">IF(AP$9=0,0,(SIN(AP$12)*COS($E57)+SIN($E57)*COS(AP$12))/SIN($E57)*AP$9)</f>
        <v>14.930877365765</v>
      </c>
      <c r="EC57" s="0" t="n">
        <f aca="false">IF(AQ$9=0,0,(SIN(AQ$12)*COS($E57)+SIN($E57)*COS(AQ$12))/SIN($E57)*AQ$9)</f>
        <v>15.3673341620689</v>
      </c>
      <c r="ED57" s="0" t="n">
        <f aca="false">IF(AR$9=0,0,(SIN(AR$12)*COS($E57)+SIN($E57)*COS(AR$12))/SIN($E57)*AR$9)</f>
        <v>15.801059675447</v>
      </c>
      <c r="EE57" s="0" t="n">
        <f aca="false">IF(AS$9=0,0,(SIN(AS$12)*COS($E57)+SIN($E57)*COS(AS$12))/SIN($E57)*AS$9)</f>
        <v>16.2316793706257</v>
      </c>
      <c r="EF57" s="0" t="n">
        <f aca="false">IF(AT$9=0,0,(SIN(AT$12)*COS($E57)+SIN($E57)*COS(AT$12))/SIN($E57)*AT$9)</f>
        <v>16.658819138322</v>
      </c>
      <c r="EG57" s="0" t="n">
        <f aca="false">IF(AU$9=0,0,(SIN(AU$12)*COS($E57)+SIN($E57)*COS(AU$12))/SIN($E57)*AU$9)</f>
        <v>17.1740875965233</v>
      </c>
      <c r="EH57" s="0" t="n">
        <f aca="false">IF(AV$9=0,0,(SIN(AV$12)*COS($E57)+SIN($E57)*COS(AV$12))/SIN($E57)*AV$9)</f>
        <v>17.6853264281023</v>
      </c>
      <c r="EI57" s="0" t="n">
        <f aca="false">IF(AW$9=0,0,(SIN(AW$12)*COS($E57)+SIN($E57)*COS(AW$12))/SIN($E57)*AW$9)</f>
        <v>18.1920797835088</v>
      </c>
      <c r="EJ57" s="0" t="n">
        <f aca="false">IF(AX$9=0,0,(SIN(AX$12)*COS($E57)+SIN($E57)*COS(AX$12))/SIN($E57)*AX$9)</f>
        <v>18.693892904862</v>
      </c>
      <c r="EK57" s="0" t="n">
        <f aca="false">IF(AY$9=0,0,(SIN(AY$12)*COS($E57)+SIN($E57)*COS(AY$12))/SIN($E57)*AY$9)</f>
        <v>19.190312355978</v>
      </c>
      <c r="EL57" s="0" t="n">
        <f aca="false">IF(AZ$9=0,0,(SIN(AZ$12)*COS($E57)+SIN($E57)*COS(AZ$12))/SIN($E57)*AZ$9)</f>
        <v>19.3977246343583</v>
      </c>
      <c r="EM57" s="0" t="n">
        <f aca="false">IF(BA$9=0,0,(SIN(BA$12)*COS($E57)+SIN($E57)*COS(BA$12))/SIN($E57)*BA$9)</f>
        <v>19.5991000279541</v>
      </c>
      <c r="EN57" s="0" t="n">
        <f aca="false">IF(BB$9=0,0,(SIN(BB$12)*COS($E57)+SIN($E57)*COS(BB$12))/SIN($E57)*BB$9)</f>
        <v>19.7942490849547</v>
      </c>
      <c r="EO57" s="0" t="n">
        <f aca="false">IF(BC$9=0,0,(SIN(BC$12)*COS($E57)+SIN($E57)*COS(BC$12))/SIN($E57)*BC$9)</f>
        <v>19.9829843282113</v>
      </c>
      <c r="EP57" s="0" t="n">
        <f aca="false">IF(BD$9=0,0,(SIN(BD$12)*COS($E57)+SIN($E57)*COS(BD$12))/SIN($E57)*BD$9)</f>
        <v>20.1651203513444</v>
      </c>
      <c r="EQ57" s="0" t="n">
        <f aca="false">IF(BE$9=0,0,(SIN(BE$12)*COS($E57)+SIN($E57)*COS(BE$12))/SIN($E57)*BE$9)</f>
        <v>20.430510264207</v>
      </c>
      <c r="ER57" s="0" t="n">
        <f aca="false">IF(BF$9=0,0,(SIN(BF$12)*COS($E57)+SIN($E57)*COS(BF$12))/SIN($E57)*BF$9)</f>
        <v>20.6885790003226</v>
      </c>
      <c r="ES57" s="0" t="n">
        <f aca="false">IF(BG$9=0,0,(SIN(BG$12)*COS($E57)+SIN($E57)*COS(BG$12))/SIN($E57)*BG$9)</f>
        <v>20.9390658210174</v>
      </c>
      <c r="ET57" s="0" t="n">
        <f aca="false">IF(BH$9=0,0,(SIN(BH$12)*COS($E57)+SIN($E57)*COS(BH$12))/SIN($E57)*BH$9)</f>
        <v>21.3020835174441</v>
      </c>
      <c r="EU57" s="0" t="n">
        <f aca="false">IF(BI$9=0,0,(SIN(BI$12)*COS($E57)+SIN($E57)*COS(BI$12))/SIN($E57)*BI$9)</f>
        <v>21.6659527545071</v>
      </c>
      <c r="EV57" s="0" t="n">
        <f aca="false">IF(BJ$9=0,0,(SIN(BJ$12)*COS($E57)+SIN($E57)*COS(BJ$12))/SIN($E57)*BJ$9)</f>
        <v>21.7727402457371</v>
      </c>
      <c r="EW57" s="0" t="n">
        <f aca="false">IF(BK$9=0,0,(SIN(BK$12)*COS($E57)+SIN($E57)*COS(BK$12))/SIN($E57)*BK$9)</f>
        <v>21.8716962625137</v>
      </c>
      <c r="EX57" s="0" t="n">
        <f aca="false">IF(BL$9=0,0,(SIN(BL$12)*COS($E57)+SIN($E57)*COS(BL$12))/SIN($E57)*BL$9)</f>
        <v>21.9626831667452</v>
      </c>
      <c r="EY57" s="0" t="n">
        <f aca="false">IF(BM$9=0,0,(SIN(BM$12)*COS($E57)+SIN($E57)*COS(BM$12))/SIN($E57)*BM$9)</f>
        <v>22.045566145867</v>
      </c>
      <c r="EZ57" s="0" t="n">
        <f aca="false">IF(BN$9=0,0,(SIN(BN$12)*COS($E57)+SIN($E57)*COS(BN$12))/SIN($E57)*BN$9)</f>
        <v>22.1202132865299</v>
      </c>
      <c r="FA57" s="0" t="n">
        <f aca="false">IF(BO$9=0,0,(SIN(BO$12)*COS($E57)+SIN($E57)*COS(BO$12))/SIN($E57)*BO$9)</f>
        <v>22.1941302023764</v>
      </c>
      <c r="FB57" s="0" t="n">
        <f aca="false">IF(BP$9=0,0,(SIN(BP$12)*COS($E57)+SIN($E57)*COS(BP$12))/SIN($E57)*BP$9)</f>
        <v>22.2594777021113</v>
      </c>
      <c r="FC57" s="0" t="n">
        <f aca="false">IF(BQ$9=0,0,(SIN(BQ$12)*COS($E57)+SIN($E57)*COS(BQ$12))/SIN($E57)*BQ$9)</f>
        <v>22.3161260611548</v>
      </c>
      <c r="FD57" s="0" t="n">
        <f aca="false">IF(BR$9=0,0,(SIN(BR$12)*COS($E57)+SIN($E57)*COS(BR$12))/SIN($E57)*BR$9)</f>
        <v>22.3639487892208</v>
      </c>
      <c r="FE57" s="0" t="n">
        <f aca="false">IF(BS$9=0,0,(SIN(BS$12)*COS($E57)+SIN($E57)*COS(BS$12))/SIN($E57)*BS$9)</f>
        <v>22.4028227021208</v>
      </c>
      <c r="FF57" s="0" t="n">
        <f aca="false">IF(BT$9=0,0,(SIN(BT$12)*COS($E57)+SIN($E57)*COS(BT$12))/SIN($E57)*BT$9)</f>
        <v>22.3864286811042</v>
      </c>
      <c r="FG57" s="0" t="n">
        <f aca="false">IF(BU$9=0,0,(SIN(BU$12)*COS($E57)+SIN($E57)*COS(BU$12))/SIN($E57)*BU$9)</f>
        <v>22.3614827596226</v>
      </c>
      <c r="FH57" s="0" t="n">
        <f aca="false">IF(BV$9=0,0,(SIN(BV$12)*COS($E57)+SIN($E57)*COS(BV$12))/SIN($E57)*BV$9)</f>
        <v>22.3279140195031</v>
      </c>
      <c r="FI57" s="0" t="n">
        <f aca="false">IF(BW$9=0,0,(SIN(BW$12)*COS($E57)+SIN($E57)*COS(BW$12))/SIN($E57)*BW$9)</f>
        <v>22.2856547209048</v>
      </c>
      <c r="FJ57" s="0" t="n">
        <f aca="false">IF(BX$9=0,0,(SIN(BX$12)*COS($E57)+SIN($E57)*COS(BX$12))/SIN($E57)*BX$9)</f>
        <v>22.234640346702</v>
      </c>
      <c r="FK57" s="0" t="n">
        <f aca="false">IF(BY$9=0,0,(SIN(BY$12)*COS($E57)+SIN($E57)*COS(BY$12))/SIN($E57)*BY$9)</f>
        <v>22.1770060835798</v>
      </c>
      <c r="FL57" s="0" t="n">
        <f aca="false">IF(BZ$9=0,0,(SIN(BZ$12)*COS($E57)+SIN($E57)*COS(BZ$12))/SIN($E57)*BZ$9)</f>
        <v>22.1104594887878</v>
      </c>
      <c r="FM57" s="0" t="n">
        <f aca="false">IF(CA$9=0,0,(SIN(CA$12)*COS($E57)+SIN($E57)*COS(CA$12))/SIN($E57)*CA$9)</f>
        <v>22.034943978196</v>
      </c>
      <c r="FN57" s="0" t="n">
        <f aca="false">IF(CB$9=0,0,(SIN(CB$12)*COS($E57)+SIN($E57)*COS(CB$12))/SIN($E57)*CB$9)</f>
        <v>21.9504063801465</v>
      </c>
      <c r="FO57" s="0" t="n">
        <f aca="false">IF(CC$9=0,0,(SIN(CC$12)*COS($E57)+SIN($E57)*COS(CC$12))/SIN($E57)*CC$9)</f>
        <v>21.8567969748543</v>
      </c>
      <c r="FP57" s="0" t="n">
        <f aca="false">IF(CD$9=0,0,(SIN(CD$12)*COS($E57)+SIN($E57)*COS(CD$12))/SIN($E57)*CD$9)</f>
        <v>21.753545854529</v>
      </c>
      <c r="FQ57" s="0" t="n">
        <f aca="false">IF(CE$9=0,0,(SIN(CE$12)*COS($E57)+SIN($E57)*COS(CE$12))/SIN($E57)*CE$9)</f>
        <v>21.6411451368406</v>
      </c>
      <c r="FR57" s="0" t="n">
        <f aca="false">IF(CF$9=0,0,(SIN(CF$12)*COS($E57)+SIN($E57)*COS(CF$12))/SIN($E57)*CF$9)</f>
        <v>21.5195561547329</v>
      </c>
      <c r="FS57" s="0" t="n">
        <f aca="false">IF(CG$9=0,0,(SIN(CG$12)*COS($E57)+SIN($E57)*COS(CG$12))/SIN($E57)*CG$9)</f>
        <v>21.3887438308006</v>
      </c>
      <c r="FT57" s="0" t="n">
        <f aca="false">IF(CH$9=0,0,(SIN(CH$12)*COS($E57)+SIN($E57)*COS(CH$12))/SIN($E57)*CH$9)</f>
        <v>21.2486767099402</v>
      </c>
      <c r="FU57" s="0" t="n">
        <f aca="false">IF(CI$9=0,0,(SIN(CI$12)*COS($E57)+SIN($E57)*COS(CI$12))/SIN($E57)*CI$9)</f>
        <v>21.0993269906509</v>
      </c>
      <c r="FV57" s="0" t="n">
        <f aca="false">IF(CJ$9=0,0,(SIN(CJ$12)*COS($E57)+SIN($E57)*COS(CJ$12))/SIN($E57)*CJ$9)</f>
        <v>20.9406705549692</v>
      </c>
      <c r="FW57" s="0" t="n">
        <f aca="false">IF(CK$9=0,0,(SIN(CK$12)*COS($E57)+SIN($E57)*COS(CK$12))/SIN($E57)*CK$9)</f>
        <v>20.7726869970183</v>
      </c>
      <c r="FX57" s="0" t="n">
        <f aca="false">IF(CL$9=0,0,(SIN(CL$12)*COS($E57)+SIN($E57)*COS(CL$12))/SIN($E57)*CL$9)</f>
        <v>20.6691103254277</v>
      </c>
      <c r="FY57" s="0" t="n">
        <f aca="false">IF(CM$9=0,0,(SIN(CM$12)*COS($E57)+SIN($E57)*COS(CM$12))/SIN($E57)*CM$9)</f>
        <v>20.5619046990966</v>
      </c>
      <c r="FZ57" s="0" t="n">
        <f aca="false">IF(CN$9=0,0,(SIN(CN$12)*COS($E57)+SIN($E57)*COS(CN$12))/SIN($E57)*CN$9)</f>
        <v>20.4433890082582</v>
      </c>
      <c r="GA57" s="0" t="n">
        <f aca="false">IF(CO$9=0,0,(SIN(CO$12)*COS($E57)+SIN($E57)*COS(CO$12))/SIN($E57)*CO$9)</f>
        <v>20.3130105636564</v>
      </c>
      <c r="GB57" s="0" t="n">
        <f aca="false">IF(CP$9=0,0,(SIN(CP$12)*COS($E57)+SIN($E57)*COS(CP$12))/SIN($E57)*CP$9)</f>
        <v>20.1706967959282</v>
      </c>
      <c r="GC57" s="0" t="n">
        <f aca="false">IF(CQ$9=0,0,(SIN(CQ$12)*COS($E57)+SIN($E57)*COS(CQ$12))/SIN($E57)*CQ$9)</f>
        <v>20.0163805221556</v>
      </c>
    </row>
    <row r="58" customFormat="false" ht="12.8" hidden="true" customHeight="false" outlineLevel="0" collapsed="false">
      <c r="A58" s="0" t="n">
        <f aca="false">MAX($F58:$CQ58)</f>
        <v>9.56282209487309</v>
      </c>
      <c r="B58" s="91" t="n">
        <f aca="false">IF(ISNA(INDEX(vmg!$B$6:$B$151,MATCH($C58,vmg!$F$6:$F$151,0))),IF(ISNA(INDEX(vmg!$B$6:$B$151,MATCH($C58,vmg!$D$6:$D$151,0))),0,INDEX(vmg!$B$6:$B$151,MATCH($C58,vmg!$D$6:$D$151,0))),INDEX(vmg!$B$6:$B$151,MATCH($C58,vmg!$F$6:$F$151,0)))</f>
        <v>13.718352</v>
      </c>
      <c r="C58" s="2" t="n">
        <f aca="false">MOD(Best +D58,360)</f>
        <v>46</v>
      </c>
      <c r="D58" s="2" t="n">
        <f aca="false">D57+1</f>
        <v>46</v>
      </c>
      <c r="E58" s="1" t="n">
        <f aca="false">D58*PI()/180</f>
        <v>0.802851455917391</v>
      </c>
      <c r="F58" s="13" t="n">
        <f aca="false">IF(OR(F148=0,CR58=0),0,F148*CR58/(F148+CR58))</f>
        <v>0</v>
      </c>
      <c r="G58" s="13" t="n">
        <f aca="false">IF(OR(G148=0,CS58=0),0,G148*CS58/(G148+CS58))</f>
        <v>0</v>
      </c>
      <c r="H58" s="13" t="n">
        <f aca="false">IF(OR(H148=0,CT58=0),0,H148*CT58/(H148+CT58))</f>
        <v>0</v>
      </c>
      <c r="I58" s="13" t="n">
        <f aca="false">IF(OR(I148=0,CU58=0),0,I148*CU58/(I148+CU58))</f>
        <v>0</v>
      </c>
      <c r="J58" s="13" t="n">
        <f aca="false">IF(OR(J148=0,CV58=0),0,J148*CV58/(J148+CV58))</f>
        <v>0</v>
      </c>
      <c r="K58" s="13" t="n">
        <f aca="false">IF(OR(K148=0,CW58=0),0,K148*CW58/(K148+CW58))</f>
        <v>0</v>
      </c>
      <c r="L58" s="13" t="n">
        <f aca="false">IF(OR(L148=0,CX58=0),0,L148*CX58/(L148+CX58))</f>
        <v>0</v>
      </c>
      <c r="M58" s="13" t="n">
        <f aca="false">IF(OR(M148=0,CY58=0),0,M148*CY58/(M148+CY58))</f>
        <v>0</v>
      </c>
      <c r="N58" s="13" t="n">
        <f aca="false">IF(OR(N148=0,CZ58=0),0,N148*CZ58/(N148+CZ58))</f>
        <v>0</v>
      </c>
      <c r="O58" s="13" t="n">
        <f aca="false">IF(OR(O148=0,DA58=0),0,O148*DA58/(O148+DA58))</f>
        <v>0</v>
      </c>
      <c r="P58" s="13" t="n">
        <f aca="false">IF(OR(P148=0,DB58=0),0,P148*DB58/(P148+DB58))</f>
        <v>0</v>
      </c>
      <c r="Q58" s="13" t="n">
        <f aca="false">IF(OR(Q148=0,DC58=0),0,Q148*DC58/(Q148+DC58))</f>
        <v>0</v>
      </c>
      <c r="R58" s="13" t="n">
        <f aca="false">IF(OR(R148=0,DD58=0),0,R148*DD58/(R148+DD58))</f>
        <v>0</v>
      </c>
      <c r="S58" s="13" t="n">
        <f aca="false">IF(OR(S148=0,DE58=0),0,S148*DE58/(S148+DE58))</f>
        <v>0</v>
      </c>
      <c r="T58" s="13" t="n">
        <f aca="false">IF(OR(T148=0,DF58=0),0,T148*DF58/(T148+DF58))</f>
        <v>0</v>
      </c>
      <c r="U58" s="13" t="n">
        <f aca="false">IF(OR(U148=0,DG58=0),0,U148*DG58/(U148+DG58))</f>
        <v>0</v>
      </c>
      <c r="V58" s="13" t="n">
        <f aca="false">IF(OR(V148=0,DH58=0),0,V148*DH58/(V148+DH58))</f>
        <v>0</v>
      </c>
      <c r="W58" s="13" t="n">
        <f aca="false">IF(OR(W148=0,DI58=0),0,W148*DI58/(W148+DI58))</f>
        <v>0</v>
      </c>
      <c r="X58" s="13" t="n">
        <f aca="false">IF(OR(X148=0,DJ58=0),0,X148*DJ58/(X148+DJ58))</f>
        <v>0</v>
      </c>
      <c r="Y58" s="13" t="n">
        <f aca="false">IF(OR(Y148=0,DK58=0),0,Y148*DK58/(Y148+DK58))</f>
        <v>0</v>
      </c>
      <c r="Z58" s="13" t="n">
        <f aca="false">IF(OR(Z148=0,DL58=0),0,Z148*DL58/(Z148+DL58))</f>
        <v>0</v>
      </c>
      <c r="AA58" s="13" t="n">
        <f aca="false">IF(OR(AA148=0,DM58=0),0,AA148*DM58/(AA148+DM58))</f>
        <v>0</v>
      </c>
      <c r="AB58" s="13" t="n">
        <f aca="false">IF(OR(AB148=0,DN58=0),0,AB148*DN58/(AB148+DN58))</f>
        <v>0</v>
      </c>
      <c r="AC58" s="13" t="n">
        <f aca="false">IF(OR(AC148=0,DO58=0),0,AC148*DO58/(AC148+DO58))</f>
        <v>0</v>
      </c>
      <c r="AD58" s="13" t="n">
        <f aca="false">IF(OR(AD148=0,DP58=0),0,AD148*DP58/(AD148+DP58))</f>
        <v>0</v>
      </c>
      <c r="AE58" s="13" t="n">
        <f aca="false">IF(OR(AE148=0,DQ58=0),0,AE148*DQ58/(AE148+DQ58))</f>
        <v>0</v>
      </c>
      <c r="AF58" s="13" t="n">
        <f aca="false">IF(OR(AF148=0,DR58=0),0,AF148*DR58/(AF148+DR58))</f>
        <v>0</v>
      </c>
      <c r="AG58" s="13" t="n">
        <f aca="false">IF(OR(AG148=0,DS58=0),0,AG148*DS58/(AG148+DS58))</f>
        <v>0</v>
      </c>
      <c r="AH58" s="13" t="n">
        <f aca="false">IF(OR(AH148=0,DT58=0),0,AH148*DT58/(AH148+DT58))</f>
        <v>0</v>
      </c>
      <c r="AI58" s="13" t="n">
        <f aca="false">IF(OR(AI148=0,DU58=0),0,AI148*DU58/(AI148+DU58))</f>
        <v>0</v>
      </c>
      <c r="AJ58" s="13" t="n">
        <f aca="false">IF(OR(AJ148=0,DV58=0),0,AJ148*DV58/(AJ148+DV58))</f>
        <v>0</v>
      </c>
      <c r="AK58" s="13" t="n">
        <f aca="false">IF(OR(AK148=0,DW58=0),0,AK148*DW58/(AK148+DW58))</f>
        <v>0</v>
      </c>
      <c r="AL58" s="13" t="n">
        <f aca="false">IF(OR(AL148=0,DX58=0),0,AL148*DX58/(AL148+DX58))</f>
        <v>0</v>
      </c>
      <c r="AM58" s="13" t="n">
        <f aca="false">IF(OR(AM148=0,DY58=0),0,AM148*DY58/(AM148+DY58))</f>
        <v>0</v>
      </c>
      <c r="AN58" s="13" t="n">
        <f aca="false">IF(OR(AN148=0,DZ58=0),0,AN148*DZ58/(AN148+DZ58))</f>
        <v>0</v>
      </c>
      <c r="AO58" s="13" t="n">
        <f aca="false">IF(OR(AO148=0,EA58=0),0,AO148*EA58/(AO148+EA58))</f>
        <v>8.90278669236543</v>
      </c>
      <c r="AP58" s="13" t="n">
        <f aca="false">IF(OR(AP148=0,EB58=0),0,AP148*EB58/(AP148+EB58))</f>
        <v>8.99084900640552</v>
      </c>
      <c r="AQ58" s="13" t="n">
        <f aca="false">IF(OR(AQ148=0,EC58=0),0,AQ148*EC58/(AQ148+EC58))</f>
        <v>9.07064719079317</v>
      </c>
      <c r="AR58" s="13" t="n">
        <f aca="false">IF(OR(AR148=0,ED58=0),0,AR148*ED58/(AR148+ED58))</f>
        <v>9.14246074826323</v>
      </c>
      <c r="AS58" s="13" t="n">
        <f aca="false">IF(OR(AS148=0,EE58=0),0,AS148*EE58/(AS148+EE58))</f>
        <v>9.20657059192283</v>
      </c>
      <c r="AT58" s="13" t="n">
        <f aca="false">IF(OR(AT148=0,EF58=0),0,AT148*EF58/(AT148+EF58))</f>
        <v>9.26325720280215</v>
      </c>
      <c r="AU58" s="13" t="n">
        <f aca="false">IF(OR(AU148=0,EG58=0),0,AU148*EG58/(AU148+EG58))</f>
        <v>9.34051466319641</v>
      </c>
      <c r="AV58" s="13" t="n">
        <f aca="false">IF(OR(AV148=0,EH58=0),0,AV148*EH58/(AV148+EH58))</f>
        <v>9.40871022403855</v>
      </c>
      <c r="AW58" s="13" t="n">
        <f aca="false">IF(OR(AW148=0,EI58=0),0,AW148*EI58/(AW148+EI58))</f>
        <v>9.46823793012553</v>
      </c>
      <c r="AX58" s="13" t="n">
        <f aca="false">IF(OR(AX148=0,EJ58=0),0,AX148*EJ58/(AX148+EJ58))</f>
        <v>9.51948333785395</v>
      </c>
      <c r="AY58" s="13" t="n">
        <f aca="false">IF(OR(AY148=0,EK58=0),0,AY148*EK58/(AY148+EK58))</f>
        <v>9.56282209487309</v>
      </c>
      <c r="AZ58" s="13" t="n">
        <f aca="false">IF(OR(AZ148=0,EL58=0),0,AZ148*EL58/(AZ148+EL58))</f>
        <v>9.52956804570293</v>
      </c>
      <c r="BA58" s="13" t="n">
        <f aca="false">IF(OR(BA148=0,EM58=0),0,BA148*EM58/(BA148+EM58))</f>
        <v>9.49394889861732</v>
      </c>
      <c r="BB58" s="13" t="n">
        <f aca="false">IF(OR(BB148=0,EN58=0),0,BB148*EN58/(BB148+EN58))</f>
        <v>9.45604333953863</v>
      </c>
      <c r="BC58" s="13" t="n">
        <f aca="false">IF(OR(BC148=0,EO58=0),0,BC148*EO58/(BC148+EO58))</f>
        <v>9.41592662339678</v>
      </c>
      <c r="BD58" s="13" t="n">
        <f aca="false">IF(OR(BD148=0,EP58=0),0,BD148*EP58/(BD148+EP58))</f>
        <v>9.37367062749286</v>
      </c>
      <c r="BE58" s="13" t="n">
        <f aca="false">IF(OR(BE148=0,EQ58=0),0,BE148*EQ58/(BE148+EQ58))</f>
        <v>9.34860532821232</v>
      </c>
      <c r="BF58" s="13" t="n">
        <f aca="false">IF(OR(BF148=0,ER58=0),0,BF148*ER58/(BF148+ER58))</f>
        <v>9.32037818885095</v>
      </c>
      <c r="BG58" s="13" t="n">
        <f aca="false">IF(OR(BG148=0,ES58=0),0,BG148*ES58/(BG148+ES58))</f>
        <v>9.28910613970763</v>
      </c>
      <c r="BH58" s="13" t="n">
        <f aca="false">IF(OR(BH148=0,ET58=0),0,BH148*ET58/(BH148+ET58))</f>
        <v>9.27827287377291</v>
      </c>
      <c r="BI58" s="13" t="n">
        <f aca="false">IF(OR(BI148=0,EU58=0),0,BI148*EU58/(BI148+EU58))</f>
        <v>9.26477176904053</v>
      </c>
      <c r="BJ58" s="13" t="n">
        <f aca="false">IF(OR(BJ148=0,EV58=0),0,BJ148*EV58/(BJ148+EV58))</f>
        <v>9.20194989007961</v>
      </c>
      <c r="BK58" s="13" t="n">
        <f aca="false">IF(OR(BK148=0,EW58=0),0,BK148*EW58/(BK148+EW58))</f>
        <v>9.13780005331867</v>
      </c>
      <c r="BL58" s="13" t="n">
        <f aca="false">IF(OR(BL148=0,EX58=0),0,BL148*EX58/(BL148+EX58))</f>
        <v>9.07235360731416</v>
      </c>
      <c r="BM58" s="13" t="n">
        <f aca="false">IF(OR(BM148=0,EY58=0),0,BM148*EY58/(BM148+EY58))</f>
        <v>9.00563971033761</v>
      </c>
      <c r="BN58" s="13" t="n">
        <f aca="false">IF(OR(BN148=0,EZ58=0),0,BN148*EZ58/(BN148+EZ58))</f>
        <v>8.93768539379521</v>
      </c>
      <c r="BO58" s="13" t="n">
        <f aca="false">IF(OR(BO148=0,FA58=0),0,BO148*FA58/(BO148+FA58))</f>
        <v>8.86976276024587</v>
      </c>
      <c r="BP58" s="13" t="n">
        <f aca="false">IF(OR(BP148=0,FB58=0),0,BP148*FB58/(BP148+FB58))</f>
        <v>8.80058319159361</v>
      </c>
      <c r="BQ58" s="13" t="n">
        <f aca="false">IF(OR(BQ148=0,FC58=0),0,BQ148*FC58/(BQ148+FC58))</f>
        <v>8.7301704053274</v>
      </c>
      <c r="BR58" s="13" t="n">
        <f aca="false">IF(OR(BR148=0,FD58=0),0,BR148*FD58/(BR148+FD58))</f>
        <v>8.65854610104173</v>
      </c>
      <c r="BS58" s="13" t="n">
        <f aca="false">IF(OR(BS148=0,FE58=0),0,BS148*FE58/(BS148+FE58))</f>
        <v>8.58573001373771</v>
      </c>
      <c r="BT58" s="13" t="n">
        <f aca="false">IF(OR(BT148=0,FF58=0),0,BT148*FF58/(BT148+FF58))</f>
        <v>8.5049182427611</v>
      </c>
      <c r="BU58" s="13" t="n">
        <f aca="false">IF(OR(BU148=0,FG58=0),0,BU148*FG58/(BU148+FG58))</f>
        <v>8.423283160552</v>
      </c>
      <c r="BV58" s="13" t="n">
        <f aca="false">IF(OR(BV148=0,FH58=0),0,BV148*FH58/(BV148+FH58))</f>
        <v>8.34082572434693</v>
      </c>
      <c r="BW58" s="13" t="n">
        <f aca="false">IF(OR(BW148=0,FI58=0),0,BW148*FI58/(BW148+FI58))</f>
        <v>8.25754570847682</v>
      </c>
      <c r="BX58" s="13" t="n">
        <f aca="false">IF(OR(BX148=0,FJ58=0),0,BX148*FJ58/(BX148+FJ58))</f>
        <v>8.17344172314091</v>
      </c>
      <c r="BY58" s="13" t="n">
        <f aca="false">IF(OR(BY148=0,FK58=0),0,BY148*FK58/(BY148+FK58))</f>
        <v>8.08881110408555</v>
      </c>
      <c r="BZ58" s="13" t="n">
        <f aca="false">IF(OR(BZ148=0,FL58=0),0,BZ148*FL58/(BZ148+FL58))</f>
        <v>8.00333638130505</v>
      </c>
      <c r="CA58" s="13" t="n">
        <f aca="false">IF(OR(CA148=0,FM58=0),0,CA148*FM58/(CA148+FM58))</f>
        <v>7.91701325742078</v>
      </c>
      <c r="CB58" s="13" t="n">
        <f aca="false">IF(OR(CB148=0,FN58=0),0,CB148*FN58/(CB148+FN58))</f>
        <v>7.82983629891352</v>
      </c>
      <c r="CC58" s="13" t="n">
        <f aca="false">IF(OR(CC148=0,FO58=0),0,CC148*FO58/(CC148+FO58))</f>
        <v>7.74179894398584</v>
      </c>
      <c r="CD58" s="13" t="n">
        <f aca="false">IF(OR(CD148=0,FP58=0),0,CD148*FP58/(CD148+FP58))</f>
        <v>7.65282686800882</v>
      </c>
      <c r="CE58" s="13" t="n">
        <f aca="false">IF(OR(CE148=0,FQ58=0),0,CE148*FQ58/(CE148+FQ58))</f>
        <v>7.56298100852584</v>
      </c>
      <c r="CF58" s="13" t="n">
        <f aca="false">IF(OR(CF148=0,FR58=0),0,CF148*FR58/(CF148+FR58))</f>
        <v>7.47225133927047</v>
      </c>
      <c r="CG58" s="13" t="n">
        <f aca="false">IF(OR(CG148=0,FS58=0),0,CG148*FS58/(CG148+FS58))</f>
        <v>7.38062671896591</v>
      </c>
      <c r="CH58" s="13" t="n">
        <f aca="false">IF(OR(CH148=0,FT58=0),0,CH148*FT58/(CH148+FT58))</f>
        <v>7.28809488730752</v>
      </c>
      <c r="CI58" s="13" t="n">
        <f aca="false">IF(OR(CI148=0,FU58=0),0,CI148*FU58/(CI148+FU58))</f>
        <v>7.19464245856229</v>
      </c>
      <c r="CJ58" s="13" t="n">
        <f aca="false">IF(OR(CJ148=0,FV58=0),0,CJ148*FV58/(CJ148+FV58))</f>
        <v>7.10025491275217</v>
      </c>
      <c r="CK58" s="13" t="n">
        <f aca="false">IF(OR(CK148=0,FW58=0),0,CK148*FW58/(CK148+FW58))</f>
        <v>7.00491658438121</v>
      </c>
      <c r="CL58" s="13" t="n">
        <f aca="false">IF(OR(CL148=0,FX58=0),0,CL148*FX58/(CL148+FX58))</f>
        <v>6.91715523008626</v>
      </c>
      <c r="CM58" s="13" t="n">
        <f aca="false">IF(OR(CM148=0,FY58=0),0,CM148*FY58/(CM148+FY58))</f>
        <v>6.82885651509946</v>
      </c>
      <c r="CN58" s="13" t="n">
        <f aca="false">IF(OR(CN148=0,FZ58=0),0,CN148*FZ58/(CN148+FZ58))</f>
        <v>6.73912441592393</v>
      </c>
      <c r="CO58" s="13" t="n">
        <f aca="false">IF(OR(CO148=0,GA58=0),0,CO148*GA58/(CO148+GA58))</f>
        <v>6.64789985418869</v>
      </c>
      <c r="CP58" s="13" t="n">
        <f aca="false">IF(OR(CP148=0,GB58=0),0,CP148*GB58/(CP148+GB58))</f>
        <v>6.55517648208279</v>
      </c>
      <c r="CQ58" s="13" t="n">
        <f aca="false">IF(OR(CQ148=0,GC58=0),0,CQ148*GC58/(CQ148+GC58))</f>
        <v>6.46094580050157</v>
      </c>
      <c r="CR58" s="0" t="n">
        <f aca="false">IF(F$9=0,0,(SIN(F$12)*COS($E58)+SIN($E58)*COS(F$12))/SIN($E58)*F$9)</f>
        <v>0</v>
      </c>
      <c r="CS58" s="0" t="n">
        <f aca="false">IF(G$9=0,0,(SIN(G$12)*COS($E58)+SIN($E58)*COS(G$12))/SIN($E58)*G$9)</f>
        <v>0</v>
      </c>
      <c r="CT58" s="0" t="n">
        <f aca="false">IF(H$9=0,0,(SIN(H$12)*COS($E58)+SIN($E58)*COS(H$12))/SIN($E58)*H$9)</f>
        <v>0</v>
      </c>
      <c r="CU58" s="0" t="n">
        <f aca="false">IF(I$9=0,0,(SIN(I$12)*COS($E58)+SIN($E58)*COS(I$12))/SIN($E58)*I$9)</f>
        <v>0</v>
      </c>
      <c r="CV58" s="0" t="n">
        <f aca="false">IF(J$9=0,0,(SIN(J$12)*COS($E58)+SIN($E58)*COS(J$12))/SIN($E58)*J$9)</f>
        <v>0</v>
      </c>
      <c r="CW58" s="0" t="n">
        <f aca="false">IF(K$9=0,0,(SIN(K$12)*COS($E58)+SIN($E58)*COS(K$12))/SIN($E58)*K$9)</f>
        <v>0</v>
      </c>
      <c r="CX58" s="0" t="n">
        <f aca="false">IF(L$9=0,0,(SIN(L$12)*COS($E58)+SIN($E58)*COS(L$12))/SIN($E58)*L$9)</f>
        <v>0</v>
      </c>
      <c r="CY58" s="0" t="n">
        <f aca="false">IF(M$9=0,0,(SIN(M$12)*COS($E58)+SIN($E58)*COS(M$12))/SIN($E58)*M$9)</f>
        <v>0</v>
      </c>
      <c r="CZ58" s="0" t="n">
        <f aca="false">IF(N$9=0,0,(SIN(N$12)*COS($E58)+SIN($E58)*COS(N$12))/SIN($E58)*N$9)</f>
        <v>0</v>
      </c>
      <c r="DA58" s="0" t="n">
        <f aca="false">IF(O$9=0,0,(SIN(O$12)*COS($E58)+SIN($E58)*COS(O$12))/SIN($E58)*O$9)</f>
        <v>0</v>
      </c>
      <c r="DB58" s="0" t="n">
        <f aca="false">IF(P$9=0,0,(SIN(P$12)*COS($E58)+SIN($E58)*COS(P$12))/SIN($E58)*P$9)</f>
        <v>0</v>
      </c>
      <c r="DC58" s="0" t="n">
        <f aca="false">IF(Q$9=0,0,(SIN(Q$12)*COS($E58)+SIN($E58)*COS(Q$12))/SIN($E58)*Q$9)</f>
        <v>0</v>
      </c>
      <c r="DD58" s="0" t="n">
        <f aca="false">IF(R$9=0,0,(SIN(R$12)*COS($E58)+SIN($E58)*COS(R$12))/SIN($E58)*R$9)</f>
        <v>0</v>
      </c>
      <c r="DE58" s="0" t="n">
        <f aca="false">IF(S$9=0,0,(SIN(S$12)*COS($E58)+SIN($E58)*COS(S$12))/SIN($E58)*S$9)</f>
        <v>0</v>
      </c>
      <c r="DF58" s="0" t="n">
        <f aca="false">IF(T$9=0,0,(SIN(T$12)*COS($E58)+SIN($E58)*COS(T$12))/SIN($E58)*T$9)</f>
        <v>0</v>
      </c>
      <c r="DG58" s="0" t="n">
        <f aca="false">IF(U$9=0,0,(SIN(U$12)*COS($E58)+SIN($E58)*COS(U$12))/SIN($E58)*U$9)</f>
        <v>0</v>
      </c>
      <c r="DH58" s="0" t="n">
        <f aca="false">IF(V$9=0,0,(SIN(V$12)*COS($E58)+SIN($E58)*COS(V$12))/SIN($E58)*V$9)</f>
        <v>0</v>
      </c>
      <c r="DI58" s="0" t="n">
        <f aca="false">IF(W$9=0,0,(SIN(W$12)*COS($E58)+SIN($E58)*COS(W$12))/SIN($E58)*W$9)</f>
        <v>0</v>
      </c>
      <c r="DJ58" s="0" t="n">
        <f aca="false">IF(X$9=0,0,(SIN(X$12)*COS($E58)+SIN($E58)*COS(X$12))/SIN($E58)*X$9)</f>
        <v>0</v>
      </c>
      <c r="DK58" s="0" t="n">
        <f aca="false">IF(Y$9=0,0,(SIN(Y$12)*COS($E58)+SIN($E58)*COS(Y$12))/SIN($E58)*Y$9)</f>
        <v>0</v>
      </c>
      <c r="DL58" s="0" t="n">
        <f aca="false">IF(Z$9=0,0,(SIN(Z$12)*COS($E58)+SIN($E58)*COS(Z$12))/SIN($E58)*Z$9)</f>
        <v>0</v>
      </c>
      <c r="DM58" s="0" t="n">
        <f aca="false">IF(AA$9=0,0,(SIN(AA$12)*COS($E58)+SIN($E58)*COS(AA$12))/SIN($E58)*AA$9)</f>
        <v>0</v>
      </c>
      <c r="DN58" s="0" t="n">
        <f aca="false">IF(AB$9=0,0,(SIN(AB$12)*COS($E58)+SIN($E58)*COS(AB$12))/SIN($E58)*AB$9)</f>
        <v>0</v>
      </c>
      <c r="DO58" s="0" t="n">
        <f aca="false">IF(AC$9=0,0,(SIN(AC$12)*COS($E58)+SIN($E58)*COS(AC$12))/SIN($E58)*AC$9)</f>
        <v>0</v>
      </c>
      <c r="DP58" s="0" t="n">
        <f aca="false">IF(AD$9=0,0,(SIN(AD$12)*COS($E58)+SIN($E58)*COS(AD$12))/SIN($E58)*AD$9)</f>
        <v>0</v>
      </c>
      <c r="DQ58" s="0" t="n">
        <f aca="false">IF(AE$9=0,0,(SIN(AE$12)*COS($E58)+SIN($E58)*COS(AE$12))/SIN($E58)*AE$9)</f>
        <v>0</v>
      </c>
      <c r="DR58" s="0" t="n">
        <f aca="false">IF(AF$9=0,0,(SIN(AF$12)*COS($E58)+SIN($E58)*COS(AF$12))/SIN($E58)*AF$9)</f>
        <v>0</v>
      </c>
      <c r="DS58" s="0" t="n">
        <f aca="false">IF(AG$9=0,0,(SIN(AG$12)*COS($E58)+SIN($E58)*COS(AG$12))/SIN($E58)*AG$9)</f>
        <v>0</v>
      </c>
      <c r="DT58" s="0" t="n">
        <f aca="false">IF(AH$9=0,0,(SIN(AH$12)*COS($E58)+SIN($E58)*COS(AH$12))/SIN($E58)*AH$9)</f>
        <v>0</v>
      </c>
      <c r="DU58" s="0" t="n">
        <f aca="false">IF(AI$9=0,0,(SIN(AI$12)*COS($E58)+SIN($E58)*COS(AI$12))/SIN($E58)*AI$9)</f>
        <v>0</v>
      </c>
      <c r="DV58" s="0" t="n">
        <f aca="false">IF(AJ$9=0,0,(SIN(AJ$12)*COS($E58)+SIN($E58)*COS(AJ$12))/SIN($E58)*AJ$9)</f>
        <v>0</v>
      </c>
      <c r="DW58" s="0" t="n">
        <f aca="false">IF(AK$9=0,0,(SIN(AK$12)*COS($E58)+SIN($E58)*COS(AK$12))/SIN($E58)*AK$9)</f>
        <v>0</v>
      </c>
      <c r="DX58" s="0" t="n">
        <f aca="false">IF(AL$9=0,0,(SIN(AL$12)*COS($E58)+SIN($E58)*COS(AL$12))/SIN($E58)*AL$9)</f>
        <v>0</v>
      </c>
      <c r="DY58" s="0" t="n">
        <f aca="false">IF(AM$9=0,0,(SIN(AM$12)*COS($E58)+SIN($E58)*COS(AM$12))/SIN($E58)*AM$9)</f>
        <v>0</v>
      </c>
      <c r="DZ58" s="0" t="n">
        <f aca="false">IF(AN$9=0,0,(SIN(AN$12)*COS($E58)+SIN($E58)*COS(AN$12))/SIN($E58)*AN$9)</f>
        <v>0</v>
      </c>
      <c r="EA58" s="0" t="n">
        <f aca="false">IF(AO$9=0,0,(SIN(AO$12)*COS($E58)+SIN($E58)*COS(AO$12))/SIN($E58)*AO$9)</f>
        <v>14.2872822788217</v>
      </c>
      <c r="EB58" s="0" t="n">
        <f aca="false">IF(AP$9=0,0,(SIN(AP$12)*COS($E58)+SIN($E58)*COS(AP$12))/SIN($E58)*AP$9)</f>
        <v>14.7152989306609</v>
      </c>
      <c r="EC58" s="0" t="n">
        <f aca="false">IF(AQ$9=0,0,(SIN(AQ$12)*COS($E58)+SIN($E58)*COS(AQ$12))/SIN($E58)*AQ$9)</f>
        <v>15.1407497584722</v>
      </c>
      <c r="ED58" s="0" t="n">
        <f aca="false">IF(AR$9=0,0,(SIN(AR$12)*COS($E58)+SIN($E58)*COS(AR$12))/SIN($E58)*AR$9)</f>
        <v>15.5632668700717</v>
      </c>
      <c r="EE58" s="0" t="n">
        <f aca="false">IF(AS$9=0,0,(SIN(AS$12)*COS($E58)+SIN($E58)*COS(AS$12))/SIN($E58)*AS$9)</f>
        <v>15.9824827556869</v>
      </c>
      <c r="EF58" s="0" t="n">
        <f aca="false">IF(AT$9=0,0,(SIN(AT$12)*COS($E58)+SIN($E58)*COS(AT$12))/SIN($E58)*AT$9)</f>
        <v>16.398030472646</v>
      </c>
      <c r="EG58" s="0" t="n">
        <f aca="false">IF(AU$9=0,0,(SIN(AU$12)*COS($E58)+SIN($E58)*COS(AU$12))/SIN($E58)*AU$9)</f>
        <v>16.9000582790219</v>
      </c>
      <c r="EH58" s="0" t="n">
        <f aca="false">IF(AV$9=0,0,(SIN(AV$12)*COS($E58)+SIN($E58)*COS(AV$12))/SIN($E58)*AV$9)</f>
        <v>17.3978244762179</v>
      </c>
      <c r="EI58" s="0" t="n">
        <f aca="false">IF(AW$9=0,0,(SIN(AW$12)*COS($E58)+SIN($E58)*COS(AW$12))/SIN($E58)*AW$9)</f>
        <v>17.8908821524308</v>
      </c>
      <c r="EJ58" s="0" t="n">
        <f aca="false">IF(AX$9=0,0,(SIN(AX$12)*COS($E58)+SIN($E58)*COS(AX$12))/SIN($E58)*AX$9)</f>
        <v>18.3787856500864</v>
      </c>
      <c r="EK58" s="0" t="n">
        <f aca="false">IF(AY$9=0,0,(SIN(AY$12)*COS($E58)+SIN($E58)*COS(AY$12))/SIN($E58)*AY$9)</f>
        <v>18.8610907915937</v>
      </c>
      <c r="EL58" s="0" t="n">
        <f aca="false">IF(AZ$9=0,0,(SIN(AZ$12)*COS($E58)+SIN($E58)*COS(AZ$12))/SIN($E58)*AZ$9)</f>
        <v>19.0591360914059</v>
      </c>
      <c r="EM58" s="0" t="n">
        <f aca="false">IF(BA$9=0,0,(SIN(BA$12)*COS($E58)+SIN($E58)*COS(BA$12))/SIN($E58)*BA$9)</f>
        <v>19.2511238908147</v>
      </c>
      <c r="EN58" s="0" t="n">
        <f aca="false">IF(BB$9=0,0,(SIN(BB$12)*COS($E58)+SIN($E58)*COS(BB$12))/SIN($E58)*BB$9)</f>
        <v>19.4368698529348</v>
      </c>
      <c r="EO58" s="0" t="n">
        <f aca="false">IF(BC$9=0,0,(SIN(BC$12)*COS($E58)+SIN($E58)*COS(BC$12))/SIN($E58)*BC$9)</f>
        <v>19.6161916572736</v>
      </c>
      <c r="EP58" s="0" t="n">
        <f aca="false">IF(BD$9=0,0,(SIN(BD$12)*COS($E58)+SIN($E58)*COS(BD$12))/SIN($E58)*BD$9)</f>
        <v>19.7889090935701</v>
      </c>
      <c r="EQ58" s="0" t="n">
        <f aca="false">IF(BE$9=0,0,(SIN(BE$12)*COS($E58)+SIN($E58)*COS(BE$12))/SIN($E58)*BE$9)</f>
        <v>20.0431735292022</v>
      </c>
      <c r="ER58" s="0" t="n">
        <f aca="false">IF(BF$9=0,0,(SIN(BF$12)*COS($E58)+SIN($E58)*COS(BF$12))/SIN($E58)*BF$9)</f>
        <v>20.2900744132767</v>
      </c>
      <c r="ES58" s="0" t="n">
        <f aca="false">IF(BG$9=0,0,(SIN(BG$12)*COS($E58)+SIN($E58)*COS(BG$12))/SIN($E58)*BG$9)</f>
        <v>20.5293578894756</v>
      </c>
      <c r="ET58" s="0" t="n">
        <f aca="false">IF(BH$9=0,0,(SIN(BH$12)*COS($E58)+SIN($E58)*COS(BH$12))/SIN($E58)*BH$9)</f>
        <v>20.8787515851054</v>
      </c>
      <c r="EU58" s="0" t="n">
        <f aca="false">IF(BI$9=0,0,(SIN(BI$12)*COS($E58)+SIN($E58)*COS(BI$12))/SIN($E58)*BI$9)</f>
        <v>21.2287206123876</v>
      </c>
      <c r="EV58" s="0" t="n">
        <f aca="false">IF(BJ$9=0,0,(SIN(BJ$12)*COS($E58)+SIN($E58)*COS(BJ$12))/SIN($E58)*BJ$9)</f>
        <v>21.3266097028795</v>
      </c>
      <c r="EW58" s="0" t="n">
        <f aca="false">IF(BK$9=0,0,(SIN(BK$12)*COS($E58)+SIN($E58)*COS(BK$12))/SIN($E58)*BK$9)</f>
        <v>21.4167179424736</v>
      </c>
      <c r="EX58" s="0" t="n">
        <f aca="false">IF(BL$9=0,0,(SIN(BL$12)*COS($E58)+SIN($E58)*COS(BL$12))/SIN($E58)*BL$9)</f>
        <v>21.4989126075371</v>
      </c>
      <c r="EY58" s="0" t="n">
        <f aca="false">IF(BM$9=0,0,(SIN(BM$12)*COS($E58)+SIN($E58)*COS(BM$12))/SIN($E58)*BM$9)</f>
        <v>21.5730638083456</v>
      </c>
      <c r="EZ58" s="0" t="n">
        <f aca="false">IF(BN$9=0,0,(SIN(BN$12)*COS($E58)+SIN($E58)*COS(BN$12))/SIN($E58)*BN$9)</f>
        <v>21.6390445605882</v>
      </c>
      <c r="FA58" s="0" t="n">
        <f aca="false">IF(BO$9=0,0,(SIN(BO$12)*COS($E58)+SIN($E58)*COS(BO$12))/SIN($E58)*BO$9)</f>
        <v>21.7041968788697</v>
      </c>
      <c r="FB58" s="0" t="n">
        <f aca="false">IF(BP$9=0,0,(SIN(BP$12)*COS($E58)+SIN($E58)*COS(BP$12))/SIN($E58)*BP$9)</f>
        <v>21.7608518293924</v>
      </c>
      <c r="FC58" s="0" t="n">
        <f aca="false">IF(BQ$9=0,0,(SIN(BQ$12)*COS($E58)+SIN($E58)*COS(BQ$12))/SIN($E58)*BQ$9)</f>
        <v>21.8088847774955</v>
      </c>
      <c r="FD58" s="0" t="n">
        <f aca="false">IF(BR$9=0,0,(SIN(BR$12)*COS($E58)+SIN($E58)*COS(BR$12))/SIN($E58)*BR$9)</f>
        <v>21.8481743220838</v>
      </c>
      <c r="FE58" s="0" t="n">
        <f aca="false">IF(BS$9=0,0,(SIN(BS$12)*COS($E58)+SIN($E58)*COS(BS$12))/SIN($E58)*BS$9)</f>
        <v>21.8786023651304</v>
      </c>
      <c r="FF58" s="0" t="n">
        <f aca="false">IF(BT$9=0,0,(SIN(BT$12)*COS($E58)+SIN($E58)*COS(BT$12))/SIN($E58)*BT$9)</f>
        <v>21.8549516881889</v>
      </c>
      <c r="FG58" s="0" t="n">
        <f aca="false">IF(BU$9=0,0,(SIN(BU$12)*COS($E58)+SIN($E58)*COS(BU$12))/SIN($E58)*BU$9)</f>
        <v>21.8228632895679</v>
      </c>
      <c r="FH58" s="0" t="n">
        <f aca="false">IF(BV$9=0,0,(SIN(BV$12)*COS($E58)+SIN($E58)*COS(BV$12))/SIN($E58)*BV$9)</f>
        <v>21.7822703043683</v>
      </c>
      <c r="FI58" s="0" t="n">
        <f aca="false">IF(BW$9=0,0,(SIN(BW$12)*COS($E58)+SIN($E58)*COS(BW$12))/SIN($E58)*BW$9)</f>
        <v>21.7331090239706</v>
      </c>
      <c r="FJ58" s="0" t="n">
        <f aca="false">IF(BX$9=0,0,(SIN(BX$12)*COS($E58)+SIN($E58)*COS(BX$12))/SIN($E58)*BX$9)</f>
        <v>21.6753189386144</v>
      </c>
      <c r="FK58" s="0" t="n">
        <f aca="false">IF(BY$9=0,0,(SIN(BY$12)*COS($E58)+SIN($E58)*COS(BY$12))/SIN($E58)*BY$9)</f>
        <v>21.6109831570875</v>
      </c>
      <c r="FL58" s="0" t="n">
        <f aca="false">IF(BZ$9=0,0,(SIN(BZ$12)*COS($E58)+SIN($E58)*COS(BZ$12))/SIN($E58)*BZ$9)</f>
        <v>21.5378685938107</v>
      </c>
      <c r="FM58" s="0" t="n">
        <f aca="false">IF(CA$9=0,0,(SIN(CA$12)*COS($E58)+SIN($E58)*COS(CA$12))/SIN($E58)*CA$9)</f>
        <v>21.4559226411889</v>
      </c>
      <c r="FN58" s="0" t="n">
        <f aca="false">IF(CB$9=0,0,(SIN(CB$12)*COS($E58)+SIN($E58)*COS(CB$12))/SIN($E58)*CB$9)</f>
        <v>21.3650960734448</v>
      </c>
      <c r="FO58" s="0" t="n">
        <f aca="false">IF(CC$9=0,0,(SIN(CC$12)*COS($E58)+SIN($E58)*COS(CC$12))/SIN($E58)*CC$9)</f>
        <v>21.2653430842119</v>
      </c>
      <c r="FP58" s="0" t="n">
        <f aca="false">IF(CD$9=0,0,(SIN(CD$12)*COS($E58)+SIN($E58)*COS(CD$12))/SIN($E58)*CD$9)</f>
        <v>21.1561120270147</v>
      </c>
      <c r="FQ58" s="0" t="n">
        <f aca="false">IF(CE$9=0,0,(SIN(CE$12)*COS($E58)+SIN($E58)*COS(CE$12))/SIN($E58)*CE$9)</f>
        <v>21.0378846012475</v>
      </c>
      <c r="FR58" s="0" t="n">
        <f aca="false">IF(CF$9=0,0,(SIN(CF$12)*COS($E58)+SIN($E58)*COS(CF$12))/SIN($E58)*CF$9)</f>
        <v>20.9106259319152</v>
      </c>
      <c r="FS58" s="0" t="n">
        <f aca="false">IF(CG$9=0,0,(SIN(CG$12)*COS($E58)+SIN($E58)*COS(CG$12))/SIN($E58)*CG$9)</f>
        <v>20.7743046939882</v>
      </c>
      <c r="FT58" s="0" t="n">
        <f aca="false">IF(CH$9=0,0,(SIN(CH$12)*COS($E58)+SIN($E58)*COS(CH$12))/SIN($E58)*CH$9)</f>
        <v>20.6288931432933</v>
      </c>
      <c r="FU58" s="0" t="n">
        <f aca="false">IF(CI$9=0,0,(SIN(CI$12)*COS($E58)+SIN($E58)*COS(CI$12))/SIN($E58)*CI$9)</f>
        <v>20.4743671460655</v>
      </c>
      <c r="FV58" s="0" t="n">
        <f aca="false">IF(CJ$9=0,0,(SIN(CJ$12)*COS($E58)+SIN($E58)*COS(CJ$12))/SIN($E58)*CJ$9)</f>
        <v>20.3107062071431</v>
      </c>
      <c r="FW58" s="0" t="n">
        <f aca="false">IF(CK$9=0,0,(SIN(CK$12)*COS($E58)+SIN($E58)*COS(CK$12))/SIN($E58)*CK$9)</f>
        <v>20.1378934967909</v>
      </c>
      <c r="FX58" s="0" t="n">
        <f aca="false">IF(CL$9=0,0,(SIN(CL$12)*COS($E58)+SIN($E58)*COS(CL$12))/SIN($E58)*CL$9)</f>
        <v>20.0273767438505</v>
      </c>
      <c r="FY58" s="0" t="n">
        <f aca="false">IF(CM$9=0,0,(SIN(CM$12)*COS($E58)+SIN($E58)*COS(CM$12))/SIN($E58)*CM$9)</f>
        <v>19.9131584949397</v>
      </c>
      <c r="FZ58" s="0" t="n">
        <f aca="false">IF(CN$9=0,0,(SIN(CN$12)*COS($E58)+SIN($E58)*COS(CN$12))/SIN($E58)*CN$9)</f>
        <v>19.7877948908486</v>
      </c>
      <c r="GA58" s="0" t="n">
        <f aca="false">IF(CO$9=0,0,(SIN(CO$12)*COS($E58)+SIN($E58)*COS(CO$12))/SIN($E58)*CO$9)</f>
        <v>19.6507536956288</v>
      </c>
      <c r="GB58" s="0" t="n">
        <f aca="false">IF(CP$9=0,0,(SIN(CP$12)*COS($E58)+SIN($E58)*COS(CP$12))/SIN($E58)*CP$9)</f>
        <v>19.501968</v>
      </c>
      <c r="GC58" s="0" t="n">
        <f aca="false">IF(CQ$9=0,0,(SIN(CQ$12)*COS($E58)+SIN($E58)*COS(CQ$12))/SIN($E58)*CQ$9)</f>
        <v>19.3413762263232</v>
      </c>
    </row>
    <row r="59" customFormat="false" ht="12.8" hidden="true" customHeight="false" outlineLevel="0" collapsed="false">
      <c r="A59" s="0" t="n">
        <f aca="false">MAX($F59:$CQ59)</f>
        <v>9.52815751915436</v>
      </c>
      <c r="B59" s="91" t="n">
        <f aca="false">IF(ISNA(INDEX(vmg!$B$6:$B$151,MATCH($C59,vmg!$F$6:$F$151,0))),IF(ISNA(INDEX(vmg!$B$6:$B$151,MATCH($C59,vmg!$D$6:$D$151,0))),0,INDEX(vmg!$B$6:$B$151,MATCH($C59,vmg!$D$6:$D$151,0))),INDEX(vmg!$B$6:$B$151,MATCH($C59,vmg!$F$6:$F$151,0)))</f>
        <v>13.867104</v>
      </c>
      <c r="C59" s="2" t="n">
        <f aca="false">MOD(Best +D59,360)</f>
        <v>47</v>
      </c>
      <c r="D59" s="2" t="n">
        <f aca="false">D58+1</f>
        <v>47</v>
      </c>
      <c r="E59" s="1" t="n">
        <f aca="false">D59*PI()/180</f>
        <v>0.820304748437335</v>
      </c>
      <c r="F59" s="13" t="n">
        <f aca="false">IF(OR(F149=0,CR59=0),0,F149*CR59/(F149+CR59))</f>
        <v>0</v>
      </c>
      <c r="G59" s="13" t="n">
        <f aca="false">IF(OR(G149=0,CS59=0),0,G149*CS59/(G149+CS59))</f>
        <v>0</v>
      </c>
      <c r="H59" s="13" t="n">
        <f aca="false">IF(OR(H149=0,CT59=0),0,H149*CT59/(H149+CT59))</f>
        <v>0</v>
      </c>
      <c r="I59" s="13" t="n">
        <f aca="false">IF(OR(I149=0,CU59=0),0,I149*CU59/(I149+CU59))</f>
        <v>0</v>
      </c>
      <c r="J59" s="13" t="n">
        <f aca="false">IF(OR(J149=0,CV59=0),0,J149*CV59/(J149+CV59))</f>
        <v>0</v>
      </c>
      <c r="K59" s="13" t="n">
        <f aca="false">IF(OR(K149=0,CW59=0),0,K149*CW59/(K149+CW59))</f>
        <v>0</v>
      </c>
      <c r="L59" s="13" t="n">
        <f aca="false">IF(OR(L149=0,CX59=0),0,L149*CX59/(L149+CX59))</f>
        <v>0</v>
      </c>
      <c r="M59" s="13" t="n">
        <f aca="false">IF(OR(M149=0,CY59=0),0,M149*CY59/(M149+CY59))</f>
        <v>0</v>
      </c>
      <c r="N59" s="13" t="n">
        <f aca="false">IF(OR(N149=0,CZ59=0),0,N149*CZ59/(N149+CZ59))</f>
        <v>0</v>
      </c>
      <c r="O59" s="13" t="n">
        <f aca="false">IF(OR(O149=0,DA59=0),0,O149*DA59/(O149+DA59))</f>
        <v>0</v>
      </c>
      <c r="P59" s="13" t="n">
        <f aca="false">IF(OR(P149=0,DB59=0),0,P149*DB59/(P149+DB59))</f>
        <v>0</v>
      </c>
      <c r="Q59" s="13" t="n">
        <f aca="false">IF(OR(Q149=0,DC59=0),0,Q149*DC59/(Q149+DC59))</f>
        <v>0</v>
      </c>
      <c r="R59" s="13" t="n">
        <f aca="false">IF(OR(R149=0,DD59=0),0,R149*DD59/(R149+DD59))</f>
        <v>0</v>
      </c>
      <c r="S59" s="13" t="n">
        <f aca="false">IF(OR(S149=0,DE59=0),0,S149*DE59/(S149+DE59))</f>
        <v>0</v>
      </c>
      <c r="T59" s="13" t="n">
        <f aca="false">IF(OR(T149=0,DF59=0),0,T149*DF59/(T149+DF59))</f>
        <v>0</v>
      </c>
      <c r="U59" s="13" t="n">
        <f aca="false">IF(OR(U149=0,DG59=0),0,U149*DG59/(U149+DG59))</f>
        <v>0</v>
      </c>
      <c r="V59" s="13" t="n">
        <f aca="false">IF(OR(V149=0,DH59=0),0,V149*DH59/(V149+DH59))</f>
        <v>0</v>
      </c>
      <c r="W59" s="13" t="n">
        <f aca="false">IF(OR(W149=0,DI59=0),0,W149*DI59/(W149+DI59))</f>
        <v>0</v>
      </c>
      <c r="X59" s="13" t="n">
        <f aca="false">IF(OR(X149=0,DJ59=0),0,X149*DJ59/(X149+DJ59))</f>
        <v>0</v>
      </c>
      <c r="Y59" s="13" t="n">
        <f aca="false">IF(OR(Y149=0,DK59=0),0,Y149*DK59/(Y149+DK59))</f>
        <v>0</v>
      </c>
      <c r="Z59" s="13" t="n">
        <f aca="false">IF(OR(Z149=0,DL59=0),0,Z149*DL59/(Z149+DL59))</f>
        <v>0</v>
      </c>
      <c r="AA59" s="13" t="n">
        <f aca="false">IF(OR(AA149=0,DM59=0),0,AA149*DM59/(AA149+DM59))</f>
        <v>0</v>
      </c>
      <c r="AB59" s="13" t="n">
        <f aca="false">IF(OR(AB149=0,DN59=0),0,AB149*DN59/(AB149+DN59))</f>
        <v>0</v>
      </c>
      <c r="AC59" s="13" t="n">
        <f aca="false">IF(OR(AC149=0,DO59=0),0,AC149*DO59/(AC149+DO59))</f>
        <v>0</v>
      </c>
      <c r="AD59" s="13" t="n">
        <f aca="false">IF(OR(AD149=0,DP59=0),0,AD149*DP59/(AD149+DP59))</f>
        <v>0</v>
      </c>
      <c r="AE59" s="13" t="n">
        <f aca="false">IF(OR(AE149=0,DQ59=0),0,AE149*DQ59/(AE149+DQ59))</f>
        <v>0</v>
      </c>
      <c r="AF59" s="13" t="n">
        <f aca="false">IF(OR(AF149=0,DR59=0),0,AF149*DR59/(AF149+DR59))</f>
        <v>0</v>
      </c>
      <c r="AG59" s="13" t="n">
        <f aca="false">IF(OR(AG149=0,DS59=0),0,AG149*DS59/(AG149+DS59))</f>
        <v>0</v>
      </c>
      <c r="AH59" s="13" t="n">
        <f aca="false">IF(OR(AH149=0,DT59=0),0,AH149*DT59/(AH149+DT59))</f>
        <v>0</v>
      </c>
      <c r="AI59" s="13" t="n">
        <f aca="false">IF(OR(AI149=0,DU59=0),0,AI149*DU59/(AI149+DU59))</f>
        <v>0</v>
      </c>
      <c r="AJ59" s="13" t="n">
        <f aca="false">IF(OR(AJ149=0,DV59=0),0,AJ149*DV59/(AJ149+DV59))</f>
        <v>0</v>
      </c>
      <c r="AK59" s="13" t="n">
        <f aca="false">IF(OR(AK149=0,DW59=0),0,AK149*DW59/(AK149+DW59))</f>
        <v>0</v>
      </c>
      <c r="AL59" s="13" t="n">
        <f aca="false">IF(OR(AL149=0,DX59=0),0,AL149*DX59/(AL149+DX59))</f>
        <v>0</v>
      </c>
      <c r="AM59" s="13" t="n">
        <f aca="false">IF(OR(AM149=0,DY59=0),0,AM149*DY59/(AM149+DY59))</f>
        <v>0</v>
      </c>
      <c r="AN59" s="13" t="n">
        <f aca="false">IF(OR(AN149=0,DZ59=0),0,AN149*DZ59/(AN149+DZ59))</f>
        <v>0</v>
      </c>
      <c r="AO59" s="13" t="n">
        <f aca="false">IF(OR(AO149=0,EA59=0),0,AO149*EA59/(AO149+EA59))</f>
        <v>8.86959092352624</v>
      </c>
      <c r="AP59" s="13" t="n">
        <f aca="false">IF(OR(AP149=0,EB59=0),0,AP149*EB59/(AP149+EB59))</f>
        <v>8.95750655349301</v>
      </c>
      <c r="AQ59" s="13" t="n">
        <f aca="false">IF(OR(AQ149=0,EC59=0),0,AQ149*EC59/(AQ149+EC59))</f>
        <v>9.03714630376103</v>
      </c>
      <c r="AR59" s="13" t="n">
        <f aca="false">IF(OR(AR149=0,ED59=0),0,AR149*ED59/(AR149+ED59))</f>
        <v>9.10878369068433</v>
      </c>
      <c r="AS59" s="13" t="n">
        <f aca="false">IF(OR(AS149=0,EE59=0),0,AS149*EE59/(AS149+EE59))</f>
        <v>9.17269417156883</v>
      </c>
      <c r="AT59" s="13" t="n">
        <f aca="false">IF(OR(AT149=0,EF59=0),0,AT149*EF59/(AT149+EF59))</f>
        <v>9.22915329831041</v>
      </c>
      <c r="AU59" s="13" t="n">
        <f aca="false">IF(OR(AU149=0,EG59=0),0,AU149*EG59/(AU149+EG59))</f>
        <v>9.30638576060988</v>
      </c>
      <c r="AV59" s="13" t="n">
        <f aca="false">IF(OR(AV149=0,EH59=0),0,AV149*EH59/(AV149+EH59))</f>
        <v>9.37451792733583</v>
      </c>
      <c r="AW59" s="13" t="n">
        <f aca="false">IF(OR(AW149=0,EI59=0),0,AW149*EI59/(AW149+EI59))</f>
        <v>9.43393830077195</v>
      </c>
      <c r="AX59" s="13" t="n">
        <f aca="false">IF(OR(AX149=0,EJ59=0),0,AX149*EJ59/(AX149+EJ59))</f>
        <v>9.48502764487655</v>
      </c>
      <c r="AY59" s="13" t="n">
        <f aca="false">IF(OR(AY149=0,EK59=0),0,AY149*EK59/(AY149+EK59))</f>
        <v>9.52815751915436</v>
      </c>
      <c r="AZ59" s="13" t="n">
        <f aca="false">IF(OR(AZ149=0,EL59=0),0,AZ149*EL59/(AZ149+EL59))</f>
        <v>9.49394889861732</v>
      </c>
      <c r="BA59" s="13" t="n">
        <f aca="false">IF(OR(BA149=0,EM59=0),0,BA149*EM59/(BA149+EM59))</f>
        <v>9.45734218681611</v>
      </c>
      <c r="BB59" s="13" t="n">
        <f aca="false">IF(OR(BB149=0,EN59=0),0,BB149*EN59/(BB149+EN59))</f>
        <v>9.41841613986924</v>
      </c>
      <c r="BC59" s="13" t="n">
        <f aca="false">IF(OR(BC149=0,EO59=0),0,BC149*EO59/(BC149+EO59))</f>
        <v>9.37724614368636</v>
      </c>
      <c r="BD59" s="13" t="n">
        <f aca="false">IF(OR(BD149=0,EP59=0),0,BD149*EP59/(BD149+EP59))</f>
        <v>9.33390426032588</v>
      </c>
      <c r="BE59" s="13" t="n">
        <f aca="false">IF(OR(BE149=0,EQ59=0),0,BE149*EQ59/(BE149+EQ59))</f>
        <v>9.30791636577279</v>
      </c>
      <c r="BF59" s="13" t="n">
        <f aca="false">IF(OR(BF149=0,ER59=0),0,BF149*ER59/(BF149+ER59))</f>
        <v>9.27872455555041</v>
      </c>
      <c r="BG59" s="13" t="n">
        <f aca="false">IF(OR(BG149=0,ES59=0),0,BG149*ES59/(BG149+ES59))</f>
        <v>9.24644585684923</v>
      </c>
      <c r="BH59" s="13" t="n">
        <f aca="false">IF(OR(BH149=0,ET59=0),0,BH149*ET59/(BH149+ET59))</f>
        <v>9.23480774520276</v>
      </c>
      <c r="BI59" s="13" t="n">
        <f aca="false">IF(OR(BI149=0,EU59=0),0,BI149*EU59/(BI149+EU59))</f>
        <v>9.22046572299523</v>
      </c>
      <c r="BJ59" s="13" t="n">
        <f aca="false">IF(OR(BJ149=0,EV59=0),0,BJ149*EV59/(BJ149+EV59))</f>
        <v>9.15627018560776</v>
      </c>
      <c r="BK59" s="13" t="n">
        <f aca="false">IF(OR(BK149=0,EW59=0),0,BK149*EW59/(BK149+EW59))</f>
        <v>9.09071993839321</v>
      </c>
      <c r="BL59" s="13" t="n">
        <f aca="false">IF(OR(BL149=0,EX59=0),0,BL149*EX59/(BL149+EX59))</f>
        <v>9.02384678841893</v>
      </c>
      <c r="BM59" s="13" t="n">
        <f aca="false">IF(OR(BM149=0,EY59=0),0,BM149*EY59/(BM149+EY59))</f>
        <v>8.95568034862222</v>
      </c>
      <c r="BN59" s="13" t="n">
        <f aca="false">IF(OR(BN149=0,EZ59=0),0,BN149*EZ59/(BN149+EZ59))</f>
        <v>8.88624809947312</v>
      </c>
      <c r="BO59" s="13" t="n">
        <f aca="false">IF(OR(BO149=0,FA59=0),0,BO149*FA59/(BO149+FA59))</f>
        <v>8.81683523791834</v>
      </c>
      <c r="BP59" s="13" t="n">
        <f aca="false">IF(OR(BP149=0,FB59=0),0,BP149*FB59/(BP149+FB59))</f>
        <v>8.74614001190659</v>
      </c>
      <c r="BQ59" s="13" t="n">
        <f aca="false">IF(OR(BQ149=0,FC59=0),0,BQ149*FC59/(BQ149+FC59))</f>
        <v>8.67418657198702</v>
      </c>
      <c r="BR59" s="13" t="n">
        <f aca="false">IF(OR(BR149=0,FD59=0),0,BR149*FD59/(BR149+FD59))</f>
        <v>8.6009970408894</v>
      </c>
      <c r="BS59" s="13" t="n">
        <f aca="false">IF(OR(BS149=0,FE59=0),0,BS149*FE59/(BS149+FE59))</f>
        <v>8.52659156570476</v>
      </c>
      <c r="BT59" s="13" t="n">
        <f aca="false">IF(OR(BT149=0,FF59=0),0,BT149*FF59/(BT149+FF59))</f>
        <v>8.44410185051271</v>
      </c>
      <c r="BU59" s="13" t="n">
        <f aca="false">IF(OR(BU149=0,FG59=0),0,BU149*FG59/(BU149+FG59))</f>
        <v>8.36077094700932</v>
      </c>
      <c r="BV59" s="13" t="n">
        <f aca="false">IF(OR(BV149=0,FH59=0),0,BV149*FH59/(BV149+FH59))</f>
        <v>8.27660011328504</v>
      </c>
      <c r="BW59" s="13" t="n">
        <f aca="false">IF(OR(BW149=0,FI59=0),0,BW149*FI59/(BW149+FI59))</f>
        <v>8.19158940913643</v>
      </c>
      <c r="BX59" s="13" t="n">
        <f aca="false">IF(OR(BX149=0,FJ59=0),0,BX149*FJ59/(BX149+FJ59))</f>
        <v>8.10573771495922</v>
      </c>
      <c r="BY59" s="13" t="n">
        <f aca="false">IF(OR(BY149=0,FK59=0),0,BY149*FK59/(BY149+FK59))</f>
        <v>8.01934515070631</v>
      </c>
      <c r="BZ59" s="13" t="n">
        <f aca="false">IF(OR(BZ149=0,FL59=0),0,BZ149*FL59/(BZ149+FL59))</f>
        <v>7.93209169619338</v>
      </c>
      <c r="CA59" s="13" t="n">
        <f aca="false">IF(OR(CA149=0,FM59=0),0,CA149*FM59/(CA149+FM59))</f>
        <v>7.84397328274988</v>
      </c>
      <c r="CB59" s="13" t="n">
        <f aca="false">IF(OR(CB149=0,FN59=0),0,CB149*FN59/(CB149+FN59))</f>
        <v>7.75498469095249</v>
      </c>
      <c r="CC59" s="13" t="n">
        <f aca="false">IF(OR(CC149=0,FO59=0),0,CC149*FO59/(CC149+FO59))</f>
        <v>7.66511955870462</v>
      </c>
      <c r="CD59" s="13" t="n">
        <f aca="false">IF(OR(CD149=0,FP59=0),0,CD149*FP59/(CD149+FP59))</f>
        <v>7.57430327508211</v>
      </c>
      <c r="CE59" s="13" t="n">
        <f aca="false">IF(OR(CE149=0,FQ59=0),0,CE149*FQ59/(CE149+FQ59))</f>
        <v>7.48259748370531</v>
      </c>
      <c r="CF59" s="13" t="n">
        <f aca="false">IF(OR(CF149=0,FR59=0),0,CF149*FR59/(CF149+FR59))</f>
        <v>7.38999231555835</v>
      </c>
      <c r="CG59" s="13" t="n">
        <f aca="false">IF(OR(CG149=0,FS59=0),0,CG149*FS59/(CG149+FS59))</f>
        <v>7.29647677328414</v>
      </c>
      <c r="CH59" s="13" t="n">
        <f aca="false">IF(OR(CH149=0,FT59=0),0,CH149*FT59/(CH149+FT59))</f>
        <v>7.20203872746055</v>
      </c>
      <c r="CI59" s="13" t="n">
        <f aca="false">IF(OR(CI149=0,FU59=0),0,CI149*FU59/(CI149+FU59))</f>
        <v>7.10666491050444</v>
      </c>
      <c r="CJ59" s="13" t="n">
        <f aca="false">IF(OR(CJ149=0,FV59=0),0,CJ149*FV59/(CJ149+FV59))</f>
        <v>7.01034090817034</v>
      </c>
      <c r="CK59" s="13" t="n">
        <f aca="false">IF(OR(CK149=0,FW59=0),0,CK149*FW59/(CK149+FW59))</f>
        <v>6.91305114860314</v>
      </c>
      <c r="CL59" s="13" t="n">
        <f aca="false">IF(OR(CL149=0,FX59=0),0,CL149*FX59/(CL149+FX59))</f>
        <v>6.82335894283436</v>
      </c>
      <c r="CM59" s="13" t="n">
        <f aca="false">IF(OR(CM149=0,FY59=0),0,CM149*FY59/(CM149+FY59))</f>
        <v>6.7331089447485</v>
      </c>
      <c r="CN59" s="13" t="n">
        <f aca="false">IF(OR(CN149=0,FZ59=0),0,CN149*FZ59/(CN149+FZ59))</f>
        <v>6.64140116756544</v>
      </c>
      <c r="CO59" s="13" t="n">
        <f aca="false">IF(OR(CO149=0,GA59=0),0,CO149*GA59/(CO149+GA59))</f>
        <v>6.54817645841917</v>
      </c>
      <c r="CP59" s="13" t="n">
        <f aca="false">IF(OR(CP149=0,GB59=0),0,CP149*GB59/(CP149+GB59))</f>
        <v>6.45342860512295</v>
      </c>
      <c r="CQ59" s="13" t="n">
        <f aca="false">IF(OR(CQ149=0,GC59=0),0,CQ149*GC59/(CQ149+GC59))</f>
        <v>6.35714922514968</v>
      </c>
      <c r="CR59" s="0" t="n">
        <f aca="false">IF(F$9=0,0,(SIN(F$12)*COS($E59)+SIN($E59)*COS(F$12))/SIN($E59)*F$9)</f>
        <v>0</v>
      </c>
      <c r="CS59" s="0" t="n">
        <f aca="false">IF(G$9=0,0,(SIN(G$12)*COS($E59)+SIN($E59)*COS(G$12))/SIN($E59)*G$9)</f>
        <v>0</v>
      </c>
      <c r="CT59" s="0" t="n">
        <f aca="false">IF(H$9=0,0,(SIN(H$12)*COS($E59)+SIN($E59)*COS(H$12))/SIN($E59)*H$9)</f>
        <v>0</v>
      </c>
      <c r="CU59" s="0" t="n">
        <f aca="false">IF(I$9=0,0,(SIN(I$12)*COS($E59)+SIN($E59)*COS(I$12))/SIN($E59)*I$9)</f>
        <v>0</v>
      </c>
      <c r="CV59" s="0" t="n">
        <f aca="false">IF(J$9=0,0,(SIN(J$12)*COS($E59)+SIN($E59)*COS(J$12))/SIN($E59)*J$9)</f>
        <v>0</v>
      </c>
      <c r="CW59" s="0" t="n">
        <f aca="false">IF(K$9=0,0,(SIN(K$12)*COS($E59)+SIN($E59)*COS(K$12))/SIN($E59)*K$9)</f>
        <v>0</v>
      </c>
      <c r="CX59" s="0" t="n">
        <f aca="false">IF(L$9=0,0,(SIN(L$12)*COS($E59)+SIN($E59)*COS(L$12))/SIN($E59)*L$9)</f>
        <v>0</v>
      </c>
      <c r="CY59" s="0" t="n">
        <f aca="false">IF(M$9=0,0,(SIN(M$12)*COS($E59)+SIN($E59)*COS(M$12))/SIN($E59)*M$9)</f>
        <v>0</v>
      </c>
      <c r="CZ59" s="0" t="n">
        <f aca="false">IF(N$9=0,0,(SIN(N$12)*COS($E59)+SIN($E59)*COS(N$12))/SIN($E59)*N$9)</f>
        <v>0</v>
      </c>
      <c r="DA59" s="0" t="n">
        <f aca="false">IF(O$9=0,0,(SIN(O$12)*COS($E59)+SIN($E59)*COS(O$12))/SIN($E59)*O$9)</f>
        <v>0</v>
      </c>
      <c r="DB59" s="0" t="n">
        <f aca="false">IF(P$9=0,0,(SIN(P$12)*COS($E59)+SIN($E59)*COS(P$12))/SIN($E59)*P$9)</f>
        <v>0</v>
      </c>
      <c r="DC59" s="0" t="n">
        <f aca="false">IF(Q$9=0,0,(SIN(Q$12)*COS($E59)+SIN($E59)*COS(Q$12))/SIN($E59)*Q$9)</f>
        <v>0</v>
      </c>
      <c r="DD59" s="0" t="n">
        <f aca="false">IF(R$9=0,0,(SIN(R$12)*COS($E59)+SIN($E59)*COS(R$12))/SIN($E59)*R$9)</f>
        <v>0</v>
      </c>
      <c r="DE59" s="0" t="n">
        <f aca="false">IF(S$9=0,0,(SIN(S$12)*COS($E59)+SIN($E59)*COS(S$12))/SIN($E59)*S$9)</f>
        <v>0</v>
      </c>
      <c r="DF59" s="0" t="n">
        <f aca="false">IF(T$9=0,0,(SIN(T$12)*COS($E59)+SIN($E59)*COS(T$12))/SIN($E59)*T$9)</f>
        <v>0</v>
      </c>
      <c r="DG59" s="0" t="n">
        <f aca="false">IF(U$9=0,0,(SIN(U$12)*COS($E59)+SIN($E59)*COS(U$12))/SIN($E59)*U$9)</f>
        <v>0</v>
      </c>
      <c r="DH59" s="0" t="n">
        <f aca="false">IF(V$9=0,0,(SIN(V$12)*COS($E59)+SIN($E59)*COS(V$12))/SIN($E59)*V$9)</f>
        <v>0</v>
      </c>
      <c r="DI59" s="0" t="n">
        <f aca="false">IF(W$9=0,0,(SIN(W$12)*COS($E59)+SIN($E59)*COS(W$12))/SIN($E59)*W$9)</f>
        <v>0</v>
      </c>
      <c r="DJ59" s="0" t="n">
        <f aca="false">IF(X$9=0,0,(SIN(X$12)*COS($E59)+SIN($E59)*COS(X$12))/SIN($E59)*X$9)</f>
        <v>0</v>
      </c>
      <c r="DK59" s="0" t="n">
        <f aca="false">IF(Y$9=0,0,(SIN(Y$12)*COS($E59)+SIN($E59)*COS(Y$12))/SIN($E59)*Y$9)</f>
        <v>0</v>
      </c>
      <c r="DL59" s="0" t="n">
        <f aca="false">IF(Z$9=0,0,(SIN(Z$12)*COS($E59)+SIN($E59)*COS(Z$12))/SIN($E59)*Z$9)</f>
        <v>0</v>
      </c>
      <c r="DM59" s="0" t="n">
        <f aca="false">IF(AA$9=0,0,(SIN(AA$12)*COS($E59)+SIN($E59)*COS(AA$12))/SIN($E59)*AA$9)</f>
        <v>0</v>
      </c>
      <c r="DN59" s="0" t="n">
        <f aca="false">IF(AB$9=0,0,(SIN(AB$12)*COS($E59)+SIN($E59)*COS(AB$12))/SIN($E59)*AB$9)</f>
        <v>0</v>
      </c>
      <c r="DO59" s="0" t="n">
        <f aca="false">IF(AC$9=0,0,(SIN(AC$12)*COS($E59)+SIN($E59)*COS(AC$12))/SIN($E59)*AC$9)</f>
        <v>0</v>
      </c>
      <c r="DP59" s="0" t="n">
        <f aca="false">IF(AD$9=0,0,(SIN(AD$12)*COS($E59)+SIN($E59)*COS(AD$12))/SIN($E59)*AD$9)</f>
        <v>0</v>
      </c>
      <c r="DQ59" s="0" t="n">
        <f aca="false">IF(AE$9=0,0,(SIN(AE$12)*COS($E59)+SIN($E59)*COS(AE$12))/SIN($E59)*AE$9)</f>
        <v>0</v>
      </c>
      <c r="DR59" s="0" t="n">
        <f aca="false">IF(AF$9=0,0,(SIN(AF$12)*COS($E59)+SIN($E59)*COS(AF$12))/SIN($E59)*AF$9)</f>
        <v>0</v>
      </c>
      <c r="DS59" s="0" t="n">
        <f aca="false">IF(AG$9=0,0,(SIN(AG$12)*COS($E59)+SIN($E59)*COS(AG$12))/SIN($E59)*AG$9)</f>
        <v>0</v>
      </c>
      <c r="DT59" s="0" t="n">
        <f aca="false">IF(AH$9=0,0,(SIN(AH$12)*COS($E59)+SIN($E59)*COS(AH$12))/SIN($E59)*AH$9)</f>
        <v>0</v>
      </c>
      <c r="DU59" s="0" t="n">
        <f aca="false">IF(AI$9=0,0,(SIN(AI$12)*COS($E59)+SIN($E59)*COS(AI$12))/SIN($E59)*AI$9)</f>
        <v>0</v>
      </c>
      <c r="DV59" s="0" t="n">
        <f aca="false">IF(AJ$9=0,0,(SIN(AJ$12)*COS($E59)+SIN($E59)*COS(AJ$12))/SIN($E59)*AJ$9)</f>
        <v>0</v>
      </c>
      <c r="DW59" s="0" t="n">
        <f aca="false">IF(AK$9=0,0,(SIN(AK$12)*COS($E59)+SIN($E59)*COS(AK$12))/SIN($E59)*AK$9)</f>
        <v>0</v>
      </c>
      <c r="DX59" s="0" t="n">
        <f aca="false">IF(AL$9=0,0,(SIN(AL$12)*COS($E59)+SIN($E59)*COS(AL$12))/SIN($E59)*AL$9)</f>
        <v>0</v>
      </c>
      <c r="DY59" s="0" t="n">
        <f aca="false">IF(AM$9=0,0,(SIN(AM$12)*COS($E59)+SIN($E59)*COS(AM$12))/SIN($E59)*AM$9)</f>
        <v>0</v>
      </c>
      <c r="DZ59" s="0" t="n">
        <f aca="false">IF(AN$9=0,0,(SIN(AN$12)*COS($E59)+SIN($E59)*COS(AN$12))/SIN($E59)*AN$9)</f>
        <v>0</v>
      </c>
      <c r="EA59" s="0" t="n">
        <f aca="false">IF(AO$9=0,0,(SIN(AO$12)*COS($E59)+SIN($E59)*COS(AO$12))/SIN($E59)*AO$9)</f>
        <v>14.0892897264878</v>
      </c>
      <c r="EB59" s="0" t="n">
        <f aca="false">IF(AP$9=0,0,(SIN(AP$12)*COS($E59)+SIN($E59)*COS(AP$12))/SIN($E59)*AP$9)</f>
        <v>14.5068676709269</v>
      </c>
      <c r="EC59" s="0" t="n">
        <f aca="false">IF(AQ$9=0,0,(SIN(AQ$12)*COS($E59)+SIN($E59)*COS(AQ$12))/SIN($E59)*AQ$9)</f>
        <v>14.9216774164034</v>
      </c>
      <c r="ED59" s="0" t="n">
        <f aca="false">IF(AR$9=0,0,(SIN(AR$12)*COS($E59)+SIN($E59)*COS(AR$12))/SIN($E59)*AR$9)</f>
        <v>15.3333577237503</v>
      </c>
      <c r="EE59" s="0" t="n">
        <f aca="false">IF(AS$9=0,0,(SIN(AS$12)*COS($E59)+SIN($E59)*COS(AS$12))/SIN($E59)*AS$9)</f>
        <v>15.741547875776</v>
      </c>
      <c r="EF59" s="0" t="n">
        <f aca="false">IF(AT$9=0,0,(SIN(AT$12)*COS($E59)+SIN($E59)*COS(AT$12))/SIN($E59)*AT$9)</f>
        <v>16.1458878588221</v>
      </c>
      <c r="EG59" s="0" t="n">
        <f aca="false">IF(AU$9=0,0,(SIN(AU$12)*COS($E59)+SIN($E59)*COS(AU$12))/SIN($E59)*AU$9)</f>
        <v>16.63511398706</v>
      </c>
      <c r="EH59" s="0" t="n">
        <f aca="false">IF(AV$9=0,0,(SIN(AV$12)*COS($E59)+SIN($E59)*COS(AV$12))/SIN($E59)*AV$9)</f>
        <v>17.1198542145897</v>
      </c>
      <c r="EI59" s="0" t="n">
        <f aca="false">IF(AW$9=0,0,(SIN(AW$12)*COS($E59)+SIN($E59)*COS(AW$12))/SIN($E59)*AW$9)</f>
        <v>17.5996702710373</v>
      </c>
      <c r="EJ59" s="0" t="n">
        <f aca="false">IF(AX$9=0,0,(SIN(AX$12)*COS($E59)+SIN($E59)*COS(AX$12))/SIN($E59)*AX$9)</f>
        <v>18.0741252974285</v>
      </c>
      <c r="EK59" s="0" t="n">
        <f aca="false">IF(AY$9=0,0,(SIN(AY$12)*COS($E59)+SIN($E59)*COS(AY$12))/SIN($E59)*AY$9)</f>
        <v>18.5427840678107</v>
      </c>
      <c r="EL59" s="0" t="n">
        <f aca="false">IF(AZ$9=0,0,(SIN(AZ$12)*COS($E59)+SIN($E59)*COS(AZ$12))/SIN($E59)*AZ$9)</f>
        <v>18.7317729369928</v>
      </c>
      <c r="EM59" s="0" t="n">
        <f aca="false">IF(BA$9=0,0,(SIN(BA$12)*COS($E59)+SIN($E59)*COS(BA$12))/SIN($E59)*BA$9)</f>
        <v>18.9146843736322</v>
      </c>
      <c r="EN59" s="0" t="n">
        <f aca="false">IF(BB$9=0,0,(SIN(BB$12)*COS($E59)+SIN($E59)*COS(BB$12))/SIN($E59)*BB$9)</f>
        <v>19.0913389861913</v>
      </c>
      <c r="EO59" s="0" t="n">
        <f aca="false">IF(BC$9=0,0,(SIN(BC$12)*COS($E59)+SIN($E59)*COS(BC$12))/SIN($E59)*BC$9)</f>
        <v>19.2615594398727</v>
      </c>
      <c r="EP59" s="0" t="n">
        <f aca="false">IF(BD$9=0,0,(SIN(BD$12)*COS($E59)+SIN($E59)*COS(BD$12))/SIN($E59)*BD$9)</f>
        <v>19.4251705482644</v>
      </c>
      <c r="EQ59" s="0" t="n">
        <f aca="false">IF(BE$9=0,0,(SIN(BE$12)*COS($E59)+SIN($E59)*COS(BE$12))/SIN($E59)*BE$9)</f>
        <v>19.6686783549545</v>
      </c>
      <c r="ER59" s="0" t="n">
        <f aca="false">IF(BF$9=0,0,(SIN(BF$12)*COS($E59)+SIN($E59)*COS(BF$12))/SIN($E59)*BF$9)</f>
        <v>19.904781640149</v>
      </c>
      <c r="ES59" s="0" t="n">
        <f aca="false">IF(BG$9=0,0,(SIN(BG$12)*COS($E59)+SIN($E59)*COS(BG$12))/SIN($E59)*BG$9)</f>
        <v>20.1332332017113</v>
      </c>
      <c r="ET59" s="0" t="n">
        <f aca="false">IF(BH$9=0,0,(SIN(BH$12)*COS($E59)+SIN($E59)*COS(BH$12))/SIN($E59)*BH$9)</f>
        <v>20.4694545795842</v>
      </c>
      <c r="EU59" s="0" t="n">
        <f aca="false">IF(BI$9=0,0,(SIN(BI$12)*COS($E59)+SIN($E59)*COS(BI$12))/SIN($E59)*BI$9)</f>
        <v>20.8059842374148</v>
      </c>
      <c r="EV59" s="0" t="n">
        <f aca="false">IF(BJ$9=0,0,(SIN(BJ$12)*COS($E59)+SIN($E59)*COS(BJ$12))/SIN($E59)*BJ$9)</f>
        <v>20.8952699401209</v>
      </c>
      <c r="EW59" s="0" t="n">
        <f aca="false">IF(BK$9=0,0,(SIN(BK$12)*COS($E59)+SIN($E59)*COS(BK$12))/SIN($E59)*BK$9)</f>
        <v>20.9768237371377</v>
      </c>
      <c r="EX59" s="0" t="n">
        <f aca="false">IF(BL$9=0,0,(SIN(BL$12)*COS($E59)+SIN($E59)*COS(BL$12))/SIN($E59)*BL$9)</f>
        <v>21.05051765636</v>
      </c>
      <c r="EY59" s="0" t="n">
        <f aca="false">IF(BM$9=0,0,(SIN(BM$12)*COS($E59)+SIN($E59)*COS(BM$12))/SIN($E59)*BM$9)</f>
        <v>21.1162265676943</v>
      </c>
      <c r="EZ59" s="0" t="n">
        <f aca="false">IF(BN$9=0,0,(SIN(BN$12)*COS($E59)+SIN($E59)*COS(BN$12))/SIN($E59)*BN$9)</f>
        <v>21.1738282524531</v>
      </c>
      <c r="FA59" s="0" t="n">
        <f aca="false">IF(BO$9=0,0,(SIN(BO$12)*COS($E59)+SIN($E59)*COS(BO$12))/SIN($E59)*BO$9)</f>
        <v>21.2305065500809</v>
      </c>
      <c r="FB59" s="0" t="n">
        <f aca="false">IF(BP$9=0,0,(SIN(BP$12)*COS($E59)+SIN($E59)*COS(BP$12))/SIN($E59)*BP$9)</f>
        <v>21.2787571396492</v>
      </c>
      <c r="FC59" s="0" t="n">
        <f aca="false">IF(BQ$9=0,0,(SIN(BQ$12)*COS($E59)+SIN($E59)*COS(BQ$12))/SIN($E59)*BQ$9)</f>
        <v>21.3184603076675</v>
      </c>
      <c r="FD59" s="0" t="n">
        <f aca="false">IF(BR$9=0,0,(SIN(BR$12)*COS($E59)+SIN($E59)*COS(BR$12))/SIN($E59)*BR$9)</f>
        <v>21.3494995735071</v>
      </c>
      <c r="FE59" s="0" t="n">
        <f aca="false">IF(BS$9=0,0,(SIN(BS$12)*COS($E59)+SIN($E59)*COS(BS$12))/SIN($E59)*BS$9)</f>
        <v>21.371761756679</v>
      </c>
      <c r="FF59" s="0" t="n">
        <f aca="false">IF(BT$9=0,0,(SIN(BT$12)*COS($E59)+SIN($E59)*COS(BT$12))/SIN($E59)*BT$9)</f>
        <v>21.3410950072108</v>
      </c>
      <c r="FG59" s="0" t="n">
        <f aca="false">IF(BU$9=0,0,(SIN(BU$12)*COS($E59)+SIN($E59)*COS(BU$12))/SIN($E59)*BU$9)</f>
        <v>21.3021009294245</v>
      </c>
      <c r="FH59" s="0" t="n">
        <f aca="false">IF(BV$9=0,0,(SIN(BV$12)*COS($E59)+SIN($E59)*COS(BV$12))/SIN($E59)*BV$9)</f>
        <v>21.2547165773146</v>
      </c>
      <c r="FI59" s="0" t="n">
        <f aca="false">IF(BW$9=0,0,(SIN(BW$12)*COS($E59)+SIN($E59)*COS(BW$12))/SIN($E59)*BW$9)</f>
        <v>21.1988821398343</v>
      </c>
      <c r="FJ59" s="0" t="n">
        <f aca="false">IF(BX$9=0,0,(SIN(BX$12)*COS($E59)+SIN($E59)*COS(BX$12))/SIN($E59)*BX$9)</f>
        <v>21.1345409817298</v>
      </c>
      <c r="FK59" s="0" t="n">
        <f aca="false">IF(BY$9=0,0,(SIN(BY$12)*COS($E59)+SIN($E59)*COS(BY$12))/SIN($E59)*BY$9)</f>
        <v>21.0637258604557</v>
      </c>
      <c r="FL59" s="0" t="n">
        <f aca="false">IF(BZ$9=0,0,(SIN(BZ$12)*COS($E59)+SIN($E59)*COS(BZ$12))/SIN($E59)*BZ$9)</f>
        <v>20.9842610797068</v>
      </c>
      <c r="FM59" s="0" t="n">
        <f aca="false">IF(CA$9=0,0,(SIN(CA$12)*COS($E59)+SIN($E59)*COS(CA$12))/SIN($E59)*CA$9)</f>
        <v>20.8960978765873</v>
      </c>
      <c r="FN59" s="0" t="n">
        <f aca="false">IF(CB$9=0,0,(SIN(CB$12)*COS($E59)+SIN($E59)*COS(CB$12))/SIN($E59)*CB$9)</f>
        <v>20.7991908403807</v>
      </c>
      <c r="FO59" s="0" t="n">
        <f aca="false">IF(CC$9=0,0,(SIN(CC$12)*COS($E59)+SIN($E59)*COS(CC$12))/SIN($E59)*CC$9)</f>
        <v>20.6934979483952</v>
      </c>
      <c r="FP59" s="0" t="n">
        <f aca="false">IF(CD$9=0,0,(SIN(CD$12)*COS($E59)+SIN($E59)*COS(CD$12))/SIN($E59)*CD$9)</f>
        <v>20.5784852100446</v>
      </c>
      <c r="FQ59" s="0" t="n">
        <f aca="false">IF(CE$9=0,0,(SIN(CE$12)*COS($E59)+SIN($E59)*COS(CE$12))/SIN($E59)*CE$9)</f>
        <v>20.4546242518492</v>
      </c>
      <c r="FR59" s="0" t="n">
        <f aca="false">IF(CF$9=0,0,(SIN(CF$12)*COS($E59)+SIN($E59)*COS(CF$12))/SIN($E59)*CF$9)</f>
        <v>20.3218838651551</v>
      </c>
      <c r="FS59" s="0" t="n">
        <f aca="false">IF(CG$9=0,0,(SIN(CG$12)*COS($E59)+SIN($E59)*COS(CG$12))/SIN($E59)*CG$9)</f>
        <v>20.1802363529042</v>
      </c>
      <c r="FT59" s="0" t="n">
        <f aca="false">IF(CH$9=0,0,(SIN(CH$12)*COS($E59)+SIN($E59)*COS(CH$12))/SIN($E59)*CH$9)</f>
        <v>20.0296575588234</v>
      </c>
      <c r="FU59" s="0" t="n">
        <f aca="false">IF(CI$9=0,0,(SIN(CI$12)*COS($E59)+SIN($E59)*COS(CI$12))/SIN($E59)*CI$9)</f>
        <v>19.870126895285</v>
      </c>
      <c r="FV59" s="0" t="n">
        <f aca="false">IF(CJ$9=0,0,(SIN(CJ$12)*COS($E59)+SIN($E59)*COS(CJ$12))/SIN($E59)*CJ$9)</f>
        <v>19.7016273698206</v>
      </c>
      <c r="FW59" s="0" t="n">
        <f aca="false">IF(CK$9=0,0,(SIN(CK$12)*COS($E59)+SIN($E59)*COS(CK$12))/SIN($E59)*CK$9)</f>
        <v>19.5241456102755</v>
      </c>
      <c r="FX59" s="0" t="n">
        <f aca="false">IF(CL$9=0,0,(SIN(CL$12)*COS($E59)+SIN($E59)*COS(CL$12))/SIN($E59)*CL$9)</f>
        <v>19.4069188638346</v>
      </c>
      <c r="FY59" s="0" t="n">
        <f aca="false">IF(CM$9=0,0,(SIN(CM$12)*COS($E59)+SIN($E59)*COS(CM$12))/SIN($E59)*CM$9)</f>
        <v>19.2859204851875</v>
      </c>
      <c r="FZ59" s="0" t="n">
        <f aca="false">IF(CN$9=0,0,(SIN(CN$12)*COS($E59)+SIN($E59)*COS(CN$12))/SIN($E59)*CN$9)</f>
        <v>19.1539360000001</v>
      </c>
      <c r="GA59" s="0" t="n">
        <f aca="false">IF(CO$9=0,0,(SIN(CO$12)*COS($E59)+SIN($E59)*COS(CO$12))/SIN($E59)*CO$9)</f>
        <v>19.0104529475325</v>
      </c>
      <c r="GB59" s="0" t="n">
        <f aca="false">IF(CP$9=0,0,(SIN(CP$12)*COS($E59)+SIN($E59)*COS(CP$12))/SIN($E59)*CP$9)</f>
        <v>18.8554098909364</v>
      </c>
      <c r="GC59" s="0" t="n">
        <f aca="false">IF(CQ$9=0,0,(SIN(CQ$12)*COS($E59)+SIN($E59)*COS(CQ$12))/SIN($E59)*CQ$9)</f>
        <v>18.6887506720169</v>
      </c>
    </row>
    <row r="60" customFormat="false" ht="12.8" hidden="true" customHeight="false" outlineLevel="0" collapsed="false">
      <c r="A60" s="0" t="n">
        <f aca="false">MAX($F60:$CQ60)</f>
        <v>9.49124102926949</v>
      </c>
      <c r="B60" s="91" t="n">
        <f aca="false">IF(ISNA(INDEX(vmg!$B$6:$B$151,MATCH($C60,vmg!$F$6:$F$151,0))),IF(ISNA(INDEX(vmg!$B$6:$B$151,MATCH($C60,vmg!$D$6:$D$151,0))),0,INDEX(vmg!$B$6:$B$151,MATCH($C60,vmg!$D$6:$D$151,0))),INDEX(vmg!$B$6:$B$151,MATCH($C60,vmg!$F$6:$F$151,0)))</f>
        <v>14.015856</v>
      </c>
      <c r="C60" s="2" t="n">
        <f aca="false">MOD(Best +D60,360)</f>
        <v>48</v>
      </c>
      <c r="D60" s="2" t="n">
        <f aca="false">D59+1</f>
        <v>48</v>
      </c>
      <c r="E60" s="1" t="n">
        <f aca="false">D60*PI()/180</f>
        <v>0.837758040957278</v>
      </c>
      <c r="F60" s="13" t="n">
        <f aca="false">IF(OR(F150=0,CR60=0),0,F150*CR60/(F150+CR60))</f>
        <v>0</v>
      </c>
      <c r="G60" s="13" t="n">
        <f aca="false">IF(OR(G150=0,CS60=0),0,G150*CS60/(G150+CS60))</f>
        <v>0</v>
      </c>
      <c r="H60" s="13" t="n">
        <f aca="false">IF(OR(H150=0,CT60=0),0,H150*CT60/(H150+CT60))</f>
        <v>0</v>
      </c>
      <c r="I60" s="13" t="n">
        <f aca="false">IF(OR(I150=0,CU60=0),0,I150*CU60/(I150+CU60))</f>
        <v>0</v>
      </c>
      <c r="J60" s="13" t="n">
        <f aca="false">IF(OR(J150=0,CV60=0),0,J150*CV60/(J150+CV60))</f>
        <v>0</v>
      </c>
      <c r="K60" s="13" t="n">
        <f aca="false">IF(OR(K150=0,CW60=0),0,K150*CW60/(K150+CW60))</f>
        <v>0</v>
      </c>
      <c r="L60" s="13" t="n">
        <f aca="false">IF(OR(L150=0,CX60=0),0,L150*CX60/(L150+CX60))</f>
        <v>0</v>
      </c>
      <c r="M60" s="13" t="n">
        <f aca="false">IF(OR(M150=0,CY60=0),0,M150*CY60/(M150+CY60))</f>
        <v>0</v>
      </c>
      <c r="N60" s="13" t="n">
        <f aca="false">IF(OR(N150=0,CZ60=0),0,N150*CZ60/(N150+CZ60))</f>
        <v>0</v>
      </c>
      <c r="O60" s="13" t="n">
        <f aca="false">IF(OR(O150=0,DA60=0),0,O150*DA60/(O150+DA60))</f>
        <v>0</v>
      </c>
      <c r="P60" s="13" t="n">
        <f aca="false">IF(OR(P150=0,DB60=0),0,P150*DB60/(P150+DB60))</f>
        <v>0</v>
      </c>
      <c r="Q60" s="13" t="n">
        <f aca="false">IF(OR(Q150=0,DC60=0),0,Q150*DC60/(Q150+DC60))</f>
        <v>0</v>
      </c>
      <c r="R60" s="13" t="n">
        <f aca="false">IF(OR(R150=0,DD60=0),0,R150*DD60/(R150+DD60))</f>
        <v>0</v>
      </c>
      <c r="S60" s="13" t="n">
        <f aca="false">IF(OR(S150=0,DE60=0),0,S150*DE60/(S150+DE60))</f>
        <v>0</v>
      </c>
      <c r="T60" s="13" t="n">
        <f aca="false">IF(OR(T150=0,DF60=0),0,T150*DF60/(T150+DF60))</f>
        <v>0</v>
      </c>
      <c r="U60" s="13" t="n">
        <f aca="false">IF(OR(U150=0,DG60=0),0,U150*DG60/(U150+DG60))</f>
        <v>0</v>
      </c>
      <c r="V60" s="13" t="n">
        <f aca="false">IF(OR(V150=0,DH60=0),0,V150*DH60/(V150+DH60))</f>
        <v>0</v>
      </c>
      <c r="W60" s="13" t="n">
        <f aca="false">IF(OR(W150=0,DI60=0),0,W150*DI60/(W150+DI60))</f>
        <v>0</v>
      </c>
      <c r="X60" s="13" t="n">
        <f aca="false">IF(OR(X150=0,DJ60=0),0,X150*DJ60/(X150+DJ60))</f>
        <v>0</v>
      </c>
      <c r="Y60" s="13" t="n">
        <f aca="false">IF(OR(Y150=0,DK60=0),0,Y150*DK60/(Y150+DK60))</f>
        <v>0</v>
      </c>
      <c r="Z60" s="13" t="n">
        <f aca="false">IF(OR(Z150=0,DL60=0),0,Z150*DL60/(Z150+DL60))</f>
        <v>0</v>
      </c>
      <c r="AA60" s="13" t="n">
        <f aca="false">IF(OR(AA150=0,DM60=0),0,AA150*DM60/(AA150+DM60))</f>
        <v>0</v>
      </c>
      <c r="AB60" s="13" t="n">
        <f aca="false">IF(OR(AB150=0,DN60=0),0,AB150*DN60/(AB150+DN60))</f>
        <v>0</v>
      </c>
      <c r="AC60" s="13" t="n">
        <f aca="false">IF(OR(AC150=0,DO60=0),0,AC150*DO60/(AC150+DO60))</f>
        <v>0</v>
      </c>
      <c r="AD60" s="13" t="n">
        <f aca="false">IF(OR(AD150=0,DP60=0),0,AD150*DP60/(AD150+DP60))</f>
        <v>0</v>
      </c>
      <c r="AE60" s="13" t="n">
        <f aca="false">IF(OR(AE150=0,DQ60=0),0,AE150*DQ60/(AE150+DQ60))</f>
        <v>0</v>
      </c>
      <c r="AF60" s="13" t="n">
        <f aca="false">IF(OR(AF150=0,DR60=0),0,AF150*DR60/(AF150+DR60))</f>
        <v>0</v>
      </c>
      <c r="AG60" s="13" t="n">
        <f aca="false">IF(OR(AG150=0,DS60=0),0,AG150*DS60/(AG150+DS60))</f>
        <v>0</v>
      </c>
      <c r="AH60" s="13" t="n">
        <f aca="false">IF(OR(AH150=0,DT60=0),0,AH150*DT60/(AH150+DT60))</f>
        <v>0</v>
      </c>
      <c r="AI60" s="13" t="n">
        <f aca="false">IF(OR(AI150=0,DU60=0),0,AI150*DU60/(AI150+DU60))</f>
        <v>0</v>
      </c>
      <c r="AJ60" s="13" t="n">
        <f aca="false">IF(OR(AJ150=0,DV60=0),0,AJ150*DV60/(AJ150+DV60))</f>
        <v>0</v>
      </c>
      <c r="AK60" s="13" t="n">
        <f aca="false">IF(OR(AK150=0,DW60=0),0,AK150*DW60/(AK150+DW60))</f>
        <v>0</v>
      </c>
      <c r="AL60" s="13" t="n">
        <f aca="false">IF(OR(AL150=0,DX60=0),0,AL150*DX60/(AL150+DX60))</f>
        <v>0</v>
      </c>
      <c r="AM60" s="13" t="n">
        <f aca="false">IF(OR(AM150=0,DY60=0),0,AM150*DY60/(AM150+DY60))</f>
        <v>0</v>
      </c>
      <c r="AN60" s="13" t="n">
        <f aca="false">IF(OR(AN150=0,DZ60=0),0,AN150*DZ60/(AN150+DZ60))</f>
        <v>0</v>
      </c>
      <c r="AO60" s="13" t="n">
        <f aca="false">IF(OR(AO150=0,EA60=0),0,AO150*EA60/(AO150+EA60))</f>
        <v>8.83506253974517</v>
      </c>
      <c r="AP60" s="13" t="n">
        <f aca="false">IF(OR(AP150=0,EB60=0),0,AP150*EB60/(AP150+EB60))</f>
        <v>8.92273654752415</v>
      </c>
      <c r="AQ60" s="13" t="n">
        <f aca="false">IF(OR(AQ150=0,EC60=0),0,AQ150*EC60/(AQ150+EC60))</f>
        <v>9.00212496141792</v>
      </c>
      <c r="AR60" s="13" t="n">
        <f aca="false">IF(OR(AR150=0,ED60=0),0,AR150*ED60/(AR150+ED60))</f>
        <v>9.07349553239595</v>
      </c>
      <c r="AS60" s="13" t="n">
        <f aca="false">IF(OR(AS150=0,EE60=0),0,AS150*EE60/(AS150+EE60))</f>
        <v>9.1371184429061</v>
      </c>
      <c r="AT60" s="13" t="n">
        <f aca="false">IF(OR(AT150=0,EF60=0),0,AT150*EF60/(AT150+EF60))</f>
        <v>9.19326445994984</v>
      </c>
      <c r="AU60" s="13" t="n">
        <f aca="false">IF(OR(AU150=0,EG60=0),0,AU150*EG60/(AU150+EG60))</f>
        <v>9.27037133814864</v>
      </c>
      <c r="AV60" s="13" t="n">
        <f aca="false">IF(OR(AV150=0,EH60=0),0,AV150*EH60/(AV150+EH60))</f>
        <v>9.33834304551157</v>
      </c>
      <c r="AW60" s="13" t="n">
        <f aca="false">IF(OR(AW150=0,EI60=0),0,AW150*EI60/(AW150+EI60))</f>
        <v>9.3975626351608</v>
      </c>
      <c r="AX60" s="13" t="n">
        <f aca="false">IF(OR(AX150=0,EJ60=0),0,AX150*EJ60/(AX150+EJ60))</f>
        <v>9.44840613261628</v>
      </c>
      <c r="AY60" s="13" t="n">
        <f aca="false">IF(OR(AY150=0,EK60=0),0,AY150*EK60/(AY150+EK60))</f>
        <v>9.49124102926949</v>
      </c>
      <c r="AZ60" s="13" t="n">
        <f aca="false">IF(OR(AZ150=0,EL60=0),0,AZ150*EL60/(AZ150+EL60))</f>
        <v>9.45604333953863</v>
      </c>
      <c r="BA60" s="13" t="n">
        <f aca="false">IF(OR(BA150=0,EM60=0),0,BA150*EM60/(BA150+EM60))</f>
        <v>9.41841613986924</v>
      </c>
      <c r="BB60" s="13" t="n">
        <f aca="false">IF(OR(BB150=0,EN60=0),0,BB150*EN60/(BB150+EN60))</f>
        <v>9.37843822391844</v>
      </c>
      <c r="BC60" s="13" t="n">
        <f aca="false">IF(OR(BC150=0,EO60=0),0,BC150*EO60/(BC150+EO60))</f>
        <v>9.33618507531679</v>
      </c>
      <c r="BD60" s="13" t="n">
        <f aca="false">IF(OR(BD150=0,EP60=0),0,BD150*EP60/(BD150+EP60))</f>
        <v>9.29172890732863</v>
      </c>
      <c r="BE60" s="13" t="n">
        <f aca="false">IF(OR(BE150=0,EQ60=0),0,BE150*EQ60/(BE150+EQ60))</f>
        <v>9.26477723489436</v>
      </c>
      <c r="BF60" s="13" t="n">
        <f aca="false">IF(OR(BF150=0,ER60=0),0,BF150*ER60/(BF150+ER60))</f>
        <v>9.2345814849949</v>
      </c>
      <c r="BG60" s="13" t="n">
        <f aca="false">IF(OR(BG150=0,ES60=0),0,BG150*ES60/(BG150+ES60))</f>
        <v>9.20125873592472</v>
      </c>
      <c r="BH60" s="13" t="n">
        <f aca="false">IF(OR(BH150=0,ET60=0),0,BH150*ET60/(BH150+ET60))</f>
        <v>9.18876226236011</v>
      </c>
      <c r="BI60" s="13" t="n">
        <f aca="false">IF(OR(BI150=0,EU60=0),0,BI150*EU60/(BI150+EU60))</f>
        <v>9.17352700114195</v>
      </c>
      <c r="BJ60" s="13" t="n">
        <f aca="false">IF(OR(BJ150=0,EV60=0),0,BJ150*EV60/(BJ150+EV60))</f>
        <v>9.10794342404064</v>
      </c>
      <c r="BK60" s="13" t="n">
        <f aca="false">IF(OR(BK150=0,EW60=0),0,BK150*EW60/(BK150+EW60))</f>
        <v>9.04097947382201</v>
      </c>
      <c r="BL60" s="13" t="n">
        <f aca="false">IF(OR(BL150=0,EX60=0),0,BL150*EX60/(BL150+EX60))</f>
        <v>8.97266739139838</v>
      </c>
      <c r="BM60" s="13" t="n">
        <f aca="false">IF(OR(BM150=0,EY60=0),0,BM150*EY60/(BM150+EY60))</f>
        <v>8.90303722110597</v>
      </c>
      <c r="BN60" s="13" t="n">
        <f aca="false">IF(OR(BN150=0,EZ60=0),0,BN150*EZ60/(BN150+EZ60))</f>
        <v>8.83211687061064</v>
      </c>
      <c r="BO60" s="13" t="n">
        <f aca="false">IF(OR(BO150=0,FA60=0),0,BO150*FA60/(BO150+FA60))</f>
        <v>8.76120356630788</v>
      </c>
      <c r="BP60" s="13" t="n">
        <f aca="false">IF(OR(BP150=0,FB60=0),0,BP150*FB60/(BP150+FB60))</f>
        <v>8.68898347527572</v>
      </c>
      <c r="BQ60" s="13" t="n">
        <f aca="false">IF(OR(BQ150=0,FC60=0),0,BQ150*FC60/(BQ150+FC60))</f>
        <v>8.6154811622282</v>
      </c>
      <c r="BR60" s="13" t="n">
        <f aca="false">IF(OR(BR150=0,FD60=0),0,BR150*FD60/(BR150+FD60))</f>
        <v>8.54071915550797</v>
      </c>
      <c r="BS60" s="13" t="n">
        <f aca="false">IF(OR(BS150=0,FE60=0),0,BS150*FE60/(BS150+FE60))</f>
        <v>8.46471799813287</v>
      </c>
      <c r="BT60" s="13" t="n">
        <f aca="false">IF(OR(BT150=0,FF60=0),0,BT150*FF60/(BT150+FF60))</f>
        <v>8.38055108468942</v>
      </c>
      <c r="BU60" s="13" t="n">
        <f aca="false">IF(OR(BU150=0,FG60=0),0,BU150*FG60/(BU150+FG60))</f>
        <v>8.2955258955139</v>
      </c>
      <c r="BV60" s="13" t="n">
        <f aca="false">IF(OR(BV150=0,FH60=0),0,BV150*FH60/(BV150+FH60))</f>
        <v>8.20964398364318</v>
      </c>
      <c r="BW60" s="13" t="n">
        <f aca="false">IF(OR(BW150=0,FI60=0),0,BW150*FI60/(BW150+FI60))</f>
        <v>8.1229056895469</v>
      </c>
      <c r="BX60" s="13" t="n">
        <f aca="false">IF(OR(BX150=0,FJ60=0),0,BX150*FJ60/(BX150+FJ60))</f>
        <v>8.0353101601141</v>
      </c>
      <c r="BY60" s="13" t="n">
        <f aca="false">IF(OR(BY150=0,FK60=0),0,BY150*FK60/(BY150+FK60))</f>
        <v>7.94716000940531</v>
      </c>
      <c r="BZ60" s="13" t="n">
        <f aca="false">IF(OR(BZ150=0,FL60=0),0,BZ150*FL60/(BZ150+FL60))</f>
        <v>7.85813295809409</v>
      </c>
      <c r="CA60" s="13" t="n">
        <f aca="false">IF(OR(CA150=0,FM60=0),0,CA150*FM60/(CA150+FM60))</f>
        <v>7.76822516540082</v>
      </c>
      <c r="CB60" s="13" t="n">
        <f aca="false">IF(OR(CB150=0,FN60=0),0,CB150*FN60/(CB150+FN60))</f>
        <v>7.6774316261977</v>
      </c>
      <c r="CC60" s="13" t="n">
        <f aca="false">IF(OR(CC150=0,FO60=0),0,CC150*FO60/(CC150+FO60))</f>
        <v>7.58574617929012</v>
      </c>
      <c r="CD60" s="13" t="n">
        <f aca="false">IF(OR(CD150=0,FP60=0),0,CD150*FP60/(CD150+FP60))</f>
        <v>7.4930939984632</v>
      </c>
      <c r="CE60" s="13" t="n">
        <f aca="false">IF(OR(CE150=0,FQ60=0),0,CE150*FQ60/(CE150+FQ60))</f>
        <v>7.39953736666673</v>
      </c>
      <c r="CF60" s="13" t="n">
        <f aca="false">IF(OR(CF150=0,FR60=0),0,CF150*FR60/(CF150+FR60))</f>
        <v>7.30506657632658</v>
      </c>
      <c r="CG60" s="13" t="n">
        <f aca="false">IF(OR(CG150=0,FS60=0),0,CG150*FS60/(CG150+FS60))</f>
        <v>7.20967077915704</v>
      </c>
      <c r="CH60" s="13" t="n">
        <f aca="false">IF(OR(CH150=0,FT60=0),0,CH150*FT60/(CH150+FT60))</f>
        <v>7.11333798272619</v>
      </c>
      <c r="CI60" s="13" t="n">
        <f aca="false">IF(OR(CI150=0,FU60=0),0,CI150*FU60/(CI150+FU60))</f>
        <v>7.01605504466234</v>
      </c>
      <c r="CJ60" s="13" t="n">
        <f aca="false">IF(OR(CJ150=0,FV60=0),0,CJ150*FV60/(CJ150+FV60))</f>
        <v>6.91780766446802</v>
      </c>
      <c r="CK60" s="13" t="n">
        <f aca="false">IF(OR(CK150=0,FW60=0),0,CK150*FW60/(CK150+FW60))</f>
        <v>6.81858037290043</v>
      </c>
      <c r="CL60" s="13" t="n">
        <f aca="false">IF(OR(CL150=0,FX60=0),0,CL150*FX60/(CL150+FX60))</f>
        <v>6.72696198599542</v>
      </c>
      <c r="CM60" s="13" t="n">
        <f aca="false">IF(OR(CM150=0,FY60=0),0,CM150*FY60/(CM150+FY60))</f>
        <v>6.634765318099</v>
      </c>
      <c r="CN60" s="13" t="n">
        <f aca="false">IF(OR(CN150=0,FZ60=0),0,CN150*FZ60/(CN150+FZ60))</f>
        <v>6.5410874520359</v>
      </c>
      <c r="CO60" s="13" t="n">
        <f aca="false">IF(OR(CO150=0,GA60=0),0,CO150*GA60/(CO150+GA60))</f>
        <v>6.44586922855182</v>
      </c>
      <c r="CP60" s="13" t="n">
        <f aca="false">IF(OR(CP150=0,GB60=0),0,CP150*GB60/(CP150+GB60))</f>
        <v>6.34910457597193</v>
      </c>
      <c r="CQ60" s="13" t="n">
        <f aca="false">IF(OR(CQ150=0,GC60=0),0,CQ150*GC60/(CQ150+GC60))</f>
        <v>6.25078523464813</v>
      </c>
      <c r="CR60" s="0" t="n">
        <f aca="false">IF(F$9=0,0,(SIN(F$12)*COS($E60)+SIN($E60)*COS(F$12))/SIN($E60)*F$9)</f>
        <v>0</v>
      </c>
      <c r="CS60" s="0" t="n">
        <f aca="false">IF(G$9=0,0,(SIN(G$12)*COS($E60)+SIN($E60)*COS(G$12))/SIN($E60)*G$9)</f>
        <v>0</v>
      </c>
      <c r="CT60" s="0" t="n">
        <f aca="false">IF(H$9=0,0,(SIN(H$12)*COS($E60)+SIN($E60)*COS(H$12))/SIN($E60)*H$9)</f>
        <v>0</v>
      </c>
      <c r="CU60" s="0" t="n">
        <f aca="false">IF(I$9=0,0,(SIN(I$12)*COS($E60)+SIN($E60)*COS(I$12))/SIN($E60)*I$9)</f>
        <v>0</v>
      </c>
      <c r="CV60" s="0" t="n">
        <f aca="false">IF(J$9=0,0,(SIN(J$12)*COS($E60)+SIN($E60)*COS(J$12))/SIN($E60)*J$9)</f>
        <v>0</v>
      </c>
      <c r="CW60" s="0" t="n">
        <f aca="false">IF(K$9=0,0,(SIN(K$12)*COS($E60)+SIN($E60)*COS(K$12))/SIN($E60)*K$9)</f>
        <v>0</v>
      </c>
      <c r="CX60" s="0" t="n">
        <f aca="false">IF(L$9=0,0,(SIN(L$12)*COS($E60)+SIN($E60)*COS(L$12))/SIN($E60)*L$9)</f>
        <v>0</v>
      </c>
      <c r="CY60" s="0" t="n">
        <f aca="false">IF(M$9=0,0,(SIN(M$12)*COS($E60)+SIN($E60)*COS(M$12))/SIN($E60)*M$9)</f>
        <v>0</v>
      </c>
      <c r="CZ60" s="0" t="n">
        <f aca="false">IF(N$9=0,0,(SIN(N$12)*COS($E60)+SIN($E60)*COS(N$12))/SIN($E60)*N$9)</f>
        <v>0</v>
      </c>
      <c r="DA60" s="0" t="n">
        <f aca="false">IF(O$9=0,0,(SIN(O$12)*COS($E60)+SIN($E60)*COS(O$12))/SIN($E60)*O$9)</f>
        <v>0</v>
      </c>
      <c r="DB60" s="0" t="n">
        <f aca="false">IF(P$9=0,0,(SIN(P$12)*COS($E60)+SIN($E60)*COS(P$12))/SIN($E60)*P$9)</f>
        <v>0</v>
      </c>
      <c r="DC60" s="0" t="n">
        <f aca="false">IF(Q$9=0,0,(SIN(Q$12)*COS($E60)+SIN($E60)*COS(Q$12))/SIN($E60)*Q$9)</f>
        <v>0</v>
      </c>
      <c r="DD60" s="0" t="n">
        <f aca="false">IF(R$9=0,0,(SIN(R$12)*COS($E60)+SIN($E60)*COS(R$12))/SIN($E60)*R$9)</f>
        <v>0</v>
      </c>
      <c r="DE60" s="0" t="n">
        <f aca="false">IF(S$9=0,0,(SIN(S$12)*COS($E60)+SIN($E60)*COS(S$12))/SIN($E60)*S$9)</f>
        <v>0</v>
      </c>
      <c r="DF60" s="0" t="n">
        <f aca="false">IF(T$9=0,0,(SIN(T$12)*COS($E60)+SIN($E60)*COS(T$12))/SIN($E60)*T$9)</f>
        <v>0</v>
      </c>
      <c r="DG60" s="0" t="n">
        <f aca="false">IF(U$9=0,0,(SIN(U$12)*COS($E60)+SIN($E60)*COS(U$12))/SIN($E60)*U$9)</f>
        <v>0</v>
      </c>
      <c r="DH60" s="0" t="n">
        <f aca="false">IF(V$9=0,0,(SIN(V$12)*COS($E60)+SIN($E60)*COS(V$12))/SIN($E60)*V$9)</f>
        <v>0</v>
      </c>
      <c r="DI60" s="0" t="n">
        <f aca="false">IF(W$9=0,0,(SIN(W$12)*COS($E60)+SIN($E60)*COS(W$12))/SIN($E60)*W$9)</f>
        <v>0</v>
      </c>
      <c r="DJ60" s="0" t="n">
        <f aca="false">IF(X$9=0,0,(SIN(X$12)*COS($E60)+SIN($E60)*COS(X$12))/SIN($E60)*X$9)</f>
        <v>0</v>
      </c>
      <c r="DK60" s="0" t="n">
        <f aca="false">IF(Y$9=0,0,(SIN(Y$12)*COS($E60)+SIN($E60)*COS(Y$12))/SIN($E60)*Y$9)</f>
        <v>0</v>
      </c>
      <c r="DL60" s="0" t="n">
        <f aca="false">IF(Z$9=0,0,(SIN(Z$12)*COS($E60)+SIN($E60)*COS(Z$12))/SIN($E60)*Z$9)</f>
        <v>0</v>
      </c>
      <c r="DM60" s="0" t="n">
        <f aca="false">IF(AA$9=0,0,(SIN(AA$12)*COS($E60)+SIN($E60)*COS(AA$12))/SIN($E60)*AA$9)</f>
        <v>0</v>
      </c>
      <c r="DN60" s="0" t="n">
        <f aca="false">IF(AB$9=0,0,(SIN(AB$12)*COS($E60)+SIN($E60)*COS(AB$12))/SIN($E60)*AB$9)</f>
        <v>0</v>
      </c>
      <c r="DO60" s="0" t="n">
        <f aca="false">IF(AC$9=0,0,(SIN(AC$12)*COS($E60)+SIN($E60)*COS(AC$12))/SIN($E60)*AC$9)</f>
        <v>0</v>
      </c>
      <c r="DP60" s="0" t="n">
        <f aca="false">IF(AD$9=0,0,(SIN(AD$12)*COS($E60)+SIN($E60)*COS(AD$12))/SIN($E60)*AD$9)</f>
        <v>0</v>
      </c>
      <c r="DQ60" s="0" t="n">
        <f aca="false">IF(AE$9=0,0,(SIN(AE$12)*COS($E60)+SIN($E60)*COS(AE$12))/SIN($E60)*AE$9)</f>
        <v>0</v>
      </c>
      <c r="DR60" s="0" t="n">
        <f aca="false">IF(AF$9=0,0,(SIN(AF$12)*COS($E60)+SIN($E60)*COS(AF$12))/SIN($E60)*AF$9)</f>
        <v>0</v>
      </c>
      <c r="DS60" s="0" t="n">
        <f aca="false">IF(AG$9=0,0,(SIN(AG$12)*COS($E60)+SIN($E60)*COS(AG$12))/SIN($E60)*AG$9)</f>
        <v>0</v>
      </c>
      <c r="DT60" s="0" t="n">
        <f aca="false">IF(AH$9=0,0,(SIN(AH$12)*COS($E60)+SIN($E60)*COS(AH$12))/SIN($E60)*AH$9)</f>
        <v>0</v>
      </c>
      <c r="DU60" s="0" t="n">
        <f aca="false">IF(AI$9=0,0,(SIN(AI$12)*COS($E60)+SIN($E60)*COS(AI$12))/SIN($E60)*AI$9)</f>
        <v>0</v>
      </c>
      <c r="DV60" s="0" t="n">
        <f aca="false">IF(AJ$9=0,0,(SIN(AJ$12)*COS($E60)+SIN($E60)*COS(AJ$12))/SIN($E60)*AJ$9)</f>
        <v>0</v>
      </c>
      <c r="DW60" s="0" t="n">
        <f aca="false">IF(AK$9=0,0,(SIN(AK$12)*COS($E60)+SIN($E60)*COS(AK$12))/SIN($E60)*AK$9)</f>
        <v>0</v>
      </c>
      <c r="DX60" s="0" t="n">
        <f aca="false">IF(AL$9=0,0,(SIN(AL$12)*COS($E60)+SIN($E60)*COS(AL$12))/SIN($E60)*AL$9)</f>
        <v>0</v>
      </c>
      <c r="DY60" s="0" t="n">
        <f aca="false">IF(AM$9=0,0,(SIN(AM$12)*COS($E60)+SIN($E60)*COS(AM$12))/SIN($E60)*AM$9)</f>
        <v>0</v>
      </c>
      <c r="DZ60" s="0" t="n">
        <f aca="false">IF(AN$9=0,0,(SIN(AN$12)*COS($E60)+SIN($E60)*COS(AN$12))/SIN($E60)*AN$9)</f>
        <v>0</v>
      </c>
      <c r="EA60" s="0" t="n">
        <f aca="false">IF(AO$9=0,0,(SIN(AO$12)*COS($E60)+SIN($E60)*COS(AO$12))/SIN($E60)*AO$9)</f>
        <v>13.8976394341334</v>
      </c>
      <c r="EB60" s="0" t="n">
        <f aca="false">IF(AP$9=0,0,(SIN(AP$12)*COS($E60)+SIN($E60)*COS(AP$12))/SIN($E60)*AP$9)</f>
        <v>14.3051130524174</v>
      </c>
      <c r="EC60" s="0" t="n">
        <f aca="false">IF(AQ$9=0,0,(SIN(AQ$12)*COS($E60)+SIN($E60)*COS(AQ$12))/SIN($E60)*AQ$9)</f>
        <v>14.7096225794446</v>
      </c>
      <c r="ED60" s="0" t="n">
        <f aca="false">IF(AR$9=0,0,(SIN(AR$12)*COS($E60)+SIN($E60)*COS(AR$12))/SIN($E60)*AR$9)</f>
        <v>15.1108132159491</v>
      </c>
      <c r="EE60" s="0" t="n">
        <f aca="false">IF(AS$9=0,0,(SIN(AS$12)*COS($E60)+SIN($E60)*COS(AS$12))/SIN($E60)*AS$9)</f>
        <v>15.5083308197353</v>
      </c>
      <c r="EF60" s="0" t="n">
        <f aca="false">IF(AT$9=0,0,(SIN(AT$12)*COS($E60)+SIN($E60)*COS(AT$12))/SIN($E60)*AT$9)</f>
        <v>15.9018220842021</v>
      </c>
      <c r="EG60" s="0" t="n">
        <f aca="false">IF(AU$9=0,0,(SIN(AU$12)*COS($E60)+SIN($E60)*COS(AU$12))/SIN($E60)*AU$9)</f>
        <v>16.3786566081659</v>
      </c>
      <c r="EH60" s="0" t="n">
        <f aca="false">IF(AV$9=0,0,(SIN(AV$12)*COS($E60)+SIN($E60)*COS(AV$12))/SIN($E60)*AV$9)</f>
        <v>16.8507881245833</v>
      </c>
      <c r="EI60" s="0" t="n">
        <f aca="false">IF(AW$9=0,0,(SIN(AW$12)*COS($E60)+SIN($E60)*COS(AW$12))/SIN($E60)*AW$9)</f>
        <v>17.3177867277007</v>
      </c>
      <c r="EJ60" s="0" t="n">
        <f aca="false">IF(AX$9=0,0,(SIN(AX$12)*COS($E60)+SIN($E60)*COS(AX$12))/SIN($E60)*AX$9)</f>
        <v>17.7792240752996</v>
      </c>
      <c r="EK60" s="0" t="n">
        <f aca="false">IF(AY$9=0,0,(SIN(AY$12)*COS($E60)+SIN($E60)*COS(AY$12))/SIN($E60)*AY$9)</f>
        <v>18.2346736063197</v>
      </c>
      <c r="EL60" s="0" t="n">
        <f aca="false">IF(AZ$9=0,0,(SIN(AZ$12)*COS($E60)+SIN($E60)*COS(AZ$12))/SIN($E60)*AZ$9)</f>
        <v>18.4148961478926</v>
      </c>
      <c r="EM60" s="0" t="n">
        <f aca="false">IF(BA$9=0,0,(SIN(BA$12)*COS($E60)+SIN($E60)*COS(BA$12))/SIN($E60)*BA$9)</f>
        <v>18.5890219632661</v>
      </c>
      <c r="EN60" s="0" t="n">
        <f aca="false">IF(BB$9=0,0,(SIN(BB$12)*COS($E60)+SIN($E60)*COS(BB$12))/SIN($E60)*BB$9)</f>
        <v>18.7568764478369</v>
      </c>
      <c r="EO60" s="0" t="n">
        <f aca="false">IF(BC$9=0,0,(SIN(BC$12)*COS($E60)+SIN($E60)*COS(BC$12))/SIN($E60)*BC$9)</f>
        <v>18.918287092797</v>
      </c>
      <c r="EP60" s="0" t="n">
        <f aca="false">IF(BD$9=0,0,(SIN(BD$12)*COS($E60)+SIN($E60)*COS(BD$12))/SIN($E60)*BD$9)</f>
        <v>19.0730835746551</v>
      </c>
      <c r="EQ60" s="0" t="n">
        <f aca="false">IF(BE$9=0,0,(SIN(BE$12)*COS($E60)+SIN($E60)*COS(BE$12))/SIN($E60)*BE$9)</f>
        <v>19.3061793175723</v>
      </c>
      <c r="ER60" s="0" t="n">
        <f aca="false">IF(BF$9=0,0,(SIN(BF$12)*COS($E60)+SIN($E60)*COS(BF$12))/SIN($E60)*BF$9)</f>
        <v>19.5318308814385</v>
      </c>
      <c r="ES60" s="0" t="n">
        <f aca="false">IF(BG$9=0,0,(SIN(BG$12)*COS($E60)+SIN($E60)*COS(BG$12))/SIN($E60)*BG$9)</f>
        <v>19.7497975051463</v>
      </c>
      <c r="ET60" s="0" t="n">
        <f aca="false">IF(BH$9=0,0,(SIN(BH$12)*COS($E60)+SIN($E60)*COS(BH$12))/SIN($E60)*BH$9)</f>
        <v>20.0732685117587</v>
      </c>
      <c r="EU60" s="0" t="n">
        <f aca="false">IF(BI$9=0,0,(SIN(BI$12)*COS($E60)+SIN($E60)*COS(BI$12))/SIN($E60)*BI$9)</f>
        <v>20.396789301053</v>
      </c>
      <c r="EV60" s="0" t="n">
        <f aca="false">IF(BJ$9=0,0,(SIN(BJ$12)*COS($E60)+SIN($E60)*COS(BJ$12))/SIN($E60)*BJ$9)</f>
        <v>20.4777472067538</v>
      </c>
      <c r="EW60" s="0" t="n">
        <f aca="false">IF(BK$9=0,0,(SIN(BK$12)*COS($E60)+SIN($E60)*COS(BK$12))/SIN($E60)*BK$9)</f>
        <v>20.5510205841209</v>
      </c>
      <c r="EX60" s="0" t="n">
        <f aca="false">IF(BL$9=0,0,(SIN(BL$12)*COS($E60)+SIN($E60)*COS(BL$12))/SIN($E60)*BL$9)</f>
        <v>20.6164860603714</v>
      </c>
      <c r="EY60" s="0" t="n">
        <f aca="false">IF(BM$9=0,0,(SIN(BM$12)*COS($E60)+SIN($E60)*COS(BM$12))/SIN($E60)*BM$9)</f>
        <v>20.6740231125787</v>
      </c>
      <c r="EZ60" s="0" t="n">
        <f aca="false">IF(BN$9=0,0,(SIN(BN$12)*COS($E60)+SIN($E60)*COS(BN$12))/SIN($E60)*BN$9)</f>
        <v>20.7235141350222</v>
      </c>
      <c r="FA60" s="0" t="n">
        <f aca="false">IF(BO$9=0,0,(SIN(BO$12)*COS($E60)+SIN($E60)*COS(BO$12))/SIN($E60)*BO$9)</f>
        <v>20.7719898587827</v>
      </c>
      <c r="FB60" s="0" t="n">
        <f aca="false">IF(BP$9=0,0,(SIN(BP$12)*COS($E60)+SIN($E60)*COS(BP$12))/SIN($E60)*BP$9)</f>
        <v>20.8121053027863</v>
      </c>
      <c r="FC60" s="0" t="n">
        <f aca="false">IF(BQ$9=0,0,(SIN(BQ$12)*COS($E60)+SIN($E60)*COS(BQ$12))/SIN($E60)*BQ$9)</f>
        <v>20.8437455170739</v>
      </c>
      <c r="FD60" s="0" t="n">
        <f aca="false">IF(BR$9=0,0,(SIN(BR$12)*COS($E60)+SIN($E60)*COS(BR$12))/SIN($E60)*BR$9)</f>
        <v>20.8667987838669</v>
      </c>
      <c r="FE60" s="0" t="n">
        <f aca="false">IF(BS$9=0,0,(SIN(BS$12)*COS($E60)+SIN($E60)*COS(BS$12))/SIN($E60)*BS$9)</f>
        <v>20.8811566826913</v>
      </c>
      <c r="FF60" s="0" t="n">
        <f aca="false">IF(BT$9=0,0,(SIN(BT$12)*COS($E60)+SIN($E60)*COS(BT$12))/SIN($E60)*BT$9)</f>
        <v>20.8436986052915</v>
      </c>
      <c r="FG60" s="0" t="n">
        <f aca="false">IF(BU$9=0,0,(SIN(BU$12)*COS($E60)+SIN($E60)*COS(BU$12))/SIN($E60)*BU$9)</f>
        <v>20.7980200567241</v>
      </c>
      <c r="FH60" s="0" t="n">
        <f aca="false">IF(BV$9=0,0,(SIN(BV$12)*COS($E60)+SIN($E60)*COS(BV$12))/SIN($E60)*BV$9)</f>
        <v>20.7440618843443</v>
      </c>
      <c r="FI60" s="0" t="n">
        <f aca="false">IF(BW$9=0,0,(SIN(BW$12)*COS($E60)+SIN($E60)*COS(BW$12))/SIN($E60)*BW$9)</f>
        <v>20.6817680498272</v>
      </c>
      <c r="FJ60" s="0" t="n">
        <f aca="false">IF(BX$9=0,0,(SIN(BX$12)*COS($E60)+SIN($E60)*COS(BX$12))/SIN($E60)*BX$9)</f>
        <v>20.6110856683149</v>
      </c>
      <c r="FK60" s="0" t="n">
        <f aca="false">IF(BY$9=0,0,(SIN(BY$12)*COS($E60)+SIN($E60)*COS(BY$12))/SIN($E60)*BY$9)</f>
        <v>20.5339987588237</v>
      </c>
      <c r="FL60" s="0" t="n">
        <f aca="false">IF(BZ$9=0,0,(SIN(BZ$12)*COS($E60)+SIN($E60)*COS(BZ$12))/SIN($E60)*BZ$9)</f>
        <v>20.4483871759821</v>
      </c>
      <c r="FM60" s="0" t="n">
        <f aca="false">IF(CA$9=0,0,(SIN(CA$12)*COS($E60)+SIN($E60)*COS(CA$12))/SIN($E60)*CA$9)</f>
        <v>20.3542058784369</v>
      </c>
      <c r="FN60" s="0" t="n">
        <f aca="false">IF(CB$9=0,0,(SIN(CB$12)*COS($E60)+SIN($E60)*COS(CB$12))/SIN($E60)*CB$9)</f>
        <v>20.2514131483252</v>
      </c>
      <c r="FO60" s="0" t="n">
        <f aca="false">IF(CC$9=0,0,(SIN(CC$12)*COS($E60)+SIN($E60)*COS(CC$12))/SIN($E60)*CC$9)</f>
        <v>20.1399706254286</v>
      </c>
      <c r="FP60" s="0" t="n">
        <f aca="false">IF(CD$9=0,0,(SIN(CD$12)*COS($E60)+SIN($E60)*COS(CD$12))/SIN($E60)*CD$9)</f>
        <v>20.0193614094818</v>
      </c>
      <c r="FQ60" s="0" t="n">
        <f aca="false">IF(CE$9=0,0,(SIN(CE$12)*COS($E60)+SIN($E60)*COS(CE$12))/SIN($E60)*CE$9)</f>
        <v>19.8900473767939</v>
      </c>
      <c r="FR60" s="0" t="n">
        <f aca="false">IF(CF$9=0,0,(SIN(CF$12)*COS($E60)+SIN($E60)*COS(CF$12))/SIN($E60)*CF$9)</f>
        <v>19.7520008676088</v>
      </c>
      <c r="FS60" s="0" t="n">
        <f aca="false">IF(CG$9=0,0,(SIN(CG$12)*COS($E60)+SIN($E60)*COS(CG$12))/SIN($E60)*CG$9)</f>
        <v>19.6051976966257</v>
      </c>
      <c r="FT60" s="0" t="n">
        <f aca="false">IF(CH$9=0,0,(SIN(CH$12)*COS($E60)+SIN($E60)*COS(CH$12))/SIN($E60)*CH$9)</f>
        <v>19.4496171805412</v>
      </c>
      <c r="FU60" s="0" t="n">
        <f aca="false">IF(CI$9=0,0,(SIN(CI$12)*COS($E60)+SIN($E60)*COS(CI$12))/SIN($E60)*CI$9)</f>
        <v>19.2852421642719</v>
      </c>
      <c r="FV60" s="0" t="n">
        <f aca="false">IF(CJ$9=0,0,(SIN(CJ$12)*COS($E60)+SIN($E60)*COS(CJ$12))/SIN($E60)*CJ$9)</f>
        <v>19.1120590458421</v>
      </c>
      <c r="FW60" s="0" t="n">
        <f aca="false">IF(CK$9=0,0,(SIN(CK$12)*COS($E60)+SIN($E60)*COS(CK$12))/SIN($E60)*CK$9)</f>
        <v>18.9300577999209</v>
      </c>
      <c r="FX60" s="0" t="n">
        <f aca="false">IF(CL$9=0,0,(SIN(CL$12)*COS($E60)+SIN($E60)*COS(CL$12))/SIN($E60)*CL$9)</f>
        <v>18.806336</v>
      </c>
      <c r="FY60" s="0" t="n">
        <f aca="false">IF(CM$9=0,0,(SIN(CM$12)*COS($E60)+SIN($E60)*COS(CM$12))/SIN($E60)*CM$9)</f>
        <v>18.6787746782985</v>
      </c>
      <c r="FZ60" s="0" t="n">
        <f aca="false">IF(CN$9=0,0,(SIN(CN$12)*COS($E60)+SIN($E60)*COS(CN$12))/SIN($E60)*CN$9)</f>
        <v>18.5403813975133</v>
      </c>
      <c r="GA60" s="0" t="n">
        <f aca="false">IF(CO$9=0,0,(SIN(CO$12)*COS($E60)+SIN($E60)*COS(CO$12))/SIN($E60)*CO$9)</f>
        <v>18.3906628386579</v>
      </c>
      <c r="GB60" s="0" t="n">
        <f aca="false">IF(CP$9=0,0,(SIN(CP$12)*COS($E60)+SIN($E60)*COS(CP$12))/SIN($E60)*CP$9)</f>
        <v>18.2295628620179</v>
      </c>
      <c r="GC60" s="0" t="n">
        <f aca="false">IF(CQ$9=0,0,(SIN(CQ$12)*COS($E60)+SIN($E60)*COS(CQ$12))/SIN($E60)*CQ$9)</f>
        <v>18.057030555243</v>
      </c>
    </row>
    <row r="61" customFormat="false" ht="12.8" hidden="true" customHeight="false" outlineLevel="0" collapsed="false">
      <c r="A61" s="0" t="n">
        <f aca="false">MAX($F61:$CQ61)</f>
        <v>9.45214771154378</v>
      </c>
      <c r="B61" s="91" t="n">
        <f aca="false">IF(ISNA(INDEX(vmg!$B$6:$B$151,MATCH($C61,vmg!$F$6:$F$151,0))),IF(ISNA(INDEX(vmg!$B$6:$B$151,MATCH($C61,vmg!$D$6:$D$151,0))),0,INDEX(vmg!$B$6:$B$151,MATCH($C61,vmg!$D$6:$D$151,0))),INDEX(vmg!$B$6:$B$151,MATCH($C61,vmg!$F$6:$F$151,0)))</f>
        <v>14.164608</v>
      </c>
      <c r="C61" s="2" t="n">
        <f aca="false">MOD(Best +D61,360)</f>
        <v>49</v>
      </c>
      <c r="D61" s="2" t="n">
        <f aca="false">D60+1</f>
        <v>49</v>
      </c>
      <c r="E61" s="1" t="n">
        <f aca="false">D61*PI()/180</f>
        <v>0.855211333477221</v>
      </c>
      <c r="F61" s="13" t="n">
        <f aca="false">IF(OR(F151=0,CR61=0),0,F151*CR61/(F151+CR61))</f>
        <v>0</v>
      </c>
      <c r="G61" s="13" t="n">
        <f aca="false">IF(OR(G151=0,CS61=0),0,G151*CS61/(G151+CS61))</f>
        <v>0</v>
      </c>
      <c r="H61" s="13" t="n">
        <f aca="false">IF(OR(H151=0,CT61=0),0,H151*CT61/(H151+CT61))</f>
        <v>0</v>
      </c>
      <c r="I61" s="13" t="n">
        <f aca="false">IF(OR(I151=0,CU61=0),0,I151*CU61/(I151+CU61))</f>
        <v>0</v>
      </c>
      <c r="J61" s="13" t="n">
        <f aca="false">IF(OR(J151=0,CV61=0),0,J151*CV61/(J151+CV61))</f>
        <v>0</v>
      </c>
      <c r="K61" s="13" t="n">
        <f aca="false">IF(OR(K151=0,CW61=0),0,K151*CW61/(K151+CW61))</f>
        <v>0</v>
      </c>
      <c r="L61" s="13" t="n">
        <f aca="false">IF(OR(L151=0,CX61=0),0,L151*CX61/(L151+CX61))</f>
        <v>0</v>
      </c>
      <c r="M61" s="13" t="n">
        <f aca="false">IF(OR(M151=0,CY61=0),0,M151*CY61/(M151+CY61))</f>
        <v>0</v>
      </c>
      <c r="N61" s="13" t="n">
        <f aca="false">IF(OR(N151=0,CZ61=0),0,N151*CZ61/(N151+CZ61))</f>
        <v>0</v>
      </c>
      <c r="O61" s="13" t="n">
        <f aca="false">IF(OR(O151=0,DA61=0),0,O151*DA61/(O151+DA61))</f>
        <v>0</v>
      </c>
      <c r="P61" s="13" t="n">
        <f aca="false">IF(OR(P151=0,DB61=0),0,P151*DB61/(P151+DB61))</f>
        <v>0</v>
      </c>
      <c r="Q61" s="13" t="n">
        <f aca="false">IF(OR(Q151=0,DC61=0),0,Q151*DC61/(Q151+DC61))</f>
        <v>0</v>
      </c>
      <c r="R61" s="13" t="n">
        <f aca="false">IF(OR(R151=0,DD61=0),0,R151*DD61/(R151+DD61))</f>
        <v>0</v>
      </c>
      <c r="S61" s="13" t="n">
        <f aca="false">IF(OR(S151=0,DE61=0),0,S151*DE61/(S151+DE61))</f>
        <v>0</v>
      </c>
      <c r="T61" s="13" t="n">
        <f aca="false">IF(OR(T151=0,DF61=0),0,T151*DF61/(T151+DF61))</f>
        <v>0</v>
      </c>
      <c r="U61" s="13" t="n">
        <f aca="false">IF(OR(U151=0,DG61=0),0,U151*DG61/(U151+DG61))</f>
        <v>0</v>
      </c>
      <c r="V61" s="13" t="n">
        <f aca="false">IF(OR(V151=0,DH61=0),0,V151*DH61/(V151+DH61))</f>
        <v>0</v>
      </c>
      <c r="W61" s="13" t="n">
        <f aca="false">IF(OR(W151=0,DI61=0),0,W151*DI61/(W151+DI61))</f>
        <v>0</v>
      </c>
      <c r="X61" s="13" t="n">
        <f aca="false">IF(OR(X151=0,DJ61=0),0,X151*DJ61/(X151+DJ61))</f>
        <v>0</v>
      </c>
      <c r="Y61" s="13" t="n">
        <f aca="false">IF(OR(Y151=0,DK61=0),0,Y151*DK61/(Y151+DK61))</f>
        <v>0</v>
      </c>
      <c r="Z61" s="13" t="n">
        <f aca="false">IF(OR(Z151=0,DL61=0),0,Z151*DL61/(Z151+DL61))</f>
        <v>0</v>
      </c>
      <c r="AA61" s="13" t="n">
        <f aca="false">IF(OR(AA151=0,DM61=0),0,AA151*DM61/(AA151+DM61))</f>
        <v>0</v>
      </c>
      <c r="AB61" s="13" t="n">
        <f aca="false">IF(OR(AB151=0,DN61=0),0,AB151*DN61/(AB151+DN61))</f>
        <v>0</v>
      </c>
      <c r="AC61" s="13" t="n">
        <f aca="false">IF(OR(AC151=0,DO61=0),0,AC151*DO61/(AC151+DO61))</f>
        <v>0</v>
      </c>
      <c r="AD61" s="13" t="n">
        <f aca="false">IF(OR(AD151=0,DP61=0),0,AD151*DP61/(AD151+DP61))</f>
        <v>0</v>
      </c>
      <c r="AE61" s="13" t="n">
        <f aca="false">IF(OR(AE151=0,DQ61=0),0,AE151*DQ61/(AE151+DQ61))</f>
        <v>0</v>
      </c>
      <c r="AF61" s="13" t="n">
        <f aca="false">IF(OR(AF151=0,DR61=0),0,AF151*DR61/(AF151+DR61))</f>
        <v>0</v>
      </c>
      <c r="AG61" s="13" t="n">
        <f aca="false">IF(OR(AG151=0,DS61=0),0,AG151*DS61/(AG151+DS61))</f>
        <v>0</v>
      </c>
      <c r="AH61" s="13" t="n">
        <f aca="false">IF(OR(AH151=0,DT61=0),0,AH151*DT61/(AH151+DT61))</f>
        <v>0</v>
      </c>
      <c r="AI61" s="13" t="n">
        <f aca="false">IF(OR(AI151=0,DU61=0),0,AI151*DU61/(AI151+DU61))</f>
        <v>0</v>
      </c>
      <c r="AJ61" s="13" t="n">
        <f aca="false">IF(OR(AJ151=0,DV61=0),0,AJ151*DV61/(AJ151+DV61))</f>
        <v>0</v>
      </c>
      <c r="AK61" s="13" t="n">
        <f aca="false">IF(OR(AK151=0,DW61=0),0,AK151*DW61/(AK151+DW61))</f>
        <v>0</v>
      </c>
      <c r="AL61" s="13" t="n">
        <f aca="false">IF(OR(AL151=0,DX61=0),0,AL151*DX61/(AL151+DX61))</f>
        <v>0</v>
      </c>
      <c r="AM61" s="13" t="n">
        <f aca="false">IF(OR(AM151=0,DY61=0),0,AM151*DY61/(AM151+DY61))</f>
        <v>0</v>
      </c>
      <c r="AN61" s="13" t="n">
        <f aca="false">IF(OR(AN151=0,DZ61=0),0,AN151*DZ61/(AN151+DZ61))</f>
        <v>0</v>
      </c>
      <c r="AO61" s="13" t="n">
        <f aca="false">IF(OR(AO151=0,EA61=0),0,AO151*EA61/(AO151+EA61))</f>
        <v>8.79925928203869</v>
      </c>
      <c r="AP61" s="13" t="n">
        <f aca="false">IF(OR(AP151=0,EB61=0),0,AP151*EB61/(AP151+EB61))</f>
        <v>8.88659926169569</v>
      </c>
      <c r="AQ61" s="13" t="n">
        <f aca="false">IF(OR(AQ151=0,EC61=0),0,AQ151*EC61/(AQ151+EC61))</f>
        <v>8.9656457471199</v>
      </c>
      <c r="AR61" s="13" t="n">
        <f aca="false">IF(OR(AR151=0,ED61=0),0,AR151*ED61/(AR151+ED61))</f>
        <v>9.03666094963191</v>
      </c>
      <c r="AS61" s="13" t="n">
        <f aca="false">IF(OR(AS151=0,EE61=0),0,AS151*EE61/(AS151+EE61))</f>
        <v>9.09990996449763</v>
      </c>
      <c r="AT61" s="13" t="n">
        <f aca="false">IF(OR(AT151=0,EF61=0),0,AT151*EF61/(AT151+EF61))</f>
        <v>9.15565892640262</v>
      </c>
      <c r="AU61" s="13" t="n">
        <f aca="false">IF(OR(AU151=0,EG61=0),0,AU151*EG61/(AU151+EG61))</f>
        <v>9.23254147078061</v>
      </c>
      <c r="AV61" s="13" t="n">
        <f aca="false">IF(OR(AV151=0,EH61=0),0,AV151*EH61/(AV151+EH61))</f>
        <v>9.30025724030378</v>
      </c>
      <c r="AW61" s="13" t="n">
        <f aca="false">IF(OR(AW151=0,EI61=0),0,AW151*EI61/(AW151+EI61))</f>
        <v>9.35918394806389</v>
      </c>
      <c r="AX61" s="13" t="n">
        <f aca="false">IF(OR(AX151=0,EJ61=0),0,AX151*EJ61/(AX151+EJ61))</f>
        <v>9.40969295171452</v>
      </c>
      <c r="AY61" s="13" t="n">
        <f aca="false">IF(OR(AY151=0,EK61=0),0,AY151*EK61/(AY151+EK61))</f>
        <v>9.45214771154378</v>
      </c>
      <c r="AZ61" s="13" t="n">
        <f aca="false">IF(OR(AZ151=0,EL61=0),0,AZ151*EL61/(AZ151+EL61))</f>
        <v>9.41592662339678</v>
      </c>
      <c r="BA61" s="13" t="n">
        <f aca="false">IF(OR(BA151=0,EM61=0),0,BA151*EM61/(BA151+EM61))</f>
        <v>9.37724614368636</v>
      </c>
      <c r="BB61" s="13" t="n">
        <f aca="false">IF(OR(BB151=0,EN61=0),0,BB151*EN61/(BB151+EN61))</f>
        <v>9.33618507531679</v>
      </c>
      <c r="BC61" s="13" t="n">
        <f aca="false">IF(OR(BC151=0,EO61=0),0,BC151*EO61/(BC151+EO61))</f>
        <v>9.29281897051118</v>
      </c>
      <c r="BD61" s="13" t="n">
        <f aca="false">IF(OR(BD151=0,EP61=0),0,BD151*EP61/(BD151+EP61))</f>
        <v>9.24722016408342</v>
      </c>
      <c r="BE61" s="13" t="n">
        <f aca="false">IF(OR(BE151=0,EQ61=0),0,BE151*EQ61/(BE151+EQ61))</f>
        <v>9.21926367856509</v>
      </c>
      <c r="BF61" s="13" t="n">
        <f aca="false">IF(OR(BF151=0,ER61=0),0,BF151*ER61/(BF151+ER61))</f>
        <v>9.18802482446407</v>
      </c>
      <c r="BG61" s="13" t="n">
        <f aca="false">IF(OR(BG151=0,ES61=0),0,BG151*ES61/(BG151+ES61))</f>
        <v>9.15362069107413</v>
      </c>
      <c r="BH61" s="13" t="n">
        <f aca="false">IF(OR(BH151=0,ET61=0),0,BH151*ET61/(BH151+ET61))</f>
        <v>9.14021248511707</v>
      </c>
      <c r="BI61" s="13" t="n">
        <f aca="false">IF(OR(BI151=0,EU61=0),0,BI151*EU61/(BI151+EU61))</f>
        <v>9.12403175368117</v>
      </c>
      <c r="BJ61" s="13" t="n">
        <f aca="false">IF(OR(BJ151=0,EV61=0),0,BJ151*EV61/(BJ151+EV61))</f>
        <v>9.05704563622364</v>
      </c>
      <c r="BK61" s="13" t="n">
        <f aca="false">IF(OR(BK151=0,EW61=0),0,BK151*EW61/(BK151+EW61))</f>
        <v>8.98865457579445</v>
      </c>
      <c r="BL61" s="13" t="n">
        <f aca="false">IF(OR(BL151=0,EX61=0),0,BL151*EX61/(BL151+EX61))</f>
        <v>8.91889122396394</v>
      </c>
      <c r="BM61" s="13" t="n">
        <f aca="false">IF(OR(BM151=0,EY61=0),0,BM151*EY61/(BM151+EY61))</f>
        <v>8.84778603453881</v>
      </c>
      <c r="BN61" s="13" t="n">
        <f aca="false">IF(OR(BN151=0,EZ61=0),0,BN151*EZ61/(BN151+EZ61))</f>
        <v>8.77536732171943</v>
      </c>
      <c r="BO61" s="13" t="n">
        <f aca="false">IF(OR(BO151=0,FA61=0),0,BO151*FA61/(BO151+FA61))</f>
        <v>8.70294328040985</v>
      </c>
      <c r="BP61" s="13" t="n">
        <f aca="false">IF(OR(BP151=0,FB61=0),0,BP151*FB61/(BP151+FB61))</f>
        <v>8.62918904727696</v>
      </c>
      <c r="BQ61" s="13" t="n">
        <f aca="false">IF(OR(BQ151=0,FC61=0),0,BQ151*FC61/(BQ151+FC61))</f>
        <v>8.55412958326697</v>
      </c>
      <c r="BR61" s="13" t="n">
        <f aca="false">IF(OR(BR151=0,FD61=0),0,BR151*FD61/(BR151+FD61))</f>
        <v>8.4777878056678</v>
      </c>
      <c r="BS61" s="13" t="n">
        <f aca="false">IF(OR(BS151=0,FE61=0),0,BS151*FE61/(BS151+FE61))</f>
        <v>8.40018463801522</v>
      </c>
      <c r="BT61" s="13" t="n">
        <f aca="false">IF(OR(BT151=0,FF61=0),0,BT151*FF61/(BT151+FF61))</f>
        <v>8.31434124218161</v>
      </c>
      <c r="BU61" s="13" t="n">
        <f aca="false">IF(OR(BU151=0,FG61=0),0,BU151*FG61/(BU151+FG61))</f>
        <v>8.22762328856421</v>
      </c>
      <c r="BV61" s="13" t="n">
        <f aca="false">IF(OR(BV151=0,FH61=0),0,BV151*FH61/(BV151+FH61))</f>
        <v>8.14003261927541</v>
      </c>
      <c r="BW61" s="13" t="n">
        <f aca="false">IF(OR(BW151=0,FI61=0),0,BW151*FI61/(BW151+FI61))</f>
        <v>8.05156985065539</v>
      </c>
      <c r="BX61" s="13" t="n">
        <f aca="false">IF(OR(BX151=0,FJ61=0),0,BX151*FJ61/(BX151+FJ61))</f>
        <v>7.96223439233014</v>
      </c>
      <c r="BY61" s="13" t="n">
        <f aca="false">IF(OR(BY151=0,FK61=0),0,BY151*FK61/(BY151+FK61))</f>
        <v>7.87233106267662</v>
      </c>
      <c r="BZ61" s="13" t="n">
        <f aca="false">IF(OR(BZ151=0,FL61=0),0,BZ151*FL61/(BZ151+FL61))</f>
        <v>7.78153561372894</v>
      </c>
      <c r="CA61" s="13" t="n">
        <f aca="false">IF(OR(CA151=0,FM61=0),0,CA151*FM61/(CA151+FM61))</f>
        <v>7.68984443163042</v>
      </c>
      <c r="CB61" s="13" t="n">
        <f aca="false">IF(OR(CB151=0,FN61=0),0,CB151*FN61/(CB151+FN61))</f>
        <v>7.597252725563</v>
      </c>
      <c r="CC61" s="13" t="n">
        <f aca="false">IF(OR(CC151=0,FO61=0),0,CC151*FO61/(CC151+FO61))</f>
        <v>7.50375453621723</v>
      </c>
      <c r="CD61" s="13" t="n">
        <f aca="false">IF(OR(CD151=0,FP61=0),0,CD151*FP61/(CD151+FP61))</f>
        <v>7.40927489273111</v>
      </c>
      <c r="CE61" s="13" t="n">
        <f aca="false">IF(OR(CE151=0,FQ61=0),0,CE151*FQ61/(CE151+FQ61))</f>
        <v>7.31387665045735</v>
      </c>
      <c r="CF61" s="13" t="n">
        <f aca="false">IF(OR(CF151=0,FR61=0),0,CF151*FR61/(CF151+FR61))</f>
        <v>7.21755026714405</v>
      </c>
      <c r="CG61" s="13" t="n">
        <f aca="false">IF(OR(CG151=0,FS61=0),0,CG151*FS61/(CG151+FS61))</f>
        <v>7.12028504839039</v>
      </c>
      <c r="CH61" s="13" t="n">
        <f aca="false">IF(OR(CH151=0,FT61=0),0,CH151*FT61/(CH151+FT61))</f>
        <v>7.02206914449753</v>
      </c>
      <c r="CI61" s="13" t="n">
        <f aca="false">IF(OR(CI151=0,FU61=0),0,CI151*FU61/(CI151+FU61))</f>
        <v>6.92288954497589</v>
      </c>
      <c r="CJ61" s="13" t="n">
        <f aca="false">IF(OR(CJ151=0,FV61=0),0,CJ151*FV61/(CJ151+FV61))</f>
        <v>6.82273207067461</v>
      </c>
      <c r="CK61" s="13" t="n">
        <f aca="false">IF(OR(CK151=0,FW61=0),0,CK151*FW61/(CK151+FW61))</f>
        <v>6.72158136349212</v>
      </c>
      <c r="CL61" s="13" t="n">
        <f aca="false">IF(OR(CL151=0,FX61=0),0,CL151*FX61/(CL151+FX61))</f>
        <v>6.62804172300472</v>
      </c>
      <c r="CM61" s="13" t="n">
        <f aca="false">IF(OR(CM151=0,FY61=0),0,CM151*FY61/(CM151+FY61))</f>
        <v>6.53390327273065</v>
      </c>
      <c r="CN61" s="13" t="n">
        <f aca="false">IF(OR(CN151=0,FZ61=0),0,CN151*FZ61/(CN151+FZ61))</f>
        <v>6.43826119523036</v>
      </c>
      <c r="CO61" s="13" t="n">
        <f aca="false">IF(OR(CO151=0,GA61=0),0,CO151*GA61/(CO151+GA61))</f>
        <v>6.3410563927371</v>
      </c>
      <c r="CP61" s="13" t="n">
        <f aca="false">IF(OR(CP151=0,GB61=0),0,CP151*GB61/(CP151+GB61))</f>
        <v>6.24228293887217</v>
      </c>
      <c r="CQ61" s="13" t="n">
        <f aca="false">IF(OR(CQ151=0,GC61=0),0,CQ151*GC61/(CQ151+GC61))</f>
        <v>6.14193270301579</v>
      </c>
      <c r="CR61" s="0" t="n">
        <f aca="false">IF(F$9=0,0,(SIN(F$12)*COS($E61)+SIN($E61)*COS(F$12))/SIN($E61)*F$9)</f>
        <v>0</v>
      </c>
      <c r="CS61" s="0" t="n">
        <f aca="false">IF(G$9=0,0,(SIN(G$12)*COS($E61)+SIN($E61)*COS(G$12))/SIN($E61)*G$9)</f>
        <v>0</v>
      </c>
      <c r="CT61" s="0" t="n">
        <f aca="false">IF(H$9=0,0,(SIN(H$12)*COS($E61)+SIN($E61)*COS(H$12))/SIN($E61)*H$9)</f>
        <v>0</v>
      </c>
      <c r="CU61" s="0" t="n">
        <f aca="false">IF(I$9=0,0,(SIN(I$12)*COS($E61)+SIN($E61)*COS(I$12))/SIN($E61)*I$9)</f>
        <v>0</v>
      </c>
      <c r="CV61" s="0" t="n">
        <f aca="false">IF(J$9=0,0,(SIN(J$12)*COS($E61)+SIN($E61)*COS(J$12))/SIN($E61)*J$9)</f>
        <v>0</v>
      </c>
      <c r="CW61" s="0" t="n">
        <f aca="false">IF(K$9=0,0,(SIN(K$12)*COS($E61)+SIN($E61)*COS(K$12))/SIN($E61)*K$9)</f>
        <v>0</v>
      </c>
      <c r="CX61" s="0" t="n">
        <f aca="false">IF(L$9=0,0,(SIN(L$12)*COS($E61)+SIN($E61)*COS(L$12))/SIN($E61)*L$9)</f>
        <v>0</v>
      </c>
      <c r="CY61" s="0" t="n">
        <f aca="false">IF(M$9=0,0,(SIN(M$12)*COS($E61)+SIN($E61)*COS(M$12))/SIN($E61)*M$9)</f>
        <v>0</v>
      </c>
      <c r="CZ61" s="0" t="n">
        <f aca="false">IF(N$9=0,0,(SIN(N$12)*COS($E61)+SIN($E61)*COS(N$12))/SIN($E61)*N$9)</f>
        <v>0</v>
      </c>
      <c r="DA61" s="0" t="n">
        <f aca="false">IF(O$9=0,0,(SIN(O$12)*COS($E61)+SIN($E61)*COS(O$12))/SIN($E61)*O$9)</f>
        <v>0</v>
      </c>
      <c r="DB61" s="0" t="n">
        <f aca="false">IF(P$9=0,0,(SIN(P$12)*COS($E61)+SIN($E61)*COS(P$12))/SIN($E61)*P$9)</f>
        <v>0</v>
      </c>
      <c r="DC61" s="0" t="n">
        <f aca="false">IF(Q$9=0,0,(SIN(Q$12)*COS($E61)+SIN($E61)*COS(Q$12))/SIN($E61)*Q$9)</f>
        <v>0</v>
      </c>
      <c r="DD61" s="0" t="n">
        <f aca="false">IF(R$9=0,0,(SIN(R$12)*COS($E61)+SIN($E61)*COS(R$12))/SIN($E61)*R$9)</f>
        <v>0</v>
      </c>
      <c r="DE61" s="0" t="n">
        <f aca="false">IF(S$9=0,0,(SIN(S$12)*COS($E61)+SIN($E61)*COS(S$12))/SIN($E61)*S$9)</f>
        <v>0</v>
      </c>
      <c r="DF61" s="0" t="n">
        <f aca="false">IF(T$9=0,0,(SIN(T$12)*COS($E61)+SIN($E61)*COS(T$12))/SIN($E61)*T$9)</f>
        <v>0</v>
      </c>
      <c r="DG61" s="0" t="n">
        <f aca="false">IF(U$9=0,0,(SIN(U$12)*COS($E61)+SIN($E61)*COS(U$12))/SIN($E61)*U$9)</f>
        <v>0</v>
      </c>
      <c r="DH61" s="0" t="n">
        <f aca="false">IF(V$9=0,0,(SIN(V$12)*COS($E61)+SIN($E61)*COS(V$12))/SIN($E61)*V$9)</f>
        <v>0</v>
      </c>
      <c r="DI61" s="0" t="n">
        <f aca="false">IF(W$9=0,0,(SIN(W$12)*COS($E61)+SIN($E61)*COS(W$12))/SIN($E61)*W$9)</f>
        <v>0</v>
      </c>
      <c r="DJ61" s="0" t="n">
        <f aca="false">IF(X$9=0,0,(SIN(X$12)*COS($E61)+SIN($E61)*COS(X$12))/SIN($E61)*X$9)</f>
        <v>0</v>
      </c>
      <c r="DK61" s="0" t="n">
        <f aca="false">IF(Y$9=0,0,(SIN(Y$12)*COS($E61)+SIN($E61)*COS(Y$12))/SIN($E61)*Y$9)</f>
        <v>0</v>
      </c>
      <c r="DL61" s="0" t="n">
        <f aca="false">IF(Z$9=0,0,(SIN(Z$12)*COS($E61)+SIN($E61)*COS(Z$12))/SIN($E61)*Z$9)</f>
        <v>0</v>
      </c>
      <c r="DM61" s="0" t="n">
        <f aca="false">IF(AA$9=0,0,(SIN(AA$12)*COS($E61)+SIN($E61)*COS(AA$12))/SIN($E61)*AA$9)</f>
        <v>0</v>
      </c>
      <c r="DN61" s="0" t="n">
        <f aca="false">IF(AB$9=0,0,(SIN(AB$12)*COS($E61)+SIN($E61)*COS(AB$12))/SIN($E61)*AB$9)</f>
        <v>0</v>
      </c>
      <c r="DO61" s="0" t="n">
        <f aca="false">IF(AC$9=0,0,(SIN(AC$12)*COS($E61)+SIN($E61)*COS(AC$12))/SIN($E61)*AC$9)</f>
        <v>0</v>
      </c>
      <c r="DP61" s="0" t="n">
        <f aca="false">IF(AD$9=0,0,(SIN(AD$12)*COS($E61)+SIN($E61)*COS(AD$12))/SIN($E61)*AD$9)</f>
        <v>0</v>
      </c>
      <c r="DQ61" s="0" t="n">
        <f aca="false">IF(AE$9=0,0,(SIN(AE$12)*COS($E61)+SIN($E61)*COS(AE$12))/SIN($E61)*AE$9)</f>
        <v>0</v>
      </c>
      <c r="DR61" s="0" t="n">
        <f aca="false">IF(AF$9=0,0,(SIN(AF$12)*COS($E61)+SIN($E61)*COS(AF$12))/SIN($E61)*AF$9)</f>
        <v>0</v>
      </c>
      <c r="DS61" s="0" t="n">
        <f aca="false">IF(AG$9=0,0,(SIN(AG$12)*COS($E61)+SIN($E61)*COS(AG$12))/SIN($E61)*AG$9)</f>
        <v>0</v>
      </c>
      <c r="DT61" s="0" t="n">
        <f aca="false">IF(AH$9=0,0,(SIN(AH$12)*COS($E61)+SIN($E61)*COS(AH$12))/SIN($E61)*AH$9)</f>
        <v>0</v>
      </c>
      <c r="DU61" s="0" t="n">
        <f aca="false">IF(AI$9=0,0,(SIN(AI$12)*COS($E61)+SIN($E61)*COS(AI$12))/SIN($E61)*AI$9)</f>
        <v>0</v>
      </c>
      <c r="DV61" s="0" t="n">
        <f aca="false">IF(AJ$9=0,0,(SIN(AJ$12)*COS($E61)+SIN($E61)*COS(AJ$12))/SIN($E61)*AJ$9)</f>
        <v>0</v>
      </c>
      <c r="DW61" s="0" t="n">
        <f aca="false">IF(AK$9=0,0,(SIN(AK$12)*COS($E61)+SIN($E61)*COS(AK$12))/SIN($E61)*AK$9)</f>
        <v>0</v>
      </c>
      <c r="DX61" s="0" t="n">
        <f aca="false">IF(AL$9=0,0,(SIN(AL$12)*COS($E61)+SIN($E61)*COS(AL$12))/SIN($E61)*AL$9)</f>
        <v>0</v>
      </c>
      <c r="DY61" s="0" t="n">
        <f aca="false">IF(AM$9=0,0,(SIN(AM$12)*COS($E61)+SIN($E61)*COS(AM$12))/SIN($E61)*AM$9)</f>
        <v>0</v>
      </c>
      <c r="DZ61" s="0" t="n">
        <f aca="false">IF(AN$9=0,0,(SIN(AN$12)*COS($E61)+SIN($E61)*COS(AN$12))/SIN($E61)*AN$9)</f>
        <v>0</v>
      </c>
      <c r="EA61" s="0" t="n">
        <f aca="false">IF(AO$9=0,0,(SIN(AO$12)*COS($E61)+SIN($E61)*COS(AO$12))/SIN($E61)*AO$9)</f>
        <v>13.7119201132147</v>
      </c>
      <c r="EB61" s="0" t="n">
        <f aca="false">IF(AP$9=0,0,(SIN(AP$12)*COS($E61)+SIN($E61)*COS(AP$12))/SIN($E61)*AP$9)</f>
        <v>14.1096021023351</v>
      </c>
      <c r="EC61" s="0" t="n">
        <f aca="false">IF(AQ$9=0,0,(SIN(AQ$12)*COS($E61)+SIN($E61)*COS(AQ$12))/SIN($E61)*AQ$9)</f>
        <v>14.504130170152</v>
      </c>
      <c r="ED61" s="0" t="n">
        <f aca="false">IF(AR$9=0,0,(SIN(AR$12)*COS($E61)+SIN($E61)*COS(AR$12))/SIN($E61)*AR$9)</f>
        <v>14.895155758007</v>
      </c>
      <c r="EE61" s="0" t="n">
        <f aca="false">IF(AS$9=0,0,(SIN(AS$12)*COS($E61)+SIN($E61)*COS(AS$12))/SIN($E61)*AS$9)</f>
        <v>15.2823310952245</v>
      </c>
      <c r="EF61" s="0" t="n">
        <f aca="false">IF(AT$9=0,0,(SIN(AT$12)*COS($E61)+SIN($E61)*COS(AT$12))/SIN($E61)*AT$9)</f>
        <v>15.6653093746984</v>
      </c>
      <c r="EG61" s="0" t="n">
        <f aca="false">IF(AU$9=0,0,(SIN(AU$12)*COS($E61)+SIN($E61)*COS(AU$12))/SIN($E61)*AU$9)</f>
        <v>16.1301357754153</v>
      </c>
      <c r="EH61" s="0" t="n">
        <f aca="false">IF(AV$9=0,0,(SIN(AV$12)*COS($E61)+SIN($E61)*COS(AV$12))/SIN($E61)*AV$9)</f>
        <v>16.5900487805189</v>
      </c>
      <c r="EI61" s="0" t="n">
        <f aca="false">IF(AW$9=0,0,(SIN(AW$12)*COS($E61)+SIN($E61)*COS(AW$12))/SIN($E61)*AW$9)</f>
        <v>17.0446265900172</v>
      </c>
      <c r="EJ61" s="0" t="n">
        <f aca="false">IF(AX$9=0,0,(SIN(AX$12)*COS($E61)+SIN($E61)*COS(AX$12))/SIN($E61)*AX$9)</f>
        <v>17.4934491148807</v>
      </c>
      <c r="EK61" s="0" t="n">
        <f aca="false">IF(AY$9=0,0,(SIN(AY$12)*COS($E61)+SIN($E61)*COS(AY$12))/SIN($E61)*AY$9)</f>
        <v>17.9360981907902</v>
      </c>
      <c r="EL61" s="0" t="n">
        <f aca="false">IF(AZ$9=0,0,(SIN(AZ$12)*COS($E61)+SIN($E61)*COS(AZ$12))/SIN($E61)*AZ$9)</f>
        <v>18.1078256949148</v>
      </c>
      <c r="EM61" s="0" t="n">
        <f aca="false">IF(BA$9=0,0,(SIN(BA$12)*COS($E61)+SIN($E61)*COS(BA$12))/SIN($E61)*BA$9)</f>
        <v>18.2734377762611</v>
      </c>
      <c r="EN61" s="0" t="n">
        <f aca="false">IF(BB$9=0,0,(SIN(BB$12)*COS($E61)+SIN($E61)*COS(BB$12))/SIN($E61)*BB$9)</f>
        <v>18.4327644690195</v>
      </c>
      <c r="EO61" s="0" t="n">
        <f aca="false">IF(BC$9=0,0,(SIN(BC$12)*COS($E61)+SIN($E61)*COS(BC$12))/SIN($E61)*BC$9)</f>
        <v>18.5856379410224</v>
      </c>
      <c r="EP61" s="0" t="n">
        <f aca="false">IF(BD$9=0,0,(SIN(BD$12)*COS($E61)+SIN($E61)*COS(BD$12))/SIN($E61)*BD$9)</f>
        <v>18.731892581207</v>
      </c>
      <c r="EQ61" s="0" t="n">
        <f aca="false">IF(BE$9=0,0,(SIN(BE$12)*COS($E61)+SIN($E61)*COS(BE$12))/SIN($E61)*BE$9)</f>
        <v>18.9548984808502</v>
      </c>
      <c r="ER61" s="0" t="n">
        <f aca="false">IF(BF$9=0,0,(SIN(BF$12)*COS($E61)+SIN($E61)*COS(BF$12))/SIN($E61)*BF$9)</f>
        <v>19.1704217711632</v>
      </c>
      <c r="ES61" s="0" t="n">
        <f aca="false">IF(BG$9=0,0,(SIN(BG$12)*COS($E61)+SIN($E61)*COS(BG$12))/SIN($E61)*BG$9)</f>
        <v>19.3782279327382</v>
      </c>
      <c r="ET61" s="0" t="n">
        <f aca="false">IF(BH$9=0,0,(SIN(BH$12)*COS($E61)+SIN($E61)*COS(BH$12))/SIN($E61)*BH$9)</f>
        <v>19.6893431518227</v>
      </c>
      <c r="EU61" s="0" t="n">
        <f aca="false">IF(BI$9=0,0,(SIN(BI$12)*COS($E61)+SIN($E61)*COS(BI$12))/SIN($E61)*BI$9)</f>
        <v>20.000257655988</v>
      </c>
      <c r="EV61" s="0" t="n">
        <f aca="false">IF(BJ$9=0,0,(SIN(BJ$12)*COS($E61)+SIN($E61)*COS(BJ$12))/SIN($E61)*BJ$9)</f>
        <v>20.0731454837069</v>
      </c>
      <c r="EW61" s="0" t="n">
        <f aca="false">IF(BK$9=0,0,(SIN(BK$12)*COS($E61)+SIN($E61)*COS(BK$12))/SIN($E61)*BK$9)</f>
        <v>20.1383946942679</v>
      </c>
      <c r="EX61" s="0" t="n">
        <f aca="false">IF(BL$9=0,0,(SIN(BL$12)*COS($E61)+SIN($E61)*COS(BL$12))/SIN($E61)*BL$9)</f>
        <v>20.1958863718764</v>
      </c>
      <c r="EY61" s="0" t="n">
        <f aca="false">IF(BM$9=0,0,(SIN(BM$12)*COS($E61)+SIN($E61)*COS(BM$12))/SIN($E61)*BM$9)</f>
        <v>20.245504458195</v>
      </c>
      <c r="EZ61" s="0" t="n">
        <f aca="false">IF(BN$9=0,0,(SIN(BN$12)*COS($E61)+SIN($E61)*COS(BN$12))/SIN($E61)*BN$9)</f>
        <v>20.2871358177134</v>
      </c>
      <c r="FA61" s="0" t="n">
        <f aca="false">IF(BO$9=0,0,(SIN(BO$12)*COS($E61)+SIN($E61)*COS(BO$12))/SIN($E61)*BO$9)</f>
        <v>20.3276628113692</v>
      </c>
      <c r="FB61" s="0" t="n">
        <f aca="false">IF(BP$9=0,0,(SIN(BP$12)*COS($E61)+SIN($E61)*COS(BP$12))/SIN($E61)*BP$9)</f>
        <v>20.3598948668775</v>
      </c>
      <c r="FC61" s="0" t="n">
        <f aca="false">IF(BQ$9=0,0,(SIN(BQ$12)*COS($E61)+SIN($E61)*COS(BQ$12))/SIN($E61)*BQ$9)</f>
        <v>20.3837216503946</v>
      </c>
      <c r="FD61" s="0" t="n">
        <f aca="false">IF(BR$9=0,0,(SIN(BR$12)*COS($E61)+SIN($E61)*COS(BR$12))/SIN($E61)*BR$9)</f>
        <v>20.3990360595966</v>
      </c>
      <c r="FE61" s="0" t="n">
        <f aca="false">IF(BS$9=0,0,(SIN(BS$12)*COS($E61)+SIN($E61)*COS(BS$12))/SIN($E61)*BS$9)</f>
        <v>20.4057342867172</v>
      </c>
      <c r="FF61" s="0" t="n">
        <f aca="false">IF(BT$9=0,0,(SIN(BT$12)*COS($E61)+SIN($E61)*COS(BT$12))/SIN($E61)*BT$9)</f>
        <v>20.3616950515425</v>
      </c>
      <c r="FG61" s="0" t="n">
        <f aca="false">IF(BU$9=0,0,(SIN(BU$12)*COS($E61)+SIN($E61)*COS(BU$12))/SIN($E61)*BU$9)</f>
        <v>20.3095388954593</v>
      </c>
      <c r="FH61" s="0" t="n">
        <f aca="false">IF(BV$9=0,0,(SIN(BV$12)*COS($E61)+SIN($E61)*COS(BV$12))/SIN($E61)*BV$9)</f>
        <v>20.2492103417908</v>
      </c>
      <c r="FI61" s="0" t="n">
        <f aca="false">IF(BW$9=0,0,(SIN(BW$12)*COS($E61)+SIN($E61)*COS(BW$12))/SIN($E61)*BW$9)</f>
        <v>20.1806570081807</v>
      </c>
      <c r="FJ61" s="0" t="n">
        <f aca="false">IF(BX$9=0,0,(SIN(BX$12)*COS($E61)+SIN($E61)*COS(BX$12))/SIN($E61)*BX$9)</f>
        <v>20.1038296441034</v>
      </c>
      <c r="FK61" s="0" t="n">
        <f aca="false">IF(BY$9=0,0,(SIN(BY$12)*COS($E61)+SIN($E61)*COS(BY$12))/SIN($E61)*BY$9)</f>
        <v>20.0206650384379</v>
      </c>
      <c r="FL61" s="0" t="n">
        <f aca="false">IF(BZ$9=0,0,(SIN(BZ$12)*COS($E61)+SIN($E61)*COS(BZ$12))/SIN($E61)*BZ$9)</f>
        <v>19.9290968776205</v>
      </c>
      <c r="FM61" s="0" t="n">
        <f aca="false">IF(CA$9=0,0,(SIN(CA$12)*COS($E61)+SIN($E61)*COS(CA$12))/SIN($E61)*CA$9)</f>
        <v>19.8290837266707</v>
      </c>
      <c r="FN61" s="0" t="n">
        <f aca="false">IF(CB$9=0,0,(SIN(CB$12)*COS($E61)+SIN($E61)*COS(CB$12))/SIN($E61)*CB$9)</f>
        <v>19.720587446297</v>
      </c>
      <c r="FO61" s="0" t="n">
        <f aca="false">IF(CC$9=0,0,(SIN(CC$12)*COS($E61)+SIN($E61)*COS(CC$12))/SIN($E61)*CC$9)</f>
        <v>19.6035732254123</v>
      </c>
      <c r="FP61" s="0" t="n">
        <f aca="false">IF(CD$9=0,0,(SIN(CD$12)*COS($E61)+SIN($E61)*COS(CD$12))/SIN($E61)*CD$9)</f>
        <v>19.4775407251805</v>
      </c>
      <c r="FQ61" s="0" t="n">
        <f aca="false">IF(CE$9=0,0,(SIN(CE$12)*COS($E61)+SIN($E61)*COS(CE$12))/SIN($E61)*CE$9)</f>
        <v>19.3429423734382</v>
      </c>
      <c r="FR61" s="0" t="n">
        <f aca="false">IF(CF$9=0,0,(SIN(CF$12)*COS($E61)+SIN($E61)*COS(CF$12))/SIN($E61)*CF$9)</f>
        <v>19.1997539494998</v>
      </c>
      <c r="FS61" s="0" t="n">
        <f aca="false">IF(CG$9=0,0,(SIN(CG$12)*COS($E61)+SIN($E61)*COS(CG$12))/SIN($E61)*CG$9)</f>
        <v>19.0479546711439</v>
      </c>
      <c r="FT61" s="0" t="n">
        <f aca="false">IF(CH$9=0,0,(SIN(CH$12)*COS($E61)+SIN($E61)*COS(CH$12))/SIN($E61)*CH$9)</f>
        <v>18.8875272205594</v>
      </c>
      <c r="FU61" s="0" t="n">
        <f aca="false">IF(CI$9=0,0,(SIN(CI$12)*COS($E61)+SIN($E61)*COS(CI$12))/SIN($E61)*CI$9)</f>
        <v>18.7184577689809</v>
      </c>
      <c r="FV61" s="0" t="n">
        <f aca="false">IF(CJ$9=0,0,(SIN(CJ$12)*COS($E61)+SIN($E61)*COS(CJ$12))/SIN($E61)*CJ$9)</f>
        <v>18.540736</v>
      </c>
      <c r="FW61" s="0" t="n">
        <f aca="false">IF(CK$9=0,0,(SIN(CK$12)*COS($E61)+SIN($E61)*COS(CK$12))/SIN($E61)*CK$9)</f>
        <v>18.3543551315363</v>
      </c>
      <c r="FX61" s="0" t="n">
        <f aca="false">IF(CL$9=0,0,(SIN(CL$12)*COS($E61)+SIN($E61)*COS(CL$12))/SIN($E61)*CL$9)</f>
        <v>18.2243392795331</v>
      </c>
      <c r="FY61" s="0" t="n">
        <f aca="false">IF(CM$9=0,0,(SIN(CM$12)*COS($E61)+SIN($E61)*COS(CM$12))/SIN($E61)*CM$9)</f>
        <v>18.0904181171432</v>
      </c>
      <c r="FZ61" s="0" t="n">
        <f aca="false">IF(CN$9=0,0,(SIN(CN$12)*COS($E61)+SIN($E61)*COS(CN$12))/SIN($E61)*CN$9)</f>
        <v>17.945814372749</v>
      </c>
      <c r="GA61" s="0" t="n">
        <f aca="false">IF(CO$9=0,0,(SIN(CO$12)*COS($E61)+SIN($E61)*COS(CO$12))/SIN($E61)*CO$9)</f>
        <v>17.7900532767407</v>
      </c>
      <c r="GB61" s="0" t="n">
        <f aca="false">IF(CP$9=0,0,(SIN(CP$12)*COS($E61)+SIN($E61)*COS(CP$12))/SIN($E61)*CP$9)</f>
        <v>17.6230838226082</v>
      </c>
      <c r="GC61" s="0" t="n">
        <f aca="false">IF(CQ$9=0,0,(SIN(CQ$12)*COS($E61)+SIN($E61)*COS(CQ$12))/SIN($E61)*CQ$9)</f>
        <v>17.4448601815032</v>
      </c>
    </row>
    <row r="62" customFormat="false" ht="12.8" hidden="true" customHeight="false" outlineLevel="0" collapsed="false">
      <c r="A62" s="0" t="n">
        <f aca="false">MAX($F62:$CQ62)</f>
        <v>9.4109492208665</v>
      </c>
      <c r="B62" s="91" t="n">
        <f aca="false">IF(ISNA(INDEX(vmg!$B$6:$B$151,MATCH($C62,vmg!$F$6:$F$151,0))),IF(ISNA(INDEX(vmg!$B$6:$B$151,MATCH($C62,vmg!$D$6:$D$151,0))),0,INDEX(vmg!$B$6:$B$151,MATCH($C62,vmg!$D$6:$D$151,0))),INDEX(vmg!$B$6:$B$151,MATCH($C62,vmg!$F$6:$F$151,0)))</f>
        <v>14.31336</v>
      </c>
      <c r="C62" s="2" t="n">
        <f aca="false">MOD(Best +D62,360)</f>
        <v>50</v>
      </c>
      <c r="D62" s="2" t="n">
        <f aca="false">D61+1</f>
        <v>50</v>
      </c>
      <c r="E62" s="1" t="n">
        <f aca="false">D62*PI()/180</f>
        <v>0.872664625997165</v>
      </c>
      <c r="F62" s="13" t="n">
        <f aca="false">IF(OR(F152=0,CR62=0),0,F152*CR62/(F152+CR62))</f>
        <v>0</v>
      </c>
      <c r="G62" s="13" t="n">
        <f aca="false">IF(OR(G152=0,CS62=0),0,G152*CS62/(G152+CS62))</f>
        <v>0</v>
      </c>
      <c r="H62" s="13" t="n">
        <f aca="false">IF(OR(H152=0,CT62=0),0,H152*CT62/(H152+CT62))</f>
        <v>0</v>
      </c>
      <c r="I62" s="13" t="n">
        <f aca="false">IF(OR(I152=0,CU62=0),0,I152*CU62/(I152+CU62))</f>
        <v>0</v>
      </c>
      <c r="J62" s="13" t="n">
        <f aca="false">IF(OR(J152=0,CV62=0),0,J152*CV62/(J152+CV62))</f>
        <v>0</v>
      </c>
      <c r="K62" s="13" t="n">
        <f aca="false">IF(OR(K152=0,CW62=0),0,K152*CW62/(K152+CW62))</f>
        <v>0</v>
      </c>
      <c r="L62" s="13" t="n">
        <f aca="false">IF(OR(L152=0,CX62=0),0,L152*CX62/(L152+CX62))</f>
        <v>0</v>
      </c>
      <c r="M62" s="13" t="n">
        <f aca="false">IF(OR(M152=0,CY62=0),0,M152*CY62/(M152+CY62))</f>
        <v>0</v>
      </c>
      <c r="N62" s="13" t="n">
        <f aca="false">IF(OR(N152=0,CZ62=0),0,N152*CZ62/(N152+CZ62))</f>
        <v>0</v>
      </c>
      <c r="O62" s="13" t="n">
        <f aca="false">IF(OR(O152=0,DA62=0),0,O152*DA62/(O152+DA62))</f>
        <v>0</v>
      </c>
      <c r="P62" s="13" t="n">
        <f aca="false">IF(OR(P152=0,DB62=0),0,P152*DB62/(P152+DB62))</f>
        <v>0</v>
      </c>
      <c r="Q62" s="13" t="n">
        <f aca="false">IF(OR(Q152=0,DC62=0),0,Q152*DC62/(Q152+DC62))</f>
        <v>0</v>
      </c>
      <c r="R62" s="13" t="n">
        <f aca="false">IF(OR(R152=0,DD62=0),0,R152*DD62/(R152+DD62))</f>
        <v>0</v>
      </c>
      <c r="S62" s="13" t="n">
        <f aca="false">IF(OR(S152=0,DE62=0),0,S152*DE62/(S152+DE62))</f>
        <v>0</v>
      </c>
      <c r="T62" s="13" t="n">
        <f aca="false">IF(OR(T152=0,DF62=0),0,T152*DF62/(T152+DF62))</f>
        <v>0</v>
      </c>
      <c r="U62" s="13" t="n">
        <f aca="false">IF(OR(U152=0,DG62=0),0,U152*DG62/(U152+DG62))</f>
        <v>0</v>
      </c>
      <c r="V62" s="13" t="n">
        <f aca="false">IF(OR(V152=0,DH62=0),0,V152*DH62/(V152+DH62))</f>
        <v>0</v>
      </c>
      <c r="W62" s="13" t="n">
        <f aca="false">IF(OR(W152=0,DI62=0),0,W152*DI62/(W152+DI62))</f>
        <v>0</v>
      </c>
      <c r="X62" s="13" t="n">
        <f aca="false">IF(OR(X152=0,DJ62=0),0,X152*DJ62/(X152+DJ62))</f>
        <v>0</v>
      </c>
      <c r="Y62" s="13" t="n">
        <f aca="false">IF(OR(Y152=0,DK62=0),0,Y152*DK62/(Y152+DK62))</f>
        <v>0</v>
      </c>
      <c r="Z62" s="13" t="n">
        <f aca="false">IF(OR(Z152=0,DL62=0),0,Z152*DL62/(Z152+DL62))</f>
        <v>0</v>
      </c>
      <c r="AA62" s="13" t="n">
        <f aca="false">IF(OR(AA152=0,DM62=0),0,AA152*DM62/(AA152+DM62))</f>
        <v>0</v>
      </c>
      <c r="AB62" s="13" t="n">
        <f aca="false">IF(OR(AB152=0,DN62=0),0,AB152*DN62/(AB152+DN62))</f>
        <v>0</v>
      </c>
      <c r="AC62" s="13" t="n">
        <f aca="false">IF(OR(AC152=0,DO62=0),0,AC152*DO62/(AC152+DO62))</f>
        <v>0</v>
      </c>
      <c r="AD62" s="13" t="n">
        <f aca="false">IF(OR(AD152=0,DP62=0),0,AD152*DP62/(AD152+DP62))</f>
        <v>0</v>
      </c>
      <c r="AE62" s="13" t="n">
        <f aca="false">IF(OR(AE152=0,DQ62=0),0,AE152*DQ62/(AE152+DQ62))</f>
        <v>0</v>
      </c>
      <c r="AF62" s="13" t="n">
        <f aca="false">IF(OR(AF152=0,DR62=0),0,AF152*DR62/(AF152+DR62))</f>
        <v>0</v>
      </c>
      <c r="AG62" s="13" t="n">
        <f aca="false">IF(OR(AG152=0,DS62=0),0,AG152*DS62/(AG152+DS62))</f>
        <v>0</v>
      </c>
      <c r="AH62" s="13" t="n">
        <f aca="false">IF(OR(AH152=0,DT62=0),0,AH152*DT62/(AH152+DT62))</f>
        <v>0</v>
      </c>
      <c r="AI62" s="13" t="n">
        <f aca="false">IF(OR(AI152=0,DU62=0),0,AI152*DU62/(AI152+DU62))</f>
        <v>0</v>
      </c>
      <c r="AJ62" s="13" t="n">
        <f aca="false">IF(OR(AJ152=0,DV62=0),0,AJ152*DV62/(AJ152+DV62))</f>
        <v>0</v>
      </c>
      <c r="AK62" s="13" t="n">
        <f aca="false">IF(OR(AK152=0,DW62=0),0,AK152*DW62/(AK152+DW62))</f>
        <v>0</v>
      </c>
      <c r="AL62" s="13" t="n">
        <f aca="false">IF(OR(AL152=0,DX62=0),0,AL152*DX62/(AL152+DX62))</f>
        <v>0</v>
      </c>
      <c r="AM62" s="13" t="n">
        <f aca="false">IF(OR(AM152=0,DY62=0),0,AM152*DY62/(AM152+DY62))</f>
        <v>0</v>
      </c>
      <c r="AN62" s="13" t="n">
        <f aca="false">IF(OR(AN152=0,DZ62=0),0,AN152*DZ62/(AN152+DZ62))</f>
        <v>0</v>
      </c>
      <c r="AO62" s="13" t="n">
        <f aca="false">IF(OR(AO152=0,EA62=0),0,AO152*EA62/(AO152+EA62))</f>
        <v>8.7622351915303</v>
      </c>
      <c r="AP62" s="13" t="n">
        <f aca="false">IF(OR(AP152=0,EB62=0),0,AP152*EB62/(AP152+EB62))</f>
        <v>8.84915123176899</v>
      </c>
      <c r="AQ62" s="13" t="n">
        <f aca="false">IF(OR(AQ152=0,EC62=0),0,AQ152*EC62/(AQ152+EC62))</f>
        <v>8.92776748639866</v>
      </c>
      <c r="AR62" s="13" t="n">
        <f aca="false">IF(OR(AR152=0,ED62=0),0,AR152*ED62/(AR152+ED62))</f>
        <v>8.99834085611084</v>
      </c>
      <c r="AS62" s="13" t="n">
        <f aca="false">IF(OR(AS152=0,EE62=0),0,AS152*EE62/(AS152+EE62))</f>
        <v>9.06113154191341</v>
      </c>
      <c r="AT62" s="13" t="n">
        <f aca="false">IF(OR(AT152=0,EF62=0),0,AT152*EF62/(AT152+EF62))</f>
        <v>9.11640120560948</v>
      </c>
      <c r="AU62" s="13" t="n">
        <f aca="false">IF(OR(AU152=0,EG62=0),0,AU152*EG62/(AU152+EG62))</f>
        <v>9.19296253870978</v>
      </c>
      <c r="AV62" s="13" t="n">
        <f aca="false">IF(OR(AV152=0,EH62=0),0,AV152*EH62/(AV152+EH62))</f>
        <v>9.26032852853302</v>
      </c>
      <c r="AW62" s="13" t="n">
        <f aca="false">IF(OR(AW152=0,EI62=0),0,AW152*EI62/(AW152+EI62))</f>
        <v>9.31887167106501</v>
      </c>
      <c r="AX62" s="13" t="n">
        <f aca="false">IF(OR(AX152=0,EJ62=0),0,AX152*EJ62/(AX152+EJ62))</f>
        <v>9.36895874136566</v>
      </c>
      <c r="AY62" s="13" t="n">
        <f aca="false">IF(OR(AY152=0,EK62=0),0,AY152*EK62/(AY152+EK62))</f>
        <v>9.4109492208665</v>
      </c>
      <c r="AZ62" s="13" t="n">
        <f aca="false">IF(OR(AZ152=0,EL62=0),0,AZ152*EL62/(AZ152+EL62))</f>
        <v>9.37367062749286</v>
      </c>
      <c r="BA62" s="13" t="n">
        <f aca="false">IF(OR(BA152=0,EM62=0),0,BA152*EM62/(BA152+EM62))</f>
        <v>9.33390426032588</v>
      </c>
      <c r="BB62" s="13" t="n">
        <f aca="false">IF(OR(BB152=0,EN62=0),0,BB152*EN62/(BB152+EN62))</f>
        <v>9.29172890732863</v>
      </c>
      <c r="BC62" s="13" t="n">
        <f aca="false">IF(OR(BC152=0,EO62=0),0,BC152*EO62/(BC152+EO62))</f>
        <v>9.24722016408342</v>
      </c>
      <c r="BD62" s="13" t="n">
        <f aca="false">IF(OR(BD152=0,EP62=0),0,BD152*EP62/(BD152+EP62))</f>
        <v>9.20045046098292</v>
      </c>
      <c r="BE62" s="13" t="n">
        <f aca="false">IF(OR(BE152=0,EQ62=0),0,BE152*EQ62/(BE152+EQ62))</f>
        <v>9.171448338659</v>
      </c>
      <c r="BF62" s="13" t="n">
        <f aca="false">IF(OR(BF152=0,ER62=0),0,BF152*ER62/(BF152+ER62))</f>
        <v>9.13912738386738</v>
      </c>
      <c r="BG62" s="13" t="n">
        <f aca="false">IF(OR(BG152=0,ES62=0),0,BG152*ES62/(BG152+ES62))</f>
        <v>9.10360466216974</v>
      </c>
      <c r="BH62" s="13" t="n">
        <f aca="false">IF(OR(BH152=0,ET62=0),0,BH152*ET62/(BH152+ET62))</f>
        <v>9.08923158006605</v>
      </c>
      <c r="BI62" s="13" t="n">
        <f aca="false">IF(OR(BI152=0,EU62=0),0,BI152*EU62/(BI152+EU62))</f>
        <v>9.07205331967624</v>
      </c>
      <c r="BJ62" s="13" t="n">
        <f aca="false">IF(OR(BJ152=0,EV62=0),0,BJ152*EV62/(BJ152+EV62))</f>
        <v>9.00365008273183</v>
      </c>
      <c r="BK62" s="13" t="n">
        <f aca="false">IF(OR(BK152=0,EW62=0),0,BK152*EW62/(BK152+EW62))</f>
        <v>8.93381842917543</v>
      </c>
      <c r="BL62" s="13" t="n">
        <f aca="false">IF(OR(BL152=0,EX62=0),0,BL152*EX62/(BL152+EX62))</f>
        <v>8.86259139950749</v>
      </c>
      <c r="BM62" s="13" t="n">
        <f aca="false">IF(OR(BM152=0,EY62=0),0,BM152*EY62/(BM152+EY62))</f>
        <v>8.78999983640223</v>
      </c>
      <c r="BN62" s="13" t="n">
        <f aca="false">IF(OR(BN152=0,EZ62=0),0,BN152*EZ62/(BN152+EZ62))</f>
        <v>8.71607244113282</v>
      </c>
      <c r="BO62" s="13" t="n">
        <f aca="false">IF(OR(BO152=0,FA62=0),0,BO152*FA62/(BO152+FA62))</f>
        <v>8.64212732144671</v>
      </c>
      <c r="BP62" s="13" t="n">
        <f aca="false">IF(OR(BP152=0,FB62=0),0,BP152*FB62/(BP152+FB62))</f>
        <v>8.56682963015403</v>
      </c>
      <c r="BQ62" s="13" t="n">
        <f aca="false">IF(OR(BQ152=0,FC62=0),0,BQ152*FC62/(BQ152+FC62))</f>
        <v>8.49020470746511</v>
      </c>
      <c r="BR62" s="13" t="n">
        <f aca="false">IF(OR(BR152=0,FD62=0),0,BR152*FD62/(BR152+FD62))</f>
        <v>8.41227584380631</v>
      </c>
      <c r="BS62" s="13" t="n">
        <f aca="false">IF(OR(BS152=0,FE62=0),0,BS152*FE62/(BS152+FE62))</f>
        <v>8.33306432858565</v>
      </c>
      <c r="BT62" s="13" t="n">
        <f aca="false">IF(OR(BT152=0,FF62=0),0,BT152*FF62/(BT152+FF62))</f>
        <v>8.24554515092324</v>
      </c>
      <c r="BU62" s="13" t="n">
        <f aca="false">IF(OR(BU152=0,FG62=0),0,BU152*FG62/(BU152+FG62))</f>
        <v>8.15713595267227</v>
      </c>
      <c r="BV62" s="13" t="n">
        <f aca="false">IF(OR(BV152=0,FH62=0),0,BV152*FH62/(BV152+FH62))</f>
        <v>8.06783885921205</v>
      </c>
      <c r="BW62" s="13" t="n">
        <f aca="false">IF(OR(BW152=0,FI62=0),0,BW152*FI62/(BW152+FI62))</f>
        <v>7.97765475796652</v>
      </c>
      <c r="BX62" s="13" t="n">
        <f aca="false">IF(OR(BX152=0,FJ62=0),0,BX152*FJ62/(BX152+FJ62))</f>
        <v>7.88658331751395</v>
      </c>
      <c r="BY62" s="13" t="n">
        <f aca="false">IF(OR(BY152=0,FK62=0),0,BY152*FK62/(BY152+FK62))</f>
        <v>7.79493127146229</v>
      </c>
      <c r="BZ62" s="13" t="n">
        <f aca="false">IF(OR(BZ152=0,FL62=0),0,BZ152*FL62/(BZ152+FL62))</f>
        <v>7.70237269281868</v>
      </c>
      <c r="CA62" s="13" t="n">
        <f aca="false">IF(OR(CA152=0,FM62=0),0,CA152*FM62/(CA152+FM62))</f>
        <v>7.60890419355274</v>
      </c>
      <c r="CB62" s="13" t="n">
        <f aca="false">IF(OR(CB152=0,FN62=0),0,CB152*FN62/(CB152+FN62))</f>
        <v>7.51452119700613</v>
      </c>
      <c r="CC62" s="13" t="n">
        <f aca="false">IF(OR(CC152=0,FO62=0),0,CC152*FO62/(CC152+FO62))</f>
        <v>7.41921794653983</v>
      </c>
      <c r="CD62" s="13" t="n">
        <f aca="false">IF(OR(CD152=0,FP62=0),0,CD152*FP62/(CD152+FP62))</f>
        <v>7.32291939685708</v>
      </c>
      <c r="CE62" s="13" t="n">
        <f aca="false">IF(OR(CE152=0,FQ62=0),0,CE152*FQ62/(CE152+FQ62))</f>
        <v>7.22568890871708</v>
      </c>
      <c r="CF62" s="13" t="n">
        <f aca="false">IF(OR(CF152=0,FR62=0),0,CF152*FR62/(CF152+FR62))</f>
        <v>7.12751710877689</v>
      </c>
      <c r="CG62" s="13" t="n">
        <f aca="false">IF(OR(CG152=0,FS62=0),0,CG152*FS62/(CG152+FS62))</f>
        <v>7.02839346101175</v>
      </c>
      <c r="CH62" s="13" t="n">
        <f aca="false">IF(OR(CH152=0,FT62=0),0,CH152*FT62/(CH152+FT62))</f>
        <v>6.92830626384857</v>
      </c>
      <c r="CI62" s="13" t="n">
        <f aca="false">IF(OR(CI152=0,FU62=0),0,CI152*FU62/(CI152+FU62))</f>
        <v>6.82724264497282</v>
      </c>
      <c r="CJ62" s="13" t="n">
        <f aca="false">IF(OR(CJ152=0,FV62=0),0,CJ152*FV62/(CJ152+FV62))</f>
        <v>6.72518855377431</v>
      </c>
      <c r="CK62" s="13" t="n">
        <f aca="false">IF(OR(CK152=0,FW62=0),0,CK152*FW62/(CK152+FW62))</f>
        <v>6.62212875139024</v>
      </c>
      <c r="CL62" s="13" t="n">
        <f aca="false">IF(OR(CL152=0,FX62=0),0,CL152*FX62/(CL152+FX62))</f>
        <v>6.52667304029367</v>
      </c>
      <c r="CM62" s="13" t="n">
        <f aca="false">IF(OR(CM152=0,FY62=0),0,CM152*FY62/(CM152+FY62))</f>
        <v>6.43059796701579</v>
      </c>
      <c r="CN62" s="13" t="n">
        <f aca="false">IF(OR(CN152=0,FZ62=0),0,CN152*FZ62/(CN152+FZ62))</f>
        <v>6.33299783990882</v>
      </c>
      <c r="CO62" s="13" t="n">
        <f aca="false">IF(OR(CO152=0,GA62=0),0,CO152*GA62/(CO152+GA62))</f>
        <v>6.23381369025922</v>
      </c>
      <c r="CP62" s="13" t="n">
        <f aca="false">IF(OR(CP152=0,GB62=0),0,CP152*GB62/(CP152+GB62))</f>
        <v>6.13303974166827</v>
      </c>
      <c r="CQ62" s="13" t="n">
        <f aca="false">IF(OR(CQ152=0,GC62=0),0,CQ152*GC62/(CQ152+GC62))</f>
        <v>6.03066799854388</v>
      </c>
      <c r="CR62" s="0" t="n">
        <f aca="false">IF(F$9=0,0,(SIN(F$12)*COS($E62)+SIN($E62)*COS(F$12))/SIN($E62)*F$9)</f>
        <v>0</v>
      </c>
      <c r="CS62" s="0" t="n">
        <f aca="false">IF(G$9=0,0,(SIN(G$12)*COS($E62)+SIN($E62)*COS(G$12))/SIN($E62)*G$9)</f>
        <v>0</v>
      </c>
      <c r="CT62" s="0" t="n">
        <f aca="false">IF(H$9=0,0,(SIN(H$12)*COS($E62)+SIN($E62)*COS(H$12))/SIN($E62)*H$9)</f>
        <v>0</v>
      </c>
      <c r="CU62" s="0" t="n">
        <f aca="false">IF(I$9=0,0,(SIN(I$12)*COS($E62)+SIN($E62)*COS(I$12))/SIN($E62)*I$9)</f>
        <v>0</v>
      </c>
      <c r="CV62" s="0" t="n">
        <f aca="false">IF(J$9=0,0,(SIN(J$12)*COS($E62)+SIN($E62)*COS(J$12))/SIN($E62)*J$9)</f>
        <v>0</v>
      </c>
      <c r="CW62" s="0" t="n">
        <f aca="false">IF(K$9=0,0,(SIN(K$12)*COS($E62)+SIN($E62)*COS(K$12))/SIN($E62)*K$9)</f>
        <v>0</v>
      </c>
      <c r="CX62" s="0" t="n">
        <f aca="false">IF(L$9=0,0,(SIN(L$12)*COS($E62)+SIN($E62)*COS(L$12))/SIN($E62)*L$9)</f>
        <v>0</v>
      </c>
      <c r="CY62" s="0" t="n">
        <f aca="false">IF(M$9=0,0,(SIN(M$12)*COS($E62)+SIN($E62)*COS(M$12))/SIN($E62)*M$9)</f>
        <v>0</v>
      </c>
      <c r="CZ62" s="0" t="n">
        <f aca="false">IF(N$9=0,0,(SIN(N$12)*COS($E62)+SIN($E62)*COS(N$12))/SIN($E62)*N$9)</f>
        <v>0</v>
      </c>
      <c r="DA62" s="0" t="n">
        <f aca="false">IF(O$9=0,0,(SIN(O$12)*COS($E62)+SIN($E62)*COS(O$12))/SIN($E62)*O$9)</f>
        <v>0</v>
      </c>
      <c r="DB62" s="0" t="n">
        <f aca="false">IF(P$9=0,0,(SIN(P$12)*COS($E62)+SIN($E62)*COS(P$12))/SIN($E62)*P$9)</f>
        <v>0</v>
      </c>
      <c r="DC62" s="0" t="n">
        <f aca="false">IF(Q$9=0,0,(SIN(Q$12)*COS($E62)+SIN($E62)*COS(Q$12))/SIN($E62)*Q$9)</f>
        <v>0</v>
      </c>
      <c r="DD62" s="0" t="n">
        <f aca="false">IF(R$9=0,0,(SIN(R$12)*COS($E62)+SIN($E62)*COS(R$12))/SIN($E62)*R$9)</f>
        <v>0</v>
      </c>
      <c r="DE62" s="0" t="n">
        <f aca="false">IF(S$9=0,0,(SIN(S$12)*COS($E62)+SIN($E62)*COS(S$12))/SIN($E62)*S$9)</f>
        <v>0</v>
      </c>
      <c r="DF62" s="0" t="n">
        <f aca="false">IF(T$9=0,0,(SIN(T$12)*COS($E62)+SIN($E62)*COS(T$12))/SIN($E62)*T$9)</f>
        <v>0</v>
      </c>
      <c r="DG62" s="0" t="n">
        <f aca="false">IF(U$9=0,0,(SIN(U$12)*COS($E62)+SIN($E62)*COS(U$12))/SIN($E62)*U$9)</f>
        <v>0</v>
      </c>
      <c r="DH62" s="0" t="n">
        <f aca="false">IF(V$9=0,0,(SIN(V$12)*COS($E62)+SIN($E62)*COS(V$12))/SIN($E62)*V$9)</f>
        <v>0</v>
      </c>
      <c r="DI62" s="0" t="n">
        <f aca="false">IF(W$9=0,0,(SIN(W$12)*COS($E62)+SIN($E62)*COS(W$12))/SIN($E62)*W$9)</f>
        <v>0</v>
      </c>
      <c r="DJ62" s="0" t="n">
        <f aca="false">IF(X$9=0,0,(SIN(X$12)*COS($E62)+SIN($E62)*COS(X$12))/SIN($E62)*X$9)</f>
        <v>0</v>
      </c>
      <c r="DK62" s="0" t="n">
        <f aca="false">IF(Y$9=0,0,(SIN(Y$12)*COS($E62)+SIN($E62)*COS(Y$12))/SIN($E62)*Y$9)</f>
        <v>0</v>
      </c>
      <c r="DL62" s="0" t="n">
        <f aca="false">IF(Z$9=0,0,(SIN(Z$12)*COS($E62)+SIN($E62)*COS(Z$12))/SIN($E62)*Z$9)</f>
        <v>0</v>
      </c>
      <c r="DM62" s="0" t="n">
        <f aca="false">IF(AA$9=0,0,(SIN(AA$12)*COS($E62)+SIN($E62)*COS(AA$12))/SIN($E62)*AA$9)</f>
        <v>0</v>
      </c>
      <c r="DN62" s="0" t="n">
        <f aca="false">IF(AB$9=0,0,(SIN(AB$12)*COS($E62)+SIN($E62)*COS(AB$12))/SIN($E62)*AB$9)</f>
        <v>0</v>
      </c>
      <c r="DO62" s="0" t="n">
        <f aca="false">IF(AC$9=0,0,(SIN(AC$12)*COS($E62)+SIN($E62)*COS(AC$12))/SIN($E62)*AC$9)</f>
        <v>0</v>
      </c>
      <c r="DP62" s="0" t="n">
        <f aca="false">IF(AD$9=0,0,(SIN(AD$12)*COS($E62)+SIN($E62)*COS(AD$12))/SIN($E62)*AD$9)</f>
        <v>0</v>
      </c>
      <c r="DQ62" s="0" t="n">
        <f aca="false">IF(AE$9=0,0,(SIN(AE$12)*COS($E62)+SIN($E62)*COS(AE$12))/SIN($E62)*AE$9)</f>
        <v>0</v>
      </c>
      <c r="DR62" s="0" t="n">
        <f aca="false">IF(AF$9=0,0,(SIN(AF$12)*COS($E62)+SIN($E62)*COS(AF$12))/SIN($E62)*AF$9)</f>
        <v>0</v>
      </c>
      <c r="DS62" s="0" t="n">
        <f aca="false">IF(AG$9=0,0,(SIN(AG$12)*COS($E62)+SIN($E62)*COS(AG$12))/SIN($E62)*AG$9)</f>
        <v>0</v>
      </c>
      <c r="DT62" s="0" t="n">
        <f aca="false">IF(AH$9=0,0,(SIN(AH$12)*COS($E62)+SIN($E62)*COS(AH$12))/SIN($E62)*AH$9)</f>
        <v>0</v>
      </c>
      <c r="DU62" s="0" t="n">
        <f aca="false">IF(AI$9=0,0,(SIN(AI$12)*COS($E62)+SIN($E62)*COS(AI$12))/SIN($E62)*AI$9)</f>
        <v>0</v>
      </c>
      <c r="DV62" s="0" t="n">
        <f aca="false">IF(AJ$9=0,0,(SIN(AJ$12)*COS($E62)+SIN($E62)*COS(AJ$12))/SIN($E62)*AJ$9)</f>
        <v>0</v>
      </c>
      <c r="DW62" s="0" t="n">
        <f aca="false">IF(AK$9=0,0,(SIN(AK$12)*COS($E62)+SIN($E62)*COS(AK$12))/SIN($E62)*AK$9)</f>
        <v>0</v>
      </c>
      <c r="DX62" s="0" t="n">
        <f aca="false">IF(AL$9=0,0,(SIN(AL$12)*COS($E62)+SIN($E62)*COS(AL$12))/SIN($E62)*AL$9)</f>
        <v>0</v>
      </c>
      <c r="DY62" s="0" t="n">
        <f aca="false">IF(AM$9=0,0,(SIN(AM$12)*COS($E62)+SIN($E62)*COS(AM$12))/SIN($E62)*AM$9)</f>
        <v>0</v>
      </c>
      <c r="DZ62" s="0" t="n">
        <f aca="false">IF(AN$9=0,0,(SIN(AN$12)*COS($E62)+SIN($E62)*COS(AN$12))/SIN($E62)*AN$9)</f>
        <v>0</v>
      </c>
      <c r="EA62" s="0" t="n">
        <f aca="false">IF(AO$9=0,0,(SIN(AO$12)*COS($E62)+SIN($E62)*COS(AO$12))/SIN($E62)*AO$9)</f>
        <v>13.5317525608336</v>
      </c>
      <c r="EB62" s="0" t="n">
        <f aca="false">IF(AP$9=0,0,(SIN(AP$12)*COS($E62)+SIN($E62)*COS(AP$12))/SIN($E62)*AP$9)</f>
        <v>13.9199356251705</v>
      </c>
      <c r="EC62" s="0" t="n">
        <f aca="false">IF(AQ$9=0,0,(SIN(AQ$12)*COS($E62)+SIN($E62)*COS(AQ$12))/SIN($E62)*AQ$9)</f>
        <v>14.3047806128093</v>
      </c>
      <c r="ED62" s="0" t="n">
        <f aca="false">IF(AR$9=0,0,(SIN(AR$12)*COS($E62)+SIN($E62)*COS(AR$12))/SIN($E62)*AR$9)</f>
        <v>14.685945019146</v>
      </c>
      <c r="EE62" s="0" t="n">
        <f aca="false">IF(AS$9=0,0,(SIN(AS$12)*COS($E62)+SIN($E62)*COS(AS$12))/SIN($E62)*AS$9)</f>
        <v>15.0630872545594</v>
      </c>
      <c r="EF62" s="0" t="n">
        <f aca="false">IF(AT$9=0,0,(SIN(AT$12)*COS($E62)+SIN($E62)*COS(AT$12))/SIN($E62)*AT$9)</f>
        <v>15.4358668171469</v>
      </c>
      <c r="EG62" s="0" t="n">
        <f aca="false">IF(AU$9=0,0,(SIN(AU$12)*COS($E62)+SIN($E62)*COS(AU$12))/SIN($E62)*AU$9)</f>
        <v>15.8890440573813</v>
      </c>
      <c r="EH62" s="0" t="n">
        <f aca="false">IF(AV$9=0,0,(SIN(AV$12)*COS($E62)+SIN($E62)*COS(AV$12))/SIN($E62)*AV$9)</f>
        <v>16.337103803135</v>
      </c>
      <c r="EI62" s="0" t="n">
        <f aca="false">IF(AW$9=0,0,(SIN(AW$12)*COS($E62)+SIN($E62)*COS(AW$12))/SIN($E62)*AW$9)</f>
        <v>16.7796321178692</v>
      </c>
      <c r="EJ62" s="0" t="n">
        <f aca="false">IF(AX$9=0,0,(SIN(AX$12)*COS($E62)+SIN($E62)*COS(AX$12))/SIN($E62)*AX$9)</f>
        <v>17.2162169190284</v>
      </c>
      <c r="EK62" s="0" t="n">
        <f aca="false">IF(AY$9=0,0,(SIN(AY$12)*COS($E62)+SIN($E62)*COS(AY$12))/SIN($E62)*AY$9)</f>
        <v>17.6464481880279</v>
      </c>
      <c r="EL62" s="0" t="n">
        <f aca="false">IF(AZ$9=0,0,(SIN(AZ$12)*COS($E62)+SIN($E62)*COS(AZ$12))/SIN($E62)*AZ$9)</f>
        <v>17.8099345996433</v>
      </c>
      <c r="EM62" s="0" t="n">
        <f aca="false">IF(BA$9=0,0,(SIN(BA$12)*COS($E62)+SIN($E62)*COS(BA$12))/SIN($E62)*BA$9)</f>
        <v>17.9672874508043</v>
      </c>
      <c r="EN62" s="0" t="n">
        <f aca="false">IF(BB$9=0,0,(SIN(BB$12)*COS($E62)+SIN($E62)*COS(BB$12))/SIN($E62)*BB$9)</f>
        <v>18.1183412758263</v>
      </c>
      <c r="EO62" s="0" t="n">
        <f aca="false">IF(BC$9=0,0,(SIN(BC$12)*COS($E62)+SIN($E62)*COS(BC$12))/SIN($E62)*BC$9)</f>
        <v>18.2629327793815</v>
      </c>
      <c r="EP62" s="0" t="n">
        <f aca="false">IF(BD$9=0,0,(SIN(BD$12)*COS($E62)+SIN($E62)*COS(BD$12))/SIN($E62)*BD$9)</f>
        <v>18.4009009219658</v>
      </c>
      <c r="EQ62" s="0" t="n">
        <f aca="false">IF(BE$9=0,0,(SIN(BE$12)*COS($E62)+SIN($E62)*COS(BE$12))/SIN($E62)*BE$9)</f>
        <v>18.6141185973274</v>
      </c>
      <c r="ER62" s="0" t="n">
        <f aca="false">IF(BF$9=0,0,(SIN(BF$12)*COS($E62)+SIN($E62)*COS(BF$12))/SIN($E62)*BF$9)</f>
        <v>18.8198163818884</v>
      </c>
      <c r="ES62" s="0" t="n">
        <f aca="false">IF(BG$9=0,0,(SIN(BG$12)*COS($E62)+SIN($E62)*COS(BG$12))/SIN($E62)*BG$9)</f>
        <v>19.0177658113556</v>
      </c>
      <c r="ET62" s="0" t="n">
        <f aca="false">IF(BH$9=0,0,(SIN(BH$12)*COS($E62)+SIN($E62)*COS(BH$12))/SIN($E62)*BH$9)</f>
        <v>19.316894598519</v>
      </c>
      <c r="EU62" s="0" t="n">
        <f aca="false">IF(BI$9=0,0,(SIN(BI$12)*COS($E62)+SIN($E62)*COS(BI$12))/SIN($E62)*BI$9)</f>
        <v>19.615579661369</v>
      </c>
      <c r="EV62" s="0" t="n">
        <f aca="false">IF(BJ$9=0,0,(SIN(BJ$12)*COS($E62)+SIN($E62)*COS(BJ$12))/SIN($E62)*BJ$9)</f>
        <v>19.6806386525924</v>
      </c>
      <c r="EW62" s="0" t="n">
        <f aca="false">IF(BK$9=0,0,(SIN(BK$12)*COS($E62)+SIN($E62)*COS(BK$12))/SIN($E62)*BK$9)</f>
        <v>19.7381035653958</v>
      </c>
      <c r="EX62" s="0" t="n">
        <f aca="false">IF(BL$9=0,0,(SIN(BL$12)*COS($E62)+SIN($E62)*COS(BL$12))/SIN($E62)*BL$9)</f>
        <v>19.7878598077389</v>
      </c>
      <c r="EY62" s="0" t="n">
        <f aca="false">IF(BM$9=0,0,(SIN(BM$12)*COS($E62)+SIN($E62)*COS(BM$12))/SIN($E62)*BM$9)</f>
        <v>19.8297956524118</v>
      </c>
      <c r="EZ62" s="0" t="n">
        <f aca="false">IF(BN$9=0,0,(SIN(BN$12)*COS($E62)+SIN($E62)*COS(BN$12))/SIN($E62)*BN$9)</f>
        <v>19.8638023004852</v>
      </c>
      <c r="FA62" s="0" t="n">
        <f aca="false">IF(BO$9=0,0,(SIN(BO$12)*COS($E62)+SIN($E62)*COS(BO$12))/SIN($E62)*BO$9)</f>
        <v>19.8966181780309</v>
      </c>
      <c r="FB62" s="0" t="n">
        <f aca="false">IF(BP$9=0,0,(SIN(BP$12)*COS($E62)+SIN($E62)*COS(BP$12))/SIN($E62)*BP$9)</f>
        <v>19.9212025057604</v>
      </c>
      <c r="FC62" s="0" t="n">
        <f aca="false">IF(BQ$9=0,0,(SIN(BQ$12)*COS($E62)+SIN($E62)*COS(BQ$12))/SIN($E62)*BQ$9)</f>
        <v>19.9374494279541</v>
      </c>
      <c r="FD62" s="0" t="n">
        <f aca="false">IF(BR$9=0,0,(SIN(BR$12)*COS($E62)+SIN($E62)*COS(BR$12))/SIN($E62)*BR$9)</f>
        <v>19.9452563197719</v>
      </c>
      <c r="FE62" s="0" t="n">
        <f aca="false">IF(BS$9=0,0,(SIN(BS$12)*COS($E62)+SIN($E62)*COS(BS$12))/SIN($E62)*BS$9)</f>
        <v>19.9445238482658</v>
      </c>
      <c r="FF62" s="0" t="n">
        <f aca="false">IF(BT$9=0,0,(SIN(BT$12)*COS($E62)+SIN($E62)*COS(BT$12))/SIN($E62)*BT$9)</f>
        <v>19.8941001880227</v>
      </c>
      <c r="FG62" s="0" t="n">
        <f aca="false">IF(BU$9=0,0,(SIN(BU$12)*COS($E62)+SIN($E62)*COS(BU$12))/SIN($E62)*BU$9)</f>
        <v>19.8356600616685</v>
      </c>
      <c r="FH62" s="0" t="n">
        <f aca="false">IF(BV$9=0,0,(SIN(BV$12)*COS($E62)+SIN($E62)*COS(BV$12))/SIN($E62)*BV$9)</f>
        <v>19.7691515586074</v>
      </c>
      <c r="FI62" s="0" t="n">
        <f aca="false">IF(BW$9=0,0,(SIN(BW$12)*COS($E62)+SIN($E62)*COS(BW$12))/SIN($E62)*BW$9)</f>
        <v>19.6945258431624</v>
      </c>
      <c r="FJ62" s="0" t="n">
        <f aca="false">IF(BX$9=0,0,(SIN(BX$12)*COS($E62)+SIN($E62)*COS(BX$12))/SIN($E62)*BX$9)</f>
        <v>19.6117371904982</v>
      </c>
      <c r="FK62" s="0" t="n">
        <f aca="false">IF(BY$9=0,0,(SIN(BY$12)*COS($E62)+SIN($E62)*COS(BY$12))/SIN($E62)*BY$9)</f>
        <v>19.5226765712224</v>
      </c>
      <c r="FL62" s="0" t="n">
        <f aca="false">IF(BZ$9=0,0,(SIN(BZ$12)*COS($E62)+SIN($E62)*COS(BZ$12))/SIN($E62)*BZ$9)</f>
        <v>19.4253298943672</v>
      </c>
      <c r="FM62" s="0" t="n">
        <f aca="false">IF(CA$9=0,0,(SIN(CA$12)*COS($E62)+SIN($E62)*COS(CA$12))/SIN($E62)*CA$9)</f>
        <v>19.3196592235182</v>
      </c>
      <c r="FN62" s="0" t="n">
        <f aca="false">IF(CB$9=0,0,(SIN(CB$12)*COS($E62)+SIN($E62)*COS(CB$12))/SIN($E62)*CB$9)</f>
        <v>19.2056298909801</v>
      </c>
      <c r="FO62" s="0" t="n">
        <f aca="false">IF(CC$9=0,0,(SIN(CC$12)*COS($E62)+SIN($E62)*COS(CC$12))/SIN($E62)*CC$9)</f>
        <v>19.0832105287014</v>
      </c>
      <c r="FP62" s="0" t="n">
        <f aca="false">IF(CD$9=0,0,(SIN(CD$12)*COS($E62)+SIN($E62)*COS(CD$12))/SIN($E62)*CD$9)</f>
        <v>18.9519168641997</v>
      </c>
      <c r="FQ62" s="0" t="n">
        <f aca="false">IF(CE$9=0,0,(SIN(CE$12)*COS($E62)+SIN($E62)*COS(CE$12))/SIN($E62)*CE$9)</f>
        <v>18.8121921592846</v>
      </c>
      <c r="FR62" s="0" t="n">
        <f aca="false">IF(CF$9=0,0,(SIN(CF$12)*COS($E62)+SIN($E62)*COS(CF$12))/SIN($E62)*CF$9)</f>
        <v>18.6640155295361</v>
      </c>
      <c r="FS62" s="0" t="n">
        <f aca="false">IF(CG$9=0,0,(SIN(CG$12)*COS($E62)+SIN($E62)*COS(CG$12))/SIN($E62)*CG$9)</f>
        <v>18.5073694940828</v>
      </c>
      <c r="FT62" s="0" t="n">
        <f aca="false">IF(CH$9=0,0,(SIN(CH$12)*COS($E62)+SIN($E62)*COS(CH$12))/SIN($E62)*CH$9)</f>
        <v>18.34224</v>
      </c>
      <c r="FU62" s="0" t="n">
        <f aca="false">IF(CI$9=0,0,(SIN(CI$12)*COS($E62)+SIN($E62)*COS(CI$12))/SIN($E62)*CI$9)</f>
        <v>18.1686164454059</v>
      </c>
      <c r="FV62" s="0" t="n">
        <f aca="false">IF(CJ$9=0,0,(SIN(CJ$12)*COS($E62)+SIN($E62)*COS(CJ$12))/SIN($E62)*CJ$9)</f>
        <v>17.9864917012425</v>
      </c>
      <c r="FW62" s="0" t="n">
        <f aca="false">IF(CK$9=0,0,(SIN(CK$12)*COS($E62)+SIN($E62)*COS(CK$12))/SIN($E62)*CK$9)</f>
        <v>17.7958621317286</v>
      </c>
      <c r="FX62" s="0" t="n">
        <f aca="false">IF(CL$9=0,0,(SIN(CL$12)*COS($E62)+SIN($E62)*COS(CL$12))/SIN($E62)*CL$9)</f>
        <v>17.6597403778052</v>
      </c>
      <c r="FY62" s="0" t="n">
        <f aca="false">IF(CM$9=0,0,(SIN(CM$12)*COS($E62)+SIN($E62)*COS(CM$12))/SIN($E62)*CM$9)</f>
        <v>17.5196494915292</v>
      </c>
      <c r="FZ62" s="0" t="n">
        <f aca="false">IF(CN$9=0,0,(SIN(CN$12)*COS($E62)+SIN($E62)*COS(CN$12))/SIN($E62)*CN$9)</f>
        <v>17.3690209349504</v>
      </c>
      <c r="GA62" s="0" t="n">
        <f aca="false">IF(CO$9=0,0,(SIN(CO$12)*COS($E62)+SIN($E62)*COS(CO$12))/SIN($E62)*CO$9)</f>
        <v>17.2073979333329</v>
      </c>
      <c r="GB62" s="0" t="n">
        <f aca="false">IF(CP$9=0,0,(SIN(CP$12)*COS($E62)+SIN($E62)*COS(CP$12))/SIN($E62)*CP$9)</f>
        <v>17.0347344599226</v>
      </c>
      <c r="GC62" s="0" t="n">
        <f aca="false">IF(CQ$9=0,0,(SIN(CQ$12)*COS($E62)+SIN($E62)*COS(CQ$12))/SIN($E62)*CQ$9)</f>
        <v>16.8509896174104</v>
      </c>
    </row>
    <row r="63" customFormat="false" ht="12.8" hidden="true" customHeight="false" outlineLevel="0" collapsed="false">
      <c r="A63" s="0" t="n">
        <f aca="false">MAX($F63:$CQ63)</f>
        <v>9.38676525843846</v>
      </c>
      <c r="B63" s="91" t="n">
        <f aca="false">IF(ISNA(INDEX(vmg!$B$6:$B$151,MATCH($C63,vmg!$F$6:$F$151,0))),IF(ISNA(INDEX(vmg!$B$6:$B$151,MATCH($C63,vmg!$D$6:$D$151,0))),0,INDEX(vmg!$B$6:$B$151,MATCH($C63,vmg!$D$6:$D$151,0))),INDEX(vmg!$B$6:$B$151,MATCH($C63,vmg!$F$6:$F$151,0)))</f>
        <v>14.526128</v>
      </c>
      <c r="C63" s="2" t="n">
        <f aca="false">MOD(Best +D63,360)</f>
        <v>51</v>
      </c>
      <c r="D63" s="2" t="n">
        <f aca="false">D62+1</f>
        <v>51</v>
      </c>
      <c r="E63" s="1" t="n">
        <f aca="false">D63*PI()/180</f>
        <v>0.890117918517108</v>
      </c>
      <c r="F63" s="13" t="n">
        <f aca="false">IF(OR(F153=0,CR63=0),0,F153*CR63/(F153+CR63))</f>
        <v>0</v>
      </c>
      <c r="G63" s="13" t="n">
        <f aca="false">IF(OR(G153=0,CS63=0),0,G153*CS63/(G153+CS63))</f>
        <v>0</v>
      </c>
      <c r="H63" s="13" t="n">
        <f aca="false">IF(OR(H153=0,CT63=0),0,H153*CT63/(H153+CT63))</f>
        <v>0</v>
      </c>
      <c r="I63" s="13" t="n">
        <f aca="false">IF(OR(I153=0,CU63=0),0,I153*CU63/(I153+CU63))</f>
        <v>0</v>
      </c>
      <c r="J63" s="13" t="n">
        <f aca="false">IF(OR(J153=0,CV63=0),0,J153*CV63/(J153+CV63))</f>
        <v>0</v>
      </c>
      <c r="K63" s="13" t="n">
        <f aca="false">IF(OR(K153=0,CW63=0),0,K153*CW63/(K153+CW63))</f>
        <v>0</v>
      </c>
      <c r="L63" s="13" t="n">
        <f aca="false">IF(OR(L153=0,CX63=0),0,L153*CX63/(L153+CX63))</f>
        <v>0</v>
      </c>
      <c r="M63" s="13" t="n">
        <f aca="false">IF(OR(M153=0,CY63=0),0,M153*CY63/(M153+CY63))</f>
        <v>0</v>
      </c>
      <c r="N63" s="13" t="n">
        <f aca="false">IF(OR(N153=0,CZ63=0),0,N153*CZ63/(N153+CZ63))</f>
        <v>0</v>
      </c>
      <c r="O63" s="13" t="n">
        <f aca="false">IF(OR(O153=0,DA63=0),0,O153*DA63/(O153+DA63))</f>
        <v>0</v>
      </c>
      <c r="P63" s="13" t="n">
        <f aca="false">IF(OR(P153=0,DB63=0),0,P153*DB63/(P153+DB63))</f>
        <v>0</v>
      </c>
      <c r="Q63" s="13" t="n">
        <f aca="false">IF(OR(Q153=0,DC63=0),0,Q153*DC63/(Q153+DC63))</f>
        <v>0</v>
      </c>
      <c r="R63" s="13" t="n">
        <f aca="false">IF(OR(R153=0,DD63=0),0,R153*DD63/(R153+DD63))</f>
        <v>0</v>
      </c>
      <c r="S63" s="13" t="n">
        <f aca="false">IF(OR(S153=0,DE63=0),0,S153*DE63/(S153+DE63))</f>
        <v>0</v>
      </c>
      <c r="T63" s="13" t="n">
        <f aca="false">IF(OR(T153=0,DF63=0),0,T153*DF63/(T153+DF63))</f>
        <v>0</v>
      </c>
      <c r="U63" s="13" t="n">
        <f aca="false">IF(OR(U153=0,DG63=0),0,U153*DG63/(U153+DG63))</f>
        <v>0</v>
      </c>
      <c r="V63" s="13" t="n">
        <f aca="false">IF(OR(V153=0,DH63=0),0,V153*DH63/(V153+DH63))</f>
        <v>0</v>
      </c>
      <c r="W63" s="13" t="n">
        <f aca="false">IF(OR(W153=0,DI63=0),0,W153*DI63/(W153+DI63))</f>
        <v>0</v>
      </c>
      <c r="X63" s="13" t="n">
        <f aca="false">IF(OR(X153=0,DJ63=0),0,X153*DJ63/(X153+DJ63))</f>
        <v>0</v>
      </c>
      <c r="Y63" s="13" t="n">
        <f aca="false">IF(OR(Y153=0,DK63=0),0,Y153*DK63/(Y153+DK63))</f>
        <v>0</v>
      </c>
      <c r="Z63" s="13" t="n">
        <f aca="false">IF(OR(Z153=0,DL63=0),0,Z153*DL63/(Z153+DL63))</f>
        <v>0</v>
      </c>
      <c r="AA63" s="13" t="n">
        <f aca="false">IF(OR(AA153=0,DM63=0),0,AA153*DM63/(AA153+DM63))</f>
        <v>0</v>
      </c>
      <c r="AB63" s="13" t="n">
        <f aca="false">IF(OR(AB153=0,DN63=0),0,AB153*DN63/(AB153+DN63))</f>
        <v>0</v>
      </c>
      <c r="AC63" s="13" t="n">
        <f aca="false">IF(OR(AC153=0,DO63=0),0,AC153*DO63/(AC153+DO63))</f>
        <v>0</v>
      </c>
      <c r="AD63" s="13" t="n">
        <f aca="false">IF(OR(AD153=0,DP63=0),0,AD153*DP63/(AD153+DP63))</f>
        <v>0</v>
      </c>
      <c r="AE63" s="13" t="n">
        <f aca="false">IF(OR(AE153=0,DQ63=0),0,AE153*DQ63/(AE153+DQ63))</f>
        <v>0</v>
      </c>
      <c r="AF63" s="13" t="n">
        <f aca="false">IF(OR(AF153=0,DR63=0),0,AF153*DR63/(AF153+DR63))</f>
        <v>0</v>
      </c>
      <c r="AG63" s="13" t="n">
        <f aca="false">IF(OR(AG153=0,DS63=0),0,AG153*DS63/(AG153+DS63))</f>
        <v>0</v>
      </c>
      <c r="AH63" s="13" t="n">
        <f aca="false">IF(OR(AH153=0,DT63=0),0,AH153*DT63/(AH153+DT63))</f>
        <v>0</v>
      </c>
      <c r="AI63" s="13" t="n">
        <f aca="false">IF(OR(AI153=0,DU63=0),0,AI153*DU63/(AI153+DU63))</f>
        <v>0</v>
      </c>
      <c r="AJ63" s="13" t="n">
        <f aca="false">IF(OR(AJ153=0,DV63=0),0,AJ153*DV63/(AJ153+DV63))</f>
        <v>0</v>
      </c>
      <c r="AK63" s="13" t="n">
        <f aca="false">IF(OR(AK153=0,DW63=0),0,AK153*DW63/(AK153+DW63))</f>
        <v>0</v>
      </c>
      <c r="AL63" s="13" t="n">
        <f aca="false">IF(OR(AL153=0,DX63=0),0,AL153*DX63/(AL153+DX63))</f>
        <v>0</v>
      </c>
      <c r="AM63" s="13" t="n">
        <f aca="false">IF(OR(AM153=0,DY63=0),0,AM153*DY63/(AM153+DY63))</f>
        <v>0</v>
      </c>
      <c r="AN63" s="13" t="n">
        <f aca="false">IF(OR(AN153=0,DZ63=0),0,AN153*DZ63/(AN153+DZ63))</f>
        <v>0</v>
      </c>
      <c r="AO63" s="13" t="n">
        <f aca="false">IF(OR(AO153=0,EA63=0),0,AO153*EA63/(AO153+EA63))</f>
        <v>8.737396192983</v>
      </c>
      <c r="AP63" s="13" t="n">
        <f aca="false">IF(OR(AP153=0,EB63=0),0,AP153*EB63/(AP153+EB63))</f>
        <v>8.82438995013378</v>
      </c>
      <c r="AQ63" s="13" t="n">
        <f aca="false">IF(OR(AQ153=0,EC63=0),0,AQ153*EC63/(AQ153+EC63))</f>
        <v>8.90306668657772</v>
      </c>
      <c r="AR63" s="13" t="n">
        <f aca="false">IF(OR(AR153=0,ED63=0),0,AR153*ED63/(AR153+ED63))</f>
        <v>8.97367685634828</v>
      </c>
      <c r="AS63" s="13" t="n">
        <f aca="false">IF(OR(AS153=0,EE63=0),0,AS153*EE63/(AS153+EE63))</f>
        <v>9.03647473867764</v>
      </c>
      <c r="AT63" s="13" t="n">
        <f aca="false">IF(OR(AT153=0,EF63=0),0,AT153*EF63/(AT153+EF63))</f>
        <v>9.09171660145045</v>
      </c>
      <c r="AU63" s="13" t="n">
        <f aca="false">IF(OR(AU153=0,EG63=0),0,AU153*EG63/(AU153+EG63))</f>
        <v>9.16848204375386</v>
      </c>
      <c r="AV63" s="13" t="n">
        <f aca="false">IF(OR(AV153=0,EH63=0),0,AV153*EH63/(AV153+EH63))</f>
        <v>9.236005942081</v>
      </c>
      <c r="AW63" s="13" t="n">
        <f aca="false">IF(OR(AW153=0,EI63=0),0,AW153*EI63/(AW153+EI63))</f>
        <v>9.2946546191351</v>
      </c>
      <c r="AX63" s="13" t="n">
        <f aca="false">IF(OR(AX153=0,EJ63=0),0,AX153*EJ63/(AX153+EJ63))</f>
        <v>9.34478945151364</v>
      </c>
      <c r="AY63" s="13" t="n">
        <f aca="false">IF(OR(AY153=0,EK63=0),0,AY153*EK63/(AY153+EK63))</f>
        <v>9.38676525843846</v>
      </c>
      <c r="AZ63" s="13" t="n">
        <f aca="false">IF(OR(AZ153=0,EL63=0),0,AZ153*EL63/(AZ153+EL63))</f>
        <v>9.34860532821232</v>
      </c>
      <c r="BA63" s="13" t="n">
        <f aca="false">IF(OR(BA153=0,EM63=0),0,BA153*EM63/(BA153+EM63))</f>
        <v>9.30791636577279</v>
      </c>
      <c r="BB63" s="13" t="n">
        <f aca="false">IF(OR(BB153=0,EN63=0),0,BB153*EN63/(BB153+EN63))</f>
        <v>9.26477723489436</v>
      </c>
      <c r="BC63" s="13" t="n">
        <f aca="false">IF(OR(BC153=0,EO63=0),0,BC153*EO63/(BC153+EO63))</f>
        <v>9.21926367856509</v>
      </c>
      <c r="BD63" s="13" t="n">
        <f aca="false">IF(OR(BD153=0,EP63=0),0,BD153*EP63/(BD153+EP63))</f>
        <v>9.171448338659</v>
      </c>
      <c r="BE63" s="13" t="n">
        <f aca="false">IF(OR(BE153=0,EQ63=0),0,BE153*EQ63/(BE153+EQ63))</f>
        <v>9.1415885534</v>
      </c>
      <c r="BF63" s="13" t="n">
        <f aca="false">IF(OR(BF153=0,ER63=0),0,BF153*ER63/(BF153+ER63))</f>
        <v>9.10835855520287</v>
      </c>
      <c r="BG63" s="13" t="n">
        <f aca="false">IF(OR(BG153=0,ES63=0),0,BG153*ES63/(BG153+ES63))</f>
        <v>9.07187547498391</v>
      </c>
      <c r="BH63" s="13" t="n">
        <f aca="false">IF(OR(BH153=0,ET63=0),0,BH153*ET63/(BH153+ET63))</f>
        <v>9.05677631233137</v>
      </c>
      <c r="BI63" s="13" t="n">
        <f aca="false">IF(OR(BI153=0,EU63=0),0,BI153*EU63/(BI153+EU63))</f>
        <v>9.03882808484671</v>
      </c>
      <c r="BJ63" s="13" t="n">
        <f aca="false">IF(OR(BJ153=0,EV63=0),0,BJ153*EV63/(BJ153+EV63))</f>
        <v>8.96902783136699</v>
      </c>
      <c r="BK63" s="13" t="n">
        <f aca="false">IF(OR(BK153=0,EW63=0),0,BK153*EW63/(BK153+EW63))</f>
        <v>8.8977649656469</v>
      </c>
      <c r="BL63" s="13" t="n">
        <f aca="false">IF(OR(BL153=0,EX63=0),0,BL153*EX63/(BL153+EX63))</f>
        <v>8.8250731037168</v>
      </c>
      <c r="BM63" s="13" t="n">
        <f aca="false">IF(OR(BM153=0,EY63=0),0,BM153*EY63/(BM153+EY63))</f>
        <v>8.75098366238985</v>
      </c>
      <c r="BN63" s="13" t="n">
        <f aca="false">IF(OR(BN153=0,EZ63=0),0,BN153*EZ63/(BN153+EZ63))</f>
        <v>8.67552591354087</v>
      </c>
      <c r="BO63" s="13" t="n">
        <f aca="false">IF(OR(BO153=0,FA63=0),0,BO153*FA63/(BO153+FA63))</f>
        <v>8.60003346196069</v>
      </c>
      <c r="BP63" s="13" t="n">
        <f aca="false">IF(OR(BP153=0,FB63=0),0,BP153*FB63/(BP153+FB63))</f>
        <v>8.5231560345628</v>
      </c>
      <c r="BQ63" s="13" t="n">
        <f aca="false">IF(OR(BQ153=0,FC63=0),0,BQ153*FC63/(BQ153+FC63))</f>
        <v>8.44491952815599</v>
      </c>
      <c r="BR63" s="13" t="n">
        <f aca="false">IF(OR(BR153=0,FD63=0),0,BR153*FD63/(BR153+FD63))</f>
        <v>8.36534778096715</v>
      </c>
      <c r="BS63" s="13" t="n">
        <f aca="false">IF(OR(BS153=0,FE63=0),0,BS153*FE63/(BS153+FE63))</f>
        <v>8.28446261998167</v>
      </c>
      <c r="BT63" s="13" t="n">
        <f aca="false">IF(OR(BT153=0,FF63=0),0,BT153*FF63/(BT153+FF63))</f>
        <v>8.19516273610295</v>
      </c>
      <c r="BU63" s="13" t="n">
        <f aca="false">IF(OR(BU153=0,FG63=0),0,BU153*FG63/(BU153+FG63))</f>
        <v>8.10494949296481</v>
      </c>
      <c r="BV63" s="13" t="n">
        <f aca="false">IF(OR(BV153=0,FH63=0),0,BV153*FH63/(BV153+FH63))</f>
        <v>8.01382544835043</v>
      </c>
      <c r="BW63" s="13" t="n">
        <f aca="false">IF(OR(BW153=0,FI63=0),0,BW153*FI63/(BW153+FI63))</f>
        <v>7.92179190504754</v>
      </c>
      <c r="BX63" s="13" t="n">
        <f aca="false">IF(OR(BX153=0,FJ63=0),0,BX153*FJ63/(BX153+FJ63))</f>
        <v>7.82884893004059</v>
      </c>
      <c r="BY63" s="13" t="n">
        <f aca="false">IF(OR(BY153=0,FK63=0),0,BY153*FK63/(BY153+FK63))</f>
        <v>7.73530665132797</v>
      </c>
      <c r="BZ63" s="13" t="n">
        <f aca="false">IF(OR(BZ153=0,FL63=0),0,BZ153*FL63/(BZ153+FL63))</f>
        <v>7.64083618841885</v>
      </c>
      <c r="CA63" s="13" t="n">
        <f aca="false">IF(OR(CA153=0,FM63=0),0,CA153*FM63/(CA153+FM63))</f>
        <v>7.54543450498228</v>
      </c>
      <c r="CB63" s="13" t="n">
        <f aca="false">IF(OR(CB153=0,FN63=0),0,CB153*FN63/(CB153+FN63))</f>
        <v>7.44909735976827</v>
      </c>
      <c r="CC63" s="13" t="n">
        <f aca="false">IF(OR(CC153=0,FO63=0),0,CC153*FO63/(CC153+FO63))</f>
        <v>7.35181931548536</v>
      </c>
      <c r="CD63" s="13" t="n">
        <f aca="false">IF(OR(CD153=0,FP63=0),0,CD153*FP63/(CD153+FP63))</f>
        <v>7.2535250653922</v>
      </c>
      <c r="CE63" s="13" t="n">
        <f aca="false">IF(OR(CE153=0,FQ63=0),0,CE153*FQ63/(CE153+FQ63))</f>
        <v>7.15427889697008</v>
      </c>
      <c r="CF63" s="13" t="n">
        <f aca="false">IF(OR(CF153=0,FR63=0),0,CF153*FR63/(CF153+FR63))</f>
        <v>7.0540717089352</v>
      </c>
      <c r="CG63" s="13" t="n">
        <f aca="false">IF(OR(CG153=0,FS63=0),0,CG153*FS63/(CG153+FS63))</f>
        <v>6.95289322246817</v>
      </c>
      <c r="CH63" s="13" t="n">
        <f aca="false">IF(OR(CH153=0,FT63=0),0,CH153*FT63/(CH153+FT63))</f>
        <v>6.85073197870101</v>
      </c>
      <c r="CI63" s="13" t="n">
        <f aca="false">IF(OR(CI153=0,FU63=0),0,CI153*FU63/(CI153+FU63))</f>
        <v>6.74757533389693</v>
      </c>
      <c r="CJ63" s="13" t="n">
        <f aca="false">IF(OR(CJ153=0,FV63=0),0,CJ153*FV63/(CJ153+FV63))</f>
        <v>6.64340945228746</v>
      </c>
      <c r="CK63" s="13" t="n">
        <f aca="false">IF(OR(CK153=0,FW63=0),0,CK153*FW63/(CK153+FW63))</f>
        <v>6.53821929652517</v>
      </c>
      <c r="CL63" s="13" t="n">
        <f aca="false">IF(OR(CL153=0,FX63=0),0,CL153*FX63/(CL153+FX63))</f>
        <v>6.44065794549116</v>
      </c>
      <c r="CM63" s="13" t="n">
        <f aca="false">IF(OR(CM153=0,FY63=0),0,CM153*FY63/(CM153+FY63))</f>
        <v>6.34245247008532</v>
      </c>
      <c r="CN63" s="13" t="n">
        <f aca="false">IF(OR(CN153=0,FZ63=0),0,CN153*FZ63/(CN153+FZ63))</f>
        <v>6.24269245626901</v>
      </c>
      <c r="CO63" s="13" t="n">
        <f aca="false">IF(OR(CO153=0,GA63=0),0,CO153*GA63/(CO153+GA63))</f>
        <v>6.14131892552074</v>
      </c>
      <c r="CP63" s="13" t="n">
        <f aca="false">IF(OR(CP153=0,GB63=0),0,CP153*GB63/(CP153+GB63))</f>
        <v>6.03832635013032</v>
      </c>
      <c r="CQ63" s="13" t="n">
        <f aca="false">IF(OR(CQ153=0,GC63=0),0,CQ153*GC63/(CQ153+GC63))</f>
        <v>5.93370696344546</v>
      </c>
      <c r="CR63" s="0" t="n">
        <f aca="false">IF(F$9=0,0,(SIN(F$12)*COS($E63)+SIN($E63)*COS(F$12))/SIN($E63)*F$9)</f>
        <v>0</v>
      </c>
      <c r="CS63" s="0" t="n">
        <f aca="false">IF(G$9=0,0,(SIN(G$12)*COS($E63)+SIN($E63)*COS(G$12))/SIN($E63)*G$9)</f>
        <v>0</v>
      </c>
      <c r="CT63" s="0" t="n">
        <f aca="false">IF(H$9=0,0,(SIN(H$12)*COS($E63)+SIN($E63)*COS(H$12))/SIN($E63)*H$9)</f>
        <v>0</v>
      </c>
      <c r="CU63" s="0" t="n">
        <f aca="false">IF(I$9=0,0,(SIN(I$12)*COS($E63)+SIN($E63)*COS(I$12))/SIN($E63)*I$9)</f>
        <v>0</v>
      </c>
      <c r="CV63" s="0" t="n">
        <f aca="false">IF(J$9=0,0,(SIN(J$12)*COS($E63)+SIN($E63)*COS(J$12))/SIN($E63)*J$9)</f>
        <v>0</v>
      </c>
      <c r="CW63" s="0" t="n">
        <f aca="false">IF(K$9=0,0,(SIN(K$12)*COS($E63)+SIN($E63)*COS(K$12))/SIN($E63)*K$9)</f>
        <v>0</v>
      </c>
      <c r="CX63" s="0" t="n">
        <f aca="false">IF(L$9=0,0,(SIN(L$12)*COS($E63)+SIN($E63)*COS(L$12))/SIN($E63)*L$9)</f>
        <v>0</v>
      </c>
      <c r="CY63" s="0" t="n">
        <f aca="false">IF(M$9=0,0,(SIN(M$12)*COS($E63)+SIN($E63)*COS(M$12))/SIN($E63)*M$9)</f>
        <v>0</v>
      </c>
      <c r="CZ63" s="0" t="n">
        <f aca="false">IF(N$9=0,0,(SIN(N$12)*COS($E63)+SIN($E63)*COS(N$12))/SIN($E63)*N$9)</f>
        <v>0</v>
      </c>
      <c r="DA63" s="0" t="n">
        <f aca="false">IF(O$9=0,0,(SIN(O$12)*COS($E63)+SIN($E63)*COS(O$12))/SIN($E63)*O$9)</f>
        <v>0</v>
      </c>
      <c r="DB63" s="0" t="n">
        <f aca="false">IF(P$9=0,0,(SIN(P$12)*COS($E63)+SIN($E63)*COS(P$12))/SIN($E63)*P$9)</f>
        <v>0</v>
      </c>
      <c r="DC63" s="0" t="n">
        <f aca="false">IF(Q$9=0,0,(SIN(Q$12)*COS($E63)+SIN($E63)*COS(Q$12))/SIN($E63)*Q$9)</f>
        <v>0</v>
      </c>
      <c r="DD63" s="0" t="n">
        <f aca="false">IF(R$9=0,0,(SIN(R$12)*COS($E63)+SIN($E63)*COS(R$12))/SIN($E63)*R$9)</f>
        <v>0</v>
      </c>
      <c r="DE63" s="0" t="n">
        <f aca="false">IF(S$9=0,0,(SIN(S$12)*COS($E63)+SIN($E63)*COS(S$12))/SIN($E63)*S$9)</f>
        <v>0</v>
      </c>
      <c r="DF63" s="0" t="n">
        <f aca="false">IF(T$9=0,0,(SIN(T$12)*COS($E63)+SIN($E63)*COS(T$12))/SIN($E63)*T$9)</f>
        <v>0</v>
      </c>
      <c r="DG63" s="0" t="n">
        <f aca="false">IF(U$9=0,0,(SIN(U$12)*COS($E63)+SIN($E63)*COS(U$12))/SIN($E63)*U$9)</f>
        <v>0</v>
      </c>
      <c r="DH63" s="0" t="n">
        <f aca="false">IF(V$9=0,0,(SIN(V$12)*COS($E63)+SIN($E63)*COS(V$12))/SIN($E63)*V$9)</f>
        <v>0</v>
      </c>
      <c r="DI63" s="0" t="n">
        <f aca="false">IF(W$9=0,0,(SIN(W$12)*COS($E63)+SIN($E63)*COS(W$12))/SIN($E63)*W$9)</f>
        <v>0</v>
      </c>
      <c r="DJ63" s="0" t="n">
        <f aca="false">IF(X$9=0,0,(SIN(X$12)*COS($E63)+SIN($E63)*COS(X$12))/SIN($E63)*X$9)</f>
        <v>0</v>
      </c>
      <c r="DK63" s="0" t="n">
        <f aca="false">IF(Y$9=0,0,(SIN(Y$12)*COS($E63)+SIN($E63)*COS(Y$12))/SIN($E63)*Y$9)</f>
        <v>0</v>
      </c>
      <c r="DL63" s="0" t="n">
        <f aca="false">IF(Z$9=0,0,(SIN(Z$12)*COS($E63)+SIN($E63)*COS(Z$12))/SIN($E63)*Z$9)</f>
        <v>0</v>
      </c>
      <c r="DM63" s="0" t="n">
        <f aca="false">IF(AA$9=0,0,(SIN(AA$12)*COS($E63)+SIN($E63)*COS(AA$12))/SIN($E63)*AA$9)</f>
        <v>0</v>
      </c>
      <c r="DN63" s="0" t="n">
        <f aca="false">IF(AB$9=0,0,(SIN(AB$12)*COS($E63)+SIN($E63)*COS(AB$12))/SIN($E63)*AB$9)</f>
        <v>0</v>
      </c>
      <c r="DO63" s="0" t="n">
        <f aca="false">IF(AC$9=0,0,(SIN(AC$12)*COS($E63)+SIN($E63)*COS(AC$12))/SIN($E63)*AC$9)</f>
        <v>0</v>
      </c>
      <c r="DP63" s="0" t="n">
        <f aca="false">IF(AD$9=0,0,(SIN(AD$12)*COS($E63)+SIN($E63)*COS(AD$12))/SIN($E63)*AD$9)</f>
        <v>0</v>
      </c>
      <c r="DQ63" s="0" t="n">
        <f aca="false">IF(AE$9=0,0,(SIN(AE$12)*COS($E63)+SIN($E63)*COS(AE$12))/SIN($E63)*AE$9)</f>
        <v>0</v>
      </c>
      <c r="DR63" s="0" t="n">
        <f aca="false">IF(AF$9=0,0,(SIN(AF$12)*COS($E63)+SIN($E63)*COS(AF$12))/SIN($E63)*AF$9)</f>
        <v>0</v>
      </c>
      <c r="DS63" s="0" t="n">
        <f aca="false">IF(AG$9=0,0,(SIN(AG$12)*COS($E63)+SIN($E63)*COS(AG$12))/SIN($E63)*AG$9)</f>
        <v>0</v>
      </c>
      <c r="DT63" s="0" t="n">
        <f aca="false">IF(AH$9=0,0,(SIN(AH$12)*COS($E63)+SIN($E63)*COS(AH$12))/SIN($E63)*AH$9)</f>
        <v>0</v>
      </c>
      <c r="DU63" s="0" t="n">
        <f aca="false">IF(AI$9=0,0,(SIN(AI$12)*COS($E63)+SIN($E63)*COS(AI$12))/SIN($E63)*AI$9)</f>
        <v>0</v>
      </c>
      <c r="DV63" s="0" t="n">
        <f aca="false">IF(AJ$9=0,0,(SIN(AJ$12)*COS($E63)+SIN($E63)*COS(AJ$12))/SIN($E63)*AJ$9)</f>
        <v>0</v>
      </c>
      <c r="DW63" s="0" t="n">
        <f aca="false">IF(AK$9=0,0,(SIN(AK$12)*COS($E63)+SIN($E63)*COS(AK$12))/SIN($E63)*AK$9)</f>
        <v>0</v>
      </c>
      <c r="DX63" s="0" t="n">
        <f aca="false">IF(AL$9=0,0,(SIN(AL$12)*COS($E63)+SIN($E63)*COS(AL$12))/SIN($E63)*AL$9)</f>
        <v>0</v>
      </c>
      <c r="DY63" s="0" t="n">
        <f aca="false">IF(AM$9=0,0,(SIN(AM$12)*COS($E63)+SIN($E63)*COS(AM$12))/SIN($E63)*AM$9)</f>
        <v>0</v>
      </c>
      <c r="DZ63" s="0" t="n">
        <f aca="false">IF(AN$9=0,0,(SIN(AN$12)*COS($E63)+SIN($E63)*COS(AN$12))/SIN($E63)*AN$9)</f>
        <v>0</v>
      </c>
      <c r="EA63" s="0" t="n">
        <f aca="false">IF(AO$9=0,0,(SIN(AO$12)*COS($E63)+SIN($E63)*COS(AO$12))/SIN($E63)*AO$9)</f>
        <v>13.3567864867999</v>
      </c>
      <c r="EB63" s="0" t="n">
        <f aca="false">IF(AP$9=0,0,(SIN(AP$12)*COS($E63)+SIN($E63)*COS(AP$12))/SIN($E63)*AP$9)</f>
        <v>13.7357448624792</v>
      </c>
      <c r="EC63" s="0" t="n">
        <f aca="false">IF(AQ$9=0,0,(SIN(AQ$12)*COS($E63)+SIN($E63)*COS(AQ$12))/SIN($E63)*AQ$9)</f>
        <v>14.1111863226741</v>
      </c>
      <c r="ED63" s="0" t="n">
        <f aca="false">IF(AR$9=0,0,(SIN(AR$12)*COS($E63)+SIN($E63)*COS(AR$12))/SIN($E63)*AR$9)</f>
        <v>14.482774242053</v>
      </c>
      <c r="EE63" s="0" t="n">
        <f aca="false">IF(AS$9=0,0,(SIN(AS$12)*COS($E63)+SIN($E63)*COS(AS$12))/SIN($E63)*AS$9)</f>
        <v>14.8501730336007</v>
      </c>
      <c r="EF63" s="0" t="n">
        <f aca="false">IF(AT$9=0,0,(SIN(AT$12)*COS($E63)+SIN($E63)*COS(AT$12))/SIN($E63)*AT$9)</f>
        <v>15.2130483185855</v>
      </c>
      <c r="EG63" s="0" t="n">
        <f aca="false">IF(AU$9=0,0,(SIN(AU$12)*COS($E63)+SIN($E63)*COS(AU$12))/SIN($E63)*AU$9)</f>
        <v>15.6549127122586</v>
      </c>
      <c r="EH63" s="0" t="n">
        <f aca="false">IF(AV$9=0,0,(SIN(AV$12)*COS($E63)+SIN($E63)*COS(AV$12))/SIN($E63)*AV$9)</f>
        <v>16.0914614049644</v>
      </c>
      <c r="EI63" s="0" t="n">
        <f aca="false">IF(AW$9=0,0,(SIN(AW$12)*COS($E63)+SIN($E63)*COS(AW$12))/SIN($E63)*AW$9)</f>
        <v>16.5222880965978</v>
      </c>
      <c r="EJ63" s="0" t="n">
        <f aca="false">IF(AX$9=0,0,(SIN(AX$12)*COS($E63)+SIN($E63)*COS(AX$12))/SIN($E63)*AX$9)</f>
        <v>16.9469884799284</v>
      </c>
      <c r="EK63" s="0" t="n">
        <f aca="false">IF(AY$9=0,0,(SIN(AY$12)*COS($E63)+SIN($E63)*COS(AY$12))/SIN($E63)*AY$9)</f>
        <v>17.3651604469369</v>
      </c>
      <c r="EL63" s="0" t="n">
        <f aca="false">IF(AZ$9=0,0,(SIN(AZ$12)*COS($E63)+SIN($E63)*COS(AZ$12))/SIN($E63)*AZ$9)</f>
        <v>17.5206436882641</v>
      </c>
      <c r="EM63" s="0" t="n">
        <f aca="false">IF(BA$9=0,0,(SIN(BA$12)*COS($E63)+SIN($E63)*COS(BA$12))/SIN($E63)*BA$9)</f>
        <v>17.6699757550999</v>
      </c>
      <c r="EN63" s="0" t="n">
        <f aca="false">IF(BB$9=0,0,(SIN(BB$12)*COS($E63)+SIN($E63)*COS(BB$12))/SIN($E63)*BB$9)</f>
        <v>17.8129955519648</v>
      </c>
      <c r="EO63" s="0" t="n">
        <f aca="false">IF(BC$9=0,0,(SIN(BC$12)*COS($E63)+SIN($E63)*COS(BC$12))/SIN($E63)*BC$9)</f>
        <v>17.9495441893911</v>
      </c>
      <c r="EP63" s="0" t="n">
        <f aca="false">IF(BD$9=0,0,(SIN(BD$12)*COS($E63)+SIN($E63)*COS(BD$12))/SIN($E63)*BD$9)</f>
        <v>18.0794650674517</v>
      </c>
      <c r="EQ63" s="0" t="n">
        <f aca="false">IF(BE$9=0,0,(SIN(BE$12)*COS($E63)+SIN($E63)*COS(BE$12))/SIN($E63)*BE$9)</f>
        <v>18.2831771068</v>
      </c>
      <c r="ER63" s="0" t="n">
        <f aca="false">IF(BF$9=0,0,(SIN(BF$12)*COS($E63)+SIN($E63)*COS(BF$12))/SIN($E63)*BF$9)</f>
        <v>18.479333050202</v>
      </c>
      <c r="ES63" s="0" t="n">
        <f aca="false">IF(BG$9=0,0,(SIN(BG$12)*COS($E63)+SIN($E63)*COS(BG$12))/SIN($E63)*BG$9)</f>
        <v>18.6677103136666</v>
      </c>
      <c r="ET63" s="0" t="n">
        <f aca="false">IF(BH$9=0,0,(SIN(BH$12)*COS($E63)+SIN($E63)*COS(BH$12))/SIN($E63)*BH$9)</f>
        <v>18.9551987199335</v>
      </c>
      <c r="EU63" s="0" t="n">
        <f aca="false">IF(BI$9=0,0,(SIN(BI$12)*COS($E63)+SIN($E63)*COS(BI$12))/SIN($E63)*BI$9)</f>
        <v>19.2420074082293</v>
      </c>
      <c r="EV63" s="0" t="n">
        <f aca="false">IF(BJ$9=0,0,(SIN(BJ$12)*COS($E63)+SIN($E63)*COS(BJ$12))/SIN($E63)*BJ$9)</f>
        <v>19.2994635832532</v>
      </c>
      <c r="EW63" s="0" t="n">
        <f aca="false">IF(BK$9=0,0,(SIN(BK$12)*COS($E63)+SIN($E63)*COS(BK$12))/SIN($E63)*BK$9)</f>
        <v>19.3493689327516</v>
      </c>
      <c r="EX63" s="0" t="n">
        <f aca="false">IF(BL$9=0,0,(SIN(BL$12)*COS($E63)+SIN($E63)*COS(BL$12))/SIN($E63)*BL$9)</f>
        <v>19.3916130636103</v>
      </c>
      <c r="EY63" s="0" t="n">
        <f aca="false">IF(BM$9=0,0,(SIN(BM$12)*COS($E63)+SIN($E63)*COS(BM$12))/SIN($E63)*BM$9)</f>
        <v>19.4260884547068</v>
      </c>
      <c r="EZ63" s="0" t="n">
        <f aca="false">IF(BN$9=0,0,(SIN(BN$12)*COS($E63)+SIN($E63)*COS(BN$12))/SIN($E63)*BN$9)</f>
        <v>19.4526905184946</v>
      </c>
      <c r="FA63" s="0" t="n">
        <f aca="false">IF(BO$9=0,0,(SIN(BO$12)*COS($E63)+SIN($E63)*COS(BO$12))/SIN($E63)*BO$9)</f>
        <v>19.4780179016116</v>
      </c>
      <c r="FB63" s="0" t="n">
        <f aca="false">IF(BP$9=0,0,(SIN(BP$12)*COS($E63)+SIN($E63)*COS(BP$12))/SIN($E63)*BP$9)</f>
        <v>19.4951752932083</v>
      </c>
      <c r="FC63" s="0" t="n">
        <f aca="false">IF(BQ$9=0,0,(SIN(BQ$12)*COS($E63)+SIN($E63)*COS(BQ$12))/SIN($E63)*BQ$9)</f>
        <v>19.5040611864047</v>
      </c>
      <c r="FD63" s="0" t="n">
        <f aca="false">IF(BR$9=0,0,(SIN(BR$12)*COS($E63)+SIN($E63)*COS(BR$12))/SIN($E63)*BR$9)</f>
        <v>19.5045773045781</v>
      </c>
      <c r="FE63" s="0" t="n">
        <f aca="false">IF(BS$9=0,0,(SIN(BS$12)*COS($E63)+SIN($E63)*COS(BS$12))/SIN($E63)*BS$9)</f>
        <v>19.4966286604102</v>
      </c>
      <c r="FF63" s="0" t="n">
        <f aca="false">IF(BT$9=0,0,(SIN(BT$12)*COS($E63)+SIN($E63)*COS(BT$12))/SIN($E63)*BT$9)</f>
        <v>19.4400048949072</v>
      </c>
      <c r="FG63" s="0" t="n">
        <f aca="false">IF(BU$9=0,0,(SIN(BU$12)*COS($E63)+SIN($E63)*COS(BU$12))/SIN($E63)*BU$9)</f>
        <v>19.3754622179377</v>
      </c>
      <c r="FH63" s="0" t="n">
        <f aca="false">IF(BV$9=0,0,(SIN(BV$12)*COS($E63)+SIN($E63)*COS(BV$12))/SIN($E63)*BV$9)</f>
        <v>19.302952182033</v>
      </c>
      <c r="FI63" s="0" t="n">
        <f aca="false">IF(BW$9=0,0,(SIN(BW$12)*COS($E63)+SIN($E63)*COS(BW$12))/SIN($E63)*BW$9)</f>
        <v>19.2224293958022</v>
      </c>
      <c r="FJ63" s="0" t="n">
        <f aca="false">IF(BX$9=0,0,(SIN(BX$12)*COS($E63)+SIN($E63)*COS(BX$12))/SIN($E63)*BX$9)</f>
        <v>19.1338515583128</v>
      </c>
      <c r="FK63" s="0" t="n">
        <f aca="false">IF(BY$9=0,0,(SIN(BY$12)*COS($E63)+SIN($E63)*COS(BY$12))/SIN($E63)*BY$9)</f>
        <v>19.039065144685</v>
      </c>
      <c r="FL63" s="0" t="n">
        <f aca="false">IF(BZ$9=0,0,(SIN(BZ$12)*COS($E63)+SIN($E63)*COS(BZ$12))/SIN($E63)*BZ$9)</f>
        <v>18.9361067788685</v>
      </c>
      <c r="FM63" s="0" t="n">
        <f aca="false">IF(CA$9=0,0,(SIN(CA$12)*COS($E63)+SIN($E63)*COS(CA$12))/SIN($E63)*CA$9)</f>
        <v>18.8249419220108</v>
      </c>
      <c r="FN63" s="0" t="n">
        <f aca="false">IF(CB$9=0,0,(SIN(CB$12)*COS($E63)+SIN($E63)*COS(CB$12))/SIN($E63)*CB$9)</f>
        <v>18.7055392777867</v>
      </c>
      <c r="FO63" s="0" t="n">
        <f aca="false">IF(CC$9=0,0,(SIN(CC$12)*COS($E63)+SIN($E63)*COS(CC$12))/SIN($E63)*CC$9)</f>
        <v>18.5778708217796</v>
      </c>
      <c r="FP63" s="0" t="n">
        <f aca="false">IF(CD$9=0,0,(SIN(CD$12)*COS($E63)+SIN($E63)*COS(CD$12))/SIN($E63)*CD$9)</f>
        <v>18.4414678840208</v>
      </c>
      <c r="FQ63" s="0" t="n">
        <f aca="false">IF(CE$9=0,0,(SIN(CE$12)*COS($E63)+SIN($E63)*COS(CE$12))/SIN($E63)*CE$9)</f>
        <v>18.2967648249187</v>
      </c>
      <c r="FR63" s="0" t="n">
        <f aca="false">IF(CF$9=0,0,(SIN(CF$12)*COS($E63)+SIN($E63)*COS(CF$12))/SIN($E63)*CF$9)</f>
        <v>18.143744</v>
      </c>
      <c r="FS63" s="0" t="n">
        <f aca="false">IF(CG$9=0,0,(SIN(CG$12)*COS($E63)+SIN($E63)*COS(CG$12))/SIN($E63)*CG$9)</f>
        <v>17.9823911344327</v>
      </c>
      <c r="FT63" s="0" t="n">
        <f aca="false">IF(CH$9=0,0,(SIN(CH$12)*COS($E63)+SIN($E63)*COS(CH$12))/SIN($E63)*CH$9)</f>
        <v>17.8126953459204</v>
      </c>
      <c r="FU63" s="0" t="n">
        <f aca="false">IF(CI$9=0,0,(SIN(CI$12)*COS($E63)+SIN($E63)*COS(CI$12))/SIN($E63)*CI$9)</f>
        <v>17.6346491663037</v>
      </c>
      <c r="FV63" s="0" t="n">
        <f aca="false">IF(CJ$9=0,0,(SIN(CJ$12)*COS($E63)+SIN($E63)*COS(CJ$12))/SIN($E63)*CJ$9)</f>
        <v>17.448248561856</v>
      </c>
      <c r="FW63" s="0" t="n">
        <f aca="false">IF(CK$9=0,0,(SIN(CK$12)*COS($E63)+SIN($E63)*COS(CK$12))/SIN($E63)*CK$9)</f>
        <v>17.2534929522607</v>
      </c>
      <c r="FX63" s="0" t="n">
        <f aca="false">IF(CL$9=0,0,(SIN(CL$12)*COS($E63)+SIN($E63)*COS(CL$12))/SIN($E63)*CL$9)</f>
        <v>17.1114415751988</v>
      </c>
      <c r="FY63" s="0" t="n">
        <f aca="false">IF(CM$9=0,0,(SIN(CM$12)*COS($E63)+SIN($E63)*COS(CM$12))/SIN($E63)*CM$9)</f>
        <v>16.965359086373</v>
      </c>
      <c r="FZ63" s="0" t="n">
        <f aca="false">IF(CN$9=0,0,(SIN(CN$12)*COS($E63)+SIN($E63)*COS(CN$12))/SIN($E63)*CN$9)</f>
        <v>16.8088796553122</v>
      </c>
      <c r="GA63" s="0" t="n">
        <f aca="false">IF(CO$9=0,0,(SIN(CO$12)*COS($E63)+SIN($E63)*COS(CO$12))/SIN($E63)*CO$9)</f>
        <v>16.6415639826379</v>
      </c>
      <c r="GB63" s="0" t="n">
        <f aca="false">IF(CP$9=0,0,(SIN(CP$12)*COS($E63)+SIN($E63)*COS(CP$12))/SIN($E63)*CP$9)</f>
        <v>16.4633708775856</v>
      </c>
      <c r="GC63" s="0" t="n">
        <f aca="false">IF(CQ$9=0,0,(SIN(CQ$12)*COS($E63)+SIN($E63)*COS(CQ$12))/SIN($E63)*CQ$9)</f>
        <v>16.2742642320106</v>
      </c>
    </row>
    <row r="64" customFormat="false" ht="12.8" hidden="true" customHeight="false" outlineLevel="0" collapsed="false">
      <c r="A64" s="0" t="n">
        <f aca="false">MAX($F64:$CQ64)</f>
        <v>9.35946348772676</v>
      </c>
      <c r="B64" s="91" t="n">
        <f aca="false">IF(ISNA(INDEX(vmg!$B$6:$B$151,MATCH($C64,vmg!$F$6:$F$151,0))),IF(ISNA(INDEX(vmg!$B$6:$B$151,MATCH($C64,vmg!$D$6:$D$151,0))),0,INDEX(vmg!$B$6:$B$151,MATCH($C64,vmg!$D$6:$D$151,0))),INDEX(vmg!$B$6:$B$151,MATCH($C64,vmg!$F$6:$F$151,0)))</f>
        <v>14.738896</v>
      </c>
      <c r="C64" s="2" t="n">
        <f aca="false">MOD(Best +D64,360)</f>
        <v>52</v>
      </c>
      <c r="D64" s="2" t="n">
        <f aca="false">D63+1</f>
        <v>52</v>
      </c>
      <c r="E64" s="1" t="n">
        <f aca="false">D64*PI()/180</f>
        <v>0.907571211037051</v>
      </c>
      <c r="F64" s="13" t="n">
        <f aca="false">IF(OR(F154=0,CR64=0),0,F154*CR64/(F154+CR64))</f>
        <v>0</v>
      </c>
      <c r="G64" s="13" t="n">
        <f aca="false">IF(OR(G154=0,CS64=0),0,G154*CS64/(G154+CS64))</f>
        <v>0</v>
      </c>
      <c r="H64" s="13" t="n">
        <f aca="false">IF(OR(H154=0,CT64=0),0,H154*CT64/(H154+CT64))</f>
        <v>0</v>
      </c>
      <c r="I64" s="13" t="n">
        <f aca="false">IF(OR(I154=0,CU64=0),0,I154*CU64/(I154+CU64))</f>
        <v>0</v>
      </c>
      <c r="J64" s="13" t="n">
        <f aca="false">IF(OR(J154=0,CV64=0),0,J154*CV64/(J154+CV64))</f>
        <v>0</v>
      </c>
      <c r="K64" s="13" t="n">
        <f aca="false">IF(OR(K154=0,CW64=0),0,K154*CW64/(K154+CW64))</f>
        <v>0</v>
      </c>
      <c r="L64" s="13" t="n">
        <f aca="false">IF(OR(L154=0,CX64=0),0,L154*CX64/(L154+CX64))</f>
        <v>0</v>
      </c>
      <c r="M64" s="13" t="n">
        <f aca="false">IF(OR(M154=0,CY64=0),0,M154*CY64/(M154+CY64))</f>
        <v>0</v>
      </c>
      <c r="N64" s="13" t="n">
        <f aca="false">IF(OR(N154=0,CZ64=0),0,N154*CZ64/(N154+CZ64))</f>
        <v>0</v>
      </c>
      <c r="O64" s="13" t="n">
        <f aca="false">IF(OR(O154=0,DA64=0),0,O154*DA64/(O154+DA64))</f>
        <v>0</v>
      </c>
      <c r="P64" s="13" t="n">
        <f aca="false">IF(OR(P154=0,DB64=0),0,P154*DB64/(P154+DB64))</f>
        <v>0</v>
      </c>
      <c r="Q64" s="13" t="n">
        <f aca="false">IF(OR(Q154=0,DC64=0),0,Q154*DC64/(Q154+DC64))</f>
        <v>0</v>
      </c>
      <c r="R64" s="13" t="n">
        <f aca="false">IF(OR(R154=0,DD64=0),0,R154*DD64/(R154+DD64))</f>
        <v>0</v>
      </c>
      <c r="S64" s="13" t="n">
        <f aca="false">IF(OR(S154=0,DE64=0),0,S154*DE64/(S154+DE64))</f>
        <v>0</v>
      </c>
      <c r="T64" s="13" t="n">
        <f aca="false">IF(OR(T154=0,DF64=0),0,T154*DF64/(T154+DF64))</f>
        <v>0</v>
      </c>
      <c r="U64" s="13" t="n">
        <f aca="false">IF(OR(U154=0,DG64=0),0,U154*DG64/(U154+DG64))</f>
        <v>0</v>
      </c>
      <c r="V64" s="13" t="n">
        <f aca="false">IF(OR(V154=0,DH64=0),0,V154*DH64/(V154+DH64))</f>
        <v>0</v>
      </c>
      <c r="W64" s="13" t="n">
        <f aca="false">IF(OR(W154=0,DI64=0),0,W154*DI64/(W154+DI64))</f>
        <v>0</v>
      </c>
      <c r="X64" s="13" t="n">
        <f aca="false">IF(OR(X154=0,DJ64=0),0,X154*DJ64/(X154+DJ64))</f>
        <v>0</v>
      </c>
      <c r="Y64" s="13" t="n">
        <f aca="false">IF(OR(Y154=0,DK64=0),0,Y154*DK64/(Y154+DK64))</f>
        <v>0</v>
      </c>
      <c r="Z64" s="13" t="n">
        <f aca="false">IF(OR(Z154=0,DL64=0),0,Z154*DL64/(Z154+DL64))</f>
        <v>0</v>
      </c>
      <c r="AA64" s="13" t="n">
        <f aca="false">IF(OR(AA154=0,DM64=0),0,AA154*DM64/(AA154+DM64))</f>
        <v>0</v>
      </c>
      <c r="AB64" s="13" t="n">
        <f aca="false">IF(OR(AB154=0,DN64=0),0,AB154*DN64/(AB154+DN64))</f>
        <v>0</v>
      </c>
      <c r="AC64" s="13" t="n">
        <f aca="false">IF(OR(AC154=0,DO64=0),0,AC154*DO64/(AC154+DO64))</f>
        <v>0</v>
      </c>
      <c r="AD64" s="13" t="n">
        <f aca="false">IF(OR(AD154=0,DP64=0),0,AD154*DP64/(AD154+DP64))</f>
        <v>0</v>
      </c>
      <c r="AE64" s="13" t="n">
        <f aca="false">IF(OR(AE154=0,DQ64=0),0,AE154*DQ64/(AE154+DQ64))</f>
        <v>0</v>
      </c>
      <c r="AF64" s="13" t="n">
        <f aca="false">IF(OR(AF154=0,DR64=0),0,AF154*DR64/(AF154+DR64))</f>
        <v>0</v>
      </c>
      <c r="AG64" s="13" t="n">
        <f aca="false">IF(OR(AG154=0,DS64=0),0,AG154*DS64/(AG154+DS64))</f>
        <v>0</v>
      </c>
      <c r="AH64" s="13" t="n">
        <f aca="false">IF(OR(AH154=0,DT64=0),0,AH154*DT64/(AH154+DT64))</f>
        <v>0</v>
      </c>
      <c r="AI64" s="13" t="n">
        <f aca="false">IF(OR(AI154=0,DU64=0),0,AI154*DU64/(AI154+DU64))</f>
        <v>0</v>
      </c>
      <c r="AJ64" s="13" t="n">
        <f aca="false">IF(OR(AJ154=0,DV64=0),0,AJ154*DV64/(AJ154+DV64))</f>
        <v>0</v>
      </c>
      <c r="AK64" s="13" t="n">
        <f aca="false">IF(OR(AK154=0,DW64=0),0,AK154*DW64/(AK154+DW64))</f>
        <v>0</v>
      </c>
      <c r="AL64" s="13" t="n">
        <f aca="false">IF(OR(AL154=0,DX64=0),0,AL154*DX64/(AL154+DX64))</f>
        <v>0</v>
      </c>
      <c r="AM64" s="13" t="n">
        <f aca="false">IF(OR(AM154=0,DY64=0),0,AM154*DY64/(AM154+DY64))</f>
        <v>0</v>
      </c>
      <c r="AN64" s="13" t="n">
        <f aca="false">IF(OR(AN154=0,DZ64=0),0,AN154*DZ64/(AN154+DZ64))</f>
        <v>0</v>
      </c>
      <c r="AO64" s="13" t="n">
        <f aca="false">IF(OR(AO154=0,EA64=0),0,AO154*EA64/(AO154+EA64))</f>
        <v>8.71055571871347</v>
      </c>
      <c r="AP64" s="13" t="n">
        <f aca="false">IF(OR(AP154=0,EB64=0),0,AP154*EB64/(AP154+EB64))</f>
        <v>8.79751169166628</v>
      </c>
      <c r="AQ64" s="13" t="n">
        <f aca="false">IF(OR(AQ154=0,EC64=0),0,AQ154*EC64/(AQ154+EC64))</f>
        <v>8.87613588638816</v>
      </c>
      <c r="AR64" s="13" t="n">
        <f aca="false">IF(OR(AR154=0,ED64=0),0,AR154*ED64/(AR154+ED64))</f>
        <v>8.9466725580329</v>
      </c>
      <c r="AS64" s="13" t="n">
        <f aca="false">IF(OR(AS154=0,EE64=0),0,AS154*EE64/(AS154+EE64))</f>
        <v>9.00937026832448</v>
      </c>
      <c r="AT64" s="13" t="n">
        <f aca="false">IF(OR(AT154=0,EF64=0),0,AT154*EF64/(AT154+EF64))</f>
        <v>9.06448005524048</v>
      </c>
      <c r="AU64" s="13" t="n">
        <f aca="false">IF(OR(AU154=0,EG64=0),0,AU154*EG64/(AU154+EG64))</f>
        <v>9.14132794548605</v>
      </c>
      <c r="AV64" s="13" t="n">
        <f aca="false">IF(OR(AV154=0,EH64=0),0,AV154*EH64/(AV154+EH64))</f>
        <v>9.2088922450028</v>
      </c>
      <c r="AW64" s="13" t="n">
        <f aca="false">IF(OR(AW154=0,EI64=0),0,AW154*EI64/(AW154+EI64))</f>
        <v>9.26753321500273</v>
      </c>
      <c r="AX64" s="13" t="n">
        <f aca="false">IF(OR(AX154=0,EJ64=0),0,AX154*EJ64/(AX154+EJ64))</f>
        <v>9.31760690082021</v>
      </c>
      <c r="AY64" s="13" t="n">
        <f aca="false">IF(OR(AY154=0,EK64=0),0,AY154*EK64/(AY154+EK64))</f>
        <v>9.35946348772676</v>
      </c>
      <c r="AZ64" s="13" t="n">
        <f aca="false">IF(OR(AZ154=0,EL64=0),0,AZ154*EL64/(AZ154+EL64))</f>
        <v>9.32037818885095</v>
      </c>
      <c r="BA64" s="13" t="n">
        <f aca="false">IF(OR(BA154=0,EM64=0),0,BA154*EM64/(BA154+EM64))</f>
        <v>9.27872455555041</v>
      </c>
      <c r="BB64" s="13" t="n">
        <f aca="false">IF(OR(BB154=0,EN64=0),0,BB154*EN64/(BB154+EN64))</f>
        <v>9.2345814849949</v>
      </c>
      <c r="BC64" s="13" t="n">
        <f aca="false">IF(OR(BC154=0,EO64=0),0,BC154*EO64/(BC154+EO64))</f>
        <v>9.18802482446407</v>
      </c>
      <c r="BD64" s="13" t="n">
        <f aca="false">IF(OR(BD154=0,EP64=0),0,BD154*EP64/(BD154+EP64))</f>
        <v>9.13912738386738</v>
      </c>
      <c r="BE64" s="13" t="n">
        <f aca="false">IF(OR(BE154=0,EQ64=0),0,BE154*EQ64/(BE154+EQ64))</f>
        <v>9.10835855520287</v>
      </c>
      <c r="BF64" s="13" t="n">
        <f aca="false">IF(OR(BF154=0,ER64=0),0,BF154*ER64/(BF154+ER64))</f>
        <v>9.07417045603145</v>
      </c>
      <c r="BG64" s="13" t="n">
        <f aca="false">IF(OR(BG154=0,ES64=0),0,BG154*ES64/(BG154+ES64))</f>
        <v>9.03668022629488</v>
      </c>
      <c r="BH64" s="13" t="n">
        <f aca="false">IF(OR(BH154=0,ET64=0),0,BH154*ET64/(BH154+ET64))</f>
        <v>9.02078931997666</v>
      </c>
      <c r="BI64" s="13" t="n">
        <f aca="false">IF(OR(BI154=0,EU64=0),0,BI154*EU64/(BI154+EU64))</f>
        <v>9.00200691440149</v>
      </c>
      <c r="BJ64" s="13" t="n">
        <f aca="false">IF(OR(BJ154=0,EV64=0),0,BJ154*EV64/(BJ154+EV64))</f>
        <v>8.93079010820108</v>
      </c>
      <c r="BK64" s="13" t="n">
        <f aca="false">IF(OR(BK154=0,EW64=0),0,BK154*EW64/(BK154+EW64))</f>
        <v>8.85807784364362</v>
      </c>
      <c r="BL64" s="13" t="n">
        <f aca="false">IF(OR(BL154=0,EX64=0),0,BL154*EX64/(BL154+EX64))</f>
        <v>8.78390427924697</v>
      </c>
      <c r="BM64" s="13" t="n">
        <f aca="false">IF(OR(BM154=0,EY64=0),0,BM154*EY64/(BM154+EY64))</f>
        <v>8.70830137470586</v>
      </c>
      <c r="BN64" s="13" t="n">
        <f aca="false">IF(OR(BN154=0,EZ64=0),0,BN154*EZ64/(BN154+EZ64))</f>
        <v>8.63129894302688</v>
      </c>
      <c r="BO64" s="13" t="n">
        <f aca="false">IF(OR(BO154=0,FA64=0),0,BO154*FA64/(BO154+FA64))</f>
        <v>8.5542448288063</v>
      </c>
      <c r="BP64" s="13" t="n">
        <f aca="false">IF(OR(BP154=0,FB64=0),0,BP154*FB64/(BP154+FB64))</f>
        <v>8.47577456890362</v>
      </c>
      <c r="BQ64" s="13" t="n">
        <f aca="false">IF(OR(BQ154=0,FC64=0),0,BQ154*FC64/(BQ154+FC64))</f>
        <v>8.39591459120114</v>
      </c>
      <c r="BR64" s="13" t="n">
        <f aca="false">IF(OR(BR154=0,FD64=0),0,BR154*FD64/(BR154+FD64))</f>
        <v>8.31468925795614</v>
      </c>
      <c r="BS64" s="13" t="n">
        <f aca="false">IF(OR(BS154=0,FE64=0),0,BS154*FE64/(BS154+FE64))</f>
        <v>8.23212091170035</v>
      </c>
      <c r="BT64" s="13" t="n">
        <f aca="false">IF(OR(BT154=0,FF64=0),0,BT154*FF64/(BT154+FF64))</f>
        <v>8.14103911270287</v>
      </c>
      <c r="BU64" s="13" t="n">
        <f aca="false">IF(OR(BU154=0,FG64=0),0,BU154*FG64/(BU154+FG64))</f>
        <v>8.04902158128554</v>
      </c>
      <c r="BV64" s="13" t="n">
        <f aca="false">IF(OR(BV154=0,FH64=0),0,BV154*FH64/(BV154+FH64))</f>
        <v>7.9560712981022</v>
      </c>
      <c r="BW64" s="13" t="n">
        <f aca="false">IF(OR(BW154=0,FI64=0),0,BW154*FI64/(BW154+FI64))</f>
        <v>7.86218997322871</v>
      </c>
      <c r="BX64" s="13" t="n">
        <f aca="false">IF(OR(BX154=0,FJ64=0),0,BX154*FJ64/(BX154+FJ64))</f>
        <v>7.76737806540195</v>
      </c>
      <c r="BY64" s="13" t="n">
        <f aca="false">IF(OR(BY154=0,FK64=0),0,BY154*FK64/(BY154+FK64))</f>
        <v>7.67194875281636</v>
      </c>
      <c r="BZ64" s="13" t="n">
        <f aca="false">IF(OR(BZ154=0,FL64=0),0,BZ154*FL64/(BZ154+FL64))</f>
        <v>7.57557054249265</v>
      </c>
      <c r="CA64" s="13" t="n">
        <f aca="false">IF(OR(CA154=0,FM64=0),0,CA154*FM64/(CA154+FM64))</f>
        <v>7.47824074692515</v>
      </c>
      <c r="CB64" s="13" t="n">
        <f aca="false">IF(OR(CB154=0,FN64=0),0,CB154*FN64/(CB154+FN64))</f>
        <v>7.37995545871169</v>
      </c>
      <c r="CC64" s="13" t="n">
        <f aca="false">IF(OR(CC154=0,FO64=0),0,CC154*FO64/(CC154+FO64))</f>
        <v>7.28070955963797</v>
      </c>
      <c r="CD64" s="13" t="n">
        <f aca="false">IF(OR(CD154=0,FP64=0),0,CD154*FP64/(CD154+FP64))</f>
        <v>7.18042756371976</v>
      </c>
      <c r="CE64" s="13" t="n">
        <f aca="false">IF(OR(CE154=0,FQ64=0),0,CE154*FQ64/(CE154+FQ64))</f>
        <v>7.0791746049376</v>
      </c>
      <c r="CF64" s="13" t="n">
        <f aca="false">IF(OR(CF154=0,FR64=0),0,CF154*FR64/(CF154+FR64))</f>
        <v>6.9769418576164</v>
      </c>
      <c r="CG64" s="13" t="n">
        <f aca="false">IF(OR(CG154=0,FS64=0),0,CG154*FS64/(CG154+FS64))</f>
        <v>6.87371930491126</v>
      </c>
      <c r="CH64" s="13" t="n">
        <f aca="false">IF(OR(CH154=0,FT64=0),0,CH154*FT64/(CH154+FT64))</f>
        <v>6.76949573663735</v>
      </c>
      <c r="CI64" s="13" t="n">
        <f aca="false">IF(OR(CI154=0,FU64=0),0,CI154*FU64/(CI154+FU64))</f>
        <v>6.66425874481457</v>
      </c>
      <c r="CJ64" s="13" t="n">
        <f aca="false">IF(OR(CJ154=0,FV64=0),0,CJ154*FV64/(CJ154+FV64))</f>
        <v>6.55799471689068</v>
      </c>
      <c r="CK64" s="13" t="n">
        <f aca="false">IF(OR(CK154=0,FW64=0),0,CK154*FW64/(CK154+FW64))</f>
        <v>6.4506888266008</v>
      </c>
      <c r="CL64" s="13" t="n">
        <f aca="false">IF(OR(CL154=0,FX64=0),0,CL154*FX64/(CL154+FX64))</f>
        <v>6.35102555133742</v>
      </c>
      <c r="CM64" s="13" t="n">
        <f aca="false">IF(OR(CM154=0,FY64=0),0,CM154*FY64/(CM154+FY64))</f>
        <v>6.25069331870086</v>
      </c>
      <c r="CN64" s="13" t="n">
        <f aca="false">IF(OR(CN154=0,FZ64=0),0,CN154*FZ64/(CN154+FZ64))</f>
        <v>6.14877821182687</v>
      </c>
      <c r="CO64" s="13" t="n">
        <f aca="false">IF(OR(CO154=0,GA64=0),0,CO154*GA64/(CO154+GA64))</f>
        <v>6.04522132217544</v>
      </c>
      <c r="CP64" s="13" t="n">
        <f aca="false">IF(OR(CP154=0,GB64=0),0,CP154*GB64/(CP154+GB64))</f>
        <v>5.94001737585178</v>
      </c>
      <c r="CQ64" s="13" t="n">
        <f aca="false">IF(OR(CQ154=0,GC64=0),0,CQ154*GC64/(CQ154+GC64))</f>
        <v>5.83315884199497</v>
      </c>
      <c r="CR64" s="0" t="n">
        <f aca="false">IF(F$9=0,0,(SIN(F$12)*COS($E64)+SIN($E64)*COS(F$12))/SIN($E64)*F$9)</f>
        <v>0</v>
      </c>
      <c r="CS64" s="0" t="n">
        <f aca="false">IF(G$9=0,0,(SIN(G$12)*COS($E64)+SIN($E64)*COS(G$12))/SIN($E64)*G$9)</f>
        <v>0</v>
      </c>
      <c r="CT64" s="0" t="n">
        <f aca="false">IF(H$9=0,0,(SIN(H$12)*COS($E64)+SIN($E64)*COS(H$12))/SIN($E64)*H$9)</f>
        <v>0</v>
      </c>
      <c r="CU64" s="0" t="n">
        <f aca="false">IF(I$9=0,0,(SIN(I$12)*COS($E64)+SIN($E64)*COS(I$12))/SIN($E64)*I$9)</f>
        <v>0</v>
      </c>
      <c r="CV64" s="0" t="n">
        <f aca="false">IF(J$9=0,0,(SIN(J$12)*COS($E64)+SIN($E64)*COS(J$12))/SIN($E64)*J$9)</f>
        <v>0</v>
      </c>
      <c r="CW64" s="0" t="n">
        <f aca="false">IF(K$9=0,0,(SIN(K$12)*COS($E64)+SIN($E64)*COS(K$12))/SIN($E64)*K$9)</f>
        <v>0</v>
      </c>
      <c r="CX64" s="0" t="n">
        <f aca="false">IF(L$9=0,0,(SIN(L$12)*COS($E64)+SIN($E64)*COS(L$12))/SIN($E64)*L$9)</f>
        <v>0</v>
      </c>
      <c r="CY64" s="0" t="n">
        <f aca="false">IF(M$9=0,0,(SIN(M$12)*COS($E64)+SIN($E64)*COS(M$12))/SIN($E64)*M$9)</f>
        <v>0</v>
      </c>
      <c r="CZ64" s="0" t="n">
        <f aca="false">IF(N$9=0,0,(SIN(N$12)*COS($E64)+SIN($E64)*COS(N$12))/SIN($E64)*N$9)</f>
        <v>0</v>
      </c>
      <c r="DA64" s="0" t="n">
        <f aca="false">IF(O$9=0,0,(SIN(O$12)*COS($E64)+SIN($E64)*COS(O$12))/SIN($E64)*O$9)</f>
        <v>0</v>
      </c>
      <c r="DB64" s="0" t="n">
        <f aca="false">IF(P$9=0,0,(SIN(P$12)*COS($E64)+SIN($E64)*COS(P$12))/SIN($E64)*P$9)</f>
        <v>0</v>
      </c>
      <c r="DC64" s="0" t="n">
        <f aca="false">IF(Q$9=0,0,(SIN(Q$12)*COS($E64)+SIN($E64)*COS(Q$12))/SIN($E64)*Q$9)</f>
        <v>0</v>
      </c>
      <c r="DD64" s="0" t="n">
        <f aca="false">IF(R$9=0,0,(SIN(R$12)*COS($E64)+SIN($E64)*COS(R$12))/SIN($E64)*R$9)</f>
        <v>0</v>
      </c>
      <c r="DE64" s="0" t="n">
        <f aca="false">IF(S$9=0,0,(SIN(S$12)*COS($E64)+SIN($E64)*COS(S$12))/SIN($E64)*S$9)</f>
        <v>0</v>
      </c>
      <c r="DF64" s="0" t="n">
        <f aca="false">IF(T$9=0,0,(SIN(T$12)*COS($E64)+SIN($E64)*COS(T$12))/SIN($E64)*T$9)</f>
        <v>0</v>
      </c>
      <c r="DG64" s="0" t="n">
        <f aca="false">IF(U$9=0,0,(SIN(U$12)*COS($E64)+SIN($E64)*COS(U$12))/SIN($E64)*U$9)</f>
        <v>0</v>
      </c>
      <c r="DH64" s="0" t="n">
        <f aca="false">IF(V$9=0,0,(SIN(V$12)*COS($E64)+SIN($E64)*COS(V$12))/SIN($E64)*V$9)</f>
        <v>0</v>
      </c>
      <c r="DI64" s="0" t="n">
        <f aca="false">IF(W$9=0,0,(SIN(W$12)*COS($E64)+SIN($E64)*COS(W$12))/SIN($E64)*W$9)</f>
        <v>0</v>
      </c>
      <c r="DJ64" s="0" t="n">
        <f aca="false">IF(X$9=0,0,(SIN(X$12)*COS($E64)+SIN($E64)*COS(X$12))/SIN($E64)*X$9)</f>
        <v>0</v>
      </c>
      <c r="DK64" s="0" t="n">
        <f aca="false">IF(Y$9=0,0,(SIN(Y$12)*COS($E64)+SIN($E64)*COS(Y$12))/SIN($E64)*Y$9)</f>
        <v>0</v>
      </c>
      <c r="DL64" s="0" t="n">
        <f aca="false">IF(Z$9=0,0,(SIN(Z$12)*COS($E64)+SIN($E64)*COS(Z$12))/SIN($E64)*Z$9)</f>
        <v>0</v>
      </c>
      <c r="DM64" s="0" t="n">
        <f aca="false">IF(AA$9=0,0,(SIN(AA$12)*COS($E64)+SIN($E64)*COS(AA$12))/SIN($E64)*AA$9)</f>
        <v>0</v>
      </c>
      <c r="DN64" s="0" t="n">
        <f aca="false">IF(AB$9=0,0,(SIN(AB$12)*COS($E64)+SIN($E64)*COS(AB$12))/SIN($E64)*AB$9)</f>
        <v>0</v>
      </c>
      <c r="DO64" s="0" t="n">
        <f aca="false">IF(AC$9=0,0,(SIN(AC$12)*COS($E64)+SIN($E64)*COS(AC$12))/SIN($E64)*AC$9)</f>
        <v>0</v>
      </c>
      <c r="DP64" s="0" t="n">
        <f aca="false">IF(AD$9=0,0,(SIN(AD$12)*COS($E64)+SIN($E64)*COS(AD$12))/SIN($E64)*AD$9)</f>
        <v>0</v>
      </c>
      <c r="DQ64" s="0" t="n">
        <f aca="false">IF(AE$9=0,0,(SIN(AE$12)*COS($E64)+SIN($E64)*COS(AE$12))/SIN($E64)*AE$9)</f>
        <v>0</v>
      </c>
      <c r="DR64" s="0" t="n">
        <f aca="false">IF(AF$9=0,0,(SIN(AF$12)*COS($E64)+SIN($E64)*COS(AF$12))/SIN($E64)*AF$9)</f>
        <v>0</v>
      </c>
      <c r="DS64" s="0" t="n">
        <f aca="false">IF(AG$9=0,0,(SIN(AG$12)*COS($E64)+SIN($E64)*COS(AG$12))/SIN($E64)*AG$9)</f>
        <v>0</v>
      </c>
      <c r="DT64" s="0" t="n">
        <f aca="false">IF(AH$9=0,0,(SIN(AH$12)*COS($E64)+SIN($E64)*COS(AH$12))/SIN($E64)*AH$9)</f>
        <v>0</v>
      </c>
      <c r="DU64" s="0" t="n">
        <f aca="false">IF(AI$9=0,0,(SIN(AI$12)*COS($E64)+SIN($E64)*COS(AI$12))/SIN($E64)*AI$9)</f>
        <v>0</v>
      </c>
      <c r="DV64" s="0" t="n">
        <f aca="false">IF(AJ$9=0,0,(SIN(AJ$12)*COS($E64)+SIN($E64)*COS(AJ$12))/SIN($E64)*AJ$9)</f>
        <v>0</v>
      </c>
      <c r="DW64" s="0" t="n">
        <f aca="false">IF(AK$9=0,0,(SIN(AK$12)*COS($E64)+SIN($E64)*COS(AK$12))/SIN($E64)*AK$9)</f>
        <v>0</v>
      </c>
      <c r="DX64" s="0" t="n">
        <f aca="false">IF(AL$9=0,0,(SIN(AL$12)*COS($E64)+SIN($E64)*COS(AL$12))/SIN($E64)*AL$9)</f>
        <v>0</v>
      </c>
      <c r="DY64" s="0" t="n">
        <f aca="false">IF(AM$9=0,0,(SIN(AM$12)*COS($E64)+SIN($E64)*COS(AM$12))/SIN($E64)*AM$9)</f>
        <v>0</v>
      </c>
      <c r="DZ64" s="0" t="n">
        <f aca="false">IF(AN$9=0,0,(SIN(AN$12)*COS($E64)+SIN($E64)*COS(AN$12))/SIN($E64)*AN$9)</f>
        <v>0</v>
      </c>
      <c r="EA64" s="0" t="n">
        <f aca="false">IF(AO$9=0,0,(SIN(AO$12)*COS($E64)+SIN($E64)*COS(AO$12))/SIN($E64)*AO$9)</f>
        <v>13.1866977054801</v>
      </c>
      <c r="EB64" s="0" t="n">
        <f aca="false">IF(AP$9=0,0,(SIN(AP$12)*COS($E64)+SIN($E64)*COS(AP$12))/SIN($E64)*AP$9)</f>
        <v>13.5566885366769</v>
      </c>
      <c r="EC64" s="0" t="n">
        <f aca="false">IF(AQ$9=0,0,(SIN(AQ$12)*COS($E64)+SIN($E64)*COS(AQ$12))/SIN($E64)*AQ$9)</f>
        <v>13.9229885988501</v>
      </c>
      <c r="ED64" s="0" t="n">
        <f aca="false">IF(AR$9=0,0,(SIN(AR$12)*COS($E64)+SIN($E64)*COS(AR$12))/SIN($E64)*AR$9)</f>
        <v>14.285266982052</v>
      </c>
      <c r="EE64" s="0" t="n">
        <f aca="false">IF(AS$9=0,0,(SIN(AS$12)*COS($E64)+SIN($E64)*COS(AS$12))/SIN($E64)*AS$9)</f>
        <v>14.6431939345467</v>
      </c>
      <c r="EF64" s="0" t="n">
        <f aca="false">IF(AT$9=0,0,(SIN(AT$12)*COS($E64)+SIN($E64)*COS(AT$12))/SIN($E64)*AT$9)</f>
        <v>14.9964410300861</v>
      </c>
      <c r="EG64" s="0" t="n">
        <f aca="false">IF(AU$9=0,0,(SIN(AU$12)*COS($E64)+SIN($E64)*COS(AU$12))/SIN($E64)*AU$9)</f>
        <v>15.4273079301281</v>
      </c>
      <c r="EH64" s="0" t="n">
        <f aca="false">IF(AV$9=0,0,(SIN(AV$12)*COS($E64)+SIN($E64)*COS(AV$12))/SIN($E64)*AV$9)</f>
        <v>15.8526664478503</v>
      </c>
      <c r="EI64" s="0" t="n">
        <f aca="false">IF(AW$9=0,0,(SIN(AW$12)*COS($E64)+SIN($E64)*COS(AW$12))/SIN($E64)*AW$9)</f>
        <v>16.2721177067109</v>
      </c>
      <c r="EJ64" s="0" t="n">
        <f aca="false">IF(AX$9=0,0,(SIN(AX$12)*COS($E64)+SIN($E64)*COS(AX$12))/SIN($E64)*AX$9)</f>
        <v>16.6852649580625</v>
      </c>
      <c r="EK64" s="0" t="n">
        <f aca="false">IF(AY$9=0,0,(SIN(AY$12)*COS($E64)+SIN($E64)*COS(AY$12))/SIN($E64)*AY$9)</f>
        <v>17.0917137839389</v>
      </c>
      <c r="EL64" s="0" t="n">
        <f aca="false">IF(AZ$9=0,0,(SIN(AZ$12)*COS($E64)+SIN($E64)*COS(AZ$12))/SIN($E64)*AZ$9)</f>
        <v>17.2394169485369</v>
      </c>
      <c r="EM64" s="0" t="n">
        <f aca="false">IF(BA$9=0,0,(SIN(BA$12)*COS($E64)+SIN($E64)*COS(BA$12))/SIN($E64)*BA$9)</f>
        <v>17.380951815609</v>
      </c>
      <c r="EN64" s="0" t="n">
        <f aca="false">IF(BB$9=0,0,(SIN(BB$12)*COS($E64)+SIN($E64)*COS(BB$12))/SIN($E64)*BB$9)</f>
        <v>17.5161615380587</v>
      </c>
      <c r="EO64" s="0" t="n">
        <f aca="false">IF(BC$9=0,0,(SIN(BC$12)*COS($E64)+SIN($E64)*COS(BC$12))/SIN($E64)*BC$9)</f>
        <v>17.6448915094623</v>
      </c>
      <c r="EP64" s="0" t="n">
        <f aca="false">IF(BD$9=0,0,(SIN(BD$12)*COS($E64)+SIN($E64)*COS(BD$12))/SIN($E64)*BD$9)</f>
        <v>17.7669894457133</v>
      </c>
      <c r="EQ64" s="0" t="n">
        <f aca="false">IF(BE$9=0,0,(SIN(BE$12)*COS($E64)+SIN($E64)*COS(BE$12))/SIN($E64)*BE$9)</f>
        <v>17.9614608248131</v>
      </c>
      <c r="ER64" s="0" t="n">
        <f aca="false">IF(BF$9=0,0,(SIN(BF$12)*COS($E64)+SIN($E64)*COS(BF$12))/SIN($E64)*BF$9)</f>
        <v>18.1483409120629</v>
      </c>
      <c r="ES64" s="0" t="n">
        <f aca="false">IF(BG$9=0,0,(SIN(BG$12)*COS($E64)+SIN($E64)*COS(BG$12))/SIN($E64)*BG$9)</f>
        <v>18.3274128398561</v>
      </c>
      <c r="ET64" s="0" t="n">
        <f aca="false">IF(BH$9=0,0,(SIN(BH$12)*COS($E64)+SIN($E64)*COS(BH$12))/SIN($E64)*BH$9)</f>
        <v>18.6035853483884</v>
      </c>
      <c r="EU64" s="0" t="n">
        <f aca="false">IF(BI$9=0,0,(SIN(BI$12)*COS($E64)+SIN($E64)*COS(BI$12))/SIN($E64)*BI$9)</f>
        <v>18.8788487237682</v>
      </c>
      <c r="EV64" s="0" t="n">
        <f aca="false">IF(BJ$9=0,0,(SIN(BJ$12)*COS($E64)+SIN($E64)*COS(BJ$12))/SIN($E64)*BJ$9)</f>
        <v>18.9289140160216</v>
      </c>
      <c r="EW64" s="0" t="n">
        <f aca="false">IF(BK$9=0,0,(SIN(BK$12)*COS($E64)+SIN($E64)*COS(BK$12))/SIN($E64)*BK$9)</f>
        <v>18.9714705299417</v>
      </c>
      <c r="EX64" s="0" t="n">
        <f aca="false">IF(BL$9=0,0,(SIN(BL$12)*COS($E64)+SIN($E64)*COS(BL$12))/SIN($E64)*BL$9)</f>
        <v>19.0064119542925</v>
      </c>
      <c r="EY64" s="0" t="n">
        <f aca="false">IF(BM$9=0,0,(SIN(BM$12)*COS($E64)+SIN($E64)*COS(BM$12))/SIN($E64)*BM$9)</f>
        <v>19.0336348567914</v>
      </c>
      <c r="EZ64" s="0" t="n">
        <f aca="false">IF(BN$9=0,0,(SIN(BN$12)*COS($E64)+SIN($E64)*COS(BN$12))/SIN($E64)*BN$9)</f>
        <v>19.0530387438795</v>
      </c>
      <c r="FA64" s="0" t="n">
        <f aca="false">IF(BO$9=0,0,(SIN(BO$12)*COS($E64)+SIN($E64)*COS(BO$12))/SIN($E64)*BO$9)</f>
        <v>19.0710863792037</v>
      </c>
      <c r="FB64" s="0" t="n">
        <f aca="false">IF(BP$9=0,0,(SIN(BP$12)*COS($E64)+SIN($E64)*COS(BP$12))/SIN($E64)*BP$9)</f>
        <v>19.0810238653258</v>
      </c>
      <c r="FC64" s="0" t="n">
        <f aca="false">IF(BQ$9=0,0,(SIN(BQ$12)*COS($E64)+SIN($E64)*COS(BQ$12))/SIN($E64)*BQ$9)</f>
        <v>19.082753922979</v>
      </c>
      <c r="FD64" s="0" t="n">
        <f aca="false">IF(BR$9=0,0,(SIN(BR$12)*COS($E64)+SIN($E64)*COS(BR$12))/SIN($E64)*BR$9)</f>
        <v>19.0761825025487</v>
      </c>
      <c r="FE64" s="0" t="n">
        <f aca="false">IF(BS$9=0,0,(SIN(BS$12)*COS($E64)+SIN($E64)*COS(BS$12))/SIN($E64)*BS$9)</f>
        <v>19.0612188412089</v>
      </c>
      <c r="FF64" s="0" t="n">
        <f aca="false">IF(BT$9=0,0,(SIN(BT$12)*COS($E64)+SIN($E64)*COS(BT$12))/SIN($E64)*BT$9)</f>
        <v>18.9985678023987</v>
      </c>
      <c r="FG64" s="0" t="n">
        <f aca="false">IF(BU$9=0,0,(SIN(BU$12)*COS($E64)+SIN($E64)*COS(BU$12))/SIN($E64)*BU$9)</f>
        <v>18.9280926873674</v>
      </c>
      <c r="FH64" s="0" t="n">
        <f aca="false">IF(BV$9=0,0,(SIN(BV$12)*COS($E64)+SIN($E64)*COS(BV$12))/SIN($E64)*BV$9)</f>
        <v>18.849748415237</v>
      </c>
      <c r="FI64" s="0" t="n">
        <f aca="false">IF(BW$9=0,0,(SIN(BW$12)*COS($E64)+SIN($E64)*COS(BW$12))/SIN($E64)*BW$9)</f>
        <v>18.7634929428905</v>
      </c>
      <c r="FJ64" s="0" t="n">
        <f aca="false">IF(BX$9=0,0,(SIN(BX$12)*COS($E64)+SIN($E64)*COS(BX$12))/SIN($E64)*BX$9)</f>
        <v>18.6692872978551</v>
      </c>
      <c r="FK64" s="0" t="n">
        <f aca="false">IF(BY$9=0,0,(SIN(BY$12)*COS($E64)+SIN($E64)*COS(BY$12))/SIN($E64)*BY$9)</f>
        <v>18.5689347001039</v>
      </c>
      <c r="FL64" s="0" t="n">
        <f aca="false">IF(BZ$9=0,0,(SIN(BZ$12)*COS($E64)+SIN($E64)*COS(BZ$12))/SIN($E64)*BZ$9)</f>
        <v>18.460521074793</v>
      </c>
      <c r="FM64" s="0" t="n">
        <f aca="false">IF(CA$9=0,0,(SIN(CA$12)*COS($E64)+SIN($E64)*COS(CA$12))/SIN($E64)*CA$9)</f>
        <v>18.3440151859225</v>
      </c>
      <c r="FN64" s="0" t="n">
        <f aca="false">IF(CB$9=0,0,(SIN(CB$12)*COS($E64)+SIN($E64)*COS(CB$12))/SIN($E64)*CB$9)</f>
        <v>18.2193890145582</v>
      </c>
      <c r="FO64" s="0" t="n">
        <f aca="false">IF(CC$9=0,0,(SIN(CC$12)*COS($E64)+SIN($E64)*COS(CC$12))/SIN($E64)*CC$9)</f>
        <v>18.0866177867124</v>
      </c>
      <c r="FP64" s="0" t="n">
        <f aca="false">IF(CD$9=0,0,(SIN(CD$12)*COS($E64)+SIN($E64)*COS(CD$12))/SIN($E64)*CD$9)</f>
        <v>17.945248</v>
      </c>
      <c r="FQ64" s="0" t="n">
        <f aca="false">IF(CE$9=0,0,(SIN(CE$12)*COS($E64)+SIN($E64)*COS(CE$12))/SIN($E64)*CE$9)</f>
        <v>17.7957053615606</v>
      </c>
      <c r="FR64" s="0" t="n">
        <f aca="false">IF(CF$9=0,0,(SIN(CF$12)*COS($E64)+SIN($E64)*COS(CF$12))/SIN($E64)*CF$9)</f>
        <v>17.6379753765517</v>
      </c>
      <c r="FS64" s="0" t="n">
        <f aca="false">IF(CG$9=0,0,(SIN(CG$12)*COS($E64)+SIN($E64)*COS(CG$12))/SIN($E64)*CG$9)</f>
        <v>17.4720468868103</v>
      </c>
      <c r="FT64" s="0" t="n">
        <f aca="false">IF(CH$9=0,0,(SIN(CH$12)*COS($E64)+SIN($E64)*COS(CH$12))/SIN($E64)*CH$9)</f>
        <v>17.2979120922853</v>
      </c>
      <c r="FU64" s="0" t="n">
        <f aca="false">IF(CI$9=0,0,(SIN(CI$12)*COS($E64)+SIN($E64)*COS(CI$12))/SIN($E64)*CI$9)</f>
        <v>17.115566571185</v>
      </c>
      <c r="FV64" s="0" t="n">
        <f aca="false">IF(CJ$9=0,0,(SIN(CJ$12)*COS($E64)+SIN($E64)*COS(CJ$12))/SIN($E64)*CJ$9)</f>
        <v>16.9250092988298</v>
      </c>
      <c r="FW64" s="0" t="n">
        <f aca="false">IF(CK$9=0,0,(SIN(CK$12)*COS($E64)+SIN($E64)*COS(CK$12))/SIN($E64)*CK$9)</f>
        <v>16.7262426651945</v>
      </c>
      <c r="FX64" s="0" t="n">
        <f aca="false">IF(CL$9=0,0,(SIN(CL$12)*COS($E64)+SIN($E64)*COS(CL$12))/SIN($E64)*CL$9)</f>
        <v>16.5784269570822</v>
      </c>
      <c r="FY64" s="0" t="n">
        <f aca="false">IF(CM$9=0,0,(SIN(CM$12)*COS($E64)+SIN($E64)*COS(CM$12))/SIN($E64)*CM$9)</f>
        <v>16.4265198855111</v>
      </c>
      <c r="FZ64" s="0" t="n">
        <f aca="false">IF(CN$9=0,0,(SIN(CN$12)*COS($E64)+SIN($E64)*COS(CN$12))/SIN($E64)*CN$9)</f>
        <v>16.2643526768865</v>
      </c>
      <c r="GA64" s="0" t="n">
        <f aca="false">IF(CO$9=0,0,(SIN(CO$12)*COS($E64)+SIN($E64)*COS(CO$12))/SIN($E64)*CO$9)</f>
        <v>16.0915030200508</v>
      </c>
      <c r="GB64" s="0" t="n">
        <f aca="false">IF(CP$9=0,0,(SIN(CP$12)*COS($E64)+SIN($E64)*COS(CP$12))/SIN($E64)*CP$9)</f>
        <v>15.9079344254224</v>
      </c>
      <c r="GC64" s="0" t="n">
        <f aca="false">IF(CQ$9=0,0,(SIN(CQ$12)*COS($E64)+SIN($E64)*COS(CQ$12))/SIN($E64)*CQ$9)</f>
        <v>15.71361544052</v>
      </c>
    </row>
    <row r="65" customFormat="false" ht="12.8" hidden="true" customHeight="false" outlineLevel="0" collapsed="false">
      <c r="A65" s="0" t="n">
        <f aca="false">MAX($F65:$CQ65)</f>
        <v>9.32916069035895</v>
      </c>
      <c r="B65" s="91" t="n">
        <f aca="false">IF(ISNA(INDEX(vmg!$B$6:$B$151,MATCH($C65,vmg!$F$6:$F$151,0))),IF(ISNA(INDEX(vmg!$B$6:$B$151,MATCH($C65,vmg!$D$6:$D$151,0))),0,INDEX(vmg!$B$6:$B$151,MATCH($C65,vmg!$D$6:$D$151,0))),INDEX(vmg!$B$6:$B$151,MATCH($C65,vmg!$F$6:$F$151,0)))</f>
        <v>14.951664</v>
      </c>
      <c r="C65" s="2" t="n">
        <f aca="false">MOD(Best +D65,360)</f>
        <v>53</v>
      </c>
      <c r="D65" s="2" t="n">
        <f aca="false">D64+1</f>
        <v>53</v>
      </c>
      <c r="E65" s="1" t="n">
        <f aca="false">D65*PI()/180</f>
        <v>0.925024503556995</v>
      </c>
      <c r="F65" s="13" t="n">
        <f aca="false">IF(OR(F155=0,CR65=0),0,F155*CR65/(F155+CR65))</f>
        <v>0</v>
      </c>
      <c r="G65" s="13" t="n">
        <f aca="false">IF(OR(G155=0,CS65=0),0,G155*CS65/(G155+CS65))</f>
        <v>0</v>
      </c>
      <c r="H65" s="13" t="n">
        <f aca="false">IF(OR(H155=0,CT65=0),0,H155*CT65/(H155+CT65))</f>
        <v>0</v>
      </c>
      <c r="I65" s="13" t="n">
        <f aca="false">IF(OR(I155=0,CU65=0),0,I155*CU65/(I155+CU65))</f>
        <v>0</v>
      </c>
      <c r="J65" s="13" t="n">
        <f aca="false">IF(OR(J155=0,CV65=0),0,J155*CV65/(J155+CV65))</f>
        <v>0</v>
      </c>
      <c r="K65" s="13" t="n">
        <f aca="false">IF(OR(K155=0,CW65=0),0,K155*CW65/(K155+CW65))</f>
        <v>0</v>
      </c>
      <c r="L65" s="13" t="n">
        <f aca="false">IF(OR(L155=0,CX65=0),0,L155*CX65/(L155+CX65))</f>
        <v>0</v>
      </c>
      <c r="M65" s="13" t="n">
        <f aca="false">IF(OR(M155=0,CY65=0),0,M155*CY65/(M155+CY65))</f>
        <v>0</v>
      </c>
      <c r="N65" s="13" t="n">
        <f aca="false">IF(OR(N155=0,CZ65=0),0,N155*CZ65/(N155+CZ65))</f>
        <v>0</v>
      </c>
      <c r="O65" s="13" t="n">
        <f aca="false">IF(OR(O155=0,DA65=0),0,O155*DA65/(O155+DA65))</f>
        <v>0</v>
      </c>
      <c r="P65" s="13" t="n">
        <f aca="false">IF(OR(P155=0,DB65=0),0,P155*DB65/(P155+DB65))</f>
        <v>0</v>
      </c>
      <c r="Q65" s="13" t="n">
        <f aca="false">IF(OR(Q155=0,DC65=0),0,Q155*DC65/(Q155+DC65))</f>
        <v>0</v>
      </c>
      <c r="R65" s="13" t="n">
        <f aca="false">IF(OR(R155=0,DD65=0),0,R155*DD65/(R155+DD65))</f>
        <v>0</v>
      </c>
      <c r="S65" s="13" t="n">
        <f aca="false">IF(OR(S155=0,DE65=0),0,S155*DE65/(S155+DE65))</f>
        <v>0</v>
      </c>
      <c r="T65" s="13" t="n">
        <f aca="false">IF(OR(T155=0,DF65=0),0,T155*DF65/(T155+DF65))</f>
        <v>0</v>
      </c>
      <c r="U65" s="13" t="n">
        <f aca="false">IF(OR(U155=0,DG65=0),0,U155*DG65/(U155+DG65))</f>
        <v>0</v>
      </c>
      <c r="V65" s="13" t="n">
        <f aca="false">IF(OR(V155=0,DH65=0),0,V155*DH65/(V155+DH65))</f>
        <v>0</v>
      </c>
      <c r="W65" s="13" t="n">
        <f aca="false">IF(OR(W155=0,DI65=0),0,W155*DI65/(W155+DI65))</f>
        <v>0</v>
      </c>
      <c r="X65" s="13" t="n">
        <f aca="false">IF(OR(X155=0,DJ65=0),0,X155*DJ65/(X155+DJ65))</f>
        <v>0</v>
      </c>
      <c r="Y65" s="13" t="n">
        <f aca="false">IF(OR(Y155=0,DK65=0),0,Y155*DK65/(Y155+DK65))</f>
        <v>0</v>
      </c>
      <c r="Z65" s="13" t="n">
        <f aca="false">IF(OR(Z155=0,DL65=0),0,Z155*DL65/(Z155+DL65))</f>
        <v>0</v>
      </c>
      <c r="AA65" s="13" t="n">
        <f aca="false">IF(OR(AA155=0,DM65=0),0,AA155*DM65/(AA155+DM65))</f>
        <v>0</v>
      </c>
      <c r="AB65" s="13" t="n">
        <f aca="false">IF(OR(AB155=0,DN65=0),0,AB155*DN65/(AB155+DN65))</f>
        <v>0</v>
      </c>
      <c r="AC65" s="13" t="n">
        <f aca="false">IF(OR(AC155=0,DO65=0),0,AC155*DO65/(AC155+DO65))</f>
        <v>0</v>
      </c>
      <c r="AD65" s="13" t="n">
        <f aca="false">IF(OR(AD155=0,DP65=0),0,AD155*DP65/(AD155+DP65))</f>
        <v>0</v>
      </c>
      <c r="AE65" s="13" t="n">
        <f aca="false">IF(OR(AE155=0,DQ65=0),0,AE155*DQ65/(AE155+DQ65))</f>
        <v>0</v>
      </c>
      <c r="AF65" s="13" t="n">
        <f aca="false">IF(OR(AF155=0,DR65=0),0,AF155*DR65/(AF155+DR65))</f>
        <v>0</v>
      </c>
      <c r="AG65" s="13" t="n">
        <f aca="false">IF(OR(AG155=0,DS65=0),0,AG155*DS65/(AG155+DS65))</f>
        <v>0</v>
      </c>
      <c r="AH65" s="13" t="n">
        <f aca="false">IF(OR(AH155=0,DT65=0),0,AH155*DT65/(AH155+DT65))</f>
        <v>0</v>
      </c>
      <c r="AI65" s="13" t="n">
        <f aca="false">IF(OR(AI155=0,DU65=0),0,AI155*DU65/(AI155+DU65))</f>
        <v>0</v>
      </c>
      <c r="AJ65" s="13" t="n">
        <f aca="false">IF(OR(AJ155=0,DV65=0),0,AJ155*DV65/(AJ155+DV65))</f>
        <v>0</v>
      </c>
      <c r="AK65" s="13" t="n">
        <f aca="false">IF(OR(AK155=0,DW65=0),0,AK155*DW65/(AK155+DW65))</f>
        <v>0</v>
      </c>
      <c r="AL65" s="13" t="n">
        <f aca="false">IF(OR(AL155=0,DX65=0),0,AL155*DX65/(AL155+DX65))</f>
        <v>0</v>
      </c>
      <c r="AM65" s="13" t="n">
        <f aca="false">IF(OR(AM155=0,DY65=0),0,AM155*DY65/(AM155+DY65))</f>
        <v>0</v>
      </c>
      <c r="AN65" s="13" t="n">
        <f aca="false">IF(OR(AN155=0,DZ65=0),0,AN155*DZ65/(AN155+DZ65))</f>
        <v>0</v>
      </c>
      <c r="AO65" s="13" t="n">
        <f aca="false">IF(OR(AO155=0,EA65=0),0,AO155*EA65/(AO155+EA65))</f>
        <v>8.68181017061735</v>
      </c>
      <c r="AP65" s="13" t="n">
        <f aca="false">IF(OR(AP155=0,EB65=0),0,AP155*EB65/(AP155+EB65))</f>
        <v>8.76861594042385</v>
      </c>
      <c r="AQ65" s="13" t="n">
        <f aca="false">IF(OR(AQ155=0,EC65=0),0,AQ155*EC65/(AQ155+EC65))</f>
        <v>8.84707736763917</v>
      </c>
      <c r="AR65" s="13" t="n">
        <f aca="false">IF(OR(AR155=0,ED65=0),0,AR155*ED65/(AR155+ED65))</f>
        <v>8.91743276263947</v>
      </c>
      <c r="AS65" s="13" t="n">
        <f aca="false">IF(OR(AS155=0,EE65=0),0,AS155*EE65/(AS155+EE65))</f>
        <v>8.97992518258841</v>
      </c>
      <c r="AT65" s="13" t="n">
        <f aca="false">IF(OR(AT155=0,EF65=0),0,AT155*EF65/(AT155+EF65))</f>
        <v>9.03480061017198</v>
      </c>
      <c r="AU65" s="13" t="n">
        <f aca="false">IF(OR(AU155=0,EG65=0),0,AU155*EG65/(AU155+EG65))</f>
        <v>9.11161142768221</v>
      </c>
      <c r="AV65" s="13" t="n">
        <f aca="false">IF(OR(AV155=0,EH65=0),0,AV155*EH65/(AV155+EH65))</f>
        <v>9.17910044519081</v>
      </c>
      <c r="AW65" s="13" t="n">
        <f aca="false">IF(OR(AW155=0,EI65=0),0,AW155*EI65/(AW155+EI65))</f>
        <v>9.23762199374952</v>
      </c>
      <c r="AX65" s="13" t="n">
        <f aca="false">IF(OR(AX155=0,EJ65=0),0,AX155*EJ65/(AX155+EJ65))</f>
        <v>9.28752687521863</v>
      </c>
      <c r="AY65" s="13" t="n">
        <f aca="false">IF(OR(AY155=0,EK65=0),0,AY155*EK65/(AY155+EK65))</f>
        <v>9.32916069035895</v>
      </c>
      <c r="AZ65" s="13" t="n">
        <f aca="false">IF(OR(AZ155=0,EL65=0),0,AZ155*EL65/(AZ155+EL65))</f>
        <v>9.28910613970763</v>
      </c>
      <c r="BA65" s="13" t="n">
        <f aca="false">IF(OR(BA155=0,EM65=0),0,BA155*EM65/(BA155+EM65))</f>
        <v>9.24644585684923</v>
      </c>
      <c r="BB65" s="13" t="n">
        <f aca="false">IF(OR(BB155=0,EN65=0),0,BB155*EN65/(BB155+EN65))</f>
        <v>9.20125873592472</v>
      </c>
      <c r="BC65" s="13" t="n">
        <f aca="false">IF(OR(BC155=0,EO65=0),0,BC155*EO65/(BC155+EO65))</f>
        <v>9.15362069107413</v>
      </c>
      <c r="BD65" s="13" t="n">
        <f aca="false">IF(OR(BD155=0,EP65=0),0,BD155*EP65/(BD155+EP65))</f>
        <v>9.10360466216974</v>
      </c>
      <c r="BE65" s="13" t="n">
        <f aca="false">IF(OR(BE155=0,EQ65=0),0,BE155*EQ65/(BE155+EQ65))</f>
        <v>9.07187547498391</v>
      </c>
      <c r="BF65" s="13" t="n">
        <f aca="false">IF(OR(BF155=0,ER65=0),0,BF155*ER65/(BF155+ER65))</f>
        <v>9.03668022629488</v>
      </c>
      <c r="BG65" s="13" t="n">
        <f aca="false">IF(OR(BG155=0,ES65=0),0,BG155*ES65/(BG155+ES65))</f>
        <v>8.99813601632164</v>
      </c>
      <c r="BH65" s="13" t="n">
        <f aca="false">IF(OR(BH155=0,ET65=0),0,BH155*ET65/(BH155+ET65))</f>
        <v>8.98138770899095</v>
      </c>
      <c r="BI65" s="13" t="n">
        <f aca="false">IF(OR(BI155=0,EU65=0),0,BI155*EU65/(BI155+EU65))</f>
        <v>8.96170684569623</v>
      </c>
      <c r="BJ65" s="13" t="n">
        <f aca="false">IF(OR(BJ155=0,EV65=0),0,BJ155*EV65/(BJ155+EV65))</f>
        <v>8.88905372604557</v>
      </c>
      <c r="BK65" s="13" t="n">
        <f aca="false">IF(OR(BK155=0,EW65=0),0,BK155*EW65/(BK155+EW65))</f>
        <v>8.81487365737847</v>
      </c>
      <c r="BL65" s="13" t="n">
        <f aca="false">IF(OR(BL155=0,EX65=0),0,BL155*EX65/(BL155+EX65))</f>
        <v>8.73920130984996</v>
      </c>
      <c r="BM65" s="13" t="n">
        <f aca="false">IF(OR(BM155=0,EY65=0),0,BM155*EY65/(BM155+EY65))</f>
        <v>8.66206915677446</v>
      </c>
      <c r="BN65" s="13" t="n">
        <f aca="false">IF(OR(BN155=0,EZ65=0),0,BN155*EZ65/(BN155+EZ65))</f>
        <v>8.58350752463088</v>
      </c>
      <c r="BO65" s="13" t="n">
        <f aca="false">IF(OR(BO155=0,FA65=0),0,BO155*FA65/(BO155+FA65))</f>
        <v>8.50487724247334</v>
      </c>
      <c r="BP65" s="13" t="n">
        <f aca="false">IF(OR(BP155=0,FB65=0),0,BP155*FB65/(BP155+FB65))</f>
        <v>8.42480089332516</v>
      </c>
      <c r="BQ65" s="13" t="n">
        <f aca="false">IF(OR(BQ155=0,FC65=0),0,BQ155*FC65/(BQ155+FC65))</f>
        <v>8.34330541207174</v>
      </c>
      <c r="BR65" s="13" t="n">
        <f aca="false">IF(OR(BR155=0,FD65=0),0,BR155*FD65/(BR155+FD65))</f>
        <v>8.26041566253342</v>
      </c>
      <c r="BS65" s="13" t="n">
        <f aca="false">IF(OR(BS155=0,FE65=0),0,BS155*FE65/(BS155+FE65))</f>
        <v>8.17615448191759</v>
      </c>
      <c r="BT65" s="13" t="n">
        <f aca="false">IF(OR(BT155=0,FF65=0),0,BT155*FF65/(BT155+FF65))</f>
        <v>8.08328947737561</v>
      </c>
      <c r="BU65" s="13" t="n">
        <f aca="false">IF(OR(BU155=0,FG65=0),0,BU155*FG65/(BU155+FG65))</f>
        <v>7.98946735496958</v>
      </c>
      <c r="BV65" s="13" t="n">
        <f aca="false">IF(OR(BV155=0,FH65=0),0,BV155*FH65/(BV155+FH65))</f>
        <v>7.89469150887731</v>
      </c>
      <c r="BW65" s="13" t="n">
        <f aca="false">IF(OR(BW155=0,FI65=0),0,BW155*FI65/(BW155+FI65))</f>
        <v>7.79896404850399</v>
      </c>
      <c r="BX65" s="13" t="n">
        <f aca="false">IF(OR(BX155=0,FJ65=0),0,BX155*FJ65/(BX155+FJ65))</f>
        <v>7.70228581773674</v>
      </c>
      <c r="BY65" s="13" t="n">
        <f aca="false">IF(OR(BY155=0,FK65=0),0,BY155*FK65/(BY155+FK65))</f>
        <v>7.60497270024433</v>
      </c>
      <c r="BZ65" s="13" t="n">
        <f aca="false">IF(OR(BZ155=0,FL65=0),0,BZ155*FL65/(BZ155+FL65))</f>
        <v>7.50669093202859</v>
      </c>
      <c r="CA65" s="13" t="n">
        <f aca="false">IF(OR(CA155=0,FM65=0),0,CA155*FM65/(CA155+FM65))</f>
        <v>7.40743817143696</v>
      </c>
      <c r="CB65" s="13" t="n">
        <f aca="false">IF(OR(CB155=0,FN65=0),0,CB155*FN65/(CB155+FN65))</f>
        <v>7.30721084320489</v>
      </c>
      <c r="CC65" s="13" t="n">
        <f aca="false">IF(OR(CC155=0,FO65=0),0,CC155*FO65/(CC155+FO65))</f>
        <v>7.20600414772664</v>
      </c>
      <c r="CD65" s="13" t="n">
        <f aca="false">IF(OR(CD155=0,FP65=0),0,CD155*FP65/(CD155+FP65))</f>
        <v>7.10374250184105</v>
      </c>
      <c r="CE65" s="13" t="n">
        <f aca="false">IF(OR(CE155=0,FQ65=0),0,CE155*FQ65/(CE155+FQ65))</f>
        <v>7.00049180539034</v>
      </c>
      <c r="CF65" s="13" t="n">
        <f aca="false">IF(OR(CF155=0,FR65=0),0,CF155*FR65/(CF155+FR65))</f>
        <v>6.89624351152356</v>
      </c>
      <c r="CG65" s="13" t="n">
        <f aca="false">IF(OR(CG155=0,FS65=0),0,CG155*FS65/(CG155+FS65))</f>
        <v>6.79098786976525</v>
      </c>
      <c r="CH65" s="13" t="n">
        <f aca="false">IF(OR(CH155=0,FT65=0),0,CH155*FT65/(CH155+FT65))</f>
        <v>6.68471392417909</v>
      </c>
      <c r="CI65" s="13" t="n">
        <f aca="false">IF(OR(CI155=0,FU65=0),0,CI155*FU65/(CI155+FU65))</f>
        <v>6.57740950927042</v>
      </c>
      <c r="CJ65" s="13" t="n">
        <f aca="false">IF(OR(CJ155=0,FV65=0),0,CJ155*FV65/(CJ155+FV65))</f>
        <v>6.46906124359089</v>
      </c>
      <c r="CK65" s="13" t="n">
        <f aca="false">IF(OR(CK155=0,FW65=0),0,CK155*FW65/(CK155+FW65))</f>
        <v>6.35965452100248</v>
      </c>
      <c r="CL65" s="13" t="n">
        <f aca="false">IF(OR(CL155=0,FX65=0),0,CL155*FX65/(CL155+FX65))</f>
        <v>6.25789333832359</v>
      </c>
      <c r="CM65" s="13" t="n">
        <f aca="false">IF(OR(CM155=0,FY65=0),0,CM155*FY65/(CM155+FY65))</f>
        <v>6.15543831637195</v>
      </c>
      <c r="CN65" s="13" t="n">
        <f aca="false">IF(OR(CN155=0,FZ65=0),0,CN155*FZ65/(CN155+FZ65))</f>
        <v>6.05137325532848</v>
      </c>
      <c r="CO65" s="13" t="n">
        <f aca="false">IF(OR(CO155=0,GA65=0),0,CO155*GA65/(CO155+GA65))</f>
        <v>5.94563939640848</v>
      </c>
      <c r="CP65" s="13" t="n">
        <f aca="false">IF(OR(CP155=0,GB65=0),0,CP155*GB65/(CP155+GB65))</f>
        <v>5.83823172456603</v>
      </c>
      <c r="CQ65" s="13" t="n">
        <f aca="false">IF(OR(CQ155=0,GC65=0),0,CQ155*GC65/(CQ155+GC65))</f>
        <v>5.72914295142471</v>
      </c>
      <c r="CR65" s="0" t="n">
        <f aca="false">IF(F$9=0,0,(SIN(F$12)*COS($E65)+SIN($E65)*COS(F$12))/SIN($E65)*F$9)</f>
        <v>0</v>
      </c>
      <c r="CS65" s="0" t="n">
        <f aca="false">IF(G$9=0,0,(SIN(G$12)*COS($E65)+SIN($E65)*COS(G$12))/SIN($E65)*G$9)</f>
        <v>0</v>
      </c>
      <c r="CT65" s="0" t="n">
        <f aca="false">IF(H$9=0,0,(SIN(H$12)*COS($E65)+SIN($E65)*COS(H$12))/SIN($E65)*H$9)</f>
        <v>0</v>
      </c>
      <c r="CU65" s="0" t="n">
        <f aca="false">IF(I$9=0,0,(SIN(I$12)*COS($E65)+SIN($E65)*COS(I$12))/SIN($E65)*I$9)</f>
        <v>0</v>
      </c>
      <c r="CV65" s="0" t="n">
        <f aca="false">IF(J$9=0,0,(SIN(J$12)*COS($E65)+SIN($E65)*COS(J$12))/SIN($E65)*J$9)</f>
        <v>0</v>
      </c>
      <c r="CW65" s="0" t="n">
        <f aca="false">IF(K$9=0,0,(SIN(K$12)*COS($E65)+SIN($E65)*COS(K$12))/SIN($E65)*K$9)</f>
        <v>0</v>
      </c>
      <c r="CX65" s="0" t="n">
        <f aca="false">IF(L$9=0,0,(SIN(L$12)*COS($E65)+SIN($E65)*COS(L$12))/SIN($E65)*L$9)</f>
        <v>0</v>
      </c>
      <c r="CY65" s="0" t="n">
        <f aca="false">IF(M$9=0,0,(SIN(M$12)*COS($E65)+SIN($E65)*COS(M$12))/SIN($E65)*M$9)</f>
        <v>0</v>
      </c>
      <c r="CZ65" s="0" t="n">
        <f aca="false">IF(N$9=0,0,(SIN(N$12)*COS($E65)+SIN($E65)*COS(N$12))/SIN($E65)*N$9)</f>
        <v>0</v>
      </c>
      <c r="DA65" s="0" t="n">
        <f aca="false">IF(O$9=0,0,(SIN(O$12)*COS($E65)+SIN($E65)*COS(O$12))/SIN($E65)*O$9)</f>
        <v>0</v>
      </c>
      <c r="DB65" s="0" t="n">
        <f aca="false">IF(P$9=0,0,(SIN(P$12)*COS($E65)+SIN($E65)*COS(P$12))/SIN($E65)*P$9)</f>
        <v>0</v>
      </c>
      <c r="DC65" s="0" t="n">
        <f aca="false">IF(Q$9=0,0,(SIN(Q$12)*COS($E65)+SIN($E65)*COS(Q$12))/SIN($E65)*Q$9)</f>
        <v>0</v>
      </c>
      <c r="DD65" s="0" t="n">
        <f aca="false">IF(R$9=0,0,(SIN(R$12)*COS($E65)+SIN($E65)*COS(R$12))/SIN($E65)*R$9)</f>
        <v>0</v>
      </c>
      <c r="DE65" s="0" t="n">
        <f aca="false">IF(S$9=0,0,(SIN(S$12)*COS($E65)+SIN($E65)*COS(S$12))/SIN($E65)*S$9)</f>
        <v>0</v>
      </c>
      <c r="DF65" s="0" t="n">
        <f aca="false">IF(T$9=0,0,(SIN(T$12)*COS($E65)+SIN($E65)*COS(T$12))/SIN($E65)*T$9)</f>
        <v>0</v>
      </c>
      <c r="DG65" s="0" t="n">
        <f aca="false">IF(U$9=0,0,(SIN(U$12)*COS($E65)+SIN($E65)*COS(U$12))/SIN($E65)*U$9)</f>
        <v>0</v>
      </c>
      <c r="DH65" s="0" t="n">
        <f aca="false">IF(V$9=0,0,(SIN(V$12)*COS($E65)+SIN($E65)*COS(V$12))/SIN($E65)*V$9)</f>
        <v>0</v>
      </c>
      <c r="DI65" s="0" t="n">
        <f aca="false">IF(W$9=0,0,(SIN(W$12)*COS($E65)+SIN($E65)*COS(W$12))/SIN($E65)*W$9)</f>
        <v>0</v>
      </c>
      <c r="DJ65" s="0" t="n">
        <f aca="false">IF(X$9=0,0,(SIN(X$12)*COS($E65)+SIN($E65)*COS(X$12))/SIN($E65)*X$9)</f>
        <v>0</v>
      </c>
      <c r="DK65" s="0" t="n">
        <f aca="false">IF(Y$9=0,0,(SIN(Y$12)*COS($E65)+SIN($E65)*COS(Y$12))/SIN($E65)*Y$9)</f>
        <v>0</v>
      </c>
      <c r="DL65" s="0" t="n">
        <f aca="false">IF(Z$9=0,0,(SIN(Z$12)*COS($E65)+SIN($E65)*COS(Z$12))/SIN($E65)*Z$9)</f>
        <v>0</v>
      </c>
      <c r="DM65" s="0" t="n">
        <f aca="false">IF(AA$9=0,0,(SIN(AA$12)*COS($E65)+SIN($E65)*COS(AA$12))/SIN($E65)*AA$9)</f>
        <v>0</v>
      </c>
      <c r="DN65" s="0" t="n">
        <f aca="false">IF(AB$9=0,0,(SIN(AB$12)*COS($E65)+SIN($E65)*COS(AB$12))/SIN($E65)*AB$9)</f>
        <v>0</v>
      </c>
      <c r="DO65" s="0" t="n">
        <f aca="false">IF(AC$9=0,0,(SIN(AC$12)*COS($E65)+SIN($E65)*COS(AC$12))/SIN($E65)*AC$9)</f>
        <v>0</v>
      </c>
      <c r="DP65" s="0" t="n">
        <f aca="false">IF(AD$9=0,0,(SIN(AD$12)*COS($E65)+SIN($E65)*COS(AD$12))/SIN($E65)*AD$9)</f>
        <v>0</v>
      </c>
      <c r="DQ65" s="0" t="n">
        <f aca="false">IF(AE$9=0,0,(SIN(AE$12)*COS($E65)+SIN($E65)*COS(AE$12))/SIN($E65)*AE$9)</f>
        <v>0</v>
      </c>
      <c r="DR65" s="0" t="n">
        <f aca="false">IF(AF$9=0,0,(SIN(AF$12)*COS($E65)+SIN($E65)*COS(AF$12))/SIN($E65)*AF$9)</f>
        <v>0</v>
      </c>
      <c r="DS65" s="0" t="n">
        <f aca="false">IF(AG$9=0,0,(SIN(AG$12)*COS($E65)+SIN($E65)*COS(AG$12))/SIN($E65)*AG$9)</f>
        <v>0</v>
      </c>
      <c r="DT65" s="0" t="n">
        <f aca="false">IF(AH$9=0,0,(SIN(AH$12)*COS($E65)+SIN($E65)*COS(AH$12))/SIN($E65)*AH$9)</f>
        <v>0</v>
      </c>
      <c r="DU65" s="0" t="n">
        <f aca="false">IF(AI$9=0,0,(SIN(AI$12)*COS($E65)+SIN($E65)*COS(AI$12))/SIN($E65)*AI$9)</f>
        <v>0</v>
      </c>
      <c r="DV65" s="0" t="n">
        <f aca="false">IF(AJ$9=0,0,(SIN(AJ$12)*COS($E65)+SIN($E65)*COS(AJ$12))/SIN($E65)*AJ$9)</f>
        <v>0</v>
      </c>
      <c r="DW65" s="0" t="n">
        <f aca="false">IF(AK$9=0,0,(SIN(AK$12)*COS($E65)+SIN($E65)*COS(AK$12))/SIN($E65)*AK$9)</f>
        <v>0</v>
      </c>
      <c r="DX65" s="0" t="n">
        <f aca="false">IF(AL$9=0,0,(SIN(AL$12)*COS($E65)+SIN($E65)*COS(AL$12))/SIN($E65)*AL$9)</f>
        <v>0</v>
      </c>
      <c r="DY65" s="0" t="n">
        <f aca="false">IF(AM$9=0,0,(SIN(AM$12)*COS($E65)+SIN($E65)*COS(AM$12))/SIN($E65)*AM$9)</f>
        <v>0</v>
      </c>
      <c r="DZ65" s="0" t="n">
        <f aca="false">IF(AN$9=0,0,(SIN(AN$12)*COS($E65)+SIN($E65)*COS(AN$12))/SIN($E65)*AN$9)</f>
        <v>0</v>
      </c>
      <c r="EA65" s="0" t="n">
        <f aca="false">IF(AO$9=0,0,(SIN(AO$12)*COS($E65)+SIN($E65)*COS(AO$12))/SIN($E65)*AO$9)</f>
        <v>13.0211856441845</v>
      </c>
      <c r="EB65" s="0" t="n">
        <f aca="false">IF(AP$9=0,0,(SIN(AP$12)*COS($E65)+SIN($E65)*COS(AP$12))/SIN($E65)*AP$9)</f>
        <v>13.3824502280618</v>
      </c>
      <c r="EC65" s="0" t="n">
        <f aca="false">IF(AQ$9=0,0,(SIN(AQ$12)*COS($E65)+SIN($E65)*COS(AQ$12))/SIN($E65)*AQ$9)</f>
        <v>13.7398548673978</v>
      </c>
      <c r="ED65" s="0" t="n">
        <f aca="false">IF(AR$9=0,0,(SIN(AR$12)*COS($E65)+SIN($E65)*COS(AR$12))/SIN($E65)*AR$9)</f>
        <v>14.0930742138401</v>
      </c>
      <c r="EE65" s="0" t="n">
        <f aca="false">IF(AS$9=0,0,(SIN(AS$12)*COS($E65)+SIN($E65)*COS(AS$12))/SIN($E65)*AS$9)</f>
        <v>14.4417841939176</v>
      </c>
      <c r="EF65" s="0" t="n">
        <f aca="false">IF(AT$9=0,0,(SIN(AT$12)*COS($E65)+SIN($E65)*COS(AT$12))/SIN($E65)*AT$9)</f>
        <v>14.7856621736971</v>
      </c>
      <c r="EG65" s="0" t="n">
        <f aca="false">IF(AU$9=0,0,(SIN(AU$12)*COS($E65)+SIN($E65)*COS(AU$12))/SIN($E65)*AU$9)</f>
        <v>15.2058274987976</v>
      </c>
      <c r="EH65" s="0" t="n">
        <f aca="false">IF(AV$9=0,0,(SIN(AV$12)*COS($E65)+SIN($E65)*COS(AV$12))/SIN($E65)*AV$9)</f>
        <v>15.6202969448631</v>
      </c>
      <c r="EI65" s="0" t="n">
        <f aca="false">IF(AW$9=0,0,(SIN(AW$12)*COS($E65)+SIN($E65)*COS(AW$12))/SIN($E65)*AW$9)</f>
        <v>16.028678859163</v>
      </c>
      <c r="EJ65" s="0" t="n">
        <f aca="false">IF(AX$9=0,0,(SIN(AX$12)*COS($E65)+SIN($E65)*COS(AX$12))/SIN($E65)*AX$9)</f>
        <v>16.4305838482476</v>
      </c>
      <c r="EK65" s="0" t="n">
        <f aca="false">IF(AY$9=0,0,(SIN(AY$12)*COS($E65)+SIN($E65)*COS(AY$12))/SIN($E65)*AY$9)</f>
        <v>16.8256249772814</v>
      </c>
      <c r="EL65" s="0" t="n">
        <f aca="false">IF(AZ$9=0,0,(SIN(AZ$12)*COS($E65)+SIN($E65)*COS(AZ$12))/SIN($E65)*AZ$9)</f>
        <v>16.9657574101327</v>
      </c>
      <c r="EM65" s="0" t="n">
        <f aca="false">IF(BA$9=0,0,(SIN(BA$12)*COS($E65)+SIN($E65)*COS(BA$12))/SIN($E65)*BA$9)</f>
        <v>17.0997048831674</v>
      </c>
      <c r="EN65" s="0" t="n">
        <f aca="false">IF(BB$9=0,0,(SIN(BB$12)*COS($E65)+SIN($E65)*COS(BB$12))/SIN($E65)*BB$9)</f>
        <v>17.227314683357</v>
      </c>
      <c r="EO65" s="0" t="n">
        <f aca="false">IF(BC$9=0,0,(SIN(BC$12)*COS($E65)+SIN($E65)*COS(BC$12))/SIN($E65)*BC$9)</f>
        <v>17.3484363720747</v>
      </c>
      <c r="EP65" s="0" t="n">
        <f aca="false">IF(BD$9=0,0,(SIN(BD$12)*COS($E65)+SIN($E65)*COS(BD$12))/SIN($E65)*BD$9)</f>
        <v>17.462921864905</v>
      </c>
      <c r="EQ65" s="0" t="n">
        <f aca="false">IF(BE$9=0,0,(SIN(BE$12)*COS($E65)+SIN($E65)*COS(BE$12))/SIN($E65)*BE$9)</f>
        <v>17.648401229872</v>
      </c>
      <c r="ER65" s="0" t="n">
        <f aca="false">IF(BF$9=0,0,(SIN(BF$12)*COS($E65)+SIN($E65)*COS(BF$12))/SIN($E65)*BF$9)</f>
        <v>17.8262550541305</v>
      </c>
      <c r="ES65" s="0" t="n">
        <f aca="false">IF(BG$9=0,0,(SIN(BG$12)*COS($E65)+SIN($E65)*COS(BG$12))/SIN($E65)*BG$9)</f>
        <v>17.9962720326433</v>
      </c>
      <c r="ET65" s="0" t="n">
        <f aca="false">IF(BH$9=0,0,(SIN(BH$12)*COS($E65)+SIN($E65)*COS(BH$12))/SIN($E65)*BH$9)</f>
        <v>18.2614331296943</v>
      </c>
      <c r="EU65" s="0" t="n">
        <f aca="false">IF(BI$9=0,0,(SIN(BI$12)*COS($E65)+SIN($E65)*COS(BI$12))/SIN($E65)*BI$9)</f>
        <v>18.525461851476</v>
      </c>
      <c r="EV65" s="0" t="n">
        <f aca="false">IF(BJ$9=0,0,(SIN(BJ$12)*COS($E65)+SIN($E65)*COS(BJ$12))/SIN($E65)*BJ$9)</f>
        <v>18.5683351335768</v>
      </c>
      <c r="EW65" s="0" t="n">
        <f aca="false">IF(BK$9=0,0,(SIN(BK$12)*COS($E65)+SIN($E65)*COS(BK$12))/SIN($E65)*BK$9)</f>
        <v>18.6037405531374</v>
      </c>
      <c r="EX65" s="0" t="n">
        <f aca="false">IF(BL$9=0,0,(SIN(BL$12)*COS($E65)+SIN($E65)*COS(BL$12))/SIN($E65)*BL$9)</f>
        <v>18.6315757709661</v>
      </c>
      <c r="EY65" s="0" t="n">
        <f aca="false">IF(BM$9=0,0,(SIN(BM$12)*COS($E65)+SIN($E65)*COS(BM$12))/SIN($E65)*BM$9)</f>
        <v>18.6517413335981</v>
      </c>
      <c r="EZ65" s="0" t="n">
        <f aca="false">IF(BN$9=0,0,(SIN(BN$12)*COS($E65)+SIN($E65)*COS(BN$12))/SIN($E65)*BN$9)</f>
        <v>18.6641407313019</v>
      </c>
      <c r="FA65" s="0" t="n">
        <f aca="false">IF(BO$9=0,0,(SIN(BO$12)*COS($E65)+SIN($E65)*COS(BO$12))/SIN($E65)*BO$9)</f>
        <v>18.6751045010498</v>
      </c>
      <c r="FB65" s="0" t="n">
        <f aca="false">IF(BP$9=0,0,(SIN(BP$12)*COS($E65)+SIN($E65)*COS(BP$12))/SIN($E65)*BP$9)</f>
        <v>18.6780163536871</v>
      </c>
      <c r="FC65" s="0" t="n">
        <f aca="false">IF(BQ$9=0,0,(SIN(BQ$12)*COS($E65)+SIN($E65)*COS(BQ$12))/SIN($E65)*BQ$9)</f>
        <v>18.6727831238038</v>
      </c>
      <c r="FD65" s="0" t="n">
        <f aca="false">IF(BR$9=0,0,(SIN(BR$12)*COS($E65)+SIN($E65)*COS(BR$12))/SIN($E65)*BR$9)</f>
        <v>18.6593148750542</v>
      </c>
      <c r="FE65" s="0" t="n">
        <f aca="false">IF(BS$9=0,0,(SIN(BS$12)*COS($E65)+SIN($E65)*COS(BS$12))/SIN($E65)*BS$9)</f>
        <v>18.6375249554325</v>
      </c>
      <c r="FF65" s="0" t="n">
        <f aca="false">IF(BT$9=0,0,(SIN(BT$12)*COS($E65)+SIN($E65)*COS(BT$12))/SIN($E65)*BT$9)</f>
        <v>18.569008824161</v>
      </c>
      <c r="FG65" s="0" t="n">
        <f aca="false">IF(BU$9=0,0,(SIN(BU$12)*COS($E65)+SIN($E65)*COS(BU$12))/SIN($E65)*BU$9)</f>
        <v>18.4927609001031</v>
      </c>
      <c r="FH65" s="0" t="n">
        <f aca="false">IF(BV$9=0,0,(SIN(BV$12)*COS($E65)+SIN($E65)*COS(BV$12))/SIN($E65)*BV$9)</f>
        <v>18.4087393783838</v>
      </c>
      <c r="FI65" s="0" t="n">
        <f aca="false">IF(BW$9=0,0,(SIN(BW$12)*COS($E65)+SIN($E65)*COS(BW$12))/SIN($E65)*BW$9)</f>
        <v>18.3169054740657</v>
      </c>
      <c r="FJ65" s="0" t="n">
        <f aca="false">IF(BX$9=0,0,(SIN(BX$12)*COS($E65)+SIN($E65)*COS(BX$12))/SIN($E65)*BX$9)</f>
        <v>18.2172234535733</v>
      </c>
      <c r="FK65" s="0" t="n">
        <f aca="false">IF(BY$9=0,0,(SIN(BY$12)*COS($E65)+SIN($E65)*COS(BY$12))/SIN($E65)*BY$9)</f>
        <v>18.1114544456352</v>
      </c>
      <c r="FL65" s="0" t="n">
        <f aca="false">IF(BZ$9=0,0,(SIN(BZ$12)*COS($E65)+SIN($E65)*COS(BZ$12))/SIN($E65)*BZ$9)</f>
        <v>17.9977323500253</v>
      </c>
      <c r="FM65" s="0" t="n">
        <f aca="false">IF(CA$9=0,0,(SIN(CA$12)*COS($E65)+SIN($E65)*COS(CA$12))/SIN($E65)*CA$9)</f>
        <v>17.8760291447238</v>
      </c>
      <c r="FN65" s="0" t="n">
        <f aca="false">IF(CB$9=0,0,(SIN(CB$12)*COS($E65)+SIN($E65)*COS(CB$12))/SIN($E65)*CB$9)</f>
        <v>17.74632</v>
      </c>
      <c r="FO65" s="0" t="n">
        <f aca="false">IF(CC$9=0,0,(SIN(CC$12)*COS($E65)+SIN($E65)*COS(CC$12))/SIN($E65)*CC$9)</f>
        <v>17.608583304833</v>
      </c>
      <c r="FP65" s="0" t="n">
        <f aca="false">IF(CD$9=0,0,(SIN(CD$12)*COS($E65)+SIN($E65)*COS(CD$12))/SIN($E65)*CD$9)</f>
        <v>17.4623803162946</v>
      </c>
      <c r="FQ65" s="0" t="n">
        <f aca="false">IF(CE$9=0,0,(SIN(CE$12)*COS($E65)+SIN($E65)*COS(CE$12))/SIN($E65)*CE$9)</f>
        <v>17.3081283210962</v>
      </c>
      <c r="FR65" s="0" t="n">
        <f aca="false">IF(CF$9=0,0,(SIN(CF$12)*COS($E65)+SIN($E65)*COS(CF$12))/SIN($E65)*CF$9)</f>
        <v>17.1458158892766</v>
      </c>
      <c r="FS65" s="0" t="n">
        <f aca="false">IF(CG$9=0,0,(SIN(CG$12)*COS($E65)+SIN($E65)*COS(CG$12))/SIN($E65)*CG$9)</f>
        <v>16.975434895479</v>
      </c>
      <c r="FT65" s="0" t="n">
        <f aca="false">IF(CH$9=0,0,(SIN(CH$12)*COS($E65)+SIN($E65)*COS(CH$12))/SIN($E65)*CH$9)</f>
        <v>16.7969805389606</v>
      </c>
      <c r="FU65" s="0" t="n">
        <f aca="false">IF(CI$9=0,0,(SIN(CI$12)*COS($E65)+SIN($E65)*COS(CI$12))/SIN($E65)*CI$9)</f>
        <v>16.6104513623268</v>
      </c>
      <c r="FV65" s="0" t="n">
        <f aca="false">IF(CJ$9=0,0,(SIN(CJ$12)*COS($E65)+SIN($E65)*COS(CJ$12))/SIN($E65)*CJ$9)</f>
        <v>16.4158492689778</v>
      </c>
      <c r="FW65" s="0" t="n">
        <f aca="false">IF(CK$9=0,0,(SIN(CK$12)*COS($E65)+SIN($E65)*COS(CK$12))/SIN($E65)*CK$9)</f>
        <v>16.2131795392557</v>
      </c>
      <c r="FX65" s="0" t="n">
        <f aca="false">IF(CL$9=0,0,(SIN(CL$12)*COS($E65)+SIN($E65)*COS(CL$12))/SIN($E65)*CL$9)</f>
        <v>16.0597546057334</v>
      </c>
      <c r="FY65" s="0" t="n">
        <f aca="false">IF(CM$9=0,0,(SIN(CM$12)*COS($E65)+SIN($E65)*COS(CM$12))/SIN($E65)*CM$9)</f>
        <v>15.9021796782997</v>
      </c>
      <c r="FZ65" s="0" t="n">
        <f aca="false">IF(CN$9=0,0,(SIN(CN$12)*COS($E65)+SIN($E65)*COS(CN$12))/SIN($E65)*CN$9)</f>
        <v>15.7344777378635</v>
      </c>
      <c r="GA65" s="0" t="n">
        <f aca="false">IF(CO$9=0,0,(SIN(CO$12)*COS($E65)+SIN($E65)*COS(CO$12))/SIN($E65)*CO$9)</f>
        <v>15.5562430043718</v>
      </c>
      <c r="GB65" s="0" t="n">
        <f aca="false">IF(CP$9=0,0,(SIN(CP$12)*COS($E65)+SIN($E65)*COS(CP$12))/SIN($E65)*CP$9)</f>
        <v>15.3674435629273</v>
      </c>
      <c r="GC65" s="0" t="n">
        <f aca="false">IF(CQ$9=0,0,(SIN(CQ$12)*COS($E65)+SIN($E65)*COS(CQ$12))/SIN($E65)*CQ$9)</f>
        <v>15.1680524914385</v>
      </c>
    </row>
    <row r="66" customFormat="false" ht="12.8" hidden="true" customHeight="false" outlineLevel="0" collapsed="false">
      <c r="A66" s="0" t="n">
        <f aca="false">MAX($F66:$CQ66)</f>
        <v>9.31907869778801</v>
      </c>
      <c r="B66" s="91" t="n">
        <f aca="false">IF(ISNA(INDEX(vmg!$B$6:$B$151,MATCH($C66,vmg!$F$6:$F$151,0))),IF(ISNA(INDEX(vmg!$B$6:$B$151,MATCH($C66,vmg!$D$6:$D$151,0))),0,INDEX(vmg!$B$6:$B$151,MATCH($C66,vmg!$D$6:$D$151,0))),INDEX(vmg!$B$6:$B$151,MATCH($C66,vmg!$F$6:$F$151,0)))</f>
        <v>15.250608</v>
      </c>
      <c r="C66" s="2" t="n">
        <f aca="false">MOD(Best +D66,360)</f>
        <v>54</v>
      </c>
      <c r="D66" s="2" t="n">
        <f aca="false">D65+1</f>
        <v>54</v>
      </c>
      <c r="E66" s="1" t="n">
        <f aca="false">D66*PI()/180</f>
        <v>0.942477796076938</v>
      </c>
      <c r="F66" s="13" t="n">
        <f aca="false">IF(OR(F156=0,CR66=0),0,F156*CR66/(F156+CR66))</f>
        <v>0</v>
      </c>
      <c r="G66" s="13" t="n">
        <f aca="false">IF(OR(G156=0,CS66=0),0,G156*CS66/(G156+CS66))</f>
        <v>0</v>
      </c>
      <c r="H66" s="13" t="n">
        <f aca="false">IF(OR(H156=0,CT66=0),0,H156*CT66/(H156+CT66))</f>
        <v>0</v>
      </c>
      <c r="I66" s="13" t="n">
        <f aca="false">IF(OR(I156=0,CU66=0),0,I156*CU66/(I156+CU66))</f>
        <v>0</v>
      </c>
      <c r="J66" s="13" t="n">
        <f aca="false">IF(OR(J156=0,CV66=0),0,J156*CV66/(J156+CV66))</f>
        <v>0</v>
      </c>
      <c r="K66" s="13" t="n">
        <f aca="false">IF(OR(K156=0,CW66=0),0,K156*CW66/(K156+CW66))</f>
        <v>0</v>
      </c>
      <c r="L66" s="13" t="n">
        <f aca="false">IF(OR(L156=0,CX66=0),0,L156*CX66/(L156+CX66))</f>
        <v>0</v>
      </c>
      <c r="M66" s="13" t="n">
        <f aca="false">IF(OR(M156=0,CY66=0),0,M156*CY66/(M156+CY66))</f>
        <v>0</v>
      </c>
      <c r="N66" s="13" t="n">
        <f aca="false">IF(OR(N156=0,CZ66=0),0,N156*CZ66/(N156+CZ66))</f>
        <v>0</v>
      </c>
      <c r="O66" s="13" t="n">
        <f aca="false">IF(OR(O156=0,DA66=0),0,O156*DA66/(O156+DA66))</f>
        <v>0</v>
      </c>
      <c r="P66" s="13" t="n">
        <f aca="false">IF(OR(P156=0,DB66=0),0,P156*DB66/(P156+DB66))</f>
        <v>0</v>
      </c>
      <c r="Q66" s="13" t="n">
        <f aca="false">IF(OR(Q156=0,DC66=0),0,Q156*DC66/(Q156+DC66))</f>
        <v>0</v>
      </c>
      <c r="R66" s="13" t="n">
        <f aca="false">IF(OR(R156=0,DD66=0),0,R156*DD66/(R156+DD66))</f>
        <v>0</v>
      </c>
      <c r="S66" s="13" t="n">
        <f aca="false">IF(OR(S156=0,DE66=0),0,S156*DE66/(S156+DE66))</f>
        <v>0</v>
      </c>
      <c r="T66" s="13" t="n">
        <f aca="false">IF(OR(T156=0,DF66=0),0,T156*DF66/(T156+DF66))</f>
        <v>0</v>
      </c>
      <c r="U66" s="13" t="n">
        <f aca="false">IF(OR(U156=0,DG66=0),0,U156*DG66/(U156+DG66))</f>
        <v>0</v>
      </c>
      <c r="V66" s="13" t="n">
        <f aca="false">IF(OR(V156=0,DH66=0),0,V156*DH66/(V156+DH66))</f>
        <v>0</v>
      </c>
      <c r="W66" s="13" t="n">
        <f aca="false">IF(OR(W156=0,DI66=0),0,W156*DI66/(W156+DI66))</f>
        <v>0</v>
      </c>
      <c r="X66" s="13" t="n">
        <f aca="false">IF(OR(X156=0,DJ66=0),0,X156*DJ66/(X156+DJ66))</f>
        <v>0</v>
      </c>
      <c r="Y66" s="13" t="n">
        <f aca="false">IF(OR(Y156=0,DK66=0),0,Y156*DK66/(Y156+DK66))</f>
        <v>0</v>
      </c>
      <c r="Z66" s="13" t="n">
        <f aca="false">IF(OR(Z156=0,DL66=0),0,Z156*DL66/(Z156+DL66))</f>
        <v>0</v>
      </c>
      <c r="AA66" s="13" t="n">
        <f aca="false">IF(OR(AA156=0,DM66=0),0,AA156*DM66/(AA156+DM66))</f>
        <v>0</v>
      </c>
      <c r="AB66" s="13" t="n">
        <f aca="false">IF(OR(AB156=0,DN66=0),0,AB156*DN66/(AB156+DN66))</f>
        <v>0</v>
      </c>
      <c r="AC66" s="13" t="n">
        <f aca="false">IF(OR(AC156=0,DO66=0),0,AC156*DO66/(AC156+DO66))</f>
        <v>0</v>
      </c>
      <c r="AD66" s="13" t="n">
        <f aca="false">IF(OR(AD156=0,DP66=0),0,AD156*DP66/(AD156+DP66))</f>
        <v>0</v>
      </c>
      <c r="AE66" s="13" t="n">
        <f aca="false">IF(OR(AE156=0,DQ66=0),0,AE156*DQ66/(AE156+DQ66))</f>
        <v>0</v>
      </c>
      <c r="AF66" s="13" t="n">
        <f aca="false">IF(OR(AF156=0,DR66=0),0,AF156*DR66/(AF156+DR66))</f>
        <v>0</v>
      </c>
      <c r="AG66" s="13" t="n">
        <f aca="false">IF(OR(AG156=0,DS66=0),0,AG156*DS66/(AG156+DS66))</f>
        <v>0</v>
      </c>
      <c r="AH66" s="13" t="n">
        <f aca="false">IF(OR(AH156=0,DT66=0),0,AH156*DT66/(AH156+DT66))</f>
        <v>0</v>
      </c>
      <c r="AI66" s="13" t="n">
        <f aca="false">IF(OR(AI156=0,DU66=0),0,AI156*DU66/(AI156+DU66))</f>
        <v>0</v>
      </c>
      <c r="AJ66" s="13" t="n">
        <f aca="false">IF(OR(AJ156=0,DV66=0),0,AJ156*DV66/(AJ156+DV66))</f>
        <v>0</v>
      </c>
      <c r="AK66" s="13" t="n">
        <f aca="false">IF(OR(AK156=0,DW66=0),0,AK156*DW66/(AK156+DW66))</f>
        <v>0</v>
      </c>
      <c r="AL66" s="13" t="n">
        <f aca="false">IF(OR(AL156=0,DX66=0),0,AL156*DX66/(AL156+DX66))</f>
        <v>0</v>
      </c>
      <c r="AM66" s="13" t="n">
        <f aca="false">IF(OR(AM156=0,DY66=0),0,AM156*DY66/(AM156+DY66))</f>
        <v>0</v>
      </c>
      <c r="AN66" s="13" t="n">
        <f aca="false">IF(OR(AN156=0,DZ66=0),0,AN156*DZ66/(AN156+DZ66))</f>
        <v>0</v>
      </c>
      <c r="AO66" s="13" t="n">
        <f aca="false">IF(OR(AO156=0,EA66=0),0,AO156*EA66/(AO156+EA66))</f>
        <v>8.66727840991593</v>
      </c>
      <c r="AP66" s="13" t="n">
        <f aca="false">IF(OR(AP156=0,EB66=0),0,AP156*EB66/(AP156+EB66))</f>
        <v>8.75455050516832</v>
      </c>
      <c r="AQ66" s="13" t="n">
        <f aca="false">IF(OR(AQ156=0,EC66=0),0,AQ156*EC66/(AQ156+EC66))</f>
        <v>8.83345381557674</v>
      </c>
      <c r="AR66" s="13" t="n">
        <f aca="false">IF(OR(AR156=0,ED66=0),0,AR156*ED66/(AR156+ED66))</f>
        <v>8.90421916830437</v>
      </c>
      <c r="AS66" s="13" t="n">
        <f aca="false">IF(OR(AS156=0,EE66=0),0,AS156*EE66/(AS156+EE66))</f>
        <v>8.96708270503826</v>
      </c>
      <c r="AT66" s="13" t="n">
        <f aca="false">IF(OR(AT156=0,EF66=0),0,AT156*EF66/(AT156+EF66))</f>
        <v>9.02228406917472</v>
      </c>
      <c r="AU66" s="13" t="n">
        <f aca="false">IF(OR(AU156=0,EG66=0),0,AU156*EG66/(AU156+EG66))</f>
        <v>9.09971278910779</v>
      </c>
      <c r="AV66" s="13" t="n">
        <f aca="false">IF(OR(AV156=0,EH66=0),0,AV156*EH66/(AV156+EH66))</f>
        <v>9.1677611035267</v>
      </c>
      <c r="AW66" s="13" t="n">
        <f aca="false">IF(OR(AW156=0,EI66=0),0,AW156*EI66/(AW156+EI66))</f>
        <v>9.22677602560444</v>
      </c>
      <c r="AX66" s="13" t="n">
        <f aca="false">IF(OR(AX156=0,EJ66=0),0,AX156*EJ66/(AX156+EJ66))</f>
        <v>9.27710190043827</v>
      </c>
      <c r="AY66" s="13" t="n">
        <f aca="false">IF(OR(AY156=0,EK66=0),0,AY156*EK66/(AY156+EK66))</f>
        <v>9.31907869778801</v>
      </c>
      <c r="AZ66" s="13" t="n">
        <f aca="false">IF(OR(AZ156=0,EL66=0),0,AZ156*EL66/(AZ156+EL66))</f>
        <v>9.27827287377291</v>
      </c>
      <c r="BA66" s="13" t="n">
        <f aca="false">IF(OR(BA156=0,EM66=0),0,BA156*EM66/(BA156+EM66))</f>
        <v>9.23480774520276</v>
      </c>
      <c r="BB66" s="13" t="n">
        <f aca="false">IF(OR(BB156=0,EN66=0),0,BB156*EN66/(BB156+EN66))</f>
        <v>9.18876226236011</v>
      </c>
      <c r="BC66" s="13" t="n">
        <f aca="false">IF(OR(BC156=0,EO66=0),0,BC156*EO66/(BC156+EO66))</f>
        <v>9.14021248511707</v>
      </c>
      <c r="BD66" s="13" t="n">
        <f aca="false">IF(OR(BD156=0,EP66=0),0,BD156*EP66/(BD156+EP66))</f>
        <v>9.08923158006605</v>
      </c>
      <c r="BE66" s="13" t="n">
        <f aca="false">IF(OR(BE156=0,EQ66=0),0,BE156*EQ66/(BE156+EQ66))</f>
        <v>9.05677631233137</v>
      </c>
      <c r="BF66" s="13" t="n">
        <f aca="false">IF(OR(BF156=0,ER66=0),0,BF156*ER66/(BF156+ER66))</f>
        <v>9.02078931997666</v>
      </c>
      <c r="BG66" s="13" t="n">
        <f aca="false">IF(OR(BG156=0,ES66=0),0,BG156*ES66/(BG156+ES66))</f>
        <v>8.98138770899095</v>
      </c>
      <c r="BH66" s="13" t="n">
        <f aca="false">IF(OR(BH156=0,ET66=0),0,BH156*ET66/(BH156+ET66))</f>
        <v>8.96408247089361</v>
      </c>
      <c r="BI66" s="13" t="n">
        <f aca="false">IF(OR(BI156=0,EU66=0),0,BI156*EU66/(BI156+EU66))</f>
        <v>8.94378957685327</v>
      </c>
      <c r="BJ66" s="13" t="n">
        <f aca="false">IF(OR(BJ156=0,EV66=0),0,BJ156*EV66/(BJ156+EV66))</f>
        <v>8.86971927463686</v>
      </c>
      <c r="BK66" s="13" t="n">
        <f aca="false">IF(OR(BK156=0,EW66=0),0,BK156*EW66/(BK156+EW66))</f>
        <v>8.79407659868699</v>
      </c>
      <c r="BL66" s="13" t="n">
        <f aca="false">IF(OR(BL156=0,EX66=0),0,BL156*EX66/(BL156+EX66))</f>
        <v>8.71689694646597</v>
      </c>
      <c r="BM66" s="13" t="n">
        <f aca="false">IF(OR(BM156=0,EY66=0),0,BM156*EY66/(BM156+EY66))</f>
        <v>8.63821352094021</v>
      </c>
      <c r="BN66" s="13" t="n">
        <f aca="false">IF(OR(BN156=0,EZ66=0),0,BN156*EZ66/(BN156+EZ66))</f>
        <v>8.55805737783409</v>
      </c>
      <c r="BO66" s="13" t="n">
        <f aca="false">IF(OR(BO156=0,FA66=0),0,BO156*FA66/(BO156+FA66))</f>
        <v>8.47780952421022</v>
      </c>
      <c r="BP66" s="13" t="n">
        <f aca="false">IF(OR(BP156=0,FB66=0),0,BP156*FB66/(BP156+FB66))</f>
        <v>8.39607254448272</v>
      </c>
      <c r="BQ66" s="13" t="n">
        <f aca="false">IF(OR(BQ156=0,FC66=0),0,BQ156*FC66/(BQ156+FC66))</f>
        <v>8.31287409256501</v>
      </c>
      <c r="BR66" s="13" t="n">
        <f aca="false">IF(OR(BR156=0,FD66=0),0,BR156*FD66/(BR156+FD66))</f>
        <v>8.22823974413913</v>
      </c>
      <c r="BS66" s="13" t="n">
        <f aca="false">IF(OR(BS156=0,FE66=0),0,BS156*FE66/(BS156+FE66))</f>
        <v>8.14219303921256</v>
      </c>
      <c r="BT66" s="13" t="n">
        <f aca="false">IF(OR(BT156=0,FF66=0),0,BT156*FF66/(BT156+FF66))</f>
        <v>8.04740069931749</v>
      </c>
      <c r="BU66" s="13" t="n">
        <f aca="false">IF(OR(BU156=0,FG66=0),0,BU156*FG66/(BU156+FG66))</f>
        <v>7.9516194397455</v>
      </c>
      <c r="BV66" s="13" t="n">
        <f aca="false">IF(OR(BV156=0,FH66=0),0,BV156*FH66/(BV156+FH66))</f>
        <v>7.8548532572829</v>
      </c>
      <c r="BW66" s="13" t="n">
        <f aca="false">IF(OR(BW156=0,FI66=0),0,BW156*FI66/(BW156+FI66))</f>
        <v>7.75710484447677</v>
      </c>
      <c r="BX66" s="13" t="n">
        <f aca="false">IF(OR(BX156=0,FJ66=0),0,BX156*FJ66/(BX156+FJ66))</f>
        <v>7.65837560889124</v>
      </c>
      <c r="BY66" s="13" t="n">
        <f aca="false">IF(OR(BY156=0,FK66=0),0,BY156*FK66/(BY156+FK66))</f>
        <v>7.55898604646905</v>
      </c>
      <c r="BZ66" s="13" t="n">
        <f aca="false">IF(OR(BZ156=0,FL66=0),0,BZ156*FL66/(BZ156+FL66))</f>
        <v>7.45859847744458</v>
      </c>
      <c r="CA66" s="13" t="n">
        <f aca="false">IF(OR(CA156=0,FM66=0),0,CA156*FM66/(CA156+FM66))</f>
        <v>7.35721106935537</v>
      </c>
      <c r="CB66" s="13" t="n">
        <f aca="false">IF(OR(CB156=0,FN66=0),0,CB156*FN66/(CB156+FN66))</f>
        <v>7.25482073721765</v>
      </c>
      <c r="CC66" s="13" t="n">
        <f aca="false">IF(OR(CC156=0,FO66=0),0,CC156*FO66/(CC156+FO66))</f>
        <v>7.151423153014</v>
      </c>
      <c r="CD66" s="13" t="n">
        <f aca="false">IF(OR(CD156=0,FP66=0),0,CD156*FP66/(CD156+FP66))</f>
        <v>7.04694239986726</v>
      </c>
      <c r="CE66" s="13" t="n">
        <f aca="false">IF(OR(CE156=0,FQ66=0),0,CE156*FQ66/(CE156+FQ66))</f>
        <v>6.94144568989449</v>
      </c>
      <c r="CF66" s="13" t="n">
        <f aca="false">IF(OR(CF156=0,FR66=0),0,CF156*FR66/(CF156+FR66))</f>
        <v>6.83492489264213</v>
      </c>
      <c r="CG66" s="13" t="n">
        <f aca="false">IF(OR(CG156=0,FS66=0),0,CG156*FS66/(CG156+FS66))</f>
        <v>6.72737065661225</v>
      </c>
      <c r="CH66" s="13" t="n">
        <f aca="false">IF(OR(CH156=0,FT66=0),0,CH156*FT66/(CH156+FT66))</f>
        <v>6.61877240782786</v>
      </c>
      <c r="CI66" s="13" t="n">
        <f aca="false">IF(OR(CI156=0,FU66=0),0,CI156*FU66/(CI156+FU66))</f>
        <v>6.50911834616677</v>
      </c>
      <c r="CJ66" s="13" t="n">
        <f aca="false">IF(OR(CJ156=0,FV66=0),0,CJ156*FV66/(CJ156+FV66))</f>
        <v>6.39839543942626</v>
      </c>
      <c r="CK66" s="13" t="n">
        <f aca="false">IF(OR(CK156=0,FW66=0),0,CK156*FW66/(CK156+FW66))</f>
        <v>6.28658941507513</v>
      </c>
      <c r="CL66" s="13" t="n">
        <f aca="false">IF(OR(CL156=0,FX66=0),0,CL156*FX66/(CL156+FX66))</f>
        <v>6.18247185383898</v>
      </c>
      <c r="CM66" s="13" t="n">
        <f aca="false">IF(OR(CM156=0,FY66=0),0,CM156*FY66/(CM156+FY66))</f>
        <v>6.07762975284559</v>
      </c>
      <c r="CN66" s="13" t="n">
        <f aca="false">IF(OR(CN156=0,FZ66=0),0,CN156*FZ66/(CN156+FZ66))</f>
        <v>5.97113973019936</v>
      </c>
      <c r="CO66" s="13" t="n">
        <f aca="false">IF(OR(CO156=0,GA66=0),0,CO156*GA66/(CO156+GA66))</f>
        <v>5.86294300612466</v>
      </c>
      <c r="CP66" s="13" t="n">
        <f aca="false">IF(OR(CP156=0,GB66=0),0,CP156*GB66/(CP156+GB66))</f>
        <v>5.75303495671951</v>
      </c>
      <c r="CQ66" s="13" t="n">
        <f aca="false">IF(OR(CQ156=0,GC66=0),0,CQ156*GC66/(CQ156+GC66))</f>
        <v>5.6414086630212</v>
      </c>
      <c r="CR66" s="0" t="n">
        <f aca="false">IF(F$9=0,0,(SIN(F$12)*COS($E66)+SIN($E66)*COS(F$12))/SIN($E66)*F$9)</f>
        <v>0</v>
      </c>
      <c r="CS66" s="0" t="n">
        <f aca="false">IF(G$9=0,0,(SIN(G$12)*COS($E66)+SIN($E66)*COS(G$12))/SIN($E66)*G$9)</f>
        <v>0</v>
      </c>
      <c r="CT66" s="0" t="n">
        <f aca="false">IF(H$9=0,0,(SIN(H$12)*COS($E66)+SIN($E66)*COS(H$12))/SIN($E66)*H$9)</f>
        <v>0</v>
      </c>
      <c r="CU66" s="0" t="n">
        <f aca="false">IF(I$9=0,0,(SIN(I$12)*COS($E66)+SIN($E66)*COS(I$12))/SIN($E66)*I$9)</f>
        <v>0</v>
      </c>
      <c r="CV66" s="0" t="n">
        <f aca="false">IF(J$9=0,0,(SIN(J$12)*COS($E66)+SIN($E66)*COS(J$12))/SIN($E66)*J$9)</f>
        <v>0</v>
      </c>
      <c r="CW66" s="0" t="n">
        <f aca="false">IF(K$9=0,0,(SIN(K$12)*COS($E66)+SIN($E66)*COS(K$12))/SIN($E66)*K$9)</f>
        <v>0</v>
      </c>
      <c r="CX66" s="0" t="n">
        <f aca="false">IF(L$9=0,0,(SIN(L$12)*COS($E66)+SIN($E66)*COS(L$12))/SIN($E66)*L$9)</f>
        <v>0</v>
      </c>
      <c r="CY66" s="0" t="n">
        <f aca="false">IF(M$9=0,0,(SIN(M$12)*COS($E66)+SIN($E66)*COS(M$12))/SIN($E66)*M$9)</f>
        <v>0</v>
      </c>
      <c r="CZ66" s="0" t="n">
        <f aca="false">IF(N$9=0,0,(SIN(N$12)*COS($E66)+SIN($E66)*COS(N$12))/SIN($E66)*N$9)</f>
        <v>0</v>
      </c>
      <c r="DA66" s="0" t="n">
        <f aca="false">IF(O$9=0,0,(SIN(O$12)*COS($E66)+SIN($E66)*COS(O$12))/SIN($E66)*O$9)</f>
        <v>0</v>
      </c>
      <c r="DB66" s="0" t="n">
        <f aca="false">IF(P$9=0,0,(SIN(P$12)*COS($E66)+SIN($E66)*COS(P$12))/SIN($E66)*P$9)</f>
        <v>0</v>
      </c>
      <c r="DC66" s="0" t="n">
        <f aca="false">IF(Q$9=0,0,(SIN(Q$12)*COS($E66)+SIN($E66)*COS(Q$12))/SIN($E66)*Q$9)</f>
        <v>0</v>
      </c>
      <c r="DD66" s="0" t="n">
        <f aca="false">IF(R$9=0,0,(SIN(R$12)*COS($E66)+SIN($E66)*COS(R$12))/SIN($E66)*R$9)</f>
        <v>0</v>
      </c>
      <c r="DE66" s="0" t="n">
        <f aca="false">IF(S$9=0,0,(SIN(S$12)*COS($E66)+SIN($E66)*COS(S$12))/SIN($E66)*S$9)</f>
        <v>0</v>
      </c>
      <c r="DF66" s="0" t="n">
        <f aca="false">IF(T$9=0,0,(SIN(T$12)*COS($E66)+SIN($E66)*COS(T$12))/SIN($E66)*T$9)</f>
        <v>0</v>
      </c>
      <c r="DG66" s="0" t="n">
        <f aca="false">IF(U$9=0,0,(SIN(U$12)*COS($E66)+SIN($E66)*COS(U$12))/SIN($E66)*U$9)</f>
        <v>0</v>
      </c>
      <c r="DH66" s="0" t="n">
        <f aca="false">IF(V$9=0,0,(SIN(V$12)*COS($E66)+SIN($E66)*COS(V$12))/SIN($E66)*V$9)</f>
        <v>0</v>
      </c>
      <c r="DI66" s="0" t="n">
        <f aca="false">IF(W$9=0,0,(SIN(W$12)*COS($E66)+SIN($E66)*COS(W$12))/SIN($E66)*W$9)</f>
        <v>0</v>
      </c>
      <c r="DJ66" s="0" t="n">
        <f aca="false">IF(X$9=0,0,(SIN(X$12)*COS($E66)+SIN($E66)*COS(X$12))/SIN($E66)*X$9)</f>
        <v>0</v>
      </c>
      <c r="DK66" s="0" t="n">
        <f aca="false">IF(Y$9=0,0,(SIN(Y$12)*COS($E66)+SIN($E66)*COS(Y$12))/SIN($E66)*Y$9)</f>
        <v>0</v>
      </c>
      <c r="DL66" s="0" t="n">
        <f aca="false">IF(Z$9=0,0,(SIN(Z$12)*COS($E66)+SIN($E66)*COS(Z$12))/SIN($E66)*Z$9)</f>
        <v>0</v>
      </c>
      <c r="DM66" s="0" t="n">
        <f aca="false">IF(AA$9=0,0,(SIN(AA$12)*COS($E66)+SIN($E66)*COS(AA$12))/SIN($E66)*AA$9)</f>
        <v>0</v>
      </c>
      <c r="DN66" s="0" t="n">
        <f aca="false">IF(AB$9=0,0,(SIN(AB$12)*COS($E66)+SIN($E66)*COS(AB$12))/SIN($E66)*AB$9)</f>
        <v>0</v>
      </c>
      <c r="DO66" s="0" t="n">
        <f aca="false">IF(AC$9=0,0,(SIN(AC$12)*COS($E66)+SIN($E66)*COS(AC$12))/SIN($E66)*AC$9)</f>
        <v>0</v>
      </c>
      <c r="DP66" s="0" t="n">
        <f aca="false">IF(AD$9=0,0,(SIN(AD$12)*COS($E66)+SIN($E66)*COS(AD$12))/SIN($E66)*AD$9)</f>
        <v>0</v>
      </c>
      <c r="DQ66" s="0" t="n">
        <f aca="false">IF(AE$9=0,0,(SIN(AE$12)*COS($E66)+SIN($E66)*COS(AE$12))/SIN($E66)*AE$9)</f>
        <v>0</v>
      </c>
      <c r="DR66" s="0" t="n">
        <f aca="false">IF(AF$9=0,0,(SIN(AF$12)*COS($E66)+SIN($E66)*COS(AF$12))/SIN($E66)*AF$9)</f>
        <v>0</v>
      </c>
      <c r="DS66" s="0" t="n">
        <f aca="false">IF(AG$9=0,0,(SIN(AG$12)*COS($E66)+SIN($E66)*COS(AG$12))/SIN($E66)*AG$9)</f>
        <v>0</v>
      </c>
      <c r="DT66" s="0" t="n">
        <f aca="false">IF(AH$9=0,0,(SIN(AH$12)*COS($E66)+SIN($E66)*COS(AH$12))/SIN($E66)*AH$9)</f>
        <v>0</v>
      </c>
      <c r="DU66" s="0" t="n">
        <f aca="false">IF(AI$9=0,0,(SIN(AI$12)*COS($E66)+SIN($E66)*COS(AI$12))/SIN($E66)*AI$9)</f>
        <v>0</v>
      </c>
      <c r="DV66" s="0" t="n">
        <f aca="false">IF(AJ$9=0,0,(SIN(AJ$12)*COS($E66)+SIN($E66)*COS(AJ$12))/SIN($E66)*AJ$9)</f>
        <v>0</v>
      </c>
      <c r="DW66" s="0" t="n">
        <f aca="false">IF(AK$9=0,0,(SIN(AK$12)*COS($E66)+SIN($E66)*COS(AK$12))/SIN($E66)*AK$9)</f>
        <v>0</v>
      </c>
      <c r="DX66" s="0" t="n">
        <f aca="false">IF(AL$9=0,0,(SIN(AL$12)*COS($E66)+SIN($E66)*COS(AL$12))/SIN($E66)*AL$9)</f>
        <v>0</v>
      </c>
      <c r="DY66" s="0" t="n">
        <f aca="false">IF(AM$9=0,0,(SIN(AM$12)*COS($E66)+SIN($E66)*COS(AM$12))/SIN($E66)*AM$9)</f>
        <v>0</v>
      </c>
      <c r="DZ66" s="0" t="n">
        <f aca="false">IF(AN$9=0,0,(SIN(AN$12)*COS($E66)+SIN($E66)*COS(AN$12))/SIN($E66)*AN$9)</f>
        <v>0</v>
      </c>
      <c r="EA66" s="0" t="n">
        <f aca="false">IF(AO$9=0,0,(SIN(AO$12)*COS($E66)+SIN($E66)*COS(AO$12))/SIN($E66)*AO$9)</f>
        <v>12.8599711269871</v>
      </c>
      <c r="EB66" s="0" t="n">
        <f aca="false">IF(AP$9=0,0,(SIN(AP$12)*COS($E66)+SIN($E66)*COS(AP$12))/SIN($E66)*AP$9)</f>
        <v>13.2127360417919</v>
      </c>
      <c r="EC66" s="0" t="n">
        <f aca="false">IF(AQ$9=0,0,(SIN(AQ$12)*COS($E66)+SIN($E66)*COS(AQ$12))/SIN($E66)*AQ$9)</f>
        <v>13.5614762292036</v>
      </c>
      <c r="ED66" s="0" t="n">
        <f aca="false">IF(AR$9=0,0,(SIN(AR$12)*COS($E66)+SIN($E66)*COS(AR$12))/SIN($E66)*AR$9)</f>
        <v>13.9058717580581</v>
      </c>
      <c r="EE66" s="0" t="n">
        <f aca="false">IF(AS$9=0,0,(SIN(AS$12)*COS($E66)+SIN($E66)*COS(AS$12))/SIN($E66)*AS$9)</f>
        <v>14.2456040857117</v>
      </c>
      <c r="EF66" s="0" t="n">
        <f aca="false">IF(AT$9=0,0,(SIN(AT$12)*COS($E66)+SIN($E66)*COS(AT$12))/SIN($E66)*AT$9)</f>
        <v>14.5803562201481</v>
      </c>
      <c r="EG66" s="0" t="n">
        <f aca="false">IF(AU$9=0,0,(SIN(AU$12)*COS($E66)+SIN($E66)*COS(AU$12))/SIN($E66)*AU$9)</f>
        <v>14.9900978382153</v>
      </c>
      <c r="EH66" s="0" t="n">
        <f aca="false">IF(AV$9=0,0,(SIN(AV$12)*COS($E66)+SIN($E66)*COS(AV$12))/SIN($E66)*AV$9)</f>
        <v>15.393960948911</v>
      </c>
      <c r="EI66" s="0" t="n">
        <f aca="false">IF(AW$9=0,0,(SIN(AW$12)*COS($E66)+SIN($E66)*COS(AW$12))/SIN($E66)*AW$9)</f>
        <v>15.7915609357484</v>
      </c>
      <c r="EJ66" s="0" t="n">
        <f aca="false">IF(AX$9=0,0,(SIN(AX$12)*COS($E66)+SIN($E66)*COS(AX$12))/SIN($E66)*AX$9)</f>
        <v>16.182515569497</v>
      </c>
      <c r="EK66" s="0" t="n">
        <f aca="false">IF(AY$9=0,0,(SIN(AY$12)*COS($E66)+SIN($E66)*COS(AY$12))/SIN($E66)*AY$9)</f>
        <v>16.5664452041513</v>
      </c>
      <c r="EL66" s="0" t="n">
        <f aca="false">IF(AZ$9=0,0,(SIN(AZ$12)*COS($E66)+SIN($E66)*COS(AZ$12))/SIN($E66)*AZ$9)</f>
        <v>16.6992034803773</v>
      </c>
      <c r="EM66" s="0" t="n">
        <f aca="false">IF(BA$9=0,0,(SIN(BA$12)*COS($E66)+SIN($E66)*COS(BA$12))/SIN($E66)*BA$9)</f>
        <v>16.8257605671347</v>
      </c>
      <c r="EN66" s="0" t="n">
        <f aca="false">IF(BB$9=0,0,(SIN(BB$12)*COS($E66)+SIN($E66)*COS(BB$12))/SIN($E66)*BB$9)</f>
        <v>16.9459677781214</v>
      </c>
      <c r="EO66" s="0" t="n">
        <f aca="false">IF(BC$9=0,0,(SIN(BC$12)*COS($E66)+SIN($E66)*COS(BC$12))/SIN($E66)*BC$9)</f>
        <v>17.05967873429</v>
      </c>
      <c r="EP66" s="0" t="n">
        <f aca="false">IF(BD$9=0,0,(SIN(BD$12)*COS($E66)+SIN($E66)*COS(BD$12))/SIN($E66)*BD$9)</f>
        <v>17.1667494418704</v>
      </c>
      <c r="EQ66" s="0" t="n">
        <f aca="false">IF(BE$9=0,0,(SIN(BE$12)*COS($E66)+SIN($E66)*COS(BE$12))/SIN($E66)*BE$9)</f>
        <v>17.3434702716243</v>
      </c>
      <c r="ER66" s="0" t="n">
        <f aca="false">IF(BF$9=0,0,(SIN(BF$12)*COS($E66)+SIN($E66)*COS(BF$12))/SIN($E66)*BF$9)</f>
        <v>17.5125322010878</v>
      </c>
      <c r="ES66" s="0" t="n">
        <f aca="false">IF(BG$9=0,0,(SIN(BG$12)*COS($E66)+SIN($E66)*COS(BG$12))/SIN($E66)*BG$9)</f>
        <v>17.6737293433599</v>
      </c>
      <c r="ET66" s="0" t="n">
        <f aca="false">IF(BH$9=0,0,(SIN(BH$12)*COS($E66)+SIN($E66)*COS(BH$12))/SIN($E66)*BH$9)</f>
        <v>17.9281649417872</v>
      </c>
      <c r="EU66" s="0" t="n">
        <f aca="false">IF(BI$9=0,0,(SIN(BI$12)*COS($E66)+SIN($E66)*COS(BI$12))/SIN($E66)*BI$9)</f>
        <v>18.1812507193418</v>
      </c>
      <c r="EV66" s="0" t="n">
        <f aca="false">IF(BJ$9=0,0,(SIN(BJ$12)*COS($E66)+SIN($E66)*COS(BJ$12))/SIN($E66)*BJ$9)</f>
        <v>18.2171187328514</v>
      </c>
      <c r="EW66" s="0" t="n">
        <f aca="false">IF(BK$9=0,0,(SIN(BK$12)*COS($E66)+SIN($E66)*COS(BK$12))/SIN($E66)*BK$9)</f>
        <v>18.2455587372299</v>
      </c>
      <c r="EX66" s="0" t="n">
        <f aca="false">IF(BL$9=0,0,(SIN(BL$12)*COS($E66)+SIN($E66)*COS(BL$12))/SIN($E66)*BL$9)</f>
        <v>18.2664722621945</v>
      </c>
      <c r="EY66" s="0" t="n">
        <f aca="false">IF(BM$9=0,0,(SIN(BM$12)*COS($E66)+SIN($E66)*COS(BM$12))/SIN($E66)*BM$9)</f>
        <v>18.2797637297882</v>
      </c>
      <c r="EZ66" s="0" t="n">
        <f aca="false">IF(BN$9=0,0,(SIN(BN$12)*COS($E66)+SIN($E66)*COS(BN$12))/SIN($E66)*BN$9)</f>
        <v>18.2853405106661</v>
      </c>
      <c r="FA66" s="0" t="n">
        <f aca="false">IF(BO$9=0,0,(SIN(BO$12)*COS($E66)+SIN($E66)*COS(BO$12))/SIN($E66)*BO$9)</f>
        <v>18.28940434841</v>
      </c>
      <c r="FB66" s="0" t="n">
        <f aca="false">IF(BP$9=0,0,(SIN(BP$12)*COS($E66)+SIN($E66)*COS(BP$12))/SIN($E66)*BP$9)</f>
        <v>18.2854729891302</v>
      </c>
      <c r="FC66" s="0" t="n">
        <f aca="false">IF(BQ$9=0,0,(SIN(BQ$12)*COS($E66)+SIN($E66)*COS(BQ$12))/SIN($E66)*BQ$9)</f>
        <v>18.273457274457</v>
      </c>
      <c r="FD66" s="0" t="n">
        <f aca="false">IF(BR$9=0,0,(SIN(BR$12)*COS($E66)+SIN($E66)*COS(BR$12))/SIN($E66)*BR$9)</f>
        <v>18.2532712745115</v>
      </c>
      <c r="FE66" s="0" t="n">
        <f aca="false">IF(BS$9=0,0,(SIN(BS$12)*COS($E66)+SIN($E66)*COS(BS$12))/SIN($E66)*BS$9)</f>
        <v>18.2248323413704</v>
      </c>
      <c r="FF66" s="0" t="n">
        <f aca="false">IF(BT$9=0,0,(SIN(BT$12)*COS($E66)+SIN($E66)*COS(BT$12))/SIN($E66)*BT$9)</f>
        <v>18.1506034055935</v>
      </c>
      <c r="FG66" s="0" t="n">
        <f aca="false">IF(BU$9=0,0,(SIN(BU$12)*COS($E66)+SIN($E66)*COS(BU$12))/SIN($E66)*BU$9)</f>
        <v>18.0687325643125</v>
      </c>
      <c r="FH66" s="0" t="n">
        <f aca="false">IF(BV$9=0,0,(SIN(BV$12)*COS($E66)+SIN($E66)*COS(BV$12))/SIN($E66)*BV$9)</f>
        <v>17.9791812035936</v>
      </c>
      <c r="FI66" s="0" t="n">
        <f aca="false">IF(BW$9=0,0,(SIN(BW$12)*COS($E66)+SIN($E66)*COS(BW$12))/SIN($E66)*BW$9)</f>
        <v>17.8819137120794</v>
      </c>
      <c r="FJ66" s="0" t="n">
        <f aca="false">IF(BX$9=0,0,(SIN(BX$12)*COS($E66)+SIN($E66)*COS(BX$12))/SIN($E66)*BX$9)</f>
        <v>17.776897510994</v>
      </c>
      <c r="FK66" s="0" t="n">
        <f aca="false">IF(BY$9=0,0,(SIN(BY$12)*COS($E66)+SIN($E66)*COS(BY$12))/SIN($E66)*BY$9)</f>
        <v>17.6658527307261</v>
      </c>
      <c r="FL66" s="0" t="n">
        <f aca="false">IF(BZ$9=0,0,(SIN(BZ$12)*COS($E66)+SIN($E66)*COS(BZ$12))/SIN($E66)*BZ$9)</f>
        <v>17.54696</v>
      </c>
      <c r="FM66" s="0" t="n">
        <f aca="false">IF(CA$9=0,0,(SIN(CA$12)*COS($E66)+SIN($E66)*COS(CA$12))/SIN($E66)*CA$9)</f>
        <v>17.4201944273241</v>
      </c>
      <c r="FN66" s="0" t="n">
        <f aca="false">IF(CB$9=0,0,(SIN(CB$12)*COS($E66)+SIN($E66)*COS(CB$12))/SIN($E66)*CB$9)</f>
        <v>17.2855342893637</v>
      </c>
      <c r="FO66" s="0" t="n">
        <f aca="false">IF(CC$9=0,0,(SIN(CC$12)*COS($E66)+SIN($E66)*COS(CC$12))/SIN($E66)*CC$9)</f>
        <v>17.1429610559372</v>
      </c>
      <c r="FP66" s="0" t="n">
        <f aca="false">IF(CD$9=0,0,(SIN(CD$12)*COS($E66)+SIN($E66)*COS(CD$12))/SIN($E66)*CD$9)</f>
        <v>16.9920503603424</v>
      </c>
      <c r="FQ66" s="0" t="n">
        <f aca="false">IF(CE$9=0,0,(SIN(CE$12)*COS($E66)+SIN($E66)*COS(CE$12))/SIN($E66)*CE$9)</f>
        <v>16.8332112874998</v>
      </c>
      <c r="FR66" s="0" t="n">
        <f aca="false">IF(CF$9=0,0,(SIN(CF$12)*COS($E66)+SIN($E66)*COS(CF$12))/SIN($E66)*CF$9)</f>
        <v>16.6664353927495</v>
      </c>
      <c r="FS66" s="0" t="n">
        <f aca="false">IF(CG$9=0,0,(SIN(CG$12)*COS($E66)+SIN($E66)*COS(CG$12))/SIN($E66)*CG$9)</f>
        <v>16.4917175047937</v>
      </c>
      <c r="FT66" s="0" t="n">
        <f aca="false">IF(CH$9=0,0,(SIN(CH$12)*COS($E66)+SIN($E66)*COS(CH$12))/SIN($E66)*CH$9)</f>
        <v>16.3090557443205</v>
      </c>
      <c r="FU66" s="0" t="n">
        <f aca="false">IF(CI$9=0,0,(SIN(CI$12)*COS($E66)+SIN($E66)*COS(CI$12))/SIN($E66)*CI$9)</f>
        <v>16.1184515413612</v>
      </c>
      <c r="FV66" s="0" t="n">
        <f aca="false">IF(CJ$9=0,0,(SIN(CJ$12)*COS($E66)+SIN($E66)*COS(CJ$12))/SIN($E66)*CJ$9)</f>
        <v>15.919909651368</v>
      </c>
      <c r="FW66" s="0" t="n">
        <f aca="false">IF(CK$9=0,0,(SIN(CK$12)*COS($E66)+SIN($E66)*COS(CK$12))/SIN($E66)*CK$9)</f>
        <v>15.7134381700016</v>
      </c>
      <c r="FX66" s="0" t="n">
        <f aca="false">IF(CL$9=0,0,(SIN(CL$12)*COS($E66)+SIN($E66)*COS(CL$12))/SIN($E66)*CL$9)</f>
        <v>15.554549655401</v>
      </c>
      <c r="FY66" s="0" t="n">
        <f aca="false">IF(CM$9=0,0,(SIN(CM$12)*COS($E66)+SIN($E66)*COS(CM$12))/SIN($E66)*CM$9)</f>
        <v>15.3914540387844</v>
      </c>
      <c r="FZ66" s="0" t="n">
        <f aca="false">IF(CN$9=0,0,(SIN(CN$12)*COS($E66)+SIN($E66)*COS(CN$12))/SIN($E66)*CN$9)</f>
        <v>15.2183610766314</v>
      </c>
      <c r="GA66" s="0" t="n">
        <f aca="false">IF(CO$9=0,0,(SIN(CO$12)*COS($E66)+SIN($E66)*COS(CO$12))/SIN($E66)*CO$9)</f>
        <v>15.0348810907613</v>
      </c>
      <c r="GB66" s="0" t="n">
        <f aca="false">IF(CP$9=0,0,(SIN(CP$12)*COS($E66)+SIN($E66)*COS(CP$12))/SIN($E66)*CP$9)</f>
        <v>14.8409866221787</v>
      </c>
      <c r="GC66" s="0" t="n">
        <f aca="false">IF(CQ$9=0,0,(SIN(CQ$12)*COS($E66)+SIN($E66)*COS(CQ$12))/SIN($E66)*CQ$9)</f>
        <v>14.6366551615496</v>
      </c>
    </row>
    <row r="67" customFormat="false" ht="12.8" hidden="true" customHeight="false" outlineLevel="0" collapsed="false">
      <c r="A67" s="0" t="n">
        <f aca="false">MAX($F67:$CQ67)</f>
        <v>9.30636618909651</v>
      </c>
      <c r="B67" s="91" t="n">
        <f aca="false">IF(ISNA(INDEX(vmg!$B$6:$B$151,MATCH($C67,vmg!$F$6:$F$151,0))),IF(ISNA(INDEX(vmg!$B$6:$B$151,MATCH($C67,vmg!$D$6:$D$151,0))),0,INDEX(vmg!$B$6:$B$151,MATCH($C67,vmg!$D$6:$D$151,0))),INDEX(vmg!$B$6:$B$151,MATCH($C67,vmg!$F$6:$F$151,0)))</f>
        <v>15.55648</v>
      </c>
      <c r="C67" s="2" t="n">
        <f aca="false">MOD(Best +D67,360)</f>
        <v>55</v>
      </c>
      <c r="D67" s="2" t="n">
        <f aca="false">D66+1</f>
        <v>55</v>
      </c>
      <c r="E67" s="1" t="n">
        <f aca="false">D67*PI()/180</f>
        <v>0.959931088596881</v>
      </c>
      <c r="F67" s="13" t="n">
        <f aca="false">IF(OR(F157=0,CR67=0),0,F157*CR67/(F157+CR67))</f>
        <v>0</v>
      </c>
      <c r="G67" s="13" t="n">
        <f aca="false">IF(OR(G157=0,CS67=0),0,G157*CS67/(G157+CS67))</f>
        <v>0</v>
      </c>
      <c r="H67" s="13" t="n">
        <f aca="false">IF(OR(H157=0,CT67=0),0,H157*CT67/(H157+CT67))</f>
        <v>0</v>
      </c>
      <c r="I67" s="13" t="n">
        <f aca="false">IF(OR(I157=0,CU67=0),0,I157*CU67/(I157+CU67))</f>
        <v>0</v>
      </c>
      <c r="J67" s="13" t="n">
        <f aca="false">IF(OR(J157=0,CV67=0),0,J157*CV67/(J157+CV67))</f>
        <v>0</v>
      </c>
      <c r="K67" s="13" t="n">
        <f aca="false">IF(OR(K157=0,CW67=0),0,K157*CW67/(K157+CW67))</f>
        <v>0</v>
      </c>
      <c r="L67" s="13" t="n">
        <f aca="false">IF(OR(L157=0,CX67=0),0,L157*CX67/(L157+CX67))</f>
        <v>0</v>
      </c>
      <c r="M67" s="13" t="n">
        <f aca="false">IF(OR(M157=0,CY67=0),0,M157*CY67/(M157+CY67))</f>
        <v>0</v>
      </c>
      <c r="N67" s="13" t="n">
        <f aca="false">IF(OR(N157=0,CZ67=0),0,N157*CZ67/(N157+CZ67))</f>
        <v>0</v>
      </c>
      <c r="O67" s="13" t="n">
        <f aca="false">IF(OR(O157=0,DA67=0),0,O157*DA67/(O157+DA67))</f>
        <v>0</v>
      </c>
      <c r="P67" s="13" t="n">
        <f aca="false">IF(OR(P157=0,DB67=0),0,P157*DB67/(P157+DB67))</f>
        <v>0</v>
      </c>
      <c r="Q67" s="13" t="n">
        <f aca="false">IF(OR(Q157=0,DC67=0),0,Q157*DC67/(Q157+DC67))</f>
        <v>0</v>
      </c>
      <c r="R67" s="13" t="n">
        <f aca="false">IF(OR(R157=0,DD67=0),0,R157*DD67/(R157+DD67))</f>
        <v>0</v>
      </c>
      <c r="S67" s="13" t="n">
        <f aca="false">IF(OR(S157=0,DE67=0),0,S157*DE67/(S157+DE67))</f>
        <v>0</v>
      </c>
      <c r="T67" s="13" t="n">
        <f aca="false">IF(OR(T157=0,DF67=0),0,T157*DF67/(T157+DF67))</f>
        <v>0</v>
      </c>
      <c r="U67" s="13" t="n">
        <f aca="false">IF(OR(U157=0,DG67=0),0,U157*DG67/(U157+DG67))</f>
        <v>0</v>
      </c>
      <c r="V67" s="13" t="n">
        <f aca="false">IF(OR(V157=0,DH67=0),0,V157*DH67/(V157+DH67))</f>
        <v>0</v>
      </c>
      <c r="W67" s="13" t="n">
        <f aca="false">IF(OR(W157=0,DI67=0),0,W157*DI67/(W157+DI67))</f>
        <v>0</v>
      </c>
      <c r="X67" s="13" t="n">
        <f aca="false">IF(OR(X157=0,DJ67=0),0,X157*DJ67/(X157+DJ67))</f>
        <v>0</v>
      </c>
      <c r="Y67" s="13" t="n">
        <f aca="false">IF(OR(Y157=0,DK67=0),0,Y157*DK67/(Y157+DK67))</f>
        <v>0</v>
      </c>
      <c r="Z67" s="13" t="n">
        <f aca="false">IF(OR(Z157=0,DL67=0),0,Z157*DL67/(Z157+DL67))</f>
        <v>0</v>
      </c>
      <c r="AA67" s="13" t="n">
        <f aca="false">IF(OR(AA157=0,DM67=0),0,AA157*DM67/(AA157+DM67))</f>
        <v>0</v>
      </c>
      <c r="AB67" s="13" t="n">
        <f aca="false">IF(OR(AB157=0,DN67=0),0,AB157*DN67/(AB157+DN67))</f>
        <v>0</v>
      </c>
      <c r="AC67" s="13" t="n">
        <f aca="false">IF(OR(AC157=0,DO67=0),0,AC157*DO67/(AC157+DO67))</f>
        <v>0</v>
      </c>
      <c r="AD67" s="13" t="n">
        <f aca="false">IF(OR(AD157=0,DP67=0),0,AD157*DP67/(AD157+DP67))</f>
        <v>0</v>
      </c>
      <c r="AE67" s="13" t="n">
        <f aca="false">IF(OR(AE157=0,DQ67=0),0,AE157*DQ67/(AE157+DQ67))</f>
        <v>0</v>
      </c>
      <c r="AF67" s="13" t="n">
        <f aca="false">IF(OR(AF157=0,DR67=0),0,AF157*DR67/(AF157+DR67))</f>
        <v>0</v>
      </c>
      <c r="AG67" s="13" t="n">
        <f aca="false">IF(OR(AG157=0,DS67=0),0,AG157*DS67/(AG157+DS67))</f>
        <v>0</v>
      </c>
      <c r="AH67" s="13" t="n">
        <f aca="false">IF(OR(AH157=0,DT67=0),0,AH157*DT67/(AH157+DT67))</f>
        <v>0</v>
      </c>
      <c r="AI67" s="13" t="n">
        <f aca="false">IF(OR(AI157=0,DU67=0),0,AI157*DU67/(AI157+DU67))</f>
        <v>0</v>
      </c>
      <c r="AJ67" s="13" t="n">
        <f aca="false">IF(OR(AJ157=0,DV67=0),0,AJ157*DV67/(AJ157+DV67))</f>
        <v>0</v>
      </c>
      <c r="AK67" s="13" t="n">
        <f aca="false">IF(OR(AK157=0,DW67=0),0,AK157*DW67/(AK157+DW67))</f>
        <v>0</v>
      </c>
      <c r="AL67" s="13" t="n">
        <f aca="false">IF(OR(AL157=0,DX67=0),0,AL157*DX67/(AL157+DX67))</f>
        <v>0</v>
      </c>
      <c r="AM67" s="13" t="n">
        <f aca="false">IF(OR(AM157=0,DY67=0),0,AM157*DY67/(AM157+DY67))</f>
        <v>0</v>
      </c>
      <c r="AN67" s="13" t="n">
        <f aca="false">IF(OR(AN157=0,DZ67=0),0,AN157*DZ67/(AN157+DZ67))</f>
        <v>0</v>
      </c>
      <c r="AO67" s="13" t="n">
        <f aca="false">IF(OR(AO157=0,EA67=0),0,AO157*EA67/(AO157+EA67))</f>
        <v>8.65101177013652</v>
      </c>
      <c r="AP67" s="13" t="n">
        <f aca="false">IF(OR(AP157=0,EB67=0),0,AP157*EB67/(AP157+EB67))</f>
        <v>8.73865576814679</v>
      </c>
      <c r="AQ67" s="13" t="n">
        <f aca="false">IF(OR(AQ157=0,EC67=0),0,AQ157*EC67/(AQ157+EC67))</f>
        <v>8.81790892404573</v>
      </c>
      <c r="AR67" s="13" t="n">
        <f aca="false">IF(OR(AR157=0,ED67=0),0,AR157*ED67/(AR157+ED67))</f>
        <v>8.88899474301449</v>
      </c>
      <c r="AS67" s="13" t="n">
        <f aca="false">IF(OR(AS157=0,EE67=0),0,AS157*EE67/(AS157+EE67))</f>
        <v>8.9521425718752</v>
      </c>
      <c r="AT67" s="13" t="n">
        <f aca="false">IF(OR(AT157=0,EF67=0),0,AT157*EF67/(AT157+EF67))</f>
        <v>9.00758579821</v>
      </c>
      <c r="AU67" s="13" t="n">
        <f aca="false">IF(OR(AU157=0,EG67=0),0,AU157*EG67/(AU157+EG67))</f>
        <v>9.08553528776697</v>
      </c>
      <c r="AV67" s="13" t="n">
        <f aca="false">IF(OR(AV157=0,EH67=0),0,AV157*EH67/(AV157+EH67))</f>
        <v>9.15404946002546</v>
      </c>
      <c r="AW67" s="13" t="n">
        <f aca="false">IF(OR(AW157=0,EI67=0),0,AW157*EI67/(AW157+EI67))</f>
        <v>9.2134680233893</v>
      </c>
      <c r="AX67" s="13" t="n">
        <f aca="false">IF(OR(AX157=0,EJ67=0),0,AX157*EJ67/(AX157+EJ67))</f>
        <v>9.26412884003066</v>
      </c>
      <c r="AY67" s="13" t="n">
        <f aca="false">IF(OR(AY157=0,EK67=0),0,AY157*EK67/(AY157+EK67))</f>
        <v>9.30636618909651</v>
      </c>
      <c r="AZ67" s="13" t="n">
        <f aca="false">IF(OR(AZ157=0,EL67=0),0,AZ157*EL67/(AZ157+EL67))</f>
        <v>9.26477176904053</v>
      </c>
      <c r="BA67" s="13" t="n">
        <f aca="false">IF(OR(BA157=0,EM67=0),0,BA157*EM67/(BA157+EM67))</f>
        <v>9.22046572299523</v>
      </c>
      <c r="BB67" s="13" t="n">
        <f aca="false">IF(OR(BB157=0,EN67=0),0,BB157*EN67/(BB157+EN67))</f>
        <v>9.17352700114195</v>
      </c>
      <c r="BC67" s="13" t="n">
        <f aca="false">IF(OR(BC157=0,EO67=0),0,BC157*EO67/(BC157+EO67))</f>
        <v>9.12403175368117</v>
      </c>
      <c r="BD67" s="13" t="n">
        <f aca="false">IF(OR(BD157=0,EP67=0),0,BD157*EP67/(BD157+EP67))</f>
        <v>9.07205331967624</v>
      </c>
      <c r="BE67" s="13" t="n">
        <f aca="false">IF(OR(BE157=0,EQ67=0),0,BE157*EQ67/(BE157+EQ67))</f>
        <v>9.03882808484671</v>
      </c>
      <c r="BF67" s="13" t="n">
        <f aca="false">IF(OR(BF157=0,ER67=0),0,BF157*ER67/(BF157+ER67))</f>
        <v>9.00200691440149</v>
      </c>
      <c r="BG67" s="13" t="n">
        <f aca="false">IF(OR(BG157=0,ES67=0),0,BG157*ES67/(BG157+ES67))</f>
        <v>8.96170684569623</v>
      </c>
      <c r="BH67" s="13" t="n">
        <f aca="false">IF(OR(BH157=0,ET67=0),0,BH157*ET67/(BH157+ET67))</f>
        <v>8.94378957685327</v>
      </c>
      <c r="BI67" s="13" t="n">
        <f aca="false">IF(OR(BI157=0,EU67=0),0,BI157*EU67/(BI157+EU67))</f>
        <v>8.92283036056632</v>
      </c>
      <c r="BJ67" s="13" t="n">
        <f aca="false">IF(OR(BJ157=0,EV67=0),0,BJ157*EV67/(BJ157+EV67))</f>
        <v>8.84732062112649</v>
      </c>
      <c r="BK67" s="13" t="n">
        <f aca="false">IF(OR(BK157=0,EW67=0),0,BK157*EW67/(BK157+EW67))</f>
        <v>8.77019368087078</v>
      </c>
      <c r="BL67" s="13" t="n">
        <f aca="false">IF(OR(BL157=0,EX67=0),0,BL157*EX67/(BL157+EX67))</f>
        <v>8.69148563427514</v>
      </c>
      <c r="BM67" s="13" t="n">
        <f aca="false">IF(OR(BM157=0,EY67=0),0,BM157*EY67/(BM157+EY67))</f>
        <v>8.61123038614962</v>
      </c>
      <c r="BN67" s="13" t="n">
        <f aca="false">IF(OR(BN157=0,EZ67=0),0,BN157*EZ67/(BN157+EZ67))</f>
        <v>8.52945969609496</v>
      </c>
      <c r="BO67" s="13" t="n">
        <f aca="false">IF(OR(BO157=0,FA67=0),0,BO157*FA67/(BO157+FA67))</f>
        <v>8.44757382426533</v>
      </c>
      <c r="BP67" s="13" t="n">
        <f aca="false">IF(OR(BP157=0,FB67=0),0,BP157*FB67/(BP157+FB67))</f>
        <v>8.36415625539552</v>
      </c>
      <c r="BQ67" s="13" t="n">
        <f aca="false">IF(OR(BQ157=0,FC67=0),0,BQ157*FC67/(BQ157+FC67))</f>
        <v>8.27923534229361</v>
      </c>
      <c r="BR67" s="13" t="n">
        <f aca="false">IF(OR(BR157=0,FD67=0),0,BR157*FD67/(BR157+FD67))</f>
        <v>8.19283735464451</v>
      </c>
      <c r="BS67" s="13" t="n">
        <f aca="false">IF(OR(BS157=0,FE67=0),0,BS157*FE67/(BS157+FE67))</f>
        <v>8.10498651961306</v>
      </c>
      <c r="BT67" s="13" t="n">
        <f aca="false">IF(OR(BT157=0,FF67=0),0,BT157*FF67/(BT157+FF67))</f>
        <v>8.00825404047606</v>
      </c>
      <c r="BU67" s="13" t="n">
        <f aca="false">IF(OR(BU157=0,FG67=0),0,BU157*FG67/(BU157+FG67))</f>
        <v>7.91050118807358</v>
      </c>
      <c r="BV67" s="13" t="n">
        <f aca="false">IF(OR(BV157=0,FH67=0),0,BV157*FH67/(BV157+FH67))</f>
        <v>7.81173256128747</v>
      </c>
      <c r="BW67" s="13" t="n">
        <f aca="false">IF(OR(BW157=0,FI67=0),0,BW157*FI67/(BW157+FI67))</f>
        <v>7.71195143688232</v>
      </c>
      <c r="BX67" s="13" t="n">
        <f aca="false">IF(OR(BX157=0,FJ67=0),0,BX157*FJ67/(BX157+FJ67))</f>
        <v>7.61115978870962</v>
      </c>
      <c r="BY67" s="13" t="n">
        <f aca="false">IF(OR(BY157=0,FK67=0),0,BY157*FK67/(BY157+FK67))</f>
        <v>7.50968246725177</v>
      </c>
      <c r="BZ67" s="13" t="n">
        <f aca="false">IF(OR(BZ157=0,FL67=0),0,BZ157*FL67/(BZ157+FL67))</f>
        <v>7.40717814536195</v>
      </c>
      <c r="CA67" s="13" t="n">
        <f aca="false">IF(OR(CA157=0,FM67=0),0,CA157*FM67/(CA157+FM67))</f>
        <v>7.30364550636226</v>
      </c>
      <c r="CB67" s="13" t="n">
        <f aca="false">IF(OR(CB157=0,FN67=0),0,CB157*FN67/(CB157+FN67))</f>
        <v>7.19908196351893</v>
      </c>
      <c r="CC67" s="13" t="n">
        <f aca="false">IF(OR(CC157=0,FO67=0),0,CC157*FO67/(CC157+FO67))</f>
        <v>7.09348366971187</v>
      </c>
      <c r="CD67" s="13" t="n">
        <f aca="false">IF(OR(CD157=0,FP67=0),0,CD157*FP67/(CD157+FP67))</f>
        <v>6.98677445002676</v>
      </c>
      <c r="CE67" s="13" t="n">
        <f aca="false">IF(OR(CE157=0,FQ67=0),0,CE157*FQ67/(CE157+FQ67))</f>
        <v>6.87902277569079</v>
      </c>
      <c r="CF67" s="13" t="n">
        <f aca="false">IF(OR(CF157=0,FR67=0),0,CF157*FR67/(CF157+FR67))</f>
        <v>6.77022094587413</v>
      </c>
      <c r="CG67" s="13" t="n">
        <f aca="false">IF(OR(CG157=0,FS67=0),0,CG157*FS67/(CG157+FS67))</f>
        <v>6.66036002251736</v>
      </c>
      <c r="CH67" s="13" t="n">
        <f aca="false">IF(OR(CH157=0,FT67=0),0,CH157*FT67/(CH157+FT67))</f>
        <v>6.54942982928257</v>
      </c>
      <c r="CI67" s="13" t="n">
        <f aca="false">IF(OR(CI157=0,FU67=0),0,CI157*FU67/(CI157+FU67))</f>
        <v>6.43741894830654</v>
      </c>
      <c r="CJ67" s="13" t="n">
        <f aca="false">IF(OR(CJ157=0,FV67=0),0,CJ157*FV67/(CJ157+FV67))</f>
        <v>6.32431471471709</v>
      </c>
      <c r="CK67" s="13" t="n">
        <f aca="false">IF(OR(CK157=0,FW67=0),0,CK157*FW67/(CK157+FW67))</f>
        <v>6.21010320886841</v>
      </c>
      <c r="CL67" s="13" t="n">
        <f aca="false">IF(OR(CL157=0,FX67=0),0,CL157*FX67/(CL157+FX67))</f>
        <v>6.10361344147225</v>
      </c>
      <c r="CM67" s="13" t="n">
        <f aca="false">IF(OR(CM157=0,FY67=0),0,CM157*FY67/(CM157+FY67))</f>
        <v>5.99636788758092</v>
      </c>
      <c r="CN67" s="13" t="n">
        <f aca="false">IF(OR(CN157=0,FZ67=0),0,CN157*FZ67/(CN157+FZ67))</f>
        <v>5.88743702696984</v>
      </c>
      <c r="CO67" s="13" t="n">
        <f aca="false">IF(OR(CO157=0,GA67=0),0,CO157*GA67/(CO157+GA67))</f>
        <v>5.77676213773195</v>
      </c>
      <c r="CP67" s="13" t="n">
        <f aca="false">IF(OR(CP157=0,GB67=0),0,CP157*GB67/(CP157+GB67))</f>
        <v>5.66433900243585</v>
      </c>
      <c r="CQ67" s="13" t="n">
        <f aca="false">IF(OR(CQ157=0,GC67=0),0,CQ157*GC67/(CQ157+GC67))</f>
        <v>5.55016108866806</v>
      </c>
      <c r="CR67" s="0" t="n">
        <f aca="false">IF(F$9=0,0,(SIN(F$12)*COS($E67)+SIN($E67)*COS(F$12))/SIN($E67)*F$9)</f>
        <v>0</v>
      </c>
      <c r="CS67" s="0" t="n">
        <f aca="false">IF(G$9=0,0,(SIN(G$12)*COS($E67)+SIN($E67)*COS(G$12))/SIN($E67)*G$9)</f>
        <v>0</v>
      </c>
      <c r="CT67" s="0" t="n">
        <f aca="false">IF(H$9=0,0,(SIN(H$12)*COS($E67)+SIN($E67)*COS(H$12))/SIN($E67)*H$9)</f>
        <v>0</v>
      </c>
      <c r="CU67" s="0" t="n">
        <f aca="false">IF(I$9=0,0,(SIN(I$12)*COS($E67)+SIN($E67)*COS(I$12))/SIN($E67)*I$9)</f>
        <v>0</v>
      </c>
      <c r="CV67" s="0" t="n">
        <f aca="false">IF(J$9=0,0,(SIN(J$12)*COS($E67)+SIN($E67)*COS(J$12))/SIN($E67)*J$9)</f>
        <v>0</v>
      </c>
      <c r="CW67" s="0" t="n">
        <f aca="false">IF(K$9=0,0,(SIN(K$12)*COS($E67)+SIN($E67)*COS(K$12))/SIN($E67)*K$9)</f>
        <v>0</v>
      </c>
      <c r="CX67" s="0" t="n">
        <f aca="false">IF(L$9=0,0,(SIN(L$12)*COS($E67)+SIN($E67)*COS(L$12))/SIN($E67)*L$9)</f>
        <v>0</v>
      </c>
      <c r="CY67" s="0" t="n">
        <f aca="false">IF(M$9=0,0,(SIN(M$12)*COS($E67)+SIN($E67)*COS(M$12))/SIN($E67)*M$9)</f>
        <v>0</v>
      </c>
      <c r="CZ67" s="0" t="n">
        <f aca="false">IF(N$9=0,0,(SIN(N$12)*COS($E67)+SIN($E67)*COS(N$12))/SIN($E67)*N$9)</f>
        <v>0</v>
      </c>
      <c r="DA67" s="0" t="n">
        <f aca="false">IF(O$9=0,0,(SIN(O$12)*COS($E67)+SIN($E67)*COS(O$12))/SIN($E67)*O$9)</f>
        <v>0</v>
      </c>
      <c r="DB67" s="0" t="n">
        <f aca="false">IF(P$9=0,0,(SIN(P$12)*COS($E67)+SIN($E67)*COS(P$12))/SIN($E67)*P$9)</f>
        <v>0</v>
      </c>
      <c r="DC67" s="0" t="n">
        <f aca="false">IF(Q$9=0,0,(SIN(Q$12)*COS($E67)+SIN($E67)*COS(Q$12))/SIN($E67)*Q$9)</f>
        <v>0</v>
      </c>
      <c r="DD67" s="0" t="n">
        <f aca="false">IF(R$9=0,0,(SIN(R$12)*COS($E67)+SIN($E67)*COS(R$12))/SIN($E67)*R$9)</f>
        <v>0</v>
      </c>
      <c r="DE67" s="0" t="n">
        <f aca="false">IF(S$9=0,0,(SIN(S$12)*COS($E67)+SIN($E67)*COS(S$12))/SIN($E67)*S$9)</f>
        <v>0</v>
      </c>
      <c r="DF67" s="0" t="n">
        <f aca="false">IF(T$9=0,0,(SIN(T$12)*COS($E67)+SIN($E67)*COS(T$12))/SIN($E67)*T$9)</f>
        <v>0</v>
      </c>
      <c r="DG67" s="0" t="n">
        <f aca="false">IF(U$9=0,0,(SIN(U$12)*COS($E67)+SIN($E67)*COS(U$12))/SIN($E67)*U$9)</f>
        <v>0</v>
      </c>
      <c r="DH67" s="0" t="n">
        <f aca="false">IF(V$9=0,0,(SIN(V$12)*COS($E67)+SIN($E67)*COS(V$12))/SIN($E67)*V$9)</f>
        <v>0</v>
      </c>
      <c r="DI67" s="0" t="n">
        <f aca="false">IF(W$9=0,0,(SIN(W$12)*COS($E67)+SIN($E67)*COS(W$12))/SIN($E67)*W$9)</f>
        <v>0</v>
      </c>
      <c r="DJ67" s="0" t="n">
        <f aca="false">IF(X$9=0,0,(SIN(X$12)*COS($E67)+SIN($E67)*COS(X$12))/SIN($E67)*X$9)</f>
        <v>0</v>
      </c>
      <c r="DK67" s="0" t="n">
        <f aca="false">IF(Y$9=0,0,(SIN(Y$12)*COS($E67)+SIN($E67)*COS(Y$12))/SIN($E67)*Y$9)</f>
        <v>0</v>
      </c>
      <c r="DL67" s="0" t="n">
        <f aca="false">IF(Z$9=0,0,(SIN(Z$12)*COS($E67)+SIN($E67)*COS(Z$12))/SIN($E67)*Z$9)</f>
        <v>0</v>
      </c>
      <c r="DM67" s="0" t="n">
        <f aca="false">IF(AA$9=0,0,(SIN(AA$12)*COS($E67)+SIN($E67)*COS(AA$12))/SIN($E67)*AA$9)</f>
        <v>0</v>
      </c>
      <c r="DN67" s="0" t="n">
        <f aca="false">IF(AB$9=0,0,(SIN(AB$12)*COS($E67)+SIN($E67)*COS(AB$12))/SIN($E67)*AB$9)</f>
        <v>0</v>
      </c>
      <c r="DO67" s="0" t="n">
        <f aca="false">IF(AC$9=0,0,(SIN(AC$12)*COS($E67)+SIN($E67)*COS(AC$12))/SIN($E67)*AC$9)</f>
        <v>0</v>
      </c>
      <c r="DP67" s="0" t="n">
        <f aca="false">IF(AD$9=0,0,(SIN(AD$12)*COS($E67)+SIN($E67)*COS(AD$12))/SIN($E67)*AD$9)</f>
        <v>0</v>
      </c>
      <c r="DQ67" s="0" t="n">
        <f aca="false">IF(AE$9=0,0,(SIN(AE$12)*COS($E67)+SIN($E67)*COS(AE$12))/SIN($E67)*AE$9)</f>
        <v>0</v>
      </c>
      <c r="DR67" s="0" t="n">
        <f aca="false">IF(AF$9=0,0,(SIN(AF$12)*COS($E67)+SIN($E67)*COS(AF$12))/SIN($E67)*AF$9)</f>
        <v>0</v>
      </c>
      <c r="DS67" s="0" t="n">
        <f aca="false">IF(AG$9=0,0,(SIN(AG$12)*COS($E67)+SIN($E67)*COS(AG$12))/SIN($E67)*AG$9)</f>
        <v>0</v>
      </c>
      <c r="DT67" s="0" t="n">
        <f aca="false">IF(AH$9=0,0,(SIN(AH$12)*COS($E67)+SIN($E67)*COS(AH$12))/SIN($E67)*AH$9)</f>
        <v>0</v>
      </c>
      <c r="DU67" s="0" t="n">
        <f aca="false">IF(AI$9=0,0,(SIN(AI$12)*COS($E67)+SIN($E67)*COS(AI$12))/SIN($E67)*AI$9)</f>
        <v>0</v>
      </c>
      <c r="DV67" s="0" t="n">
        <f aca="false">IF(AJ$9=0,0,(SIN(AJ$12)*COS($E67)+SIN($E67)*COS(AJ$12))/SIN($E67)*AJ$9)</f>
        <v>0</v>
      </c>
      <c r="DW67" s="0" t="n">
        <f aca="false">IF(AK$9=0,0,(SIN(AK$12)*COS($E67)+SIN($E67)*COS(AK$12))/SIN($E67)*AK$9)</f>
        <v>0</v>
      </c>
      <c r="DX67" s="0" t="n">
        <f aca="false">IF(AL$9=0,0,(SIN(AL$12)*COS($E67)+SIN($E67)*COS(AL$12))/SIN($E67)*AL$9)</f>
        <v>0</v>
      </c>
      <c r="DY67" s="0" t="n">
        <f aca="false">IF(AM$9=0,0,(SIN(AM$12)*COS($E67)+SIN($E67)*COS(AM$12))/SIN($E67)*AM$9)</f>
        <v>0</v>
      </c>
      <c r="DZ67" s="0" t="n">
        <f aca="false">IF(AN$9=0,0,(SIN(AN$12)*COS($E67)+SIN($E67)*COS(AN$12))/SIN($E67)*AN$9)</f>
        <v>0</v>
      </c>
      <c r="EA67" s="0" t="n">
        <f aca="false">IF(AO$9=0,0,(SIN(AO$12)*COS($E67)+SIN($E67)*COS(AO$12))/SIN($E67)*AO$9)</f>
        <v>12.7027943988491</v>
      </c>
      <c r="EB67" s="0" t="n">
        <f aca="false">IF(AP$9=0,0,(SIN(AP$12)*COS($E67)+SIN($E67)*COS(AP$12))/SIN($E67)*AP$9)</f>
        <v>13.0472725278338</v>
      </c>
      <c r="EC67" s="0" t="n">
        <f aca="false">IF(AQ$9=0,0,(SIN(AQ$12)*COS($E67)+SIN($E67)*COS(AQ$12))/SIN($E67)*AQ$9)</f>
        <v>13.3875652737358</v>
      </c>
      <c r="ED67" s="0" t="n">
        <f aca="false">IF(AR$9=0,0,(SIN(AR$12)*COS($E67)+SIN($E67)*COS(AR$12))/SIN($E67)*AR$9)</f>
        <v>13.7233579868994</v>
      </c>
      <c r="EE67" s="0" t="n">
        <f aca="false">IF(AS$9=0,0,(SIN(AS$12)*COS($E67)+SIN($E67)*COS(AS$12))/SIN($E67)*AS$9)</f>
        <v>14.0543375169831</v>
      </c>
      <c r="EF67" s="0" t="n">
        <f aca="false">IF(AT$9=0,0,(SIN(AT$12)*COS($E67)+SIN($E67)*COS(AT$12))/SIN($E67)*AT$9)</f>
        <v>14.3801923725798</v>
      </c>
      <c r="EG67" s="0" t="n">
        <f aca="false">IF(AU$9=0,0,(SIN(AU$12)*COS($E67)+SIN($E67)*COS(AU$12))/SIN($E67)*AU$9)</f>
        <v>14.7797713564435</v>
      </c>
      <c r="EH67" s="0" t="n">
        <f aca="false">IF(AV$9=0,0,(SIN(AV$12)*COS($E67)+SIN($E67)*COS(AV$12))/SIN($E67)*AV$9)</f>
        <v>15.1732937787201</v>
      </c>
      <c r="EI67" s="0" t="n">
        <f aca="false">IF(AW$9=0,0,(SIN(AW$12)*COS($E67)+SIN($E67)*COS(AW$12))/SIN($E67)*AW$9)</f>
        <v>15.5603818829366</v>
      </c>
      <c r="EJ67" s="0" t="n">
        <f aca="false">IF(AX$9=0,0,(SIN(AX$12)*COS($E67)+SIN($E67)*COS(AX$12))/SIN($E67)*AX$9)</f>
        <v>15.9406604246459</v>
      </c>
      <c r="EK67" s="0" t="n">
        <f aca="false">IF(AY$9=0,0,(SIN(AY$12)*COS($E67)+SIN($E67)*COS(AY$12))/SIN($E67)*AY$9)</f>
        <v>16.3137568641163</v>
      </c>
      <c r="EL67" s="0" t="n">
        <f aca="false">IF(AZ$9=0,0,(SIN(AZ$12)*COS($E67)+SIN($E67)*COS(AZ$12))/SIN($E67)*AZ$9)</f>
        <v>16.4393256773132</v>
      </c>
      <c r="EM67" s="0" t="n">
        <f aca="false">IF(BA$9=0,0,(SIN(BA$12)*COS($E67)+SIN($E67)*COS(BA$12))/SIN($E67)*BA$9)</f>
        <v>16.5586774778784</v>
      </c>
      <c r="EN67" s="0" t="n">
        <f aca="false">IF(BB$9=0,0,(SIN(BB$12)*COS($E67)+SIN($E67)*COS(BB$12))/SIN($E67)*BB$9)</f>
        <v>16.6716675053826</v>
      </c>
      <c r="EO67" s="0" t="n">
        <f aca="false">IF(BC$9=0,0,(SIN(BC$12)*COS($E67)+SIN($E67)*COS(BC$12))/SIN($E67)*BC$9)</f>
        <v>16.7781533386811</v>
      </c>
      <c r="EP67" s="0" t="n">
        <f aca="false">IF(BD$9=0,0,(SIN(BD$12)*COS($E67)+SIN($E67)*COS(BD$12))/SIN($E67)*BD$9)</f>
        <v>16.8779949721951</v>
      </c>
      <c r="EQ67" s="0" t="n">
        <f aca="false">IF(BE$9=0,0,(SIN(BE$12)*COS($E67)+SIN($E67)*COS(BE$12))/SIN($E67)*BE$9)</f>
        <v>17.0461766335663</v>
      </c>
      <c r="ER67" s="0" t="n">
        <f aca="false">IF(BF$9=0,0,(SIN(BF$12)*COS($E67)+SIN($E67)*COS(BF$12))/SIN($E67)*BF$9)</f>
        <v>17.2066668705913</v>
      </c>
      <c r="ES67" s="0" t="n">
        <f aca="false">IF(BG$9=0,0,(SIN(BG$12)*COS($E67)+SIN($E67)*COS(BG$12))/SIN($E67)*BG$9)</f>
        <v>17.3592650788026</v>
      </c>
      <c r="ET67" s="0" t="n">
        <f aca="false">IF(BH$9=0,0,(SIN(BH$12)*COS($E67)+SIN($E67)*COS(BH$12))/SIN($E67)*BH$9)</f>
        <v>17.6032438101276</v>
      </c>
      <c r="EU67" s="0" t="n">
        <f aca="false">IF(BI$9=0,0,(SIN(BI$12)*COS($E67)+SIN($E67)*COS(BI$12))/SIN($E67)*BI$9)</f>
        <v>17.8456607211327</v>
      </c>
      <c r="EV67" s="0" t="n">
        <f aca="false">IF(BJ$9=0,0,(SIN(BJ$12)*COS($E67)+SIN($E67)*COS(BJ$12))/SIN($E67)*BJ$9)</f>
        <v>17.8746989204541</v>
      </c>
      <c r="EW67" s="0" t="n">
        <f aca="false">IF(BK$9=0,0,(SIN(BK$12)*COS($E67)+SIN($E67)*COS(BK$12))/SIN($E67)*BK$9)</f>
        <v>17.8963479658824</v>
      </c>
      <c r="EX67" s="0" t="n">
        <f aca="false">IF(BL$9=0,0,(SIN(BL$12)*COS($E67)+SIN($E67)*COS(BL$12))/SIN($E67)*BL$9)</f>
        <v>17.9105131591432</v>
      </c>
      <c r="EY67" s="0" t="n">
        <f aca="false">IF(BM$9=0,0,(SIN(BM$12)*COS($E67)+SIN($E67)*COS(BM$12))/SIN($E67)*BM$9)</f>
        <v>17.9171027007203</v>
      </c>
      <c r="EZ67" s="0" t="n">
        <f aca="false">IF(BN$9=0,0,(SIN(BN$12)*COS($E67)+SIN($E67)*COS(BN$12))/SIN($E67)*BN$9)</f>
        <v>17.9160277444676</v>
      </c>
      <c r="FA67" s="0" t="n">
        <f aca="false">IF(BO$9=0,0,(SIN(BO$12)*COS($E67)+SIN($E67)*COS(BO$12))/SIN($E67)*BO$9)</f>
        <v>17.9133644663436</v>
      </c>
      <c r="FB67" s="0" t="n">
        <f aca="false">IF(BP$9=0,0,(SIN(BP$12)*COS($E67)+SIN($E67)*COS(BP$12))/SIN($E67)*BP$9)</f>
        <v>17.9027612906681</v>
      </c>
      <c r="FC67" s="0" t="n">
        <f aca="false">IF(BQ$9=0,0,(SIN(BQ$12)*COS($E67)+SIN($E67)*COS(BQ$12))/SIN($E67)*BQ$9)</f>
        <v>17.8841329657507</v>
      </c>
      <c r="FD67" s="0" t="n">
        <f aca="false">IF(BR$9=0,0,(SIN(BR$12)*COS($E67)+SIN($E67)*COS(BR$12))/SIN($E67)*BR$9)</f>
        <v>17.8573974678335</v>
      </c>
      <c r="FE67" s="0" t="n">
        <f aca="false">IF(BS$9=0,0,(SIN(BS$12)*COS($E67)+SIN($E67)*COS(BS$12))/SIN($E67)*BS$9)</f>
        <v>17.8224760527887</v>
      </c>
      <c r="FF67" s="0" t="n">
        <f aca="false">IF(BT$9=0,0,(SIN(BT$12)*COS($E67)+SIN($E67)*COS(BT$12))/SIN($E67)*BT$9)</f>
        <v>17.7426773957717</v>
      </c>
      <c r="FG67" s="0" t="n">
        <f aca="false">IF(BU$9=0,0,(SIN(BU$12)*COS($E67)+SIN($E67)*COS(BU$12))/SIN($E67)*BU$9)</f>
        <v>17.6553244692103</v>
      </c>
      <c r="FH67" s="0" t="n">
        <f aca="false">IF(BV$9=0,0,(SIN(BV$12)*COS($E67)+SIN($E67)*COS(BV$12))/SIN($E67)*BV$9)</f>
        <v>17.5603817701912</v>
      </c>
      <c r="FI67" s="0" t="n">
        <f aca="false">IF(BW$9=0,0,(SIN(BW$12)*COS($E67)+SIN($E67)*COS(BW$12))/SIN($E67)*BW$9)</f>
        <v>17.4578167814518</v>
      </c>
      <c r="FJ67" s="0" t="n">
        <f aca="false">IF(BX$9=0,0,(SIN(BX$12)*COS($E67)+SIN($E67)*COS(BX$12))/SIN($E67)*BX$9)</f>
        <v>17.3476</v>
      </c>
      <c r="FK67" s="0" t="n">
        <f aca="false">IF(BY$9=0,0,(SIN(BY$12)*COS($E67)+SIN($E67)*COS(BY$12))/SIN($E67)*BY$9)</f>
        <v>17.2314115847319</v>
      </c>
      <c r="FL67" s="0" t="n">
        <f aca="false">IF(BZ$9=0,0,(SIN(BZ$12)*COS($E67)+SIN($E67)*COS(BZ$12))/SIN($E67)*BZ$9)</f>
        <v>17.1074777229458</v>
      </c>
      <c r="FM67" s="0" t="n">
        <f aca="false">IF(CA$9=0,0,(SIN(CA$12)*COS($E67)+SIN($E67)*COS(CA$12))/SIN($E67)*CA$9)</f>
        <v>16.9757765752711</v>
      </c>
      <c r="FN67" s="0" t="n">
        <f aca="false">IF(CB$9=0,0,(SIN(CB$12)*COS($E67)+SIN($E67)*COS(CB$12))/SIN($E67)*CB$9)</f>
        <v>16.8362894469657</v>
      </c>
      <c r="FO67" s="0" t="n">
        <f aca="false">IF(CC$9=0,0,(SIN(CC$12)*COS($E67)+SIN($E67)*COS(CC$12))/SIN($E67)*CC$9)</f>
        <v>16.6890008115249</v>
      </c>
      <c r="FP67" s="0" t="n">
        <f aca="false">IF(CD$9=0,0,(SIN(CD$12)*COS($E67)+SIN($E67)*COS(CD$12))/SIN($E67)*CD$9)</f>
        <v>16.5335003184043</v>
      </c>
      <c r="FQ67" s="0" t="n">
        <f aca="false">IF(CE$9=0,0,(SIN(CE$12)*COS($E67)+SIN($E67)*COS(CE$12))/SIN($E67)*CE$9)</f>
        <v>16.3701890561561</v>
      </c>
      <c r="FR67" s="0" t="n">
        <f aca="false">IF(CF$9=0,0,(SIN(CF$12)*COS($E67)+SIN($E67)*COS(CF$12))/SIN($E67)*CF$9)</f>
        <v>16.1990614906519</v>
      </c>
      <c r="FS67" s="0" t="n">
        <f aca="false">IF(CG$9=0,0,(SIN(CG$12)*COS($E67)+SIN($E67)*COS(CG$12))/SIN($E67)*CG$9)</f>
        <v>16.020115330665</v>
      </c>
      <c r="FT67" s="0" t="n">
        <f aca="false">IF(CH$9=0,0,(SIN(CH$12)*COS($E67)+SIN($E67)*COS(CH$12))/SIN($E67)*CH$9)</f>
        <v>15.8333515451443</v>
      </c>
      <c r="FU67" s="0" t="n">
        <f aca="false">IF(CI$9=0,0,(SIN(CI$12)*COS($E67)+SIN($E67)*COS(CI$12))/SIN($E67)*CI$9)</f>
        <v>15.6387743792282</v>
      </c>
      <c r="FV67" s="0" t="n">
        <f aca="false">IF(CJ$9=0,0,(SIN(CJ$12)*COS($E67)+SIN($E67)*COS(CJ$12))/SIN($E67)*CJ$9)</f>
        <v>15.4363913689883</v>
      </c>
      <c r="FW67" s="0" t="n">
        <f aca="false">IF(CK$9=0,0,(SIN(CK$12)*COS($E67)+SIN($E67)*COS(CK$12))/SIN($E67)*CK$9)</f>
        <v>15.2262133548912</v>
      </c>
      <c r="FX67" s="0" t="n">
        <f aca="false">IF(CL$9=0,0,(SIN(CL$12)*COS($E67)+SIN($E67)*COS(CL$12))/SIN($E67)*CL$9)</f>
        <v>15.0619981004117</v>
      </c>
      <c r="FY67" s="0" t="n">
        <f aca="false">IF(CM$9=0,0,(SIN(CM$12)*COS($E67)+SIN($E67)*COS(CM$12))/SIN($E67)*CM$9)</f>
        <v>14.8935200661449</v>
      </c>
      <c r="FZ67" s="0" t="n">
        <f aca="false">IF(CN$9=0,0,(SIN(CN$12)*COS($E67)+SIN($E67)*COS(CN$12))/SIN($E67)*CN$9)</f>
        <v>14.7151711061482</v>
      </c>
      <c r="GA67" s="0" t="n">
        <f aca="false">IF(CO$9=0,0,(SIN(CO$12)*COS($E67)+SIN($E67)*COS(CO$12))/SIN($E67)*CO$9)</f>
        <v>14.5265772408247</v>
      </c>
      <c r="GB67" s="0" t="n">
        <f aca="false">IF(CP$9=0,0,(SIN(CP$12)*COS($E67)+SIN($E67)*COS(CP$12))/SIN($E67)*CP$9)</f>
        <v>14.3277153554779</v>
      </c>
      <c r="GC67" s="0" t="n">
        <f aca="false">IF(CQ$9=0,0,(SIN(CQ$12)*COS($E67)+SIN($E67)*COS(CQ$12))/SIN($E67)*CQ$9)</f>
        <v>14.1185672430094</v>
      </c>
    </row>
    <row r="68" customFormat="false" ht="12.8" hidden="true" customHeight="false" outlineLevel="0" collapsed="false">
      <c r="A68" s="0" t="n">
        <f aca="false">MAX($F68:$CQ68)</f>
        <v>9.24490375106186</v>
      </c>
      <c r="B68" s="91" t="n">
        <f aca="false">IF(ISNA(INDEX(vmg!$B$6:$B$151,MATCH($C68,vmg!$F$6:$F$151,0))),IF(ISNA(INDEX(vmg!$B$6:$B$151,MATCH($C68,vmg!$D$6:$D$151,0))),0,INDEX(vmg!$B$6:$B$151,MATCH($C68,vmg!$D$6:$D$151,0))),INDEX(vmg!$B$6:$B$151,MATCH($C68,vmg!$F$6:$F$151,0)))</f>
        <v>15.683808</v>
      </c>
      <c r="C68" s="2" t="n">
        <f aca="false">MOD(Best +D68,360)</f>
        <v>56</v>
      </c>
      <c r="D68" s="2" t="n">
        <f aca="false">D67+1</f>
        <v>56</v>
      </c>
      <c r="E68" s="1" t="n">
        <f aca="false">D68*PI()/180</f>
        <v>0.977384381116825</v>
      </c>
      <c r="F68" s="13" t="n">
        <f aca="false">IF(OR(F158=0,CR68=0),0,F158*CR68/(F158+CR68))</f>
        <v>0</v>
      </c>
      <c r="G68" s="13" t="n">
        <f aca="false">IF(OR(G158=0,CS68=0),0,G158*CS68/(G158+CS68))</f>
        <v>0</v>
      </c>
      <c r="H68" s="13" t="n">
        <f aca="false">IF(OR(H158=0,CT68=0),0,H158*CT68/(H158+CT68))</f>
        <v>0</v>
      </c>
      <c r="I68" s="13" t="n">
        <f aca="false">IF(OR(I158=0,CU68=0),0,I158*CU68/(I158+CU68))</f>
        <v>0</v>
      </c>
      <c r="J68" s="13" t="n">
        <f aca="false">IF(OR(J158=0,CV68=0),0,J158*CV68/(J158+CV68))</f>
        <v>0</v>
      </c>
      <c r="K68" s="13" t="n">
        <f aca="false">IF(OR(K158=0,CW68=0),0,K158*CW68/(K158+CW68))</f>
        <v>0</v>
      </c>
      <c r="L68" s="13" t="n">
        <f aca="false">IF(OR(L158=0,CX68=0),0,L158*CX68/(L158+CX68))</f>
        <v>0</v>
      </c>
      <c r="M68" s="13" t="n">
        <f aca="false">IF(OR(M158=0,CY68=0),0,M158*CY68/(M158+CY68))</f>
        <v>0</v>
      </c>
      <c r="N68" s="13" t="n">
        <f aca="false">IF(OR(N158=0,CZ68=0),0,N158*CZ68/(N158+CZ68))</f>
        <v>0</v>
      </c>
      <c r="O68" s="13" t="n">
        <f aca="false">IF(OR(O158=0,DA68=0),0,O158*DA68/(O158+DA68))</f>
        <v>0</v>
      </c>
      <c r="P68" s="13" t="n">
        <f aca="false">IF(OR(P158=0,DB68=0),0,P158*DB68/(P158+DB68))</f>
        <v>0</v>
      </c>
      <c r="Q68" s="13" t="n">
        <f aca="false">IF(OR(Q158=0,DC68=0),0,Q158*DC68/(Q158+DC68))</f>
        <v>0</v>
      </c>
      <c r="R68" s="13" t="n">
        <f aca="false">IF(OR(R158=0,DD68=0),0,R158*DD68/(R158+DD68))</f>
        <v>0</v>
      </c>
      <c r="S68" s="13" t="n">
        <f aca="false">IF(OR(S158=0,DE68=0),0,S158*DE68/(S158+DE68))</f>
        <v>0</v>
      </c>
      <c r="T68" s="13" t="n">
        <f aca="false">IF(OR(T158=0,DF68=0),0,T158*DF68/(T158+DF68))</f>
        <v>0</v>
      </c>
      <c r="U68" s="13" t="n">
        <f aca="false">IF(OR(U158=0,DG68=0),0,U158*DG68/(U158+DG68))</f>
        <v>0</v>
      </c>
      <c r="V68" s="13" t="n">
        <f aca="false">IF(OR(V158=0,DH68=0),0,V158*DH68/(V158+DH68))</f>
        <v>0</v>
      </c>
      <c r="W68" s="13" t="n">
        <f aca="false">IF(OR(W158=0,DI68=0),0,W158*DI68/(W158+DI68))</f>
        <v>0</v>
      </c>
      <c r="X68" s="13" t="n">
        <f aca="false">IF(OR(X158=0,DJ68=0),0,X158*DJ68/(X158+DJ68))</f>
        <v>0</v>
      </c>
      <c r="Y68" s="13" t="n">
        <f aca="false">IF(OR(Y158=0,DK68=0),0,Y158*DK68/(Y158+DK68))</f>
        <v>0</v>
      </c>
      <c r="Z68" s="13" t="n">
        <f aca="false">IF(OR(Z158=0,DL68=0),0,Z158*DL68/(Z158+DL68))</f>
        <v>0</v>
      </c>
      <c r="AA68" s="13" t="n">
        <f aca="false">IF(OR(AA158=0,DM68=0),0,AA158*DM68/(AA158+DM68))</f>
        <v>0</v>
      </c>
      <c r="AB68" s="13" t="n">
        <f aca="false">IF(OR(AB158=0,DN68=0),0,AB158*DN68/(AB158+DN68))</f>
        <v>0</v>
      </c>
      <c r="AC68" s="13" t="n">
        <f aca="false">IF(OR(AC158=0,DO68=0),0,AC158*DO68/(AC158+DO68))</f>
        <v>0</v>
      </c>
      <c r="AD68" s="13" t="n">
        <f aca="false">IF(OR(AD158=0,DP68=0),0,AD158*DP68/(AD158+DP68))</f>
        <v>0</v>
      </c>
      <c r="AE68" s="13" t="n">
        <f aca="false">IF(OR(AE158=0,DQ68=0),0,AE158*DQ68/(AE158+DQ68))</f>
        <v>0</v>
      </c>
      <c r="AF68" s="13" t="n">
        <f aca="false">IF(OR(AF158=0,DR68=0),0,AF158*DR68/(AF158+DR68))</f>
        <v>0</v>
      </c>
      <c r="AG68" s="13" t="n">
        <f aca="false">IF(OR(AG158=0,DS68=0),0,AG158*DS68/(AG158+DS68))</f>
        <v>0</v>
      </c>
      <c r="AH68" s="13" t="n">
        <f aca="false">IF(OR(AH158=0,DT68=0),0,AH158*DT68/(AH158+DT68))</f>
        <v>0</v>
      </c>
      <c r="AI68" s="13" t="n">
        <f aca="false">IF(OR(AI158=0,DU68=0),0,AI158*DU68/(AI158+DU68))</f>
        <v>0</v>
      </c>
      <c r="AJ68" s="13" t="n">
        <f aca="false">IF(OR(AJ158=0,DV68=0),0,AJ158*DV68/(AJ158+DV68))</f>
        <v>0</v>
      </c>
      <c r="AK68" s="13" t="n">
        <f aca="false">IF(OR(AK158=0,DW68=0),0,AK158*DW68/(AK158+DW68))</f>
        <v>0</v>
      </c>
      <c r="AL68" s="13" t="n">
        <f aca="false">IF(OR(AL158=0,DX68=0),0,AL158*DX68/(AL158+DX68))</f>
        <v>0</v>
      </c>
      <c r="AM68" s="13" t="n">
        <f aca="false">IF(OR(AM158=0,DY68=0),0,AM158*DY68/(AM158+DY68))</f>
        <v>0</v>
      </c>
      <c r="AN68" s="13" t="n">
        <f aca="false">IF(OR(AN158=0,DZ68=0),0,AN158*DZ68/(AN158+DZ68))</f>
        <v>0</v>
      </c>
      <c r="AO68" s="13" t="n">
        <f aca="false">IF(OR(AO158=0,EA68=0),0,AO158*EA68/(AO158+EA68))</f>
        <v>8.60127606928162</v>
      </c>
      <c r="AP68" s="13" t="n">
        <f aca="false">IF(OR(AP158=0,EB68=0),0,AP158*EB68/(AP158+EB68))</f>
        <v>8.68773326634465</v>
      </c>
      <c r="AQ68" s="13" t="n">
        <f aca="false">IF(OR(AQ158=0,EC68=0),0,AQ158*EC68/(AQ158+EC68))</f>
        <v>8.76580558740675</v>
      </c>
      <c r="AR68" s="13" t="n">
        <f aca="false">IF(OR(AR158=0,ED68=0),0,AR158*ED68/(AR158+ED68))</f>
        <v>8.83571315790937</v>
      </c>
      <c r="AS68" s="13" t="n">
        <f aca="false">IF(OR(AS158=0,EE68=0),0,AS158*EE68/(AS158+EE68))</f>
        <v>8.89768211210344</v>
      </c>
      <c r="AT68" s="13" t="n">
        <f aca="false">IF(OR(AT158=0,EF68=0),0,AT158*EF68/(AT158+EF68))</f>
        <v>8.9519428102568</v>
      </c>
      <c r="AU68" s="13" t="n">
        <f aca="false">IF(OR(AU158=0,EG68=0),0,AU158*EG68/(AU158+EG68))</f>
        <v>9.02874583920296</v>
      </c>
      <c r="AV68" s="13" t="n">
        <f aca="false">IF(OR(AV158=0,EH68=0),0,AV158*EH68/(AV158+EH68))</f>
        <v>9.09610857327781</v>
      </c>
      <c r="AW68" s="13" t="n">
        <f aca="false">IF(OR(AW158=0,EI68=0),0,AW158*EI68/(AW158+EI68))</f>
        <v>9.15436680907099</v>
      </c>
      <c r="AX68" s="13" t="n">
        <f aca="false">IF(OR(AX158=0,EJ68=0),0,AX158*EJ68/(AX158+EJ68))</f>
        <v>9.20385484684438</v>
      </c>
      <c r="AY68" s="13" t="n">
        <f aca="false">IF(OR(AY158=0,EK68=0),0,AY158*EK68/(AY158+EK68))</f>
        <v>9.24490375106186</v>
      </c>
      <c r="AZ68" s="13" t="n">
        <f aca="false">IF(OR(AZ158=0,EL68=0),0,AZ158*EL68/(AZ158+EL68))</f>
        <v>9.20194989007961</v>
      </c>
      <c r="BA68" s="13" t="n">
        <f aca="false">IF(OR(BA158=0,EM68=0),0,BA158*EM68/(BA158+EM68))</f>
        <v>9.15627018560776</v>
      </c>
      <c r="BB68" s="13" t="n">
        <f aca="false">IF(OR(BB158=0,EN68=0),0,BB158*EN68/(BB158+EN68))</f>
        <v>9.10794342404064</v>
      </c>
      <c r="BC68" s="13" t="n">
        <f aca="false">IF(OR(BC158=0,EO68=0),0,BC158*EO68/(BC158+EO68))</f>
        <v>9.05704563622364</v>
      </c>
      <c r="BD68" s="13" t="n">
        <f aca="false">IF(OR(BD158=0,EP68=0),0,BD158*EP68/(BD158+EP68))</f>
        <v>9.00365008273183</v>
      </c>
      <c r="BE68" s="13" t="n">
        <f aca="false">IF(OR(BE158=0,EQ68=0),0,BE158*EQ68/(BE158+EQ68))</f>
        <v>8.96902783136699</v>
      </c>
      <c r="BF68" s="13" t="n">
        <f aca="false">IF(OR(BF158=0,ER68=0),0,BF158*ER68/(BF158+ER68))</f>
        <v>8.93079010820108</v>
      </c>
      <c r="BG68" s="13" t="n">
        <f aca="false">IF(OR(BG158=0,ES68=0),0,BG158*ES68/(BG158+ES68))</f>
        <v>8.88905372604557</v>
      </c>
      <c r="BH68" s="13" t="n">
        <f aca="false">IF(OR(BH158=0,ET68=0),0,BH158*ET68/(BH158+ET68))</f>
        <v>8.86971927463686</v>
      </c>
      <c r="BI68" s="13" t="n">
        <f aca="false">IF(OR(BI158=0,EU68=0),0,BI158*EU68/(BI158+EU68))</f>
        <v>8.84732062112649</v>
      </c>
      <c r="BJ68" s="13" t="n">
        <f aca="false">IF(OR(BJ158=0,EV68=0),0,BJ158*EV68/(BJ158+EV68))</f>
        <v>8.77027413299772</v>
      </c>
      <c r="BK68" s="13" t="n">
        <f aca="false">IF(OR(BK158=0,EW68=0),0,BK158*EW68/(BK158+EW68))</f>
        <v>8.69159815451817</v>
      </c>
      <c r="BL68" s="13" t="n">
        <f aca="false">IF(OR(BL158=0,EX68=0),0,BL158*EX68/(BL158+EX68))</f>
        <v>8.61132897287433</v>
      </c>
      <c r="BM68" s="13" t="n">
        <f aca="false">IF(OR(BM158=0,EY68=0),0,BM158*EY68/(BM158+EY68))</f>
        <v>8.52950069211482</v>
      </c>
      <c r="BN68" s="13" t="n">
        <f aca="false">IF(OR(BN158=0,EZ68=0),0,BN158*EZ68/(BN158+EZ68))</f>
        <v>8.44614527622172</v>
      </c>
      <c r="BO68" s="13" t="n">
        <f aca="false">IF(OR(BO158=0,FA68=0),0,BO158*FA68/(BO158+FA68))</f>
        <v>8.362663867679</v>
      </c>
      <c r="BP68" s="13" t="n">
        <f aca="false">IF(OR(BP158=0,FB68=0),0,BP158*FB68/(BP158+FB68))</f>
        <v>8.2776388946606</v>
      </c>
      <c r="BQ68" s="13" t="n">
        <f aca="false">IF(OR(BQ158=0,FC68=0),0,BQ158*FC68/(BQ158+FC68))</f>
        <v>8.1910989232549</v>
      </c>
      <c r="BR68" s="13" t="n">
        <f aca="false">IF(OR(BR158=0,FD68=0),0,BR158*FD68/(BR158+FD68))</f>
        <v>8.10307043794749</v>
      </c>
      <c r="BS68" s="13" t="n">
        <f aca="false">IF(OR(BS158=0,FE68=0),0,BS158*FE68/(BS158+FE68))</f>
        <v>8.01357788125987</v>
      </c>
      <c r="BT68" s="13" t="n">
        <f aca="false">IF(OR(BT158=0,FF68=0),0,BT158*FF68/(BT158+FF68))</f>
        <v>7.91519769453552</v>
      </c>
      <c r="BU68" s="13" t="n">
        <f aca="false">IF(OR(BU158=0,FG68=0),0,BU158*FG68/(BU158+FG68))</f>
        <v>7.81579014006867</v>
      </c>
      <c r="BV68" s="13" t="n">
        <f aca="false">IF(OR(BV158=0,FH68=0),0,BV158*FH68/(BV158+FH68))</f>
        <v>7.71536000833234</v>
      </c>
      <c r="BW68" s="13" t="n">
        <f aca="false">IF(OR(BW158=0,FI68=0),0,BW158*FI68/(BW158+FI68))</f>
        <v>7.61391076366668</v>
      </c>
      <c r="BX68" s="13" t="n">
        <f aca="false">IF(OR(BX158=0,FJ68=0),0,BX158*FJ68/(BX158+FJ68))</f>
        <v>7.51144456342343</v>
      </c>
      <c r="BY68" s="13" t="n">
        <f aca="false">IF(OR(BY158=0,FK68=0),0,BY158*FK68/(BY158+FK68))</f>
        <v>7.40828569998321</v>
      </c>
      <c r="BZ68" s="13" t="n">
        <f aca="false">IF(OR(BZ158=0,FL68=0),0,BZ158*FL68/(BZ158+FL68))</f>
        <v>7.30409356750497</v>
      </c>
      <c r="CA68" s="13" t="n">
        <f aca="false">IF(OR(CA158=0,FM68=0),0,CA158*FM68/(CA158+FM68))</f>
        <v>7.1988670217553</v>
      </c>
      <c r="CB68" s="13" t="n">
        <f aca="false">IF(OR(CB158=0,FN68=0),0,CB158*FN68/(CB158+FN68))</f>
        <v>7.09260364446739</v>
      </c>
      <c r="CC68" s="13" t="n">
        <f aca="false">IF(OR(CC158=0,FO68=0),0,CC158*FO68/(CC158+FO68))</f>
        <v>6.9852997531078</v>
      </c>
      <c r="CD68" s="13" t="n">
        <f aca="false">IF(OR(CD158=0,FP68=0),0,CD158*FP68/(CD158+FP68))</f>
        <v>6.87687963644138</v>
      </c>
      <c r="CE68" s="13" t="n">
        <f aca="false">IF(OR(CE158=0,FQ68=0),0,CE158*FQ68/(CE158+FQ68))</f>
        <v>6.76741166697502</v>
      </c>
      <c r="CF68" s="13" t="n">
        <f aca="false">IF(OR(CF158=0,FR68=0),0,CF158*FR68/(CF158+FR68))</f>
        <v>6.65688829746035</v>
      </c>
      <c r="CG68" s="13" t="n">
        <f aca="false">IF(OR(CG158=0,FS68=0),0,CG158*FS68/(CG158+FS68))</f>
        <v>6.54530074023925</v>
      </c>
      <c r="CH68" s="13" t="n">
        <f aca="false">IF(OR(CH158=0,FT68=0),0,CH158*FT68/(CH158+FT68))</f>
        <v>6.43263896643614</v>
      </c>
      <c r="CI68" s="13" t="n">
        <f aca="false">IF(OR(CI158=0,FU68=0),0,CI158*FU68/(CI158+FU68))</f>
        <v>6.31889170297858</v>
      </c>
      <c r="CJ68" s="13" t="n">
        <f aca="false">IF(OR(CJ158=0,FV68=0),0,CJ158*FV68/(CJ158+FV68))</f>
        <v>6.20404642740665</v>
      </c>
      <c r="CK68" s="13" t="n">
        <f aca="false">IF(OR(CK158=0,FW68=0),0,CK158*FW68/(CK158+FW68))</f>
        <v>6.08808936042737</v>
      </c>
      <c r="CL68" s="13" t="n">
        <f aca="false">IF(OR(CL158=0,FX68=0),0,CL158*FX68/(CL158+FX68))</f>
        <v>5.97977407901406</v>
      </c>
      <c r="CM68" s="13" t="n">
        <f aca="false">IF(OR(CM158=0,FY68=0),0,CM158*FY68/(CM158+FY68))</f>
        <v>5.87068383815762</v>
      </c>
      <c r="CN68" s="13" t="n">
        <f aca="false">IF(OR(CN158=0,FZ68=0),0,CN158*FZ68/(CN158+FZ68))</f>
        <v>5.75989655064795</v>
      </c>
      <c r="CO68" s="13" t="n">
        <f aca="false">IF(OR(CO158=0,GA68=0),0,CO158*GA68/(CO158+GA68))</f>
        <v>5.64735413174845</v>
      </c>
      <c r="CP68" s="13" t="n">
        <f aca="false">IF(OR(CP158=0,GB68=0),0,CP158*GB68/(CP158+GB68))</f>
        <v>5.5330525116754</v>
      </c>
      <c r="CQ68" s="13" t="n">
        <f aca="false">IF(OR(CQ158=0,GC68=0),0,CQ158*GC68/(CQ158+GC68))</f>
        <v>5.41698530069467</v>
      </c>
      <c r="CR68" s="0" t="n">
        <f aca="false">IF(F$9=0,0,(SIN(F$12)*COS($E68)+SIN($E68)*COS(F$12))/SIN($E68)*F$9)</f>
        <v>0</v>
      </c>
      <c r="CS68" s="0" t="n">
        <f aca="false">IF(G$9=0,0,(SIN(G$12)*COS($E68)+SIN($E68)*COS(G$12))/SIN($E68)*G$9)</f>
        <v>0</v>
      </c>
      <c r="CT68" s="0" t="n">
        <f aca="false">IF(H$9=0,0,(SIN(H$12)*COS($E68)+SIN($E68)*COS(H$12))/SIN($E68)*H$9)</f>
        <v>0</v>
      </c>
      <c r="CU68" s="0" t="n">
        <f aca="false">IF(I$9=0,0,(SIN(I$12)*COS($E68)+SIN($E68)*COS(I$12))/SIN($E68)*I$9)</f>
        <v>0</v>
      </c>
      <c r="CV68" s="0" t="n">
        <f aca="false">IF(J$9=0,0,(SIN(J$12)*COS($E68)+SIN($E68)*COS(J$12))/SIN($E68)*J$9)</f>
        <v>0</v>
      </c>
      <c r="CW68" s="0" t="n">
        <f aca="false">IF(K$9=0,0,(SIN(K$12)*COS($E68)+SIN($E68)*COS(K$12))/SIN($E68)*K$9)</f>
        <v>0</v>
      </c>
      <c r="CX68" s="0" t="n">
        <f aca="false">IF(L$9=0,0,(SIN(L$12)*COS($E68)+SIN($E68)*COS(L$12))/SIN($E68)*L$9)</f>
        <v>0</v>
      </c>
      <c r="CY68" s="0" t="n">
        <f aca="false">IF(M$9=0,0,(SIN(M$12)*COS($E68)+SIN($E68)*COS(M$12))/SIN($E68)*M$9)</f>
        <v>0</v>
      </c>
      <c r="CZ68" s="0" t="n">
        <f aca="false">IF(N$9=0,0,(SIN(N$12)*COS($E68)+SIN($E68)*COS(N$12))/SIN($E68)*N$9)</f>
        <v>0</v>
      </c>
      <c r="DA68" s="0" t="n">
        <f aca="false">IF(O$9=0,0,(SIN(O$12)*COS($E68)+SIN($E68)*COS(O$12))/SIN($E68)*O$9)</f>
        <v>0</v>
      </c>
      <c r="DB68" s="0" t="n">
        <f aca="false">IF(P$9=0,0,(SIN(P$12)*COS($E68)+SIN($E68)*COS(P$12))/SIN($E68)*P$9)</f>
        <v>0</v>
      </c>
      <c r="DC68" s="0" t="n">
        <f aca="false">IF(Q$9=0,0,(SIN(Q$12)*COS($E68)+SIN($E68)*COS(Q$12))/SIN($E68)*Q$9)</f>
        <v>0</v>
      </c>
      <c r="DD68" s="0" t="n">
        <f aca="false">IF(R$9=0,0,(SIN(R$12)*COS($E68)+SIN($E68)*COS(R$12))/SIN($E68)*R$9)</f>
        <v>0</v>
      </c>
      <c r="DE68" s="0" t="n">
        <f aca="false">IF(S$9=0,0,(SIN(S$12)*COS($E68)+SIN($E68)*COS(S$12))/SIN($E68)*S$9)</f>
        <v>0</v>
      </c>
      <c r="DF68" s="0" t="n">
        <f aca="false">IF(T$9=0,0,(SIN(T$12)*COS($E68)+SIN($E68)*COS(T$12))/SIN($E68)*T$9)</f>
        <v>0</v>
      </c>
      <c r="DG68" s="0" t="n">
        <f aca="false">IF(U$9=0,0,(SIN(U$12)*COS($E68)+SIN($E68)*COS(U$12))/SIN($E68)*U$9)</f>
        <v>0</v>
      </c>
      <c r="DH68" s="0" t="n">
        <f aca="false">IF(V$9=0,0,(SIN(V$12)*COS($E68)+SIN($E68)*COS(V$12))/SIN($E68)*V$9)</f>
        <v>0</v>
      </c>
      <c r="DI68" s="0" t="n">
        <f aca="false">IF(W$9=0,0,(SIN(W$12)*COS($E68)+SIN($E68)*COS(W$12))/SIN($E68)*W$9)</f>
        <v>0</v>
      </c>
      <c r="DJ68" s="0" t="n">
        <f aca="false">IF(X$9=0,0,(SIN(X$12)*COS($E68)+SIN($E68)*COS(X$12))/SIN($E68)*X$9)</f>
        <v>0</v>
      </c>
      <c r="DK68" s="0" t="n">
        <f aca="false">IF(Y$9=0,0,(SIN(Y$12)*COS($E68)+SIN($E68)*COS(Y$12))/SIN($E68)*Y$9)</f>
        <v>0</v>
      </c>
      <c r="DL68" s="0" t="n">
        <f aca="false">IF(Z$9=0,0,(SIN(Z$12)*COS($E68)+SIN($E68)*COS(Z$12))/SIN($E68)*Z$9)</f>
        <v>0</v>
      </c>
      <c r="DM68" s="0" t="n">
        <f aca="false">IF(AA$9=0,0,(SIN(AA$12)*COS($E68)+SIN($E68)*COS(AA$12))/SIN($E68)*AA$9)</f>
        <v>0</v>
      </c>
      <c r="DN68" s="0" t="n">
        <f aca="false">IF(AB$9=0,0,(SIN(AB$12)*COS($E68)+SIN($E68)*COS(AB$12))/SIN($E68)*AB$9)</f>
        <v>0</v>
      </c>
      <c r="DO68" s="0" t="n">
        <f aca="false">IF(AC$9=0,0,(SIN(AC$12)*COS($E68)+SIN($E68)*COS(AC$12))/SIN($E68)*AC$9)</f>
        <v>0</v>
      </c>
      <c r="DP68" s="0" t="n">
        <f aca="false">IF(AD$9=0,0,(SIN(AD$12)*COS($E68)+SIN($E68)*COS(AD$12))/SIN($E68)*AD$9)</f>
        <v>0</v>
      </c>
      <c r="DQ68" s="0" t="n">
        <f aca="false">IF(AE$9=0,0,(SIN(AE$12)*COS($E68)+SIN($E68)*COS(AE$12))/SIN($E68)*AE$9)</f>
        <v>0</v>
      </c>
      <c r="DR68" s="0" t="n">
        <f aca="false">IF(AF$9=0,0,(SIN(AF$12)*COS($E68)+SIN($E68)*COS(AF$12))/SIN($E68)*AF$9)</f>
        <v>0</v>
      </c>
      <c r="DS68" s="0" t="n">
        <f aca="false">IF(AG$9=0,0,(SIN(AG$12)*COS($E68)+SIN($E68)*COS(AG$12))/SIN($E68)*AG$9)</f>
        <v>0</v>
      </c>
      <c r="DT68" s="0" t="n">
        <f aca="false">IF(AH$9=0,0,(SIN(AH$12)*COS($E68)+SIN($E68)*COS(AH$12))/SIN($E68)*AH$9)</f>
        <v>0</v>
      </c>
      <c r="DU68" s="0" t="n">
        <f aca="false">IF(AI$9=0,0,(SIN(AI$12)*COS($E68)+SIN($E68)*COS(AI$12))/SIN($E68)*AI$9)</f>
        <v>0</v>
      </c>
      <c r="DV68" s="0" t="n">
        <f aca="false">IF(AJ$9=0,0,(SIN(AJ$12)*COS($E68)+SIN($E68)*COS(AJ$12))/SIN($E68)*AJ$9)</f>
        <v>0</v>
      </c>
      <c r="DW68" s="0" t="n">
        <f aca="false">IF(AK$9=0,0,(SIN(AK$12)*COS($E68)+SIN($E68)*COS(AK$12))/SIN($E68)*AK$9)</f>
        <v>0</v>
      </c>
      <c r="DX68" s="0" t="n">
        <f aca="false">IF(AL$9=0,0,(SIN(AL$12)*COS($E68)+SIN($E68)*COS(AL$12))/SIN($E68)*AL$9)</f>
        <v>0</v>
      </c>
      <c r="DY68" s="0" t="n">
        <f aca="false">IF(AM$9=0,0,(SIN(AM$12)*COS($E68)+SIN($E68)*COS(AM$12))/SIN($E68)*AM$9)</f>
        <v>0</v>
      </c>
      <c r="DZ68" s="0" t="n">
        <f aca="false">IF(AN$9=0,0,(SIN(AN$12)*COS($E68)+SIN($E68)*COS(AN$12))/SIN($E68)*AN$9)</f>
        <v>0</v>
      </c>
      <c r="EA68" s="0" t="n">
        <f aca="false">IF(AO$9=0,0,(SIN(AO$12)*COS($E68)+SIN($E68)*COS(AO$12))/SIN($E68)*AO$9)</f>
        <v>12.549413359927</v>
      </c>
      <c r="EB68" s="0" t="n">
        <f aca="false">IF(AP$9=0,0,(SIN(AP$12)*COS($E68)+SIN($E68)*COS(AP$12))/SIN($E68)*AP$9)</f>
        <v>12.8858048221803</v>
      </c>
      <c r="EC68" s="0" t="n">
        <f aca="false">IF(AQ$9=0,0,(SIN(AQ$12)*COS($E68)+SIN($E68)*COS(AQ$12))/SIN($E68)*AQ$9)</f>
        <v>13.2178541253643</v>
      </c>
      <c r="ED68" s="0" t="n">
        <f aca="false">IF(AR$9=0,0,(SIN(AR$12)*COS($E68)+SIN($E68)*COS(AR$12))/SIN($E68)*AR$9)</f>
        <v>13.5452517737879</v>
      </c>
      <c r="EE68" s="0" t="n">
        <f aca="false">IF(AS$9=0,0,(SIN(AS$12)*COS($E68)+SIN($E68)*COS(AS$12))/SIN($E68)*AS$9)</f>
        <v>13.8676898791923</v>
      </c>
      <c r="EF68" s="0" t="n">
        <f aca="false">IF(AT$9=0,0,(SIN(AT$12)*COS($E68)+SIN($E68)*COS(AT$12))/SIN($E68)*AT$9)</f>
        <v>14.1848623179441</v>
      </c>
      <c r="EG68" s="0" t="n">
        <f aca="false">IF(AU$9=0,0,(SIN(AU$12)*COS($E68)+SIN($E68)*COS(AU$12))/SIN($E68)*AU$9)</f>
        <v>14.5745240868944</v>
      </c>
      <c r="EH68" s="0" t="n">
        <f aca="false">IF(AV$9=0,0,(SIN(AV$12)*COS($E68)+SIN($E68)*COS(AV$12))/SIN($E68)*AV$9)</f>
        <v>14.9579555399056</v>
      </c>
      <c r="EI68" s="0" t="n">
        <f aca="false">IF(AW$9=0,0,(SIN(AW$12)*COS($E68)+SIN($E68)*COS(AW$12))/SIN($E68)*AW$9)</f>
        <v>15.3347856148545</v>
      </c>
      <c r="EJ68" s="0" t="n">
        <f aca="false">IF(AX$9=0,0,(SIN(AX$12)*COS($E68)+SIN($E68)*COS(AX$12))/SIN($E68)*AX$9)</f>
        <v>15.7046458834009</v>
      </c>
      <c r="EK68" s="0" t="n">
        <f aca="false">IF(AY$9=0,0,(SIN(AY$12)*COS($E68)+SIN($E68)*COS(AY$12))/SIN($E68)*AY$9)</f>
        <v>16.0671707404758</v>
      </c>
      <c r="EL68" s="0" t="n">
        <f aca="false">IF(AZ$9=0,0,(SIN(AZ$12)*COS($E68)+SIN($E68)*COS(AZ$12))/SIN($E68)*AZ$9)</f>
        <v>16.1857237102857</v>
      </c>
      <c r="EM68" s="0" t="n">
        <f aca="false">IF(BA$9=0,0,(SIN(BA$12)*COS($E68)+SIN($E68)*COS(BA$12))/SIN($E68)*BA$9)</f>
        <v>16.2980442264172</v>
      </c>
      <c r="EN68" s="0" t="n">
        <f aca="false">IF(BB$9=0,0,(SIN(BB$12)*COS($E68)+SIN($E68)*COS(BB$12))/SIN($E68)*BB$9)</f>
        <v>16.4039913595073</v>
      </c>
      <c r="EO68" s="0" t="n">
        <f aca="false">IF(BC$9=0,0,(SIN(BC$12)*COS($E68)+SIN($E68)*COS(BC$12))/SIN($E68)*BC$9)</f>
        <v>16.5034265507338</v>
      </c>
      <c r="EP68" s="0" t="n">
        <f aca="false">IF(BD$9=0,0,(SIN(BD$12)*COS($E68)+SIN($E68)*COS(BD$12))/SIN($E68)*BD$9)</f>
        <v>16.5962136863974</v>
      </c>
      <c r="EQ68" s="0" t="n">
        <f aca="false">IF(BE$9=0,0,(SIN(BE$12)*COS($E68)+SIN($E68)*COS(BE$12))/SIN($E68)*BE$9)</f>
        <v>16.7560623933067</v>
      </c>
      <c r="ER68" s="0" t="n">
        <f aca="false">IF(BF$9=0,0,(SIN(BF$12)*COS($E68)+SIN($E68)*COS(BF$12))/SIN($E68)*BF$9)</f>
        <v>16.9081879372432</v>
      </c>
      <c r="ES68" s="0" t="n">
        <f aca="false">IF(BG$9=0,0,(SIN(BG$12)*COS($E68)+SIN($E68)*COS(BG$12))/SIN($E68)*BG$9)</f>
        <v>17.0523948686065</v>
      </c>
      <c r="ET68" s="0" t="n">
        <f aca="false">IF(BH$9=0,0,(SIN(BH$12)*COS($E68)+SIN($E68)*COS(BH$12))/SIN($E68)*BH$9)</f>
        <v>17.2861692576027</v>
      </c>
      <c r="EU68" s="0" t="n">
        <f aca="false">IF(BI$9=0,0,(SIN(BI$12)*COS($E68)+SIN($E68)*COS(BI$12))/SIN($E68)*BI$9)</f>
        <v>17.5181749464448</v>
      </c>
      <c r="EV68" s="0" t="n">
        <f aca="false">IF(BJ$9=0,0,(SIN(BJ$12)*COS($E68)+SIN($E68)*COS(BJ$12))/SIN($E68)*BJ$9)</f>
        <v>17.5405482659954</v>
      </c>
      <c r="EW68" s="0" t="n">
        <f aca="false">IF(BK$9=0,0,(SIN(BK$12)*COS($E68)+SIN($E68)*COS(BK$12))/SIN($E68)*BK$9)</f>
        <v>17.5555703485686</v>
      </c>
      <c r="EX68" s="0" t="n">
        <f aca="false">IF(BL$9=0,0,(SIN(BL$12)*COS($E68)+SIN($E68)*COS(BL$12))/SIN($E68)*BL$9)</f>
        <v>17.5631501768075</v>
      </c>
      <c r="EY68" s="0" t="n">
        <f aca="false">IF(BM$9=0,0,(SIN(BM$12)*COS($E68)+SIN($E68)*COS(BM$12))/SIN($E68)*BM$9)</f>
        <v>17.5631996383908</v>
      </c>
      <c r="EZ68" s="0" t="n">
        <f aca="false">IF(BN$9=0,0,(SIN(BN$12)*COS($E68)+SIN($E68)*COS(BN$12))/SIN($E68)*BN$9)</f>
        <v>17.5556335790097</v>
      </c>
      <c r="FA68" s="0" t="n">
        <f aca="false">IF(BO$9=0,0,(SIN(BO$12)*COS($E68)+SIN($E68)*COS(BO$12))/SIN($E68)*BO$9)</f>
        <v>17.5464056393548</v>
      </c>
      <c r="FB68" s="0" t="n">
        <f aca="false">IF(BP$9=0,0,(SIN(BP$12)*COS($E68)+SIN($E68)*COS(BP$12))/SIN($E68)*BP$9)</f>
        <v>17.5292917661835</v>
      </c>
      <c r="FC68" s="0" t="n">
        <f aca="false">IF(BQ$9=0,0,(SIN(BQ$12)*COS($E68)+SIN($E68)*COS(BQ$12))/SIN($E68)*BQ$9)</f>
        <v>17.5042105201419</v>
      </c>
      <c r="FD68" s="0" t="n">
        <f aca="false">IF(BR$9=0,0,(SIN(BR$12)*COS($E68)+SIN($E68)*COS(BR$12))/SIN($E68)*BR$9)</f>
        <v>17.4710836892632</v>
      </c>
      <c r="FE68" s="0" t="n">
        <f aca="false">IF(BS$9=0,0,(SIN(BS$12)*COS($E68)+SIN($E68)*COS(BS$12))/SIN($E68)*BS$9)</f>
        <v>17.429836338942</v>
      </c>
      <c r="FF68" s="0" t="n">
        <f aca="false">IF(BT$9=0,0,(SIN(BT$12)*COS($E68)+SIN($E68)*COS(BT$12))/SIN($E68)*BT$9)</f>
        <v>17.3446024648897</v>
      </c>
      <c r="FG68" s="0" t="n">
        <f aca="false">IF(BU$9=0,0,(SIN(BU$12)*COS($E68)+SIN($E68)*COS(BU$12))/SIN($E68)*BU$9)</f>
        <v>17.2518998409162</v>
      </c>
      <c r="FH68" s="0" t="n">
        <f aca="false">IF(BV$9=0,0,(SIN(BV$12)*COS($E68)+SIN($E68)*COS(BV$12))/SIN($E68)*BV$9)</f>
        <v>17.151696</v>
      </c>
      <c r="FI68" s="0" t="n">
        <f aca="false">IF(BW$9=0,0,(SIN(BW$12)*COS($E68)+SIN($E68)*COS(BW$12))/SIN($E68)*BW$9)</f>
        <v>17.0439614442533</v>
      </c>
      <c r="FJ68" s="0" t="n">
        <f aca="false">IF(BX$9=0,0,(SIN(BX$12)*COS($E68)+SIN($E68)*COS(BX$12))/SIN($E68)*BX$9)</f>
        <v>16.9286696721903</v>
      </c>
      <c r="FK68" s="0" t="n">
        <f aca="false">IF(BY$9=0,0,(SIN(BY$12)*COS($E68)+SIN($E68)*COS(BY$12))/SIN($E68)*BY$9)</f>
        <v>16.8074618364934</v>
      </c>
      <c r="FL68" s="0" t="n">
        <f aca="false">IF(BZ$9=0,0,(SIN(BZ$12)*COS($E68)+SIN($E68)*COS(BZ$12))/SIN($E68)*BZ$9)</f>
        <v>16.6786085828323</v>
      </c>
      <c r="FM68" s="0" t="n">
        <f aca="false">IF(CA$9=0,0,(SIN(CA$12)*COS($E68)+SIN($E68)*COS(CA$12))/SIN($E68)*CA$9)</f>
        <v>16.5420910502516</v>
      </c>
      <c r="FN68" s="0" t="n">
        <f aca="false">IF(CB$9=0,0,(SIN(CB$12)*COS($E68)+SIN($E68)*COS(CB$12))/SIN($E68)*CB$9)</f>
        <v>16.3978934994634</v>
      </c>
      <c r="FO68" s="0" t="n">
        <f aca="false">IF(CC$9=0,0,(SIN(CC$12)*COS($E68)+SIN($E68)*COS(CC$12))/SIN($E68)*CC$9)</f>
        <v>16.2460033351038</v>
      </c>
      <c r="FP68" s="0" t="n">
        <f aca="false">IF(CD$9=0,0,(SIN(CD$12)*COS($E68)+SIN($E68)*COS(CD$12))/SIN($E68)*CD$9)</f>
        <v>16.0860238843073</v>
      </c>
      <c r="FQ68" s="0" t="n">
        <f aca="false">IF(CE$9=0,0,(SIN(CE$12)*COS($E68)+SIN($E68)*COS(CE$12))/SIN($E68)*CE$9)</f>
        <v>15.9183484323639</v>
      </c>
      <c r="FR68" s="0" t="n">
        <f aca="false">IF(CF$9=0,0,(SIN(CF$12)*COS($E68)+SIN($E68)*COS(CF$12))/SIN($E68)*CF$9)</f>
        <v>15.7429742853893</v>
      </c>
      <c r="FS68" s="0" t="n">
        <f aca="false">IF(CG$9=0,0,(SIN(CG$12)*COS($E68)+SIN($E68)*COS(CG$12))/SIN($E68)*CG$9)</f>
        <v>15.5599019626767</v>
      </c>
      <c r="FT68" s="0" t="n">
        <f aca="false">IF(CH$9=0,0,(SIN(CH$12)*COS($E68)+SIN($E68)*COS(CH$12))/SIN($E68)*CH$9)</f>
        <v>15.3691352126528</v>
      </c>
      <c r="FU68" s="0" t="n">
        <f aca="false">IF(CI$9=0,0,(SIN(CI$12)*COS($E68)+SIN($E68)*COS(CI$12))/SIN($E68)*CI$9)</f>
        <v>15.1706810275805</v>
      </c>
      <c r="FV68" s="0" t="n">
        <f aca="false">IF(CJ$9=0,0,(SIN(CJ$12)*COS($E68)+SIN($E68)*COS(CJ$12))/SIN($E68)*CJ$9)</f>
        <v>14.964549657001</v>
      </c>
      <c r="FW68" s="0" t="n">
        <f aca="false">IF(CK$9=0,0,(SIN(CK$12)*COS($E68)+SIN($E68)*COS(CK$12))/SIN($E68)*CK$9)</f>
        <v>14.750754619902</v>
      </c>
      <c r="FX68" s="0" t="n">
        <f aca="false">IF(CL$9=0,0,(SIN(CL$12)*COS($E68)+SIN($E68)*COS(CL$12))/SIN($E68)*CL$9)</f>
        <v>14.5813412619478</v>
      </c>
      <c r="FY68" s="0" t="n">
        <f aca="false">IF(CM$9=0,0,(SIN(CM$12)*COS($E68)+SIN($E68)*COS(CM$12))/SIN($E68)*CM$9)</f>
        <v>14.4076107910074</v>
      </c>
      <c r="FZ68" s="0" t="n">
        <f aca="false">IF(CN$9=0,0,(SIN(CN$12)*COS($E68)+SIN($E68)*COS(CN$12))/SIN($E68)*CN$9)</f>
        <v>14.2241327612089</v>
      </c>
      <c r="GA68" s="0" t="n">
        <f aca="false">IF(CO$9=0,0,(SIN(CO$12)*COS($E68)+SIN($E68)*COS(CO$12))/SIN($E68)*CO$9)</f>
        <v>14.0305485124311</v>
      </c>
      <c r="GB68" s="0" t="n">
        <f aca="false">IF(CP$9=0,0,(SIN(CP$12)*COS($E68)+SIN($E68)*COS(CP$12))/SIN($E68)*CP$9)</f>
        <v>13.8268391693655</v>
      </c>
      <c r="GC68" s="0" t="n">
        <f aca="false">IF(CQ$9=0,0,(SIN(CQ$12)*COS($E68)+SIN($E68)*COS(CQ$12))/SIN($E68)*CQ$9)</f>
        <v>13.6129907232533</v>
      </c>
    </row>
    <row r="69" customFormat="false" ht="12.8" hidden="true" customHeight="false" outlineLevel="0" collapsed="false">
      <c r="A69" s="0" t="n">
        <f aca="false">MAX($F69:$CQ69)</f>
        <v>9.182141189128</v>
      </c>
      <c r="B69" s="91" t="n">
        <f aca="false">IF(ISNA(INDEX(vmg!$B$6:$B$151,MATCH($C69,vmg!$F$6:$F$151,0))),IF(ISNA(INDEX(vmg!$B$6:$B$151,MATCH($C69,vmg!$D$6:$D$151,0))),0,INDEX(vmg!$B$6:$B$151,MATCH($C69,vmg!$D$6:$D$151,0))),INDEX(vmg!$B$6:$B$151,MATCH($C69,vmg!$F$6:$F$151,0)))</f>
        <v>15.811136</v>
      </c>
      <c r="C69" s="2" t="n">
        <f aca="false">MOD(Best +D69,360)</f>
        <v>57</v>
      </c>
      <c r="D69" s="2" t="n">
        <f aca="false">D68+1</f>
        <v>57</v>
      </c>
      <c r="E69" s="1" t="n">
        <f aca="false">D69*PI()/180</f>
        <v>0.994837673636768</v>
      </c>
      <c r="F69" s="13" t="n">
        <f aca="false">IF(OR(F159=0,CR69=0),0,F159*CR69/(F159+CR69))</f>
        <v>0</v>
      </c>
      <c r="G69" s="13" t="n">
        <f aca="false">IF(OR(G159=0,CS69=0),0,G159*CS69/(G159+CS69))</f>
        <v>0</v>
      </c>
      <c r="H69" s="13" t="n">
        <f aca="false">IF(OR(H159=0,CT69=0),0,H159*CT69/(H159+CT69))</f>
        <v>0</v>
      </c>
      <c r="I69" s="13" t="n">
        <f aca="false">IF(OR(I159=0,CU69=0),0,I159*CU69/(I159+CU69))</f>
        <v>0</v>
      </c>
      <c r="J69" s="13" t="n">
        <f aca="false">IF(OR(J159=0,CV69=0),0,J159*CV69/(J159+CV69))</f>
        <v>0</v>
      </c>
      <c r="K69" s="13" t="n">
        <f aca="false">IF(OR(K159=0,CW69=0),0,K159*CW69/(K159+CW69))</f>
        <v>0</v>
      </c>
      <c r="L69" s="13" t="n">
        <f aca="false">IF(OR(L159=0,CX69=0),0,L159*CX69/(L159+CX69))</f>
        <v>0</v>
      </c>
      <c r="M69" s="13" t="n">
        <f aca="false">IF(OR(M159=0,CY69=0),0,M159*CY69/(M159+CY69))</f>
        <v>0</v>
      </c>
      <c r="N69" s="13" t="n">
        <f aca="false">IF(OR(N159=0,CZ69=0),0,N159*CZ69/(N159+CZ69))</f>
        <v>0</v>
      </c>
      <c r="O69" s="13" t="n">
        <f aca="false">IF(OR(O159=0,DA69=0),0,O159*DA69/(O159+DA69))</f>
        <v>0</v>
      </c>
      <c r="P69" s="13" t="n">
        <f aca="false">IF(OR(P159=0,DB69=0),0,P159*DB69/(P159+DB69))</f>
        <v>0</v>
      </c>
      <c r="Q69" s="13" t="n">
        <f aca="false">IF(OR(Q159=0,DC69=0),0,Q159*DC69/(Q159+DC69))</f>
        <v>0</v>
      </c>
      <c r="R69" s="13" t="n">
        <f aca="false">IF(OR(R159=0,DD69=0),0,R159*DD69/(R159+DD69))</f>
        <v>0</v>
      </c>
      <c r="S69" s="13" t="n">
        <f aca="false">IF(OR(S159=0,DE69=0),0,S159*DE69/(S159+DE69))</f>
        <v>0</v>
      </c>
      <c r="T69" s="13" t="n">
        <f aca="false">IF(OR(T159=0,DF69=0),0,T159*DF69/(T159+DF69))</f>
        <v>0</v>
      </c>
      <c r="U69" s="13" t="n">
        <f aca="false">IF(OR(U159=0,DG69=0),0,U159*DG69/(U159+DG69))</f>
        <v>0</v>
      </c>
      <c r="V69" s="13" t="n">
        <f aca="false">IF(OR(V159=0,DH69=0),0,V159*DH69/(V159+DH69))</f>
        <v>0</v>
      </c>
      <c r="W69" s="13" t="n">
        <f aca="false">IF(OR(W159=0,DI69=0),0,W159*DI69/(W159+DI69))</f>
        <v>0</v>
      </c>
      <c r="X69" s="13" t="n">
        <f aca="false">IF(OR(X159=0,DJ69=0),0,X159*DJ69/(X159+DJ69))</f>
        <v>0</v>
      </c>
      <c r="Y69" s="13" t="n">
        <f aca="false">IF(OR(Y159=0,DK69=0),0,Y159*DK69/(Y159+DK69))</f>
        <v>0</v>
      </c>
      <c r="Z69" s="13" t="n">
        <f aca="false">IF(OR(Z159=0,DL69=0),0,Z159*DL69/(Z159+DL69))</f>
        <v>0</v>
      </c>
      <c r="AA69" s="13" t="n">
        <f aca="false">IF(OR(AA159=0,DM69=0),0,AA159*DM69/(AA159+DM69))</f>
        <v>0</v>
      </c>
      <c r="AB69" s="13" t="n">
        <f aca="false">IF(OR(AB159=0,DN69=0),0,AB159*DN69/(AB159+DN69))</f>
        <v>0</v>
      </c>
      <c r="AC69" s="13" t="n">
        <f aca="false">IF(OR(AC159=0,DO69=0),0,AC159*DO69/(AC159+DO69))</f>
        <v>0</v>
      </c>
      <c r="AD69" s="13" t="n">
        <f aca="false">IF(OR(AD159=0,DP69=0),0,AD159*DP69/(AD159+DP69))</f>
        <v>0</v>
      </c>
      <c r="AE69" s="13" t="n">
        <f aca="false">IF(OR(AE159=0,DQ69=0),0,AE159*DQ69/(AE159+DQ69))</f>
        <v>0</v>
      </c>
      <c r="AF69" s="13" t="n">
        <f aca="false">IF(OR(AF159=0,DR69=0),0,AF159*DR69/(AF159+DR69))</f>
        <v>0</v>
      </c>
      <c r="AG69" s="13" t="n">
        <f aca="false">IF(OR(AG159=0,DS69=0),0,AG159*DS69/(AG159+DS69))</f>
        <v>0</v>
      </c>
      <c r="AH69" s="13" t="n">
        <f aca="false">IF(OR(AH159=0,DT69=0),0,AH159*DT69/(AH159+DT69))</f>
        <v>0</v>
      </c>
      <c r="AI69" s="13" t="n">
        <f aca="false">IF(OR(AI159=0,DU69=0),0,AI159*DU69/(AI159+DU69))</f>
        <v>0</v>
      </c>
      <c r="AJ69" s="13" t="n">
        <f aca="false">IF(OR(AJ159=0,DV69=0),0,AJ159*DV69/(AJ159+DV69))</f>
        <v>0</v>
      </c>
      <c r="AK69" s="13" t="n">
        <f aca="false">IF(OR(AK159=0,DW69=0),0,AK159*DW69/(AK159+DW69))</f>
        <v>0</v>
      </c>
      <c r="AL69" s="13" t="n">
        <f aca="false">IF(OR(AL159=0,DX69=0),0,AL159*DX69/(AL159+DX69))</f>
        <v>0</v>
      </c>
      <c r="AM69" s="13" t="n">
        <f aca="false">IF(OR(AM159=0,DY69=0),0,AM159*DY69/(AM159+DY69))</f>
        <v>0</v>
      </c>
      <c r="AN69" s="13" t="n">
        <f aca="false">IF(OR(AN159=0,DZ69=0),0,AN159*DZ69/(AN159+DZ69))</f>
        <v>0</v>
      </c>
      <c r="AO69" s="13" t="n">
        <f aca="false">IF(OR(AO159=0,EA69=0),0,AO159*EA69/(AO159+EA69))</f>
        <v>8.55091126399103</v>
      </c>
      <c r="AP69" s="13" t="n">
        <f aca="false">IF(OR(AP159=0,EB69=0),0,AP159*EB69/(AP159+EB69))</f>
        <v>8.63611801361965</v>
      </c>
      <c r="AQ69" s="13" t="n">
        <f aca="false">IF(OR(AQ159=0,EC69=0),0,AQ159*EC69/(AQ159+EC69))</f>
        <v>8.71294600011451</v>
      </c>
      <c r="AR69" s="13" t="n">
        <f aca="false">IF(OR(AR159=0,ED69=0),0,AR159*ED69/(AR159+ED69))</f>
        <v>8.78161219012546</v>
      </c>
      <c r="AS69" s="13" t="n">
        <f aca="false">IF(OR(AS159=0,EE69=0),0,AS159*EE69/(AS159+EE69))</f>
        <v>8.84233970625702</v>
      </c>
      <c r="AT69" s="13" t="n">
        <f aca="false">IF(OR(AT159=0,EF69=0),0,AT159*EF69/(AT159+EF69))</f>
        <v>8.89535606274914</v>
      </c>
      <c r="AU69" s="13" t="n">
        <f aca="false">IF(OR(AU159=0,EG69=0),0,AU159*EG69/(AU159+EG69))</f>
        <v>8.97093858781745</v>
      </c>
      <c r="AV69" s="13" t="n">
        <f aca="false">IF(OR(AV159=0,EH69=0),0,AV159*EH69/(AV159+EH69))</f>
        <v>9.0370770475528</v>
      </c>
      <c r="AW69" s="13" t="n">
        <f aca="false">IF(OR(AW159=0,EI69=0),0,AW159*EI69/(AW159+EI69))</f>
        <v>9.09410351799659</v>
      </c>
      <c r="AX69" s="13" t="n">
        <f aca="false">IF(OR(AX159=0,EJ69=0),0,AX159*EJ69/(AX159+EJ69))</f>
        <v>9.14234890203292</v>
      </c>
      <c r="AY69" s="13" t="n">
        <f aca="false">IF(OR(AY159=0,EK69=0),0,AY159*EK69/(AY159+EK69))</f>
        <v>9.182141189128</v>
      </c>
      <c r="AZ69" s="13" t="n">
        <f aca="false">IF(OR(AZ159=0,EL69=0),0,AZ159*EL69/(AZ159+EL69))</f>
        <v>9.13780005331867</v>
      </c>
      <c r="BA69" s="13" t="n">
        <f aca="false">IF(OR(BA159=0,EM69=0),0,BA159*EM69/(BA159+EM69))</f>
        <v>9.09071993839321</v>
      </c>
      <c r="BB69" s="13" t="n">
        <f aca="false">IF(OR(BB159=0,EN69=0),0,BB159*EN69/(BB159+EN69))</f>
        <v>9.04097947382201</v>
      </c>
      <c r="BC69" s="13" t="n">
        <f aca="false">IF(OR(BC159=0,EO69=0),0,BC159*EO69/(BC159+EO69))</f>
        <v>8.98865457579445</v>
      </c>
      <c r="BD69" s="13" t="n">
        <f aca="false">IF(OR(BD159=0,EP69=0),0,BD159*EP69/(BD159+EP69))</f>
        <v>8.93381842917543</v>
      </c>
      <c r="BE69" s="13" t="n">
        <f aca="false">IF(OR(BE159=0,EQ69=0),0,BE159*EQ69/(BE159+EQ69))</f>
        <v>8.8977649656469</v>
      </c>
      <c r="BF69" s="13" t="n">
        <f aca="false">IF(OR(BF159=0,ER69=0),0,BF159*ER69/(BF159+ER69))</f>
        <v>8.85807784364362</v>
      </c>
      <c r="BG69" s="13" t="n">
        <f aca="false">IF(OR(BG159=0,ES69=0),0,BG159*ES69/(BG159+ES69))</f>
        <v>8.81487365737847</v>
      </c>
      <c r="BH69" s="13" t="n">
        <f aca="false">IF(OR(BH159=0,ET69=0),0,BH159*ET69/(BH159+ET69))</f>
        <v>8.79407659868699</v>
      </c>
      <c r="BI69" s="13" t="n">
        <f aca="false">IF(OR(BI159=0,EU69=0),0,BI159*EU69/(BI159+EU69))</f>
        <v>8.77019368087078</v>
      </c>
      <c r="BJ69" s="13" t="n">
        <f aca="false">IF(OR(BJ159=0,EV69=0),0,BJ159*EV69/(BJ159+EV69))</f>
        <v>8.69159815451817</v>
      </c>
      <c r="BK69" s="13" t="n">
        <f aca="false">IF(OR(BK159=0,EW69=0),0,BK159*EW69/(BK159+EW69))</f>
        <v>8.61136185353135</v>
      </c>
      <c r="BL69" s="13" t="n">
        <f aca="false">IF(OR(BL159=0,EX69=0),0,BL159*EX69/(BL159+EX69))</f>
        <v>8.52952125003589</v>
      </c>
      <c r="BM69" s="13" t="n">
        <f aca="false">IF(OR(BM159=0,EY69=0),0,BM159*EY69/(BM159+EY69))</f>
        <v>8.44611063960364</v>
      </c>
      <c r="BN69" s="13" t="n">
        <f aca="false">IF(OR(BN159=0,EZ69=0),0,BN159*EZ69/(BN159+EZ69))</f>
        <v>8.36116218300031</v>
      </c>
      <c r="BO69" s="13" t="n">
        <f aca="false">IF(OR(BO159=0,FA69=0),0,BO159*FA69/(BO159+FA69))</f>
        <v>8.27607697783346</v>
      </c>
      <c r="BP69" s="13" t="n">
        <f aca="false">IF(OR(BP159=0,FB69=0),0,BP159*FB69/(BP159+FB69))</f>
        <v>8.18943732784288</v>
      </c>
      <c r="BQ69" s="13" t="n">
        <f aca="false">IF(OR(BQ159=0,FC69=0),0,BQ159*FC69/(BQ159+FC69))</f>
        <v>8.10127200528134</v>
      </c>
      <c r="BR69" s="13" t="n">
        <f aca="false">IF(OR(BR159=0,FD69=0),0,BR159*FD69/(BR159+FD69))</f>
        <v>8.01160770259051</v>
      </c>
      <c r="BS69" s="13" t="n">
        <f aca="false">IF(OR(BS159=0,FE69=0),0,BS159*FE69/(BS159+FE69))</f>
        <v>7.92046907111673</v>
      </c>
      <c r="BT69" s="13" t="n">
        <f aca="false">IF(OR(BT159=0,FF69=0),0,BT159*FF69/(BT159+FF69))</f>
        <v>7.82044321500649</v>
      </c>
      <c r="BU69" s="13" t="n">
        <f aca="false">IF(OR(BU159=0,FG69=0),0,BU159*FG69/(BU159+FG69))</f>
        <v>7.71938384115222</v>
      </c>
      <c r="BV69" s="13" t="n">
        <f aca="false">IF(OR(BV159=0,FH69=0),0,BV159*FH69/(BV159+FH69))</f>
        <v>7.61729592787191</v>
      </c>
      <c r="BW69" s="13" t="n">
        <f aca="false">IF(OR(BW159=0,FI69=0),0,BW159*FI69/(BW159+FI69))</f>
        <v>7.51418312385991</v>
      </c>
      <c r="BX69" s="13" t="n">
        <f aca="false">IF(OR(BX159=0,FJ69=0),0,BX159*FJ69/(BX159+FJ69))</f>
        <v>7.41004776727693</v>
      </c>
      <c r="BY69" s="13" t="n">
        <f aca="false">IF(OR(BY159=0,FK69=0),0,BY159*FK69/(BY159+FK69))</f>
        <v>7.30521333420431</v>
      </c>
      <c r="BZ69" s="13" t="n">
        <f aca="false">IF(OR(BZ159=0,FL69=0),0,BZ159*FL69/(BZ159+FL69))</f>
        <v>7.19934019933551</v>
      </c>
      <c r="CA69" s="13" t="n">
        <f aca="false">IF(OR(CA159=0,FM69=0),0,CA159*FM69/(CA159+FM69))</f>
        <v>7.0924273897278</v>
      </c>
      <c r="CB69" s="13" t="n">
        <f aca="false">IF(OR(CB159=0,FN69=0),0,CB159*FN69/(CB159+FN69))</f>
        <v>6.98447265497355</v>
      </c>
      <c r="CC69" s="13" t="n">
        <f aca="false">IF(OR(CC159=0,FO69=0),0,CC159*FO69/(CC159+FO69))</f>
        <v>6.87547247706839</v>
      </c>
      <c r="CD69" s="13" t="n">
        <f aca="false">IF(OR(CD159=0,FP69=0),0,CD159*FP69/(CD159+FP69))</f>
        <v>6.76535167001093</v>
      </c>
      <c r="CE69" s="13" t="n">
        <f aca="false">IF(OR(CE159=0,FQ69=0),0,CE159*FQ69/(CE159+FQ69))</f>
        <v>6.65417844644455</v>
      </c>
      <c r="CF69" s="13" t="n">
        <f aca="false">IF(OR(CF159=0,FR69=0),0,CF159*FR69/(CF159+FR69))</f>
        <v>6.54194541433853</v>
      </c>
      <c r="CG69" s="13" t="n">
        <f aca="false">IF(OR(CG159=0,FS69=0),0,CG159*FS69/(CG159+FS69))</f>
        <v>6.42864393863841</v>
      </c>
      <c r="CH69" s="13" t="n">
        <f aca="false">IF(OR(CH159=0,FT69=0),0,CH159*FT69/(CH159+FT69))</f>
        <v>6.31426414070401</v>
      </c>
      <c r="CI69" s="13" t="n">
        <f aca="false">IF(OR(CI159=0,FU69=0),0,CI159*FU69/(CI159+FU69))</f>
        <v>6.19879489560193</v>
      </c>
      <c r="CJ69" s="13" t="n">
        <f aca="false">IF(OR(CJ159=0,FV69=0),0,CJ159*FV69/(CJ159+FV69))</f>
        <v>6.08222382721318</v>
      </c>
      <c r="CK69" s="13" t="n">
        <f aca="false">IF(OR(CK159=0,FW69=0),0,CK159*FW69/(CK159+FW69))</f>
        <v>5.96453730111194</v>
      </c>
      <c r="CL69" s="13" t="n">
        <f aca="false">IF(OR(CL159=0,FX69=0),0,CL159*FX69/(CL159+FX69))</f>
        <v>5.85440467496931</v>
      </c>
      <c r="CM69" s="13" t="n">
        <f aca="false">IF(OR(CM159=0,FY69=0),0,CM159*FY69/(CM159+FY69))</f>
        <v>5.74347803212253</v>
      </c>
      <c r="CN69" s="13" t="n">
        <f aca="false">IF(OR(CN159=0,FZ69=0),0,CN159*FZ69/(CN159+FZ69))</f>
        <v>5.63084362323264</v>
      </c>
      <c r="CO69" s="13" t="n">
        <f aca="false">IF(OR(CO159=0,GA69=0),0,CO159*GA69/(CO159+GA69))</f>
        <v>5.51644406022427</v>
      </c>
      <c r="CP69" s="13" t="n">
        <f aca="false">IF(OR(CP159=0,GB69=0),0,CP159*GB69/(CP159+GB69))</f>
        <v>5.40027542471362</v>
      </c>
      <c r="CQ69" s="13" t="n">
        <f aca="false">IF(OR(CQ159=0,GC69=0),0,CQ159*GC69/(CQ159+GC69))</f>
        <v>5.28233147419579</v>
      </c>
      <c r="CR69" s="0" t="n">
        <f aca="false">IF(F$9=0,0,(SIN(F$12)*COS($E69)+SIN($E69)*COS(F$12))/SIN($E69)*F$9)</f>
        <v>0</v>
      </c>
      <c r="CS69" s="0" t="n">
        <f aca="false">IF(G$9=0,0,(SIN(G$12)*COS($E69)+SIN($E69)*COS(G$12))/SIN($E69)*G$9)</f>
        <v>0</v>
      </c>
      <c r="CT69" s="0" t="n">
        <f aca="false">IF(H$9=0,0,(SIN(H$12)*COS($E69)+SIN($E69)*COS(H$12))/SIN($E69)*H$9)</f>
        <v>0</v>
      </c>
      <c r="CU69" s="0" t="n">
        <f aca="false">IF(I$9=0,0,(SIN(I$12)*COS($E69)+SIN($E69)*COS(I$12))/SIN($E69)*I$9)</f>
        <v>0</v>
      </c>
      <c r="CV69" s="0" t="n">
        <f aca="false">IF(J$9=0,0,(SIN(J$12)*COS($E69)+SIN($E69)*COS(J$12))/SIN($E69)*J$9)</f>
        <v>0</v>
      </c>
      <c r="CW69" s="0" t="n">
        <f aca="false">IF(K$9=0,0,(SIN(K$12)*COS($E69)+SIN($E69)*COS(K$12))/SIN($E69)*K$9)</f>
        <v>0</v>
      </c>
      <c r="CX69" s="0" t="n">
        <f aca="false">IF(L$9=0,0,(SIN(L$12)*COS($E69)+SIN($E69)*COS(L$12))/SIN($E69)*L$9)</f>
        <v>0</v>
      </c>
      <c r="CY69" s="0" t="n">
        <f aca="false">IF(M$9=0,0,(SIN(M$12)*COS($E69)+SIN($E69)*COS(M$12))/SIN($E69)*M$9)</f>
        <v>0</v>
      </c>
      <c r="CZ69" s="0" t="n">
        <f aca="false">IF(N$9=0,0,(SIN(N$12)*COS($E69)+SIN($E69)*COS(N$12))/SIN($E69)*N$9)</f>
        <v>0</v>
      </c>
      <c r="DA69" s="0" t="n">
        <f aca="false">IF(O$9=0,0,(SIN(O$12)*COS($E69)+SIN($E69)*COS(O$12))/SIN($E69)*O$9)</f>
        <v>0</v>
      </c>
      <c r="DB69" s="0" t="n">
        <f aca="false">IF(P$9=0,0,(SIN(P$12)*COS($E69)+SIN($E69)*COS(P$12))/SIN($E69)*P$9)</f>
        <v>0</v>
      </c>
      <c r="DC69" s="0" t="n">
        <f aca="false">IF(Q$9=0,0,(SIN(Q$12)*COS($E69)+SIN($E69)*COS(Q$12))/SIN($E69)*Q$9)</f>
        <v>0</v>
      </c>
      <c r="DD69" s="0" t="n">
        <f aca="false">IF(R$9=0,0,(SIN(R$12)*COS($E69)+SIN($E69)*COS(R$12))/SIN($E69)*R$9)</f>
        <v>0</v>
      </c>
      <c r="DE69" s="0" t="n">
        <f aca="false">IF(S$9=0,0,(SIN(S$12)*COS($E69)+SIN($E69)*COS(S$12))/SIN($E69)*S$9)</f>
        <v>0</v>
      </c>
      <c r="DF69" s="0" t="n">
        <f aca="false">IF(T$9=0,0,(SIN(T$12)*COS($E69)+SIN($E69)*COS(T$12))/SIN($E69)*T$9)</f>
        <v>0</v>
      </c>
      <c r="DG69" s="0" t="n">
        <f aca="false">IF(U$9=0,0,(SIN(U$12)*COS($E69)+SIN($E69)*COS(U$12))/SIN($E69)*U$9)</f>
        <v>0</v>
      </c>
      <c r="DH69" s="0" t="n">
        <f aca="false">IF(V$9=0,0,(SIN(V$12)*COS($E69)+SIN($E69)*COS(V$12))/SIN($E69)*V$9)</f>
        <v>0</v>
      </c>
      <c r="DI69" s="0" t="n">
        <f aca="false">IF(W$9=0,0,(SIN(W$12)*COS($E69)+SIN($E69)*COS(W$12))/SIN($E69)*W$9)</f>
        <v>0</v>
      </c>
      <c r="DJ69" s="0" t="n">
        <f aca="false">IF(X$9=0,0,(SIN(X$12)*COS($E69)+SIN($E69)*COS(X$12))/SIN($E69)*X$9)</f>
        <v>0</v>
      </c>
      <c r="DK69" s="0" t="n">
        <f aca="false">IF(Y$9=0,0,(SIN(Y$12)*COS($E69)+SIN($E69)*COS(Y$12))/SIN($E69)*Y$9)</f>
        <v>0</v>
      </c>
      <c r="DL69" s="0" t="n">
        <f aca="false">IF(Z$9=0,0,(SIN(Z$12)*COS($E69)+SIN($E69)*COS(Z$12))/SIN($E69)*Z$9)</f>
        <v>0</v>
      </c>
      <c r="DM69" s="0" t="n">
        <f aca="false">IF(AA$9=0,0,(SIN(AA$12)*COS($E69)+SIN($E69)*COS(AA$12))/SIN($E69)*AA$9)</f>
        <v>0</v>
      </c>
      <c r="DN69" s="0" t="n">
        <f aca="false">IF(AB$9=0,0,(SIN(AB$12)*COS($E69)+SIN($E69)*COS(AB$12))/SIN($E69)*AB$9)</f>
        <v>0</v>
      </c>
      <c r="DO69" s="0" t="n">
        <f aca="false">IF(AC$9=0,0,(SIN(AC$12)*COS($E69)+SIN($E69)*COS(AC$12))/SIN($E69)*AC$9)</f>
        <v>0</v>
      </c>
      <c r="DP69" s="0" t="n">
        <f aca="false">IF(AD$9=0,0,(SIN(AD$12)*COS($E69)+SIN($E69)*COS(AD$12))/SIN($E69)*AD$9)</f>
        <v>0</v>
      </c>
      <c r="DQ69" s="0" t="n">
        <f aca="false">IF(AE$9=0,0,(SIN(AE$12)*COS($E69)+SIN($E69)*COS(AE$12))/SIN($E69)*AE$9)</f>
        <v>0</v>
      </c>
      <c r="DR69" s="0" t="n">
        <f aca="false">IF(AF$9=0,0,(SIN(AF$12)*COS($E69)+SIN($E69)*COS(AF$12))/SIN($E69)*AF$9)</f>
        <v>0</v>
      </c>
      <c r="DS69" s="0" t="n">
        <f aca="false">IF(AG$9=0,0,(SIN(AG$12)*COS($E69)+SIN($E69)*COS(AG$12))/SIN($E69)*AG$9)</f>
        <v>0</v>
      </c>
      <c r="DT69" s="0" t="n">
        <f aca="false">IF(AH$9=0,0,(SIN(AH$12)*COS($E69)+SIN($E69)*COS(AH$12))/SIN($E69)*AH$9)</f>
        <v>0</v>
      </c>
      <c r="DU69" s="0" t="n">
        <f aca="false">IF(AI$9=0,0,(SIN(AI$12)*COS($E69)+SIN($E69)*COS(AI$12))/SIN($E69)*AI$9)</f>
        <v>0</v>
      </c>
      <c r="DV69" s="0" t="n">
        <f aca="false">IF(AJ$9=0,0,(SIN(AJ$12)*COS($E69)+SIN($E69)*COS(AJ$12))/SIN($E69)*AJ$9)</f>
        <v>0</v>
      </c>
      <c r="DW69" s="0" t="n">
        <f aca="false">IF(AK$9=0,0,(SIN(AK$12)*COS($E69)+SIN($E69)*COS(AK$12))/SIN($E69)*AK$9)</f>
        <v>0</v>
      </c>
      <c r="DX69" s="0" t="n">
        <f aca="false">IF(AL$9=0,0,(SIN(AL$12)*COS($E69)+SIN($E69)*COS(AL$12))/SIN($E69)*AL$9)</f>
        <v>0</v>
      </c>
      <c r="DY69" s="0" t="n">
        <f aca="false">IF(AM$9=0,0,(SIN(AM$12)*COS($E69)+SIN($E69)*COS(AM$12))/SIN($E69)*AM$9)</f>
        <v>0</v>
      </c>
      <c r="DZ69" s="0" t="n">
        <f aca="false">IF(AN$9=0,0,(SIN(AN$12)*COS($E69)+SIN($E69)*COS(AN$12))/SIN($E69)*AN$9)</f>
        <v>0</v>
      </c>
      <c r="EA69" s="0" t="n">
        <f aca="false">IF(AO$9=0,0,(SIN(AO$12)*COS($E69)+SIN($E69)*COS(AO$12))/SIN($E69)*AO$9)</f>
        <v>12.3996019841732</v>
      </c>
      <c r="EB69" s="0" t="n">
        <f aca="false">IF(AP$9=0,0,(SIN(AP$12)*COS($E69)+SIN($E69)*COS(AP$12))/SIN($E69)*AP$9)</f>
        <v>12.7280949820737</v>
      </c>
      <c r="EC69" s="0" t="n">
        <f aca="false">IF(AQ$9=0,0,(SIN(AQ$12)*COS($E69)+SIN($E69)*COS(AQ$12))/SIN($E69)*AQ$9)</f>
        <v>13.0520926935929</v>
      </c>
      <c r="ED69" s="0" t="n">
        <f aca="false">IF(AR$9=0,0,(SIN(AR$12)*COS($E69)+SIN($E69)*COS(AR$12))/SIN($E69)*AR$9)</f>
        <v>13.371290657055</v>
      </c>
      <c r="EE69" s="0" t="n">
        <f aca="false">IF(AS$9=0,0,(SIN(AS$12)*COS($E69)+SIN($E69)*COS(AS$12))/SIN($E69)*AS$9)</f>
        <v>13.6853861238184</v>
      </c>
      <c r="EF69" s="0" t="n">
        <f aca="false">IF(AT$9=0,0,(SIN(AT$12)*COS($E69)+SIN($E69)*COS(AT$12))/SIN($E69)*AT$9)</f>
        <v>13.9940782130984</v>
      </c>
      <c r="EG69" s="0" t="n">
        <f aca="false">IF(AU$9=0,0,(SIN(AU$12)*COS($E69)+SIN($E69)*COS(AU$12))/SIN($E69)*AU$9)</f>
        <v>14.3740535721753</v>
      </c>
      <c r="EH69" s="0" t="n">
        <f aca="false">IF(AV$9=0,0,(SIN(AV$12)*COS($E69)+SIN($E69)*COS(AV$12))/SIN($E69)*AV$9)</f>
        <v>14.7476289047756</v>
      </c>
      <c r="EI69" s="0" t="n">
        <f aca="false">IF(AW$9=0,0,(SIN(AW$12)*COS($E69)+SIN($E69)*COS(AW$12))/SIN($E69)*AW$9)</f>
        <v>15.1144396873276</v>
      </c>
      <c r="EJ69" s="0" t="n">
        <f aca="false">IF(AX$9=0,0,(SIN(AX$12)*COS($E69)+SIN($E69)*COS(AX$12))/SIN($E69)*AX$9)</f>
        <v>15.4741241489653</v>
      </c>
      <c r="EK69" s="0" t="n">
        <f aca="false">IF(AY$9=0,0,(SIN(AY$12)*COS($E69)+SIN($E69)*COS(AY$12))/SIN($E69)*AY$9)</f>
        <v>15.826323457891</v>
      </c>
      <c r="EL69" s="0" t="n">
        <f aca="false">IF(AZ$9=0,0,(SIN(AZ$12)*COS($E69)+SIN($E69)*COS(AZ$12))/SIN($E69)*AZ$9)</f>
        <v>15.9380238652377</v>
      </c>
      <c r="EM69" s="0" t="n">
        <f aca="false">IF(BA$9=0,0,(SIN(BA$12)*COS($E69)+SIN($E69)*COS(BA$12))/SIN($E69)*BA$9)</f>
        <v>16.0434767372215</v>
      </c>
      <c r="EN69" s="0" t="n">
        <f aca="false">IF(BB$9=0,0,(SIN(BB$12)*COS($E69)+SIN($E69)*COS(BB$12))/SIN($E69)*BB$9)</f>
        <v>16.1425448863845</v>
      </c>
      <c r="EO69" s="0" t="n">
        <f aca="false">IF(BC$9=0,0,(SIN(BC$12)*COS($E69)+SIN($E69)*COS(BC$12))/SIN($E69)*BC$9)</f>
        <v>16.2350935263386</v>
      </c>
      <c r="EP69" s="0" t="n">
        <f aca="false">IF(BD$9=0,0,(SIN(BD$12)*COS($E69)+SIN($E69)*COS(BD$12))/SIN($E69)*BD$9)</f>
        <v>16.3209903446878</v>
      </c>
      <c r="EQ69" s="0" t="n">
        <f aca="false">IF(BE$9=0,0,(SIN(BE$12)*COS($E69)+SIN($E69)*COS(BE$12))/SIN($E69)*BE$9)</f>
        <v>16.4727000314103</v>
      </c>
      <c r="ER69" s="0" t="n">
        <f aca="false">IF(BF$9=0,0,(SIN(BF$12)*COS($E69)+SIN($E69)*COS(BF$12))/SIN($E69)*BF$9)</f>
        <v>16.6166555551921</v>
      </c>
      <c r="ES69" s="0" t="n">
        <f aca="false">IF(BG$9=0,0,(SIN(BG$12)*COS($E69)+SIN($E69)*COS(BG$12))/SIN($E69)*BG$9)</f>
        <v>16.7526665013295</v>
      </c>
      <c r="ET69" s="0" t="n">
        <f aca="false">IF(BH$9=0,0,(SIN(BH$12)*COS($E69)+SIN($E69)*COS(BH$12))/SIN($E69)*BH$9)</f>
        <v>16.9764740354024</v>
      </c>
      <c r="EU69" s="0" t="n">
        <f aca="false">IF(BI$9=0,0,(SIN(BI$12)*COS($E69)+SIN($E69)*COS(BI$12))/SIN($E69)*BI$9)</f>
        <v>17.1983108042367</v>
      </c>
      <c r="EV69" s="0" t="n">
        <f aca="false">IF(BJ$9=0,0,(SIN(BJ$12)*COS($E69)+SIN($E69)*COS(BJ$12))/SIN($E69)*BJ$9)</f>
        <v>17.214174356904</v>
      </c>
      <c r="EW69" s="0" t="n">
        <f aca="false">IF(BK$9=0,0,(SIN(BK$12)*COS($E69)+SIN($E69)*COS(BK$12))/SIN($E69)*BK$9)</f>
        <v>17.2227237070627</v>
      </c>
      <c r="EX69" s="0" t="n">
        <f aca="false">IF(BL$9=0,0,(SIN(BL$12)*COS($E69)+SIN($E69)*COS(BL$12))/SIN($E69)*BL$9)</f>
        <v>17.2238714326068</v>
      </c>
      <c r="EY69" s="0" t="n">
        <f aca="false">IF(BM$9=0,0,(SIN(BM$12)*COS($E69)+SIN($E69)*COS(BM$12))/SIN($E69)*BM$9)</f>
        <v>17.2175330225974</v>
      </c>
      <c r="EZ69" s="0" t="n">
        <f aca="false">IF(BN$9=0,0,(SIN(BN$12)*COS($E69)+SIN($E69)*COS(BN$12))/SIN($E69)*BN$9)</f>
        <v>17.2036269286417</v>
      </c>
      <c r="FA69" s="0" t="n">
        <f aca="false">IF(BO$9=0,0,(SIN(BO$12)*COS($E69)+SIN($E69)*COS(BO$12))/SIN($E69)*BO$9)</f>
        <v>17.1879871079473</v>
      </c>
      <c r="FB69" s="0" t="n">
        <f aca="false">IF(BP$9=0,0,(SIN(BP$12)*COS($E69)+SIN($E69)*COS(BP$12))/SIN($E69)*BP$9)</f>
        <v>17.1645140618572</v>
      </c>
      <c r="FC69" s="0" t="n">
        <f aca="false">IF(BQ$9=0,0,(SIN(BQ$12)*COS($E69)+SIN($E69)*COS(BQ$12))/SIN($E69)*BQ$9)</f>
        <v>17.1331300746291</v>
      </c>
      <c r="FD69" s="0" t="n">
        <f aca="false">IF(BR$9=0,0,(SIN(BR$12)*COS($E69)+SIN($E69)*COS(BR$12))/SIN($E69)*BR$9)</f>
        <v>17.0937606573747</v>
      </c>
      <c r="FE69" s="0" t="n">
        <f aca="false">IF(BS$9=0,0,(SIN(BS$12)*COS($E69)+SIN($E69)*COS(BS$12))/SIN($E69)*BS$9)</f>
        <v>17.0463345963513</v>
      </c>
      <c r="FF69" s="0" t="n">
        <f aca="false">IF(BT$9=0,0,(SIN(BT$12)*COS($E69)+SIN($E69)*COS(BT$12))/SIN($E69)*BT$9)</f>
        <v>16.955792</v>
      </c>
      <c r="FG69" s="0" t="n">
        <f aca="false">IF(BU$9=0,0,(SIN(BU$12)*COS($E69)+SIN($E69)*COS(BU$12))/SIN($E69)*BU$9)</f>
        <v>16.8578641830378</v>
      </c>
      <c r="FH69" s="0" t="n">
        <f aca="false">IF(BV$9=0,0,(SIN(BV$12)*COS($E69)+SIN($E69)*COS(BV$12))/SIN($E69)*BV$9)</f>
        <v>16.7525216436803</v>
      </c>
      <c r="FI69" s="0" t="n">
        <f aca="false">IF(BW$9=0,0,(SIN(BW$12)*COS($E69)+SIN($E69)*COS(BW$12))/SIN($E69)*BW$9)</f>
        <v>16.6397378331439</v>
      </c>
      <c r="FJ69" s="0" t="n">
        <f aca="false">IF(BX$9=0,0,(SIN(BX$12)*COS($E69)+SIN($E69)*COS(BX$12))/SIN($E69)*BX$9)</f>
        <v>16.5194891815948</v>
      </c>
      <c r="FK69" s="0" t="n">
        <f aca="false">IF(BY$9=0,0,(SIN(BY$12)*COS($E69)+SIN($E69)*COS(BY$12))/SIN($E69)*BY$9)</f>
        <v>16.3933787432996</v>
      </c>
      <c r="FL69" s="0" t="n">
        <f aca="false">IF(BZ$9=0,0,(SIN(BZ$12)*COS($E69)+SIN($E69)*COS(BZ$12))/SIN($E69)*BZ$9)</f>
        <v>16.2597205876126</v>
      </c>
      <c r="FM69" s="0" t="n">
        <f aca="false">IF(CA$9=0,0,(SIN(CA$12)*COS($E69)+SIN($E69)*COS(CA$12))/SIN($E69)*CA$9)</f>
        <v>16.118498762676</v>
      </c>
      <c r="FN69" s="0" t="n">
        <f aca="false">IF(CB$9=0,0,(SIN(CB$12)*COS($E69)+SIN($E69)*COS(CB$12))/SIN($E69)*CB$9)</f>
        <v>15.9697004158736</v>
      </c>
      <c r="FO69" s="0" t="n">
        <f aca="false">IF(CC$9=0,0,(SIN(CC$12)*COS($E69)+SIN($E69)*COS(CC$12))/SIN($E69)*CC$9)</f>
        <v>15.8133158147653</v>
      </c>
      <c r="FP69" s="0" t="n">
        <f aca="false">IF(CD$9=0,0,(SIN(CD$12)*COS($E69)+SIN($E69)*COS(CD$12))/SIN($E69)*CD$9)</f>
        <v>15.6489616458415</v>
      </c>
      <c r="FQ69" s="0" t="n">
        <f aca="false">IF(CE$9=0,0,(SIN(CE$12)*COS($E69)+SIN($E69)*COS(CE$12))/SIN($E69)*CE$9)</f>
        <v>15.4770235727365</v>
      </c>
      <c r="FR69" s="0" t="n">
        <f aca="false">IF(CF$9=0,0,(SIN(CF$12)*COS($E69)+SIN($E69)*COS(CF$12))/SIN($E69)*CF$9)</f>
        <v>15.2975016757087</v>
      </c>
      <c r="FS69" s="0" t="n">
        <f aca="false">IF(CG$9=0,0,(SIN(CG$12)*COS($E69)+SIN($E69)*COS(CG$12))/SIN($E69)*CG$9)</f>
        <v>15.1103992191618</v>
      </c>
      <c r="FT69" s="0" t="n">
        <f aca="false">IF(CH$9=0,0,(SIN(CH$12)*COS($E69)+SIN($E69)*COS(CH$12))/SIN($E69)*CH$9)</f>
        <v>14.9157226663126</v>
      </c>
      <c r="FU69" s="0" t="n">
        <f aca="false">IF(CI$9=0,0,(SIN(CI$12)*COS($E69)+SIN($E69)*COS(CI$12))/SIN($E69)*CI$9)</f>
        <v>14.7134816926145</v>
      </c>
      <c r="FV69" s="0" t="n">
        <f aca="false">IF(CJ$9=0,0,(SIN(CJ$12)*COS($E69)+SIN($E69)*COS(CJ$12))/SIN($E69)*CJ$9)</f>
        <v>14.503689197927</v>
      </c>
      <c r="FW69" s="0" t="n">
        <f aca="false">IF(CK$9=0,0,(SIN(CK$12)*COS($E69)+SIN($E69)*COS(CK$12))/SIN($E69)*CK$9)</f>
        <v>14.2863613174214</v>
      </c>
      <c r="FX69" s="0" t="n">
        <f aca="false">IF(CL$9=0,0,(SIN(CL$12)*COS($E69)+SIN($E69)*COS(CL$12))/SIN($E69)*CL$9)</f>
        <v>14.1118708323442</v>
      </c>
      <c r="FY69" s="0" t="n">
        <f aca="false">IF(CM$9=0,0,(SIN(CM$12)*COS($E69)+SIN($E69)*COS(CM$12))/SIN($E69)*CM$9)</f>
        <v>13.9330101655879</v>
      </c>
      <c r="FZ69" s="0" t="n">
        <f aca="false">IF(CN$9=0,0,(SIN(CN$12)*COS($E69)+SIN($E69)*COS(CN$12))/SIN($E69)*CN$9)</f>
        <v>13.7445224357069</v>
      </c>
      <c r="GA69" s="0" t="n">
        <f aca="false">IF(CO$9=0,0,(SIN(CO$12)*COS($E69)+SIN($E69)*COS(CO$12))/SIN($E69)*CO$9)</f>
        <v>13.5460639455229</v>
      </c>
      <c r="GB69" s="0" t="n">
        <f aca="false">IF(CP$9=0,0,(SIN(CP$12)*COS($E69)+SIN($E69)*COS(CP$12))/SIN($E69)*CP$9)</f>
        <v>13.3376199604516</v>
      </c>
      <c r="GC69" s="0" t="n">
        <f aca="false">IF(CQ$9=0,0,(SIN(CQ$12)*COS($E69)+SIN($E69)*COS(CQ$12))/SIN($E69)*CQ$9)</f>
        <v>13.1191805723651</v>
      </c>
    </row>
    <row r="70" customFormat="false" ht="12.8" hidden="true" customHeight="false" outlineLevel="0" collapsed="false">
      <c r="A70" s="0" t="n">
        <f aca="false">MAX($F70:$CQ70)</f>
        <v>9.11810936718569</v>
      </c>
      <c r="B70" s="91" t="n">
        <f aca="false">IF(ISNA(INDEX(vmg!$B$6:$B$151,MATCH($C70,vmg!$F$6:$F$151,0))),IF(ISNA(INDEX(vmg!$B$6:$B$151,MATCH($C70,vmg!$D$6:$D$151,0))),0,INDEX(vmg!$B$6:$B$151,MATCH($C70,vmg!$D$6:$D$151,0))),INDEX(vmg!$B$6:$B$151,MATCH($C70,vmg!$F$6:$F$151,0)))</f>
        <v>15.938464</v>
      </c>
      <c r="C70" s="2" t="n">
        <f aca="false">MOD(Best +D70,360)</f>
        <v>58</v>
      </c>
      <c r="D70" s="2" t="n">
        <f aca="false">D69+1</f>
        <v>58</v>
      </c>
      <c r="E70" s="1" t="n">
        <f aca="false">D70*PI()/180</f>
        <v>1.01229096615671</v>
      </c>
      <c r="F70" s="13" t="n">
        <f aca="false">IF(OR(F160=0,CR70=0),0,F160*CR70/(F160+CR70))</f>
        <v>0</v>
      </c>
      <c r="G70" s="13" t="n">
        <f aca="false">IF(OR(G160=0,CS70=0),0,G160*CS70/(G160+CS70))</f>
        <v>0</v>
      </c>
      <c r="H70" s="13" t="n">
        <f aca="false">IF(OR(H160=0,CT70=0),0,H160*CT70/(H160+CT70))</f>
        <v>0</v>
      </c>
      <c r="I70" s="13" t="n">
        <f aca="false">IF(OR(I160=0,CU70=0),0,I160*CU70/(I160+CU70))</f>
        <v>0</v>
      </c>
      <c r="J70" s="13" t="n">
        <f aca="false">IF(OR(J160=0,CV70=0),0,J160*CV70/(J160+CV70))</f>
        <v>0</v>
      </c>
      <c r="K70" s="13" t="n">
        <f aca="false">IF(OR(K160=0,CW70=0),0,K160*CW70/(K160+CW70))</f>
        <v>0</v>
      </c>
      <c r="L70" s="13" t="n">
        <f aca="false">IF(OR(L160=0,CX70=0),0,L160*CX70/(L160+CX70))</f>
        <v>0</v>
      </c>
      <c r="M70" s="13" t="n">
        <f aca="false">IF(OR(M160=0,CY70=0),0,M160*CY70/(M160+CY70))</f>
        <v>0</v>
      </c>
      <c r="N70" s="13" t="n">
        <f aca="false">IF(OR(N160=0,CZ70=0),0,N160*CZ70/(N160+CZ70))</f>
        <v>0</v>
      </c>
      <c r="O70" s="13" t="n">
        <f aca="false">IF(OR(O160=0,DA70=0),0,O160*DA70/(O160+DA70))</f>
        <v>0</v>
      </c>
      <c r="P70" s="13" t="n">
        <f aca="false">IF(OR(P160=0,DB70=0),0,P160*DB70/(P160+DB70))</f>
        <v>0</v>
      </c>
      <c r="Q70" s="13" t="n">
        <f aca="false">IF(OR(Q160=0,DC70=0),0,Q160*DC70/(Q160+DC70))</f>
        <v>0</v>
      </c>
      <c r="R70" s="13" t="n">
        <f aca="false">IF(OR(R160=0,DD70=0),0,R160*DD70/(R160+DD70))</f>
        <v>0</v>
      </c>
      <c r="S70" s="13" t="n">
        <f aca="false">IF(OR(S160=0,DE70=0),0,S160*DE70/(S160+DE70))</f>
        <v>0</v>
      </c>
      <c r="T70" s="13" t="n">
        <f aca="false">IF(OR(T160=0,DF70=0),0,T160*DF70/(T160+DF70))</f>
        <v>0</v>
      </c>
      <c r="U70" s="13" t="n">
        <f aca="false">IF(OR(U160=0,DG70=0),0,U160*DG70/(U160+DG70))</f>
        <v>0</v>
      </c>
      <c r="V70" s="13" t="n">
        <f aca="false">IF(OR(V160=0,DH70=0),0,V160*DH70/(V160+DH70))</f>
        <v>0</v>
      </c>
      <c r="W70" s="13" t="n">
        <f aca="false">IF(OR(W160=0,DI70=0),0,W160*DI70/(W160+DI70))</f>
        <v>0</v>
      </c>
      <c r="X70" s="13" t="n">
        <f aca="false">IF(OR(X160=0,DJ70=0),0,X160*DJ70/(X160+DJ70))</f>
        <v>0</v>
      </c>
      <c r="Y70" s="13" t="n">
        <f aca="false">IF(OR(Y160=0,DK70=0),0,Y160*DK70/(Y160+DK70))</f>
        <v>0</v>
      </c>
      <c r="Z70" s="13" t="n">
        <f aca="false">IF(OR(Z160=0,DL70=0),0,Z160*DL70/(Z160+DL70))</f>
        <v>0</v>
      </c>
      <c r="AA70" s="13" t="n">
        <f aca="false">IF(OR(AA160=0,DM70=0),0,AA160*DM70/(AA160+DM70))</f>
        <v>0</v>
      </c>
      <c r="AB70" s="13" t="n">
        <f aca="false">IF(OR(AB160=0,DN70=0),0,AB160*DN70/(AB160+DN70))</f>
        <v>0</v>
      </c>
      <c r="AC70" s="13" t="n">
        <f aca="false">IF(OR(AC160=0,DO70=0),0,AC160*DO70/(AC160+DO70))</f>
        <v>0</v>
      </c>
      <c r="AD70" s="13" t="n">
        <f aca="false">IF(OR(AD160=0,DP70=0),0,AD160*DP70/(AD160+DP70))</f>
        <v>0</v>
      </c>
      <c r="AE70" s="13" t="n">
        <f aca="false">IF(OR(AE160=0,DQ70=0),0,AE160*DQ70/(AE160+DQ70))</f>
        <v>0</v>
      </c>
      <c r="AF70" s="13" t="n">
        <f aca="false">IF(OR(AF160=0,DR70=0),0,AF160*DR70/(AF160+DR70))</f>
        <v>0</v>
      </c>
      <c r="AG70" s="13" t="n">
        <f aca="false">IF(OR(AG160=0,DS70=0),0,AG160*DS70/(AG160+DS70))</f>
        <v>0</v>
      </c>
      <c r="AH70" s="13" t="n">
        <f aca="false">IF(OR(AH160=0,DT70=0),0,AH160*DT70/(AH160+DT70))</f>
        <v>0</v>
      </c>
      <c r="AI70" s="13" t="n">
        <f aca="false">IF(OR(AI160=0,DU70=0),0,AI160*DU70/(AI160+DU70))</f>
        <v>0</v>
      </c>
      <c r="AJ70" s="13" t="n">
        <f aca="false">IF(OR(AJ160=0,DV70=0),0,AJ160*DV70/(AJ160+DV70))</f>
        <v>0</v>
      </c>
      <c r="AK70" s="13" t="n">
        <f aca="false">IF(OR(AK160=0,DW70=0),0,AK160*DW70/(AK160+DW70))</f>
        <v>0</v>
      </c>
      <c r="AL70" s="13" t="n">
        <f aca="false">IF(OR(AL160=0,DX70=0),0,AL160*DX70/(AL160+DX70))</f>
        <v>0</v>
      </c>
      <c r="AM70" s="13" t="n">
        <f aca="false">IF(OR(AM160=0,DY70=0),0,AM160*DY70/(AM160+DY70))</f>
        <v>0</v>
      </c>
      <c r="AN70" s="13" t="n">
        <f aca="false">IF(OR(AN160=0,DZ70=0),0,AN160*DZ70/(AN160+DZ70))</f>
        <v>0</v>
      </c>
      <c r="AO70" s="13" t="n">
        <f aca="false">IF(OR(AO160=0,EA70=0),0,AO160*EA70/(AO160+EA70))</f>
        <v>8.49993242891031</v>
      </c>
      <c r="AP70" s="13" t="n">
        <f aca="false">IF(OR(AP160=0,EB70=0),0,AP160*EB70/(AP160+EB70))</f>
        <v>8.58382684998777</v>
      </c>
      <c r="AQ70" s="13" t="n">
        <f aca="false">IF(OR(AQ160=0,EC70=0),0,AQ160*EC70/(AQ160+EC70))</f>
        <v>8.65934870469547</v>
      </c>
      <c r="AR70" s="13" t="n">
        <f aca="false">IF(OR(AR160=0,ED70=0),0,AR160*ED70/(AR160+ED70))</f>
        <v>8.72671201709395</v>
      </c>
      <c r="AS70" s="13" t="n">
        <f aca="false">IF(OR(AS160=0,EE70=0),0,AS160*EE70/(AS160+EE70))</f>
        <v>8.78613709558804</v>
      </c>
      <c r="AT70" s="13" t="n">
        <f aca="false">IF(OR(AT160=0,EF70=0),0,AT160*EF70/(AT160+EF70))</f>
        <v>8.83784878734996</v>
      </c>
      <c r="AU70" s="13" t="n">
        <f aca="false">IF(OR(AU160=0,EG70=0),0,AU160*EG70/(AU160+EG70))</f>
        <v>8.912138494415</v>
      </c>
      <c r="AV70" s="13" t="n">
        <f aca="false">IF(OR(AV160=0,EH70=0),0,AV160*EH70/(AV160+EH70))</f>
        <v>8.97698147071432</v>
      </c>
      <c r="AW70" s="13" t="n">
        <f aca="false">IF(OR(AW160=0,EI70=0),0,AW160*EI70/(AW160+EI70))</f>
        <v>9.03270626317401</v>
      </c>
      <c r="AX70" s="13" t="n">
        <f aca="false">IF(OR(AX160=0,EJ70=0),0,AX160*EJ70/(AX160+EJ70))</f>
        <v>9.07964054317239</v>
      </c>
      <c r="AY70" s="13" t="n">
        <f aca="false">IF(OR(AY160=0,EK70=0),0,AY160*EK70/(AY160+EK70))</f>
        <v>9.11810936718569</v>
      </c>
      <c r="AZ70" s="13" t="n">
        <f aca="false">IF(OR(AZ160=0,EL70=0),0,AZ160*EL70/(AZ160+EL70))</f>
        <v>9.07235360731416</v>
      </c>
      <c r="BA70" s="13" t="n">
        <f aca="false">IF(OR(BA160=0,EM70=0),0,BA160*EM70/(BA160+EM70))</f>
        <v>9.02384678841893</v>
      </c>
      <c r="BB70" s="13" t="n">
        <f aca="false">IF(OR(BB160=0,EN70=0),0,BB160*EN70/(BB160+EN70))</f>
        <v>8.97266739139838</v>
      </c>
      <c r="BC70" s="13" t="n">
        <f aca="false">IF(OR(BC160=0,EO70=0),0,BC160*EO70/(BC160+EO70))</f>
        <v>8.91889122396394</v>
      </c>
      <c r="BD70" s="13" t="n">
        <f aca="false">IF(OR(BD160=0,EP70=0),0,BD160*EP70/(BD160+EP70))</f>
        <v>8.86259139950749</v>
      </c>
      <c r="BE70" s="13" t="n">
        <f aca="false">IF(OR(BE160=0,EQ70=0),0,BE160*EQ70/(BE160+EQ70))</f>
        <v>8.8250731037168</v>
      </c>
      <c r="BF70" s="13" t="n">
        <f aca="false">IF(OR(BF160=0,ER70=0),0,BF160*ER70/(BF160+ER70))</f>
        <v>8.78390427924697</v>
      </c>
      <c r="BG70" s="13" t="n">
        <f aca="false">IF(OR(BG160=0,ES70=0),0,BG160*ES70/(BG160+ES70))</f>
        <v>8.73920130984996</v>
      </c>
      <c r="BH70" s="13" t="n">
        <f aca="false">IF(OR(BH160=0,ET70=0),0,BH160*ET70/(BH160+ET70))</f>
        <v>8.71689694646597</v>
      </c>
      <c r="BI70" s="13" t="n">
        <f aca="false">IF(OR(BI160=0,EU70=0),0,BI160*EU70/(BI160+EU70))</f>
        <v>8.69148563427514</v>
      </c>
      <c r="BJ70" s="13" t="n">
        <f aca="false">IF(OR(BJ160=0,EV70=0),0,BJ160*EV70/(BJ160+EV70))</f>
        <v>8.61132897287433</v>
      </c>
      <c r="BK70" s="13" t="n">
        <f aca="false">IF(OR(BK160=0,EW70=0),0,BK160*EW70/(BK160+EW70))</f>
        <v>8.52952125003589</v>
      </c>
      <c r="BL70" s="13" t="n">
        <f aca="false">IF(OR(BL160=0,EX70=0),0,BL160*EX70/(BL160+EX70))</f>
        <v>8.44609911588744</v>
      </c>
      <c r="BM70" s="13" t="n">
        <f aca="false">IF(OR(BM160=0,EY70=0),0,BM160*EY70/(BM160+EY70))</f>
        <v>8.36109705058537</v>
      </c>
      <c r="BN70" s="13" t="n">
        <f aca="false">IF(OR(BN160=0,EZ70=0),0,BN160*EZ70/(BN160+EZ70))</f>
        <v>8.274547404801</v>
      </c>
      <c r="BO70" s="13" t="n">
        <f aca="false">IF(OR(BO160=0,FA70=0),0,BO160*FA70/(BO160+FA70))</f>
        <v>8.18785031773582</v>
      </c>
      <c r="BP70" s="13" t="n">
        <f aca="false">IF(OR(BP160=0,FB70=0),0,BP160*FB70/(BP160+FB70))</f>
        <v>8.09958888788906</v>
      </c>
      <c r="BQ70" s="13" t="n">
        <f aca="false">IF(OR(BQ160=0,FC70=0),0,BQ160*FC70/(BQ160+FC70))</f>
        <v>8.0097920871724</v>
      </c>
      <c r="BR70" s="13" t="n">
        <f aca="false">IF(OR(BR160=0,FD70=0),0,BR160*FD70/(BR160+FD70))</f>
        <v>7.91848680969565</v>
      </c>
      <c r="BS70" s="13" t="n">
        <f aca="false">IF(OR(BS160=0,FE70=0),0,BS160*FE70/(BS160+FE70))</f>
        <v>7.82569790960272</v>
      </c>
      <c r="BT70" s="13" t="n">
        <f aca="false">IF(OR(BT160=0,FF70=0),0,BT160*FF70/(BT160+FF70))</f>
        <v>7.72402850511513</v>
      </c>
      <c r="BU70" s="13" t="n">
        <f aca="false">IF(OR(BU160=0,FG70=0),0,BU160*FG70/(BU160+FG70))</f>
        <v>7.62132027707439</v>
      </c>
      <c r="BV70" s="13" t="n">
        <f aca="false">IF(OR(BV160=0,FH70=0),0,BV160*FH70/(BV160+FH70))</f>
        <v>7.51757838798361</v>
      </c>
      <c r="BW70" s="13" t="n">
        <f aca="false">IF(OR(BW160=0,FI70=0),0,BW160*FI70/(BW160+FI70))</f>
        <v>7.41280666772162</v>
      </c>
      <c r="BX70" s="13" t="n">
        <f aca="false">IF(OR(BX160=0,FJ70=0),0,BX160*FJ70/(BX160+FJ70))</f>
        <v>7.30700763258464</v>
      </c>
      <c r="BY70" s="13" t="n">
        <f aca="false">IF(OR(BY160=0,FK70=0),0,BY160*FK70/(BY160+FK70))</f>
        <v>7.20050368766234</v>
      </c>
      <c r="BZ70" s="13" t="n">
        <f aca="false">IF(OR(BZ160=0,FL70=0),0,BZ160*FL70/(BZ160+FL70))</f>
        <v>7.09295644381052</v>
      </c>
      <c r="CA70" s="13" t="n">
        <f aca="false">IF(OR(CA160=0,FM70=0),0,CA160*FM70/(CA160+FM70))</f>
        <v>6.98436509815669</v>
      </c>
      <c r="CB70" s="13" t="n">
        <f aca="false">IF(OR(CB160=0,FN70=0),0,CB160*FN70/(CB160+FN70))</f>
        <v>6.87472756744773</v>
      </c>
      <c r="CC70" s="13" t="n">
        <f aca="false">IF(OR(CC160=0,FO70=0),0,CC160*FO70/(CC160+FO70))</f>
        <v>6.76404049802408</v>
      </c>
      <c r="CD70" s="13" t="n">
        <f aca="false">IF(OR(CD160=0,FP70=0),0,CD160*FP70/(CD160+FP70))</f>
        <v>6.65222928965116</v>
      </c>
      <c r="CE70" s="13" t="n">
        <f aca="false">IF(OR(CE160=0,FQ70=0),0,CE160*FQ70/(CE160+FQ70))</f>
        <v>6.53936193464828</v>
      </c>
      <c r="CF70" s="13" t="n">
        <f aca="false">IF(OR(CF160=0,FR70=0),0,CF160*FR70/(CF160+FR70))</f>
        <v>6.4254311976243</v>
      </c>
      <c r="CG70" s="13" t="n">
        <f aca="false">IF(OR(CG160=0,FS70=0),0,CG160*FS70/(CG160+FS70))</f>
        <v>6.31042859808909</v>
      </c>
      <c r="CH70" s="13" t="n">
        <f aca="false">IF(OR(CH160=0,FT70=0),0,CH160*FT70/(CH160+FT70))</f>
        <v>6.19434441014182</v>
      </c>
      <c r="CI70" s="13" t="n">
        <f aca="false">IF(OR(CI160=0,FU70=0),0,CI160*FU70/(CI160+FU70))</f>
        <v>6.0771676600404</v>
      </c>
      <c r="CJ70" s="13" t="n">
        <f aca="false">IF(OR(CJ160=0,FV70=0),0,CJ160*FV70/(CJ160+FV70))</f>
        <v>5.95888612161228</v>
      </c>
      <c r="CK70" s="13" t="n">
        <f aca="false">IF(OR(CK160=0,FW70=0),0,CK160*FW70/(CK160+FW70))</f>
        <v>5.83948630946291</v>
      </c>
      <c r="CL70" s="13" t="n">
        <f aca="false">IF(OR(CL160=0,FX70=0),0,CL160*FX70/(CL160+FX70))</f>
        <v>5.72754471259397</v>
      </c>
      <c r="CM70" s="13" t="n">
        <f aca="false">IF(OR(CM160=0,FY70=0),0,CM160*FY70/(CM160+FY70))</f>
        <v>5.61479016908676</v>
      </c>
      <c r="CN70" s="13" t="n">
        <f aca="false">IF(OR(CN160=0,FZ70=0),0,CN160*FZ70/(CN160+FZ70))</f>
        <v>5.50031815841474</v>
      </c>
      <c r="CO70" s="13" t="n">
        <f aca="false">IF(OR(CO160=0,GA70=0),0,CO160*GA70/(CO160+GA70))</f>
        <v>5.38407204767219</v>
      </c>
      <c r="CP70" s="13" t="n">
        <f aca="false">IF(OR(CP160=0,GB70=0),0,CP160*GB70/(CP160+GB70))</f>
        <v>5.26604807347709</v>
      </c>
      <c r="CQ70" s="13" t="n">
        <f aca="false">IF(OR(CQ160=0,GC70=0),0,CQ160*GC70/(CQ160+GC70))</f>
        <v>5.14624014491021</v>
      </c>
      <c r="CR70" s="0" t="n">
        <f aca="false">IF(F$9=0,0,(SIN(F$12)*COS($E70)+SIN($E70)*COS(F$12))/SIN($E70)*F$9)</f>
        <v>0</v>
      </c>
      <c r="CS70" s="0" t="n">
        <f aca="false">IF(G$9=0,0,(SIN(G$12)*COS($E70)+SIN($E70)*COS(G$12))/SIN($E70)*G$9)</f>
        <v>0</v>
      </c>
      <c r="CT70" s="0" t="n">
        <f aca="false">IF(H$9=0,0,(SIN(H$12)*COS($E70)+SIN($E70)*COS(H$12))/SIN($E70)*H$9)</f>
        <v>0</v>
      </c>
      <c r="CU70" s="0" t="n">
        <f aca="false">IF(I$9=0,0,(SIN(I$12)*COS($E70)+SIN($E70)*COS(I$12))/SIN($E70)*I$9)</f>
        <v>0</v>
      </c>
      <c r="CV70" s="0" t="n">
        <f aca="false">IF(J$9=0,0,(SIN(J$12)*COS($E70)+SIN($E70)*COS(J$12))/SIN($E70)*J$9)</f>
        <v>0</v>
      </c>
      <c r="CW70" s="0" t="n">
        <f aca="false">IF(K$9=0,0,(SIN(K$12)*COS($E70)+SIN($E70)*COS(K$12))/SIN($E70)*K$9)</f>
        <v>0</v>
      </c>
      <c r="CX70" s="0" t="n">
        <f aca="false">IF(L$9=0,0,(SIN(L$12)*COS($E70)+SIN($E70)*COS(L$12))/SIN($E70)*L$9)</f>
        <v>0</v>
      </c>
      <c r="CY70" s="0" t="n">
        <f aca="false">IF(M$9=0,0,(SIN(M$12)*COS($E70)+SIN($E70)*COS(M$12))/SIN($E70)*M$9)</f>
        <v>0</v>
      </c>
      <c r="CZ70" s="0" t="n">
        <f aca="false">IF(N$9=0,0,(SIN(N$12)*COS($E70)+SIN($E70)*COS(N$12))/SIN($E70)*N$9)</f>
        <v>0</v>
      </c>
      <c r="DA70" s="0" t="n">
        <f aca="false">IF(O$9=0,0,(SIN(O$12)*COS($E70)+SIN($E70)*COS(O$12))/SIN($E70)*O$9)</f>
        <v>0</v>
      </c>
      <c r="DB70" s="0" t="n">
        <f aca="false">IF(P$9=0,0,(SIN(P$12)*COS($E70)+SIN($E70)*COS(P$12))/SIN($E70)*P$9)</f>
        <v>0</v>
      </c>
      <c r="DC70" s="0" t="n">
        <f aca="false">IF(Q$9=0,0,(SIN(Q$12)*COS($E70)+SIN($E70)*COS(Q$12))/SIN($E70)*Q$9)</f>
        <v>0</v>
      </c>
      <c r="DD70" s="0" t="n">
        <f aca="false">IF(R$9=0,0,(SIN(R$12)*COS($E70)+SIN($E70)*COS(R$12))/SIN($E70)*R$9)</f>
        <v>0</v>
      </c>
      <c r="DE70" s="0" t="n">
        <f aca="false">IF(S$9=0,0,(SIN(S$12)*COS($E70)+SIN($E70)*COS(S$12))/SIN($E70)*S$9)</f>
        <v>0</v>
      </c>
      <c r="DF70" s="0" t="n">
        <f aca="false">IF(T$9=0,0,(SIN(T$12)*COS($E70)+SIN($E70)*COS(T$12))/SIN($E70)*T$9)</f>
        <v>0</v>
      </c>
      <c r="DG70" s="0" t="n">
        <f aca="false">IF(U$9=0,0,(SIN(U$12)*COS($E70)+SIN($E70)*COS(U$12))/SIN($E70)*U$9)</f>
        <v>0</v>
      </c>
      <c r="DH70" s="0" t="n">
        <f aca="false">IF(V$9=0,0,(SIN(V$12)*COS($E70)+SIN($E70)*COS(V$12))/SIN($E70)*V$9)</f>
        <v>0</v>
      </c>
      <c r="DI70" s="0" t="n">
        <f aca="false">IF(W$9=0,0,(SIN(W$12)*COS($E70)+SIN($E70)*COS(W$12))/SIN($E70)*W$9)</f>
        <v>0</v>
      </c>
      <c r="DJ70" s="0" t="n">
        <f aca="false">IF(X$9=0,0,(SIN(X$12)*COS($E70)+SIN($E70)*COS(X$12))/SIN($E70)*X$9)</f>
        <v>0</v>
      </c>
      <c r="DK70" s="0" t="n">
        <f aca="false">IF(Y$9=0,0,(SIN(Y$12)*COS($E70)+SIN($E70)*COS(Y$12))/SIN($E70)*Y$9)</f>
        <v>0</v>
      </c>
      <c r="DL70" s="0" t="n">
        <f aca="false">IF(Z$9=0,0,(SIN(Z$12)*COS($E70)+SIN($E70)*COS(Z$12))/SIN($E70)*Z$9)</f>
        <v>0</v>
      </c>
      <c r="DM70" s="0" t="n">
        <f aca="false">IF(AA$9=0,0,(SIN(AA$12)*COS($E70)+SIN($E70)*COS(AA$12))/SIN($E70)*AA$9)</f>
        <v>0</v>
      </c>
      <c r="DN70" s="0" t="n">
        <f aca="false">IF(AB$9=0,0,(SIN(AB$12)*COS($E70)+SIN($E70)*COS(AB$12))/SIN($E70)*AB$9)</f>
        <v>0</v>
      </c>
      <c r="DO70" s="0" t="n">
        <f aca="false">IF(AC$9=0,0,(SIN(AC$12)*COS($E70)+SIN($E70)*COS(AC$12))/SIN($E70)*AC$9)</f>
        <v>0</v>
      </c>
      <c r="DP70" s="0" t="n">
        <f aca="false">IF(AD$9=0,0,(SIN(AD$12)*COS($E70)+SIN($E70)*COS(AD$12))/SIN($E70)*AD$9)</f>
        <v>0</v>
      </c>
      <c r="DQ70" s="0" t="n">
        <f aca="false">IF(AE$9=0,0,(SIN(AE$12)*COS($E70)+SIN($E70)*COS(AE$12))/SIN($E70)*AE$9)</f>
        <v>0</v>
      </c>
      <c r="DR70" s="0" t="n">
        <f aca="false">IF(AF$9=0,0,(SIN(AF$12)*COS($E70)+SIN($E70)*COS(AF$12))/SIN($E70)*AF$9)</f>
        <v>0</v>
      </c>
      <c r="DS70" s="0" t="n">
        <f aca="false">IF(AG$9=0,0,(SIN(AG$12)*COS($E70)+SIN($E70)*COS(AG$12))/SIN($E70)*AG$9)</f>
        <v>0</v>
      </c>
      <c r="DT70" s="0" t="n">
        <f aca="false">IF(AH$9=0,0,(SIN(AH$12)*COS($E70)+SIN($E70)*COS(AH$12))/SIN($E70)*AH$9)</f>
        <v>0</v>
      </c>
      <c r="DU70" s="0" t="n">
        <f aca="false">IF(AI$9=0,0,(SIN(AI$12)*COS($E70)+SIN($E70)*COS(AI$12))/SIN($E70)*AI$9)</f>
        <v>0</v>
      </c>
      <c r="DV70" s="0" t="n">
        <f aca="false">IF(AJ$9=0,0,(SIN(AJ$12)*COS($E70)+SIN($E70)*COS(AJ$12))/SIN($E70)*AJ$9)</f>
        <v>0</v>
      </c>
      <c r="DW70" s="0" t="n">
        <f aca="false">IF(AK$9=0,0,(SIN(AK$12)*COS($E70)+SIN($E70)*COS(AK$12))/SIN($E70)*AK$9)</f>
        <v>0</v>
      </c>
      <c r="DX70" s="0" t="n">
        <f aca="false">IF(AL$9=0,0,(SIN(AL$12)*COS($E70)+SIN($E70)*COS(AL$12))/SIN($E70)*AL$9)</f>
        <v>0</v>
      </c>
      <c r="DY70" s="0" t="n">
        <f aca="false">IF(AM$9=0,0,(SIN(AM$12)*COS($E70)+SIN($E70)*COS(AM$12))/SIN($E70)*AM$9)</f>
        <v>0</v>
      </c>
      <c r="DZ70" s="0" t="n">
        <f aca="false">IF(AN$9=0,0,(SIN(AN$12)*COS($E70)+SIN($E70)*COS(AN$12))/SIN($E70)*AN$9)</f>
        <v>0</v>
      </c>
      <c r="EA70" s="0" t="n">
        <f aca="false">IF(AO$9=0,0,(SIN(AO$12)*COS($E70)+SIN($E70)*COS(AO$12))/SIN($E70)*AO$9)</f>
        <v>12.2531488998977</v>
      </c>
      <c r="EB70" s="0" t="n">
        <f aca="false">IF(AP$9=0,0,(SIN(AP$12)*COS($E70)+SIN($E70)*COS(AP$12))/SIN($E70)*AP$9)</f>
        <v>12.5739204917322</v>
      </c>
      <c r="EC70" s="0" t="n">
        <f aca="false">IF(AQ$9=0,0,(SIN(AQ$12)*COS($E70)+SIN($E70)*COS(AQ$12))/SIN($E70)*AQ$9)</f>
        <v>12.8900471024975</v>
      </c>
      <c r="ED70" s="0" t="n">
        <f aca="false">IF(AR$9=0,0,(SIN(AR$12)*COS($E70)+SIN($E70)*COS(AR$12))/SIN($E70)*AR$9)</f>
        <v>13.2012291916867</v>
      </c>
      <c r="EE70" s="0" t="n">
        <f aca="false">IF(AS$9=0,0,(SIN(AS$12)*COS($E70)+SIN($E70)*COS(AS$12))/SIN($E70)*AS$9)</f>
        <v>13.5071690350615</v>
      </c>
      <c r="EF70" s="0" t="n">
        <f aca="false">IF(AT$9=0,0,(SIN(AT$12)*COS($E70)+SIN($E70)*COS(AT$12))/SIN($E70)*AT$9)</f>
        <v>13.8075708771581</v>
      </c>
      <c r="EG70" s="0" t="n">
        <f aca="false">IF(AU$9=0,0,(SIN(AU$12)*COS($E70)+SIN($E70)*COS(AU$12))/SIN($E70)*AU$9)</f>
        <v>14.1780769646634</v>
      </c>
      <c r="EH70" s="0" t="n">
        <f aca="false">IF(AV$9=0,0,(SIN(AV$12)*COS($E70)+SIN($E70)*COS(AV$12))/SIN($E70)*AV$9)</f>
        <v>14.5420171195218</v>
      </c>
      <c r="EI70" s="0" t="n">
        <f aca="false">IF(AW$9=0,0,(SIN(AW$12)*COS($E70)+SIN($E70)*COS(AW$12))/SIN($E70)*AW$9)</f>
        <v>14.8990332101393</v>
      </c>
      <c r="EJ70" s="0" t="n">
        <f aca="false">IF(AX$9=0,0,(SIN(AX$12)*COS($E70)+SIN($E70)*COS(AX$12))/SIN($E70)*AX$9)</f>
        <v>15.2487699738851</v>
      </c>
      <c r="EK70" s="0" t="n">
        <f aca="false">IF(AY$9=0,0,(SIN(AY$12)*COS($E70)+SIN($E70)*COS(AY$12))/SIN($E70)*AY$9)</f>
        <v>15.5908752003977</v>
      </c>
      <c r="EL70" s="0" t="n">
        <f aca="false">IF(AZ$9=0,0,(SIN(AZ$12)*COS($E70)+SIN($E70)*COS(AZ$12))/SIN($E70)*AZ$9)</f>
        <v>15.6958766577958</v>
      </c>
      <c r="EM70" s="0" t="n">
        <f aca="false">IF(BA$9=0,0,(SIN(BA$12)*COS($E70)+SIN($E70)*COS(BA$12))/SIN($E70)*BA$9)</f>
        <v>15.7946158362294</v>
      </c>
      <c r="EN70" s="0" t="n">
        <f aca="false">IF(BB$9=0,0,(SIN(BB$12)*COS($E70)+SIN($E70)*COS(BB$12))/SIN($E70)*BB$9)</f>
        <v>15.8869592062643</v>
      </c>
      <c r="EO70" s="0" t="n">
        <f aca="false">IF(BC$9=0,0,(SIN(BC$12)*COS($E70)+SIN($E70)*COS(BC$12))/SIN($E70)*BC$9)</f>
        <v>15.9727756693808</v>
      </c>
      <c r="EP70" s="0" t="n">
        <f aca="false">IF(BD$9=0,0,(SIN(BD$12)*COS($E70)+SIN($E70)*COS(BD$12))/SIN($E70)*BD$9)</f>
        <v>16.0519366292728</v>
      </c>
      <c r="EQ70" s="0" t="n">
        <f aca="false">IF(BE$9=0,0,(SIN(BE$12)*COS($E70)+SIN($E70)*COS(BE$12))/SIN($E70)*BE$9)</f>
        <v>16.1956897465871</v>
      </c>
      <c r="ER70" s="0" t="n">
        <f aca="false">IF(BF$9=0,0,(SIN(BF$12)*COS($E70)+SIN($E70)*COS(BF$12))/SIN($E70)*BF$9)</f>
        <v>16.3316583959128</v>
      </c>
      <c r="ES70" s="0" t="n">
        <f aca="false">IF(BG$9=0,0,(SIN(BG$12)*COS($E70)+SIN($E70)*COS(BG$12))/SIN($E70)*BG$9)</f>
        <v>16.4596570845767</v>
      </c>
      <c r="ET70" s="0" t="n">
        <f aca="false">IF(BH$9=0,0,(SIN(BH$12)*COS($E70)+SIN($E70)*COS(BH$12))/SIN($E70)*BH$9)</f>
        <v>16.6737211887083</v>
      </c>
      <c r="EU70" s="0" t="n">
        <f aca="false">IF(BI$9=0,0,(SIN(BI$12)*COS($E70)+SIN($E70)*COS(BI$12))/SIN($E70)*BI$9)</f>
        <v>16.8856169921694</v>
      </c>
      <c r="EV70" s="0" t="n">
        <f aca="false">IF(BJ$9=0,0,(SIN(BJ$12)*COS($E70)+SIN($E70)*COS(BJ$12))/SIN($E70)*BJ$9)</f>
        <v>16.8951167060882</v>
      </c>
      <c r="EW70" s="0" t="n">
        <f aca="false">IF(BK$9=0,0,(SIN(BK$12)*COS($E70)+SIN($E70)*COS(BK$12))/SIN($E70)*BK$9)</f>
        <v>16.8973384217731</v>
      </c>
      <c r="EX70" s="0" t="n">
        <f aca="false">IF(BL$9=0,0,(SIN(BL$12)*COS($E70)+SIN($E70)*COS(BL$12))/SIN($E70)*BL$9)</f>
        <v>16.8921982317749</v>
      </c>
      <c r="EY70" s="0" t="n">
        <f aca="false">IF(BM$9=0,0,(SIN(BM$12)*COS($E70)+SIN($E70)*COS(BM$12))/SIN($E70)*BM$9)</f>
        <v>16.8796151458053</v>
      </c>
      <c r="EZ70" s="0" t="n">
        <f aca="false">IF(BN$9=0,0,(SIN(BN$12)*COS($E70)+SIN($E70)*COS(BN$12))/SIN($E70)*BN$9)</f>
        <v>16.859511140555</v>
      </c>
      <c r="FA70" s="0" t="n">
        <f aca="false">IF(BO$9=0,0,(SIN(BO$12)*COS($E70)+SIN($E70)*COS(BO$12))/SIN($E70)*BO$9)</f>
        <v>16.8376031726687</v>
      </c>
      <c r="FB70" s="0" t="n">
        <f aca="false">IF(BP$9=0,0,(SIN(BP$12)*COS($E70)+SIN($E70)*COS(BP$12))/SIN($E70)*BP$9)</f>
        <v>16.8079135059601</v>
      </c>
      <c r="FC70" s="0" t="n">
        <f aca="false">IF(BQ$9=0,0,(SIN(BQ$12)*COS($E70)+SIN($E70)*COS(BQ$12))/SIN($E70)*BQ$9)</f>
        <v>16.7703680648269</v>
      </c>
      <c r="FD70" s="0" t="n">
        <f aca="false">IF(BR$9=0,0,(SIN(BR$12)*COS($E70)+SIN($E70)*COS(BR$12))/SIN($E70)*BR$9)</f>
        <v>16.724896</v>
      </c>
      <c r="FE70" s="0" t="n">
        <f aca="false">IF(BS$9=0,0,(SIN(BS$12)*COS($E70)+SIN($E70)*COS(BS$12))/SIN($E70)*BS$9)</f>
        <v>16.6714297351896</v>
      </c>
      <c r="FF70" s="0" t="n">
        <f aca="false">IF(BT$9=0,0,(SIN(BT$12)*COS($E70)+SIN($E70)*COS(BT$12))/SIN($E70)*BT$9)</f>
        <v>16.5756974210992</v>
      </c>
      <c r="FG70" s="0" t="n">
        <f aca="false">IF(BU$9=0,0,(SIN(BU$12)*COS($E70)+SIN($E70)*COS(BU$12))/SIN($E70)*BU$9)</f>
        <v>16.4726615432486</v>
      </c>
      <c r="FH70" s="0" t="n">
        <f aca="false">IF(BV$9=0,0,(SIN(BV$12)*COS($E70)+SIN($E70)*COS(BV$12))/SIN($E70)*BV$9)</f>
        <v>16.3622954986192</v>
      </c>
      <c r="FI70" s="0" t="n">
        <f aca="false">IF(BW$9=0,0,(SIN(BW$12)*COS($E70)+SIN($E70)*COS(BW$12))/SIN($E70)*BW$9)</f>
        <v>16.2445756214223</v>
      </c>
      <c r="FJ70" s="0" t="n">
        <f aca="false">IF(BX$9=0,0,(SIN(BX$12)*COS($E70)+SIN($E70)*COS(BX$12))/SIN($E70)*BX$9)</f>
        <v>16.1194812077575</v>
      </c>
      <c r="FK70" s="0" t="n">
        <f aca="false">IF(BY$9=0,0,(SIN(BY$12)*COS($E70)+SIN($E70)*COS(BY$12))/SIN($E70)*BY$9)</f>
        <v>15.9885780675204</v>
      </c>
      <c r="FL70" s="0" t="n">
        <f aca="false">IF(BZ$9=0,0,(SIN(BZ$12)*COS($E70)+SIN($E70)*COS(BZ$12))/SIN($E70)*BZ$9)</f>
        <v>15.8502227203298</v>
      </c>
      <c r="FM70" s="0" t="n">
        <f aca="false">IF(CA$9=0,0,(SIN(CA$12)*COS($E70)+SIN($E70)*COS(CA$12))/SIN($E70)*CA$9)</f>
        <v>15.7044020582128</v>
      </c>
      <c r="FN70" s="0" t="n">
        <f aca="false">IF(CB$9=0,0,(SIN(CB$12)*COS($E70)+SIN($E70)*COS(CB$12))/SIN($E70)*CB$9)</f>
        <v>15.5511060505152</v>
      </c>
      <c r="FO70" s="0" t="n">
        <f aca="false">IF(CC$9=0,0,(SIN(CC$12)*COS($E70)+SIN($E70)*COS(CC$12))/SIN($E70)*CC$9)</f>
        <v>15.3903277635426</v>
      </c>
      <c r="FP70" s="0" t="n">
        <f aca="false">IF(CD$9=0,0,(SIN(CD$12)*COS($E70)+SIN($E70)*COS(CD$12))/SIN($E70)*CD$9)</f>
        <v>15.2216969436678</v>
      </c>
      <c r="FQ70" s="0" t="n">
        <f aca="false">IF(CE$9=0,0,(SIN(CE$12)*COS($E70)+SIN($E70)*COS(CE$12))/SIN($E70)*CE$9)</f>
        <v>15.0455918037225</v>
      </c>
      <c r="FR70" s="0" t="n">
        <f aca="false">IF(CF$9=0,0,(SIN(CF$12)*COS($E70)+SIN($E70)*COS(CF$12))/SIN($E70)*CF$9)</f>
        <v>14.8620151359203</v>
      </c>
      <c r="FS70" s="0" t="n">
        <f aca="false">IF(CG$9=0,0,(SIN(CG$12)*COS($E70)+SIN($E70)*COS(CG$12))/SIN($E70)*CG$9)</f>
        <v>14.6709728882386</v>
      </c>
      <c r="FT70" s="0" t="n">
        <f aca="false">IF(CH$9=0,0,(SIN(CH$12)*COS($E70)+SIN($E70)*COS(CH$12))/SIN($E70)*CH$9)</f>
        <v>14.4724741778277</v>
      </c>
      <c r="FU70" s="0" t="n">
        <f aca="false">IF(CI$9=0,0,(SIN(CI$12)*COS($E70)+SIN($E70)*COS(CI$12))/SIN($E70)*CI$9)</f>
        <v>14.2665313031826</v>
      </c>
      <c r="FV70" s="0" t="n">
        <f aca="false">IF(CJ$9=0,0,(SIN(CJ$12)*COS($E70)+SIN($E70)*COS(CJ$12))/SIN($E70)*CJ$9)</f>
        <v>14.05315975507</v>
      </c>
      <c r="FW70" s="0" t="n">
        <f aca="false">IF(CK$9=0,0,(SIN(CK$12)*COS($E70)+SIN($E70)*COS(CK$12))/SIN($E70)*CK$9)</f>
        <v>13.832378226198</v>
      </c>
      <c r="FX70" s="0" t="n">
        <f aca="false">IF(CL$9=0,0,(SIN(CL$12)*COS($E70)+SIN($E70)*COS(CL$12))/SIN($E70)*CL$9)</f>
        <v>13.6529244269353</v>
      </c>
      <c r="FY70" s="0" t="n">
        <f aca="false">IF(CM$9=0,0,(SIN(CM$12)*COS($E70)+SIN($E70)*COS(CM$12))/SIN($E70)*CM$9)</f>
        <v>13.4690485669307</v>
      </c>
      <c r="FZ70" s="0" t="n">
        <f aca="false">IF(CN$9=0,0,(SIN(CN$12)*COS($E70)+SIN($E70)*COS(CN$12))/SIN($E70)*CN$9)</f>
        <v>13.2756634384063</v>
      </c>
      <c r="GA70" s="0" t="n">
        <f aca="false">IF(CO$9=0,0,(SIN(CO$12)*COS($E70)+SIN($E70)*COS(CO$12))/SIN($E70)*CO$9)</f>
        <v>13.0724399717055</v>
      </c>
      <c r="GB70" s="0" t="n">
        <f aca="false">IF(CP$9=0,0,(SIN(CP$12)*COS($E70)+SIN($E70)*COS(CP$12))/SIN($E70)*CP$9)</f>
        <v>12.8593674801459</v>
      </c>
      <c r="GC70" s="0" t="n">
        <f aca="false">IF(CQ$9=0,0,(SIN(CQ$12)*COS($E70)+SIN($E70)*COS(CQ$12))/SIN($E70)*CQ$9)</f>
        <v>12.636440064308</v>
      </c>
    </row>
    <row r="71" customFormat="false" ht="12.8" hidden="true" customHeight="false" outlineLevel="0" collapsed="false">
      <c r="A71" s="0" t="n">
        <f aca="false">MAX($F71:$CQ71)</f>
        <v>9.05283696423182</v>
      </c>
      <c r="B71" s="91" t="n">
        <f aca="false">IF(ISNA(INDEX(vmg!$B$6:$B$151,MATCH($C71,vmg!$F$6:$F$151,0))),IF(ISNA(INDEX(vmg!$B$6:$B$151,MATCH($C71,vmg!$D$6:$D$151,0))),0,INDEX(vmg!$B$6:$B$151,MATCH($C71,vmg!$D$6:$D$151,0))),INDEX(vmg!$B$6:$B$151,MATCH($C71,vmg!$F$6:$F$151,0)))</f>
        <v>16.065792</v>
      </c>
      <c r="C71" s="2" t="n">
        <f aca="false">MOD(Best +D71,360)</f>
        <v>59</v>
      </c>
      <c r="D71" s="2" t="n">
        <f aca="false">D70+1</f>
        <v>59</v>
      </c>
      <c r="E71" s="1" t="n">
        <f aca="false">D71*PI()/180</f>
        <v>1.02974425867665</v>
      </c>
      <c r="F71" s="13" t="n">
        <f aca="false">IF(OR(F161=0,CR71=0),0,F161*CR71/(F161+CR71))</f>
        <v>0</v>
      </c>
      <c r="G71" s="13" t="n">
        <f aca="false">IF(OR(G161=0,CS71=0),0,G161*CS71/(G161+CS71))</f>
        <v>0</v>
      </c>
      <c r="H71" s="13" t="n">
        <f aca="false">IF(OR(H161=0,CT71=0),0,H161*CT71/(H161+CT71))</f>
        <v>0</v>
      </c>
      <c r="I71" s="13" t="n">
        <f aca="false">IF(OR(I161=0,CU71=0),0,I161*CU71/(I161+CU71))</f>
        <v>0</v>
      </c>
      <c r="J71" s="13" t="n">
        <f aca="false">IF(OR(J161=0,CV71=0),0,J161*CV71/(J161+CV71))</f>
        <v>0</v>
      </c>
      <c r="K71" s="13" t="n">
        <f aca="false">IF(OR(K161=0,CW71=0),0,K161*CW71/(K161+CW71))</f>
        <v>0</v>
      </c>
      <c r="L71" s="13" t="n">
        <f aca="false">IF(OR(L161=0,CX71=0),0,L161*CX71/(L161+CX71))</f>
        <v>0</v>
      </c>
      <c r="M71" s="13" t="n">
        <f aca="false">IF(OR(M161=0,CY71=0),0,M161*CY71/(M161+CY71))</f>
        <v>0</v>
      </c>
      <c r="N71" s="13" t="n">
        <f aca="false">IF(OR(N161=0,CZ71=0),0,N161*CZ71/(N161+CZ71))</f>
        <v>0</v>
      </c>
      <c r="O71" s="13" t="n">
        <f aca="false">IF(OR(O161=0,DA71=0),0,O161*DA71/(O161+DA71))</f>
        <v>0</v>
      </c>
      <c r="P71" s="13" t="n">
        <f aca="false">IF(OR(P161=0,DB71=0),0,P161*DB71/(P161+DB71))</f>
        <v>0</v>
      </c>
      <c r="Q71" s="13" t="n">
        <f aca="false">IF(OR(Q161=0,DC71=0),0,Q161*DC71/(Q161+DC71))</f>
        <v>0</v>
      </c>
      <c r="R71" s="13" t="n">
        <f aca="false">IF(OR(R161=0,DD71=0),0,R161*DD71/(R161+DD71))</f>
        <v>0</v>
      </c>
      <c r="S71" s="13" t="n">
        <f aca="false">IF(OR(S161=0,DE71=0),0,S161*DE71/(S161+DE71))</f>
        <v>0</v>
      </c>
      <c r="T71" s="13" t="n">
        <f aca="false">IF(OR(T161=0,DF71=0),0,T161*DF71/(T161+DF71))</f>
        <v>0</v>
      </c>
      <c r="U71" s="13" t="n">
        <f aca="false">IF(OR(U161=0,DG71=0),0,U161*DG71/(U161+DG71))</f>
        <v>0</v>
      </c>
      <c r="V71" s="13" t="n">
        <f aca="false">IF(OR(V161=0,DH71=0),0,V161*DH71/(V161+DH71))</f>
        <v>0</v>
      </c>
      <c r="W71" s="13" t="n">
        <f aca="false">IF(OR(W161=0,DI71=0),0,W161*DI71/(W161+DI71))</f>
        <v>0</v>
      </c>
      <c r="X71" s="13" t="n">
        <f aca="false">IF(OR(X161=0,DJ71=0),0,X161*DJ71/(X161+DJ71))</f>
        <v>0</v>
      </c>
      <c r="Y71" s="13" t="n">
        <f aca="false">IF(OR(Y161=0,DK71=0),0,Y161*DK71/(Y161+DK71))</f>
        <v>0</v>
      </c>
      <c r="Z71" s="13" t="n">
        <f aca="false">IF(OR(Z161=0,DL71=0),0,Z161*DL71/(Z161+DL71))</f>
        <v>0</v>
      </c>
      <c r="AA71" s="13" t="n">
        <f aca="false">IF(OR(AA161=0,DM71=0),0,AA161*DM71/(AA161+DM71))</f>
        <v>0</v>
      </c>
      <c r="AB71" s="13" t="n">
        <f aca="false">IF(OR(AB161=0,DN71=0),0,AB161*DN71/(AB161+DN71))</f>
        <v>0</v>
      </c>
      <c r="AC71" s="13" t="n">
        <f aca="false">IF(OR(AC161=0,DO71=0),0,AC161*DO71/(AC161+DO71))</f>
        <v>0</v>
      </c>
      <c r="AD71" s="13" t="n">
        <f aca="false">IF(OR(AD161=0,DP71=0),0,AD161*DP71/(AD161+DP71))</f>
        <v>0</v>
      </c>
      <c r="AE71" s="13" t="n">
        <f aca="false">IF(OR(AE161=0,DQ71=0),0,AE161*DQ71/(AE161+DQ71))</f>
        <v>0</v>
      </c>
      <c r="AF71" s="13" t="n">
        <f aca="false">IF(OR(AF161=0,DR71=0),0,AF161*DR71/(AF161+DR71))</f>
        <v>0</v>
      </c>
      <c r="AG71" s="13" t="n">
        <f aca="false">IF(OR(AG161=0,DS71=0),0,AG161*DS71/(AG161+DS71))</f>
        <v>0</v>
      </c>
      <c r="AH71" s="13" t="n">
        <f aca="false">IF(OR(AH161=0,DT71=0),0,AH161*DT71/(AH161+DT71))</f>
        <v>0</v>
      </c>
      <c r="AI71" s="13" t="n">
        <f aca="false">IF(OR(AI161=0,DU71=0),0,AI161*DU71/(AI161+DU71))</f>
        <v>0</v>
      </c>
      <c r="AJ71" s="13" t="n">
        <f aca="false">IF(OR(AJ161=0,DV71=0),0,AJ161*DV71/(AJ161+DV71))</f>
        <v>0</v>
      </c>
      <c r="AK71" s="13" t="n">
        <f aca="false">IF(OR(AK161=0,DW71=0),0,AK161*DW71/(AK161+DW71))</f>
        <v>0</v>
      </c>
      <c r="AL71" s="13" t="n">
        <f aca="false">IF(OR(AL161=0,DX71=0),0,AL161*DX71/(AL161+DX71))</f>
        <v>0</v>
      </c>
      <c r="AM71" s="13" t="n">
        <f aca="false">IF(OR(AM161=0,DY71=0),0,AM161*DY71/(AM161+DY71))</f>
        <v>0</v>
      </c>
      <c r="AN71" s="13" t="n">
        <f aca="false">IF(OR(AN161=0,DZ71=0),0,AN161*DZ71/(AN161+DZ71))</f>
        <v>0</v>
      </c>
      <c r="AO71" s="13" t="n">
        <f aca="false">IF(OR(AO161=0,EA71=0),0,AO161*EA71/(AO161+EA71))</f>
        <v>8.44835300807145</v>
      </c>
      <c r="AP71" s="13" t="n">
        <f aca="false">IF(OR(AP161=0,EB71=0),0,AP161*EB71/(AP161+EB71))</f>
        <v>8.53087490103137</v>
      </c>
      <c r="AQ71" s="13" t="n">
        <f aca="false">IF(OR(AQ161=0,EC71=0),0,AQ161*EC71/(AQ161+EC71))</f>
        <v>8.60503045285464</v>
      </c>
      <c r="AR71" s="13" t="n">
        <f aca="false">IF(OR(AR161=0,ED71=0),0,AR161*ED71/(AR161+ED71))</f>
        <v>8.67103095640025</v>
      </c>
      <c r="AS71" s="13" t="n">
        <f aca="false">IF(OR(AS161=0,EE71=0),0,AS161*EE71/(AS161+EE71))</f>
        <v>8.72909409969487</v>
      </c>
      <c r="AT71" s="13" t="n">
        <f aca="false">IF(OR(AT161=0,EF71=0),0,AT161*EF71/(AT161+EF71))</f>
        <v>8.77944223926402</v>
      </c>
      <c r="AU71" s="13" t="n">
        <f aca="false">IF(OR(AU161=0,EG71=0),0,AU161*EG71/(AU161+EG71))</f>
        <v>8.85236848514641</v>
      </c>
      <c r="AV71" s="13" t="n">
        <f aca="false">IF(OR(AV161=0,EH71=0),0,AV161*EH71/(AV161+EH71))</f>
        <v>8.91584634653403</v>
      </c>
      <c r="AW71" s="13" t="n">
        <f aca="false">IF(OR(AW161=0,EI71=0),0,AW161*EI71/(AW161+EI71))</f>
        <v>8.97020103235288</v>
      </c>
      <c r="AX71" s="13" t="n">
        <f aca="false">IF(OR(AX161=0,EJ71=0),0,AX161*EJ71/(AX161+EJ71))</f>
        <v>9.015757149163</v>
      </c>
      <c r="AY71" s="13" t="n">
        <f aca="false">IF(OR(AY161=0,EK71=0),0,AY161*EK71/(AY161+EK71))</f>
        <v>9.05283696423182</v>
      </c>
      <c r="AZ71" s="13" t="n">
        <f aca="false">IF(OR(AZ161=0,EL71=0),0,AZ161*EL71/(AZ161+EL71))</f>
        <v>9.00563971033761</v>
      </c>
      <c r="BA71" s="13" t="n">
        <f aca="false">IF(OR(BA161=0,EM71=0),0,BA161*EM71/(BA161+EM71))</f>
        <v>8.95568034862222</v>
      </c>
      <c r="BB71" s="13" t="n">
        <f aca="false">IF(OR(BB161=0,EN71=0),0,BB161*EN71/(BB161+EN71))</f>
        <v>8.90303722110597</v>
      </c>
      <c r="BC71" s="13" t="n">
        <f aca="false">IF(OR(BC161=0,EO71=0),0,BC161*EO71/(BC161+EO71))</f>
        <v>8.84778603453881</v>
      </c>
      <c r="BD71" s="13" t="n">
        <f aca="false">IF(OR(BD161=0,EP71=0),0,BD161*EP71/(BD161+EP71))</f>
        <v>8.78999983640223</v>
      </c>
      <c r="BE71" s="13" t="n">
        <f aca="false">IF(OR(BE161=0,EQ71=0),0,BE161*EQ71/(BE161+EQ71))</f>
        <v>8.75098366238985</v>
      </c>
      <c r="BF71" s="13" t="n">
        <f aca="false">IF(OR(BF161=0,ER71=0),0,BF161*ER71/(BF161+ER71))</f>
        <v>8.70830137470586</v>
      </c>
      <c r="BG71" s="13" t="n">
        <f aca="false">IF(OR(BG161=0,ES71=0),0,BG161*ES71/(BG161+ES71))</f>
        <v>8.66206915677446</v>
      </c>
      <c r="BH71" s="13" t="n">
        <f aca="false">IF(OR(BH161=0,ET71=0),0,BH161*ET71/(BH161+ET71))</f>
        <v>8.63821352094021</v>
      </c>
      <c r="BI71" s="13" t="n">
        <f aca="false">IF(OR(BI161=0,EU71=0),0,BI161*EU71/(BI161+EU71))</f>
        <v>8.61123038614962</v>
      </c>
      <c r="BJ71" s="13" t="n">
        <f aca="false">IF(OR(BJ161=0,EV71=0),0,BJ161*EV71/(BJ161+EV71))</f>
        <v>8.52950069211482</v>
      </c>
      <c r="BK71" s="13" t="n">
        <f aca="false">IF(OR(BK161=0,EW71=0),0,BK161*EW71/(BK161+EW71))</f>
        <v>8.44611063960364</v>
      </c>
      <c r="BL71" s="13" t="n">
        <f aca="false">IF(OR(BL161=0,EX71=0),0,BL161*EX71/(BL161+EX71))</f>
        <v>8.36109705058537</v>
      </c>
      <c r="BM71" s="13" t="n">
        <f aca="false">IF(OR(BM161=0,EY71=0),0,BM161*EY71/(BM161+EY71))</f>
        <v>8.27449458358541</v>
      </c>
      <c r="BN71" s="13" t="n">
        <f aca="false">IF(OR(BN161=0,EZ71=0),0,BN161*EZ71/(BN161+EZ71))</f>
        <v>8.18633577297338</v>
      </c>
      <c r="BO71" s="13" t="n">
        <f aca="false">IF(OR(BO161=0,FA71=0),0,BO161*FA71/(BO161+FA71))</f>
        <v>8.09801889974366</v>
      </c>
      <c r="BP71" s="13" t="n">
        <f aca="false">IF(OR(BP161=0,FB71=0),0,BP161*FB71/(BP161+FB71))</f>
        <v>8.00812876330533</v>
      </c>
      <c r="BQ71" s="13" t="n">
        <f aca="false">IF(OR(BQ161=0,FC71=0),0,BQ161*FC71/(BQ161+FC71))</f>
        <v>7.91669452929243</v>
      </c>
      <c r="BR71" s="13" t="n">
        <f aca="false">IF(OR(BR161=0,FD71=0),0,BR161*FD71/(BR161+FD71))</f>
        <v>7.82374328771376</v>
      </c>
      <c r="BS71" s="13" t="n">
        <f aca="false">IF(OR(BS161=0,FE71=0),0,BS161*FE71/(BS161+FE71))</f>
        <v>7.72930008995332</v>
      </c>
      <c r="BT71" s="13" t="n">
        <f aca="false">IF(OR(BT161=0,FF71=0),0,BT161*FF71/(BT161+FF71))</f>
        <v>7.6259893451009</v>
      </c>
      <c r="BU71" s="13" t="n">
        <f aca="false">IF(OR(BU161=0,FG71=0),0,BU161*FG71/(BU161+FG71))</f>
        <v>7.52163531436066</v>
      </c>
      <c r="BV71" s="13" t="n">
        <f aca="false">IF(OR(BV161=0,FH71=0),0,BV161*FH71/(BV161+FH71))</f>
        <v>7.41624334083634</v>
      </c>
      <c r="BW71" s="13" t="n">
        <f aca="false">IF(OR(BW161=0,FI71=0),0,BW161*FI71/(BW161+FI71))</f>
        <v>7.30981743246336</v>
      </c>
      <c r="BX71" s="13" t="n">
        <f aca="false">IF(OR(BX161=0,FJ71=0),0,BX161*FJ71/(BX161+FJ71))</f>
        <v>7.20236028100943</v>
      </c>
      <c r="BY71" s="13" t="n">
        <f aca="false">IF(OR(BY161=0,FK71=0),0,BY161*FK71/(BY161+FK71))</f>
        <v>7.0941929694338</v>
      </c>
      <c r="BZ71" s="13" t="n">
        <f aca="false">IF(OR(BZ161=0,FL71=0),0,BZ161*FL71/(BZ161+FL71))</f>
        <v>6.98497859672165</v>
      </c>
      <c r="CA71" s="13" t="n">
        <f aca="false">IF(OR(CA161=0,FM71=0),0,CA161*FM71/(CA161+FM71))</f>
        <v>6.87471652877821</v>
      </c>
      <c r="CB71" s="13" t="n">
        <f aca="false">IF(OR(CB161=0,FN71=0),0,CB161*FN71/(CB161+FN71))</f>
        <v>6.76340484869863</v>
      </c>
      <c r="CC71" s="13" t="n">
        <f aca="false">IF(OR(CC161=0,FO71=0),0,CC161*FO71/(CC161+FO71))</f>
        <v>6.65104036685385</v>
      </c>
      <c r="CD71" s="13" t="n">
        <f aca="false">IF(OR(CD161=0,FP71=0),0,CD161*FP71/(CD161+FP71))</f>
        <v>6.53754912827003</v>
      </c>
      <c r="CE71" s="13" t="n">
        <f aca="false">IF(OR(CE161=0,FQ71=0),0,CE161*FQ71/(CE161+FQ71))</f>
        <v>6.42299884517735</v>
      </c>
      <c r="CF71" s="13" t="n">
        <f aca="false">IF(OR(CF161=0,FR71=0),0,CF161*FR71/(CF161+FR71))</f>
        <v>6.30738244003108</v>
      </c>
      <c r="CG71" s="13" t="n">
        <f aca="false">IF(OR(CG161=0,FS71=0),0,CG161*FS71/(CG161+FS71))</f>
        <v>6.19069158862406</v>
      </c>
      <c r="CH71" s="13" t="n">
        <f aca="false">IF(OR(CH161=0,FT71=0),0,CH161*FT71/(CH161+FT71))</f>
        <v>6.07291672003039</v>
      </c>
      <c r="CI71" s="13" t="n">
        <f aca="false">IF(OR(CI161=0,FU71=0),0,CI161*FU71/(CI161+FU71))</f>
        <v>5.95404701445661</v>
      </c>
      <c r="CJ71" s="13" t="n">
        <f aca="false">IF(OR(CJ161=0,FV71=0),0,CJ161*FV71/(CJ161+FV71))</f>
        <v>5.83407039896091</v>
      </c>
      <c r="CK71" s="13" t="n">
        <f aca="false">IF(OR(CK161=0,FW71=0),0,CK161*FW71/(CK161+FW71))</f>
        <v>5.71297354099664</v>
      </c>
      <c r="CL71" s="13" t="n">
        <f aca="false">IF(OR(CL161=0,FX71=0),0,CL161*FX71/(CL161+FX71))</f>
        <v>5.59923154994412</v>
      </c>
      <c r="CM71" s="13" t="n">
        <f aca="false">IF(OR(CM161=0,FY71=0),0,CM161*FY71/(CM161+FY71))</f>
        <v>5.48465782102464</v>
      </c>
      <c r="CN71" s="13" t="n">
        <f aca="false">IF(OR(CN161=0,FZ71=0),0,CN161*FZ71/(CN161+FZ71))</f>
        <v>5.36835793931203</v>
      </c>
      <c r="CO71" s="13" t="n">
        <f aca="false">IF(OR(CO161=0,GA71=0),0,CO161*GA71/(CO161+GA71))</f>
        <v>5.25027608456986</v>
      </c>
      <c r="CP71" s="13" t="n">
        <f aca="false">IF(OR(CP161=0,GB71=0),0,CP161*GB71/(CP161+GB71))</f>
        <v>5.13040865185864</v>
      </c>
      <c r="CQ71" s="13" t="n">
        <f aca="false">IF(OR(CQ161=0,GC71=0),0,CQ161*GC71/(CQ161+GC71))</f>
        <v>5.00874970599847</v>
      </c>
      <c r="CR71" s="0" t="n">
        <f aca="false">IF(F$9=0,0,(SIN(F$12)*COS($E71)+SIN($E71)*COS(F$12))/SIN($E71)*F$9)</f>
        <v>0</v>
      </c>
      <c r="CS71" s="0" t="n">
        <f aca="false">IF(G$9=0,0,(SIN(G$12)*COS($E71)+SIN($E71)*COS(G$12))/SIN($E71)*G$9)</f>
        <v>0</v>
      </c>
      <c r="CT71" s="0" t="n">
        <f aca="false">IF(H$9=0,0,(SIN(H$12)*COS($E71)+SIN($E71)*COS(H$12))/SIN($E71)*H$9)</f>
        <v>0</v>
      </c>
      <c r="CU71" s="0" t="n">
        <f aca="false">IF(I$9=0,0,(SIN(I$12)*COS($E71)+SIN($E71)*COS(I$12))/SIN($E71)*I$9)</f>
        <v>0</v>
      </c>
      <c r="CV71" s="0" t="n">
        <f aca="false">IF(J$9=0,0,(SIN(J$12)*COS($E71)+SIN($E71)*COS(J$12))/SIN($E71)*J$9)</f>
        <v>0</v>
      </c>
      <c r="CW71" s="0" t="n">
        <f aca="false">IF(K$9=0,0,(SIN(K$12)*COS($E71)+SIN($E71)*COS(K$12))/SIN($E71)*K$9)</f>
        <v>0</v>
      </c>
      <c r="CX71" s="0" t="n">
        <f aca="false">IF(L$9=0,0,(SIN(L$12)*COS($E71)+SIN($E71)*COS(L$12))/SIN($E71)*L$9)</f>
        <v>0</v>
      </c>
      <c r="CY71" s="0" t="n">
        <f aca="false">IF(M$9=0,0,(SIN(M$12)*COS($E71)+SIN($E71)*COS(M$12))/SIN($E71)*M$9)</f>
        <v>0</v>
      </c>
      <c r="CZ71" s="0" t="n">
        <f aca="false">IF(N$9=0,0,(SIN(N$12)*COS($E71)+SIN($E71)*COS(N$12))/SIN($E71)*N$9)</f>
        <v>0</v>
      </c>
      <c r="DA71" s="0" t="n">
        <f aca="false">IF(O$9=0,0,(SIN(O$12)*COS($E71)+SIN($E71)*COS(O$12))/SIN($E71)*O$9)</f>
        <v>0</v>
      </c>
      <c r="DB71" s="0" t="n">
        <f aca="false">IF(P$9=0,0,(SIN(P$12)*COS($E71)+SIN($E71)*COS(P$12))/SIN($E71)*P$9)</f>
        <v>0</v>
      </c>
      <c r="DC71" s="0" t="n">
        <f aca="false">IF(Q$9=0,0,(SIN(Q$12)*COS($E71)+SIN($E71)*COS(Q$12))/SIN($E71)*Q$9)</f>
        <v>0</v>
      </c>
      <c r="DD71" s="0" t="n">
        <f aca="false">IF(R$9=0,0,(SIN(R$12)*COS($E71)+SIN($E71)*COS(R$12))/SIN($E71)*R$9)</f>
        <v>0</v>
      </c>
      <c r="DE71" s="0" t="n">
        <f aca="false">IF(S$9=0,0,(SIN(S$12)*COS($E71)+SIN($E71)*COS(S$12))/SIN($E71)*S$9)</f>
        <v>0</v>
      </c>
      <c r="DF71" s="0" t="n">
        <f aca="false">IF(T$9=0,0,(SIN(T$12)*COS($E71)+SIN($E71)*COS(T$12))/SIN($E71)*T$9)</f>
        <v>0</v>
      </c>
      <c r="DG71" s="0" t="n">
        <f aca="false">IF(U$9=0,0,(SIN(U$12)*COS($E71)+SIN($E71)*COS(U$12))/SIN($E71)*U$9)</f>
        <v>0</v>
      </c>
      <c r="DH71" s="0" t="n">
        <f aca="false">IF(V$9=0,0,(SIN(V$12)*COS($E71)+SIN($E71)*COS(V$12))/SIN($E71)*V$9)</f>
        <v>0</v>
      </c>
      <c r="DI71" s="0" t="n">
        <f aca="false">IF(W$9=0,0,(SIN(W$12)*COS($E71)+SIN($E71)*COS(W$12))/SIN($E71)*W$9)</f>
        <v>0</v>
      </c>
      <c r="DJ71" s="0" t="n">
        <f aca="false">IF(X$9=0,0,(SIN(X$12)*COS($E71)+SIN($E71)*COS(X$12))/SIN($E71)*X$9)</f>
        <v>0</v>
      </c>
      <c r="DK71" s="0" t="n">
        <f aca="false">IF(Y$9=0,0,(SIN(Y$12)*COS($E71)+SIN($E71)*COS(Y$12))/SIN($E71)*Y$9)</f>
        <v>0</v>
      </c>
      <c r="DL71" s="0" t="n">
        <f aca="false">IF(Z$9=0,0,(SIN(Z$12)*COS($E71)+SIN($E71)*COS(Z$12))/SIN($E71)*Z$9)</f>
        <v>0</v>
      </c>
      <c r="DM71" s="0" t="n">
        <f aca="false">IF(AA$9=0,0,(SIN(AA$12)*COS($E71)+SIN($E71)*COS(AA$12))/SIN($E71)*AA$9)</f>
        <v>0</v>
      </c>
      <c r="DN71" s="0" t="n">
        <f aca="false">IF(AB$9=0,0,(SIN(AB$12)*COS($E71)+SIN($E71)*COS(AB$12))/SIN($E71)*AB$9)</f>
        <v>0</v>
      </c>
      <c r="DO71" s="0" t="n">
        <f aca="false">IF(AC$9=0,0,(SIN(AC$12)*COS($E71)+SIN($E71)*COS(AC$12))/SIN($E71)*AC$9)</f>
        <v>0</v>
      </c>
      <c r="DP71" s="0" t="n">
        <f aca="false">IF(AD$9=0,0,(SIN(AD$12)*COS($E71)+SIN($E71)*COS(AD$12))/SIN($E71)*AD$9)</f>
        <v>0</v>
      </c>
      <c r="DQ71" s="0" t="n">
        <f aca="false">IF(AE$9=0,0,(SIN(AE$12)*COS($E71)+SIN($E71)*COS(AE$12))/SIN($E71)*AE$9)</f>
        <v>0</v>
      </c>
      <c r="DR71" s="0" t="n">
        <f aca="false">IF(AF$9=0,0,(SIN(AF$12)*COS($E71)+SIN($E71)*COS(AF$12))/SIN($E71)*AF$9)</f>
        <v>0</v>
      </c>
      <c r="DS71" s="0" t="n">
        <f aca="false">IF(AG$9=0,0,(SIN(AG$12)*COS($E71)+SIN($E71)*COS(AG$12))/SIN($E71)*AG$9)</f>
        <v>0</v>
      </c>
      <c r="DT71" s="0" t="n">
        <f aca="false">IF(AH$9=0,0,(SIN(AH$12)*COS($E71)+SIN($E71)*COS(AH$12))/SIN($E71)*AH$9)</f>
        <v>0</v>
      </c>
      <c r="DU71" s="0" t="n">
        <f aca="false">IF(AI$9=0,0,(SIN(AI$12)*COS($E71)+SIN($E71)*COS(AI$12))/SIN($E71)*AI$9)</f>
        <v>0</v>
      </c>
      <c r="DV71" s="0" t="n">
        <f aca="false">IF(AJ$9=0,0,(SIN(AJ$12)*COS($E71)+SIN($E71)*COS(AJ$12))/SIN($E71)*AJ$9)</f>
        <v>0</v>
      </c>
      <c r="DW71" s="0" t="n">
        <f aca="false">IF(AK$9=0,0,(SIN(AK$12)*COS($E71)+SIN($E71)*COS(AK$12))/SIN($E71)*AK$9)</f>
        <v>0</v>
      </c>
      <c r="DX71" s="0" t="n">
        <f aca="false">IF(AL$9=0,0,(SIN(AL$12)*COS($E71)+SIN($E71)*COS(AL$12))/SIN($E71)*AL$9)</f>
        <v>0</v>
      </c>
      <c r="DY71" s="0" t="n">
        <f aca="false">IF(AM$9=0,0,(SIN(AM$12)*COS($E71)+SIN($E71)*COS(AM$12))/SIN($E71)*AM$9)</f>
        <v>0</v>
      </c>
      <c r="DZ71" s="0" t="n">
        <f aca="false">IF(AN$9=0,0,(SIN(AN$12)*COS($E71)+SIN($E71)*COS(AN$12))/SIN($E71)*AN$9)</f>
        <v>0</v>
      </c>
      <c r="EA71" s="0" t="n">
        <f aca="false">IF(AO$9=0,0,(SIN(AO$12)*COS($E71)+SIN($E71)*COS(AO$12))/SIN($E71)*AO$9)</f>
        <v>12.1098561129865</v>
      </c>
      <c r="EB71" s="0" t="n">
        <f aca="false">IF(AP$9=0,0,(SIN(AP$12)*COS($E71)+SIN($E71)*COS(AP$12))/SIN($E71)*AP$9)</f>
        <v>12.4230729182521</v>
      </c>
      <c r="EC71" s="0" t="n">
        <f aca="false">IF(AQ$9=0,0,(SIN(AQ$12)*COS($E71)+SIN($E71)*COS(AQ$12))/SIN($E71)*AQ$9)</f>
        <v>12.7314982780082</v>
      </c>
      <c r="ED71" s="0" t="n">
        <f aca="false">IF(AR$9=0,0,(SIN(AR$12)*COS($E71)+SIN($E71)*COS(AR$12))/SIN($E71)*AR$9)</f>
        <v>13.0348374667232</v>
      </c>
      <c r="EE71" s="0" t="n">
        <f aca="false">IF(AS$9=0,0,(SIN(AS$12)*COS($E71)+SIN($E71)*COS(AS$12))/SIN($E71)*AS$9)</f>
        <v>13.3327976761413</v>
      </c>
      <c r="EF71" s="0" t="n">
        <f aca="false">IF(AT$9=0,0,(SIN(AT$12)*COS($E71)+SIN($E71)*COS(AT$12))/SIN($E71)*AT$9)</f>
        <v>13.6250881655207</v>
      </c>
      <c r="EG71" s="0" t="n">
        <f aca="false">IF(AU$9=0,0,(SIN(AU$12)*COS($E71)+SIN($E71)*COS(AU$12))/SIN($E71)*AU$9)</f>
        <v>13.9863293179772</v>
      </c>
      <c r="EH71" s="0" t="n">
        <f aca="false">IF(AV$9=0,0,(SIN(AV$12)*COS($E71)+SIN($E71)*COS(AV$12))/SIN($E71)*AV$9)</f>
        <v>14.3408422116902</v>
      </c>
      <c r="EI71" s="0" t="n">
        <f aca="false">IF(AW$9=0,0,(SIN(AW$12)*COS($E71)+SIN($E71)*COS(AW$12))/SIN($E71)*AW$9)</f>
        <v>14.6882749691115</v>
      </c>
      <c r="EJ71" s="0" t="n">
        <f aca="false">IF(AX$9=0,0,(SIN(AX$12)*COS($E71)+SIN($E71)*COS(AX$12))/SIN($E71)*AX$9)</f>
        <v>15.0282786954048</v>
      </c>
      <c r="EK71" s="0" t="n">
        <f aca="false">IF(AY$9=0,0,(SIN(AY$12)*COS($E71)+SIN($E71)*COS(AY$12))/SIN($E71)*AY$9)</f>
        <v>15.3605076587616</v>
      </c>
      <c r="EL71" s="0" t="n">
        <f aca="false">IF(AZ$9=0,0,(SIN(AZ$12)*COS($E71)+SIN($E71)*COS(AZ$12))/SIN($E71)*AZ$9)</f>
        <v>15.4589547222233</v>
      </c>
      <c r="EM71" s="0" t="n">
        <f aca="false">IF(BA$9=0,0,(SIN(BA$12)*COS($E71)+SIN($E71)*COS(BA$12))/SIN($E71)*BA$9)</f>
        <v>15.55112508127</v>
      </c>
      <c r="EN71" s="0" t="n">
        <f aca="false">IF(BB$9=0,0,(SIN(BB$12)*COS($E71)+SIN($E71)*COS(BB$12))/SIN($E71)*BB$9)</f>
        <v>15.6368887855548</v>
      </c>
      <c r="EO71" s="0" t="n">
        <f aca="false">IF(BC$9=0,0,(SIN(BC$12)*COS($E71)+SIN($E71)*COS(BC$12))/SIN($E71)*BC$9)</f>
        <v>15.7161183448459</v>
      </c>
      <c r="EP71" s="0" t="n">
        <f aca="false">IF(BD$9=0,0,(SIN(BD$12)*COS($E71)+SIN($E71)*COS(BD$12))/SIN($E71)*BD$9)</f>
        <v>15.7886887987384</v>
      </c>
      <c r="EQ71" s="0" t="n">
        <f aca="false">IF(BE$9=0,0,(SIN(BE$12)*COS($E71)+SIN($E71)*COS(BE$12))/SIN($E71)*BE$9)</f>
        <v>15.9246570407092</v>
      </c>
      <c r="ER71" s="0" t="n">
        <f aca="false">IF(BF$9=0,0,(SIN(BF$12)*COS($E71)+SIN($E71)*COS(BF$12))/SIN($E71)*BF$9)</f>
        <v>16.0528111635933</v>
      </c>
      <c r="ES71" s="0" t="n">
        <f aca="false">IF(BG$9=0,0,(SIN(BG$12)*COS($E71)+SIN($E71)*COS(BG$12))/SIN($E71)*BG$9)</f>
        <v>16.1729704905358</v>
      </c>
      <c r="ET71" s="0" t="n">
        <f aca="false">IF(BH$9=0,0,(SIN(BH$12)*COS($E71)+SIN($E71)*COS(BH$12))/SIN($E71)*BH$9)</f>
        <v>16.3775014172867</v>
      </c>
      <c r="EU71" s="0" t="n">
        <f aca="false">IF(BI$9=0,0,(SIN(BI$12)*COS($E71)+SIN($E71)*COS(BI$12))/SIN($E71)*BI$9)</f>
        <v>16.5796707705336</v>
      </c>
      <c r="EV71" s="0" t="n">
        <f aca="false">IF(BJ$9=0,0,(SIN(BJ$12)*COS($E71)+SIN($E71)*COS(BJ$12))/SIN($E71)*BJ$9)</f>
        <v>16.5829439703832</v>
      </c>
      <c r="EW71" s="0" t="n">
        <f aca="false">IF(BK$9=0,0,(SIN(BK$12)*COS($E71)+SIN($E71)*COS(BK$12))/SIN($E71)*BK$9)</f>
        <v>16.578974595025</v>
      </c>
      <c r="EX71" s="0" t="n">
        <f aca="false">IF(BL$9=0,0,(SIN(BL$12)*COS($E71)+SIN($E71)*COS(BL$12))/SIN($E71)*BL$9)</f>
        <v>16.5676821758239</v>
      </c>
      <c r="EY71" s="0" t="n">
        <f aca="false">IF(BM$9=0,0,(SIN(BM$12)*COS($E71)+SIN($E71)*COS(BM$12))/SIN($E71)*BM$9)</f>
        <v>16.5489891671708</v>
      </c>
      <c r="EZ71" s="0" t="n">
        <f aca="false">IF(BN$9=0,0,(SIN(BN$12)*COS($E71)+SIN($E71)*COS(BN$12))/SIN($E71)*BN$9)</f>
        <v>16.5228209947723</v>
      </c>
      <c r="FA71" s="0" t="n">
        <f aca="false">IF(BO$9=0,0,(SIN(BO$12)*COS($E71)+SIN($E71)*COS(BO$12))/SIN($E71)*BO$9)</f>
        <v>16.4947801394541</v>
      </c>
      <c r="FB71" s="0" t="n">
        <f aca="false">IF(BP$9=0,0,(SIN(BP$12)*COS($E71)+SIN($E71)*COS(BP$12))/SIN($E71)*BP$9)</f>
        <v>16.4590080000001</v>
      </c>
      <c r="FC71" s="0" t="n">
        <f aca="false">IF(BQ$9=0,0,(SIN(BQ$12)*COS($E71)+SIN($E71)*COS(BQ$12))/SIN($E71)*BQ$9)</f>
        <v>16.4154340623976</v>
      </c>
      <c r="FD71" s="0" t="n">
        <f aca="false">IF(BR$9=0,0,(SIN(BR$12)*COS($E71)+SIN($E71)*COS(BR$12))/SIN($E71)*BR$9)</f>
        <v>16.3639910384576</v>
      </c>
      <c r="FE71" s="0" t="n">
        <f aca="false">IF(BS$9=0,0,(SIN(BS$12)*COS($E71)+SIN($E71)*COS(BS$12))/SIN($E71)*BS$9)</f>
        <v>16.3046149108508</v>
      </c>
      <c r="FF71" s="0" t="n">
        <f aca="false">IF(BT$9=0,0,(SIN(BT$12)*COS($E71)+SIN($E71)*COS(BT$12))/SIN($E71)*BT$9)</f>
        <v>16.2038048674536</v>
      </c>
      <c r="FG71" s="0" t="n">
        <f aca="false">IF(BU$9=0,0,(SIN(BU$12)*COS($E71)+SIN($E71)*COS(BU$12))/SIN($E71)*BU$9)</f>
        <v>16.0957711550812</v>
      </c>
      <c r="FH71" s="0" t="n">
        <f aca="false">IF(BV$9=0,0,(SIN(BV$12)*COS($E71)+SIN($E71)*COS(BV$12))/SIN($E71)*BV$9)</f>
        <v>15.9804900069288</v>
      </c>
      <c r="FI71" s="0" t="n">
        <f aca="false">IF(BW$9=0,0,(SIN(BW$12)*COS($E71)+SIN($E71)*COS(BW$12))/SIN($E71)*BW$9)</f>
        <v>15.8579405779906</v>
      </c>
      <c r="FJ71" s="0" t="n">
        <f aca="false">IF(BX$9=0,0,(SIN(BX$12)*COS($E71)+SIN($E71)*COS(BX$12))/SIN($E71)*BX$9)</f>
        <v>15.7281049684562</v>
      </c>
      <c r="FK71" s="0" t="n">
        <f aca="false">IF(BY$9=0,0,(SIN(BY$12)*COS($E71)+SIN($E71)*COS(BY$12))/SIN($E71)*BY$9)</f>
        <v>15.5925125475427</v>
      </c>
      <c r="FL71" s="0" t="n">
        <f aca="false">IF(BZ$9=0,0,(SIN(BZ$12)*COS($E71)+SIN($E71)*COS(BZ$12))/SIN($E71)*BZ$9)</f>
        <v>15.4495613691032</v>
      </c>
      <c r="FM71" s="0" t="n">
        <f aca="false">IF(CA$9=0,0,(SIN(CA$12)*COS($E71)+SIN($E71)*COS(CA$12))/SIN($E71)*CA$9)</f>
        <v>15.2992411076819</v>
      </c>
      <c r="FN71" s="0" t="n">
        <f aca="false">IF(CB$9=0,0,(SIN(CB$12)*COS($E71)+SIN($E71)*COS(CB$12))/SIN($E71)*CB$9)</f>
        <v>15.1415444936915</v>
      </c>
      <c r="FO71" s="0" t="n">
        <f aca="false">IF(CC$9=0,0,(SIN(CC$12)*COS($E71)+SIN($E71)*COS(CC$12))/SIN($E71)*CC$9)</f>
        <v>14.9764673317898</v>
      </c>
      <c r="FP71" s="0" t="n">
        <f aca="false">IF(CD$9=0,0,(SIN(CD$12)*COS($E71)+SIN($E71)*COS(CD$12))/SIN($E71)*CD$9)</f>
        <v>14.8036521464137</v>
      </c>
      <c r="FQ71" s="0" t="n">
        <f aca="false">IF(CE$9=0,0,(SIN(CE$12)*COS($E71)+SIN($E71)*COS(CE$12))/SIN($E71)*CE$9)</f>
        <v>14.6234698603723</v>
      </c>
      <c r="FR71" s="0" t="n">
        <f aca="false">IF(CF$9=0,0,(SIN(CF$12)*COS($E71)+SIN($E71)*COS(CF$12))/SIN($E71)*CF$9)</f>
        <v>14.4359259193138</v>
      </c>
      <c r="FS71" s="0" t="n">
        <f aca="false">IF(CG$9=0,0,(SIN(CG$12)*COS($E71)+SIN($E71)*COS(CG$12))/SIN($E71)*CG$9)</f>
        <v>14.2410288968806</v>
      </c>
      <c r="FT71" s="0" t="n">
        <f aca="false">IF(CH$9=0,0,(SIN(CH$12)*COS($E71)+SIN($E71)*COS(CH$12))/SIN($E71)*CH$9)</f>
        <v>14.0387905068873</v>
      </c>
      <c r="FU71" s="0" t="n">
        <f aca="false">IF(CI$9=0,0,(SIN(CI$12)*COS($E71)+SIN($E71)*COS(CI$12))/SIN($E71)*CI$9)</f>
        <v>13.8292256142685</v>
      </c>
      <c r="FV71" s="0" t="n">
        <f aca="false">IF(CJ$9=0,0,(SIN(CJ$12)*COS($E71)+SIN($E71)*COS(CJ$12))/SIN($E71)*CJ$9)</f>
        <v>13.6123522447887</v>
      </c>
      <c r="FW71" s="0" t="n">
        <f aca="false">IF(CK$9=0,0,(SIN(CK$12)*COS($E71)+SIN($E71)*COS(CK$12))/SIN($E71)*CK$9)</f>
        <v>13.3881915935043</v>
      </c>
      <c r="FX71" s="0" t="n">
        <f aca="false">IF(CL$9=0,0,(SIN(CL$12)*COS($E71)+SIN($E71)*COS(CL$12))/SIN($E71)*CL$9)</f>
        <v>13.2038815829473</v>
      </c>
      <c r="FY71" s="0" t="n">
        <f aca="false">IF(CM$9=0,0,(SIN(CM$12)*COS($E71)+SIN($E71)*COS(CM$12))/SIN($E71)*CM$9)</f>
        <v>13.0150987520791</v>
      </c>
      <c r="FZ71" s="0" t="n">
        <f aca="false">IF(CN$9=0,0,(SIN(CN$12)*COS($E71)+SIN($E71)*COS(CN$12))/SIN($E71)*CN$9)</f>
        <v>12.8169219054171</v>
      </c>
      <c r="GA71" s="0" t="n">
        <f aca="false">IF(CO$9=0,0,(SIN(CO$12)*COS($E71)+SIN($E71)*COS(CO$12))/SIN($E71)*CO$9)</f>
        <v>12.6090362851806</v>
      </c>
      <c r="GB71" s="0" t="n">
        <f aca="false">IF(CP$9=0,0,(SIN(CP$12)*COS($E71)+SIN($E71)*COS(CP$12))/SIN($E71)*CP$9)</f>
        <v>12.39143516524</v>
      </c>
      <c r="GC71" s="0" t="n">
        <f aca="false">IF(CQ$9=0,0,(SIN(CQ$12)*COS($E71)+SIN($E71)*COS(CQ$12))/SIN($E71)*CQ$9)</f>
        <v>12.1641165683804</v>
      </c>
    </row>
    <row r="72" customFormat="false" ht="12.8" hidden="true" customHeight="false" outlineLevel="0" collapsed="false">
      <c r="A72" s="0" t="n">
        <f aca="false">MAX($F72:$CQ72)</f>
        <v>8.98635053953616</v>
      </c>
      <c r="B72" s="91" t="n">
        <f aca="false">IF(ISNA(INDEX(vmg!$B$6:$B$151,MATCH($C72,vmg!$F$6:$F$151,0))),IF(ISNA(INDEX(vmg!$B$6:$B$151,MATCH($C72,vmg!$D$6:$D$151,0))),0,INDEX(vmg!$B$6:$B$151,MATCH($C72,vmg!$D$6:$D$151,0))),INDEX(vmg!$B$6:$B$151,MATCH($C72,vmg!$F$6:$F$151,0)))</f>
        <v>16.19312</v>
      </c>
      <c r="C72" s="2" t="n">
        <f aca="false">MOD(Best +D72,360)</f>
        <v>60</v>
      </c>
      <c r="D72" s="2" t="n">
        <f aca="false">D71+1</f>
        <v>60</v>
      </c>
      <c r="E72" s="1" t="n">
        <f aca="false">D72*PI()/180</f>
        <v>1.0471975511966</v>
      </c>
      <c r="F72" s="13" t="n">
        <f aca="false">IF(OR(F162=0,CR72=0),0,F162*CR72/(F162+CR72))</f>
        <v>0</v>
      </c>
      <c r="G72" s="13" t="n">
        <f aca="false">IF(OR(G162=0,CS72=0),0,G162*CS72/(G162+CS72))</f>
        <v>0</v>
      </c>
      <c r="H72" s="13" t="n">
        <f aca="false">IF(OR(H162=0,CT72=0),0,H162*CT72/(H162+CT72))</f>
        <v>0</v>
      </c>
      <c r="I72" s="13" t="n">
        <f aca="false">IF(OR(I162=0,CU72=0),0,I162*CU72/(I162+CU72))</f>
        <v>0</v>
      </c>
      <c r="J72" s="13" t="n">
        <f aca="false">IF(OR(J162=0,CV72=0),0,J162*CV72/(J162+CV72))</f>
        <v>0</v>
      </c>
      <c r="K72" s="13" t="n">
        <f aca="false">IF(OR(K162=0,CW72=0),0,K162*CW72/(K162+CW72))</f>
        <v>0</v>
      </c>
      <c r="L72" s="13" t="n">
        <f aca="false">IF(OR(L162=0,CX72=0),0,L162*CX72/(L162+CX72))</f>
        <v>0</v>
      </c>
      <c r="M72" s="13" t="n">
        <f aca="false">IF(OR(M162=0,CY72=0),0,M162*CY72/(M162+CY72))</f>
        <v>0</v>
      </c>
      <c r="N72" s="13" t="n">
        <f aca="false">IF(OR(N162=0,CZ72=0),0,N162*CZ72/(N162+CZ72))</f>
        <v>0</v>
      </c>
      <c r="O72" s="13" t="n">
        <f aca="false">IF(OR(O162=0,DA72=0),0,O162*DA72/(O162+DA72))</f>
        <v>0</v>
      </c>
      <c r="P72" s="13" t="n">
        <f aca="false">IF(OR(P162=0,DB72=0),0,P162*DB72/(P162+DB72))</f>
        <v>0</v>
      </c>
      <c r="Q72" s="13" t="n">
        <f aca="false">IF(OR(Q162=0,DC72=0),0,Q162*DC72/(Q162+DC72))</f>
        <v>0</v>
      </c>
      <c r="R72" s="13" t="n">
        <f aca="false">IF(OR(R162=0,DD72=0),0,R162*DD72/(R162+DD72))</f>
        <v>0</v>
      </c>
      <c r="S72" s="13" t="n">
        <f aca="false">IF(OR(S162=0,DE72=0),0,S162*DE72/(S162+DE72))</f>
        <v>0</v>
      </c>
      <c r="T72" s="13" t="n">
        <f aca="false">IF(OR(T162=0,DF72=0),0,T162*DF72/(T162+DF72))</f>
        <v>0</v>
      </c>
      <c r="U72" s="13" t="n">
        <f aca="false">IF(OR(U162=0,DG72=0),0,U162*DG72/(U162+DG72))</f>
        <v>0</v>
      </c>
      <c r="V72" s="13" t="n">
        <f aca="false">IF(OR(V162=0,DH72=0),0,V162*DH72/(V162+DH72))</f>
        <v>0</v>
      </c>
      <c r="W72" s="13" t="n">
        <f aca="false">IF(OR(W162=0,DI72=0),0,W162*DI72/(W162+DI72))</f>
        <v>0</v>
      </c>
      <c r="X72" s="13" t="n">
        <f aca="false">IF(OR(X162=0,DJ72=0),0,X162*DJ72/(X162+DJ72))</f>
        <v>0</v>
      </c>
      <c r="Y72" s="13" t="n">
        <f aca="false">IF(OR(Y162=0,DK72=0),0,Y162*DK72/(Y162+DK72))</f>
        <v>0</v>
      </c>
      <c r="Z72" s="13" t="n">
        <f aca="false">IF(OR(Z162=0,DL72=0),0,Z162*DL72/(Z162+DL72))</f>
        <v>0</v>
      </c>
      <c r="AA72" s="13" t="n">
        <f aca="false">IF(OR(AA162=0,DM72=0),0,AA162*DM72/(AA162+DM72))</f>
        <v>0</v>
      </c>
      <c r="AB72" s="13" t="n">
        <f aca="false">IF(OR(AB162=0,DN72=0),0,AB162*DN72/(AB162+DN72))</f>
        <v>0</v>
      </c>
      <c r="AC72" s="13" t="n">
        <f aca="false">IF(OR(AC162=0,DO72=0),0,AC162*DO72/(AC162+DO72))</f>
        <v>0</v>
      </c>
      <c r="AD72" s="13" t="n">
        <f aca="false">IF(OR(AD162=0,DP72=0),0,AD162*DP72/(AD162+DP72))</f>
        <v>0</v>
      </c>
      <c r="AE72" s="13" t="n">
        <f aca="false">IF(OR(AE162=0,DQ72=0),0,AE162*DQ72/(AE162+DQ72))</f>
        <v>0</v>
      </c>
      <c r="AF72" s="13" t="n">
        <f aca="false">IF(OR(AF162=0,DR72=0),0,AF162*DR72/(AF162+DR72))</f>
        <v>0</v>
      </c>
      <c r="AG72" s="13" t="n">
        <f aca="false">IF(OR(AG162=0,DS72=0),0,AG162*DS72/(AG162+DS72))</f>
        <v>0</v>
      </c>
      <c r="AH72" s="13" t="n">
        <f aca="false">IF(OR(AH162=0,DT72=0),0,AH162*DT72/(AH162+DT72))</f>
        <v>0</v>
      </c>
      <c r="AI72" s="13" t="n">
        <f aca="false">IF(OR(AI162=0,DU72=0),0,AI162*DU72/(AI162+DU72))</f>
        <v>0</v>
      </c>
      <c r="AJ72" s="13" t="n">
        <f aca="false">IF(OR(AJ162=0,DV72=0),0,AJ162*DV72/(AJ162+DV72))</f>
        <v>0</v>
      </c>
      <c r="AK72" s="13" t="n">
        <f aca="false">IF(OR(AK162=0,DW72=0),0,AK162*DW72/(AK162+DW72))</f>
        <v>0</v>
      </c>
      <c r="AL72" s="13" t="n">
        <f aca="false">IF(OR(AL162=0,DX72=0),0,AL162*DX72/(AL162+DX72))</f>
        <v>0</v>
      </c>
      <c r="AM72" s="13" t="n">
        <f aca="false">IF(OR(AM162=0,DY72=0),0,AM162*DY72/(AM162+DY72))</f>
        <v>0</v>
      </c>
      <c r="AN72" s="13" t="n">
        <f aca="false">IF(OR(AN162=0,DZ72=0),0,AN162*DZ72/(AN162+DZ72))</f>
        <v>0</v>
      </c>
      <c r="AO72" s="13" t="n">
        <f aca="false">IF(OR(AO162=0,EA72=0),0,AO162*EA72/(AO162+EA72))</f>
        <v>8.39618488741439</v>
      </c>
      <c r="AP72" s="13" t="n">
        <f aca="false">IF(OR(AP162=0,EB72=0),0,AP162*EB72/(AP162+EB72))</f>
        <v>8.47727565188157</v>
      </c>
      <c r="AQ72" s="13" t="n">
        <f aca="false">IF(OR(AQ162=0,EC72=0),0,AQ162*EC72/(AQ162+EC72))</f>
        <v>8.55000628035189</v>
      </c>
      <c r="AR72" s="13" t="n">
        <f aca="false">IF(OR(AR162=0,ED72=0),0,AR162*ED72/(AR162+ED72))</f>
        <v>8.61458554102719</v>
      </c>
      <c r="AS72" s="13" t="n">
        <f aca="false">IF(OR(AS162=0,EE72=0),0,AS162*EE72/(AS162+EE72))</f>
        <v>8.67122869164736</v>
      </c>
      <c r="AT72" s="13" t="n">
        <f aca="false">IF(OR(AT162=0,EF72=0),0,AT162*EF72/(AT162+EF72))</f>
        <v>8.72015577180444</v>
      </c>
      <c r="AU72" s="13" t="n">
        <f aca="false">IF(OR(AU162=0,EG72=0),0,AU162*EG72/(AU162+EG72))</f>
        <v>8.79164952504951</v>
      </c>
      <c r="AV72" s="13" t="n">
        <f aca="false">IF(OR(AV162=0,EH72=0),0,AV162*EH72/(AV162+EH72))</f>
        <v>8.85369416671573</v>
      </c>
      <c r="AW72" s="13" t="n">
        <f aca="false">IF(OR(AW162=0,EI72=0),0,AW162*EI72/(AW162+EI72))</f>
        <v>8.90661175810666</v>
      </c>
      <c r="AX72" s="13" t="n">
        <f aca="false">IF(OR(AX162=0,EJ72=0),0,AX162*EJ72/(AX162+EJ72))</f>
        <v>8.95072400800546</v>
      </c>
      <c r="AY72" s="13" t="n">
        <f aca="false">IF(OR(AY162=0,EK72=0),0,AY162*EK72/(AY162+EK72))</f>
        <v>8.98635053953616</v>
      </c>
      <c r="AZ72" s="13" t="n">
        <f aca="false">IF(OR(AZ162=0,EL72=0),0,AZ162*EL72/(AZ162+EL72))</f>
        <v>8.93768539379521</v>
      </c>
      <c r="BA72" s="13" t="n">
        <f aca="false">IF(OR(BA162=0,EM72=0),0,BA162*EM72/(BA162+EM72))</f>
        <v>8.88624809947312</v>
      </c>
      <c r="BB72" s="13" t="n">
        <f aca="false">IF(OR(BB162=0,EN72=0),0,BB162*EN72/(BB162+EN72))</f>
        <v>8.83211687061064</v>
      </c>
      <c r="BC72" s="13" t="n">
        <f aca="false">IF(OR(BC162=0,EO72=0),0,BC162*EO72/(BC162+EO72))</f>
        <v>8.77536732171943</v>
      </c>
      <c r="BD72" s="13" t="n">
        <f aca="false">IF(OR(BD162=0,EP72=0),0,BD162*EP72/(BD162+EP72))</f>
        <v>8.71607244113282</v>
      </c>
      <c r="BE72" s="13" t="n">
        <f aca="false">IF(OR(BE162=0,EQ72=0),0,BE162*EQ72/(BE162+EQ72))</f>
        <v>8.67552591354087</v>
      </c>
      <c r="BF72" s="13" t="n">
        <f aca="false">IF(OR(BF162=0,ER72=0),0,BF162*ER72/(BF162+ER72))</f>
        <v>8.63129894302688</v>
      </c>
      <c r="BG72" s="13" t="n">
        <f aca="false">IF(OR(BG162=0,ES72=0),0,BG162*ES72/(BG162+ES72))</f>
        <v>8.58350752463088</v>
      </c>
      <c r="BH72" s="13" t="n">
        <f aca="false">IF(OR(BH162=0,ET72=0),0,BH162*ET72/(BH162+ET72))</f>
        <v>8.55805737783409</v>
      </c>
      <c r="BI72" s="13" t="n">
        <f aca="false">IF(OR(BI162=0,EU72=0),0,BI162*EU72/(BI162+EU72))</f>
        <v>8.52945969609496</v>
      </c>
      <c r="BJ72" s="13" t="n">
        <f aca="false">IF(OR(BJ162=0,EV72=0),0,BJ162*EV72/(BJ162+EV72))</f>
        <v>8.44614527622172</v>
      </c>
      <c r="BK72" s="13" t="n">
        <f aca="false">IF(OR(BK162=0,EW72=0),0,BK162*EW72/(BK162+EW72))</f>
        <v>8.36116218300031</v>
      </c>
      <c r="BL72" s="13" t="n">
        <f aca="false">IF(OR(BL162=0,EX72=0),0,BL162*EX72/(BL162+EX72))</f>
        <v>8.274547404801</v>
      </c>
      <c r="BM72" s="13" t="n">
        <f aca="false">IF(OR(BM162=0,EY72=0),0,BM162*EY72/(BM162+EY72))</f>
        <v>8.18633577297338</v>
      </c>
      <c r="BN72" s="13" t="n">
        <f aca="false">IF(OR(BN162=0,EZ72=0),0,BN162*EZ72/(BN162+EZ72))</f>
        <v>8.09655999999997</v>
      </c>
      <c r="BO72" s="13" t="n">
        <f aca="false">IF(OR(BO162=0,FA72=0),0,BO162*FA72/(BO162+FA72))</f>
        <v>8.00661562260421</v>
      </c>
      <c r="BP72" s="13" t="n">
        <f aca="false">IF(OR(BP162=0,FB72=0),0,BP162*FB72/(BP162+FB72))</f>
        <v>7.91509003414616</v>
      </c>
      <c r="BQ72" s="13" t="n">
        <f aca="false">IF(OR(BQ162=0,FC72=0),0,BQ162*FC72/(BQ162+FC72))</f>
        <v>7.82201258857331</v>
      </c>
      <c r="BR72" s="13" t="n">
        <f aca="false">IF(OR(BR162=0,FD72=0),0,BR162*FD72/(BR162+FD72))</f>
        <v>7.72741056650511</v>
      </c>
      <c r="BS72" s="13" t="n">
        <f aca="false">IF(OR(BS162=0,FE72=0),0,BS162*FE72/(BS162+FE72))</f>
        <v>7.63130921144301</v>
      </c>
      <c r="BT72" s="13" t="n">
        <f aca="false">IF(OR(BT162=0,FF72=0),0,BT162*FF72/(BT162+FF72))</f>
        <v>7.52635942491295</v>
      </c>
      <c r="BU72" s="13" t="n">
        <f aca="false">IF(OR(BU162=0,FG72=0),0,BU162*FG72/(BU162+FG72))</f>
        <v>7.42036273254206</v>
      </c>
      <c r="BV72" s="13" t="n">
        <f aca="false">IF(OR(BV162=0,FH72=0),0,BV162*FH72/(BV162+FH72))</f>
        <v>7.31332465451344</v>
      </c>
      <c r="BW72" s="13" t="n">
        <f aca="false">IF(OR(BW162=0,FI72=0),0,BW162*FI72/(BW162+FI72))</f>
        <v>7.2052493737224</v>
      </c>
      <c r="BX72" s="13" t="n">
        <f aca="false">IF(OR(BX162=0,FJ72=0),0,BX162*FJ72/(BX162+FJ72))</f>
        <v>7.09613975474434</v>
      </c>
      <c r="BY72" s="13" t="n">
        <f aca="false">IF(OR(BY162=0,FK72=0),0,BY162*FK72/(BY162+FK72))</f>
        <v>6.98631531085799</v>
      </c>
      <c r="BZ72" s="13" t="n">
        <f aca="false">IF(OR(BZ162=0,FL72=0),0,BZ162*FL72/(BZ162+FL72))</f>
        <v>6.87544087743644</v>
      </c>
      <c r="CA72" s="13" t="n">
        <f aca="false">IF(OR(CA162=0,FM72=0),0,CA162*FM72/(CA162+FM72))</f>
        <v>6.76351598779163</v>
      </c>
      <c r="CB72" s="13" t="n">
        <f aca="false">IF(OR(CB162=0,FN72=0),0,CB162*FN72/(CB162+FN72))</f>
        <v>6.65053889045409</v>
      </c>
      <c r="CC72" s="13" t="n">
        <f aca="false">IF(OR(CC162=0,FO72=0),0,CC162*FO72/(CC162+FO72))</f>
        <v>6.53650655937642</v>
      </c>
      <c r="CD72" s="13" t="n">
        <f aca="false">IF(OR(CD162=0,FP72=0),0,CD162*FP72/(CD162+FP72))</f>
        <v>6.4213457432854</v>
      </c>
      <c r="CE72" s="13" t="n">
        <f aca="false">IF(OR(CE162=0,FQ72=0),0,CE162*FQ72/(CE162+FQ72))</f>
        <v>6.30512381526168</v>
      </c>
      <c r="CF72" s="13" t="n">
        <f aca="false">IF(OR(CF162=0,FR72=0),0,CF162*FR72/(CF162+FR72))</f>
        <v>6.18783385659698</v>
      </c>
      <c r="CG72" s="13" t="n">
        <f aca="false">IF(OR(CG162=0,FS72=0),0,CG162*FS72/(CG162+FS72))</f>
        <v>6.0694677008432</v>
      </c>
      <c r="CH72" s="13" t="n">
        <f aca="false">IF(OR(CH162=0,FT72=0),0,CH162*FT72/(CH162+FT72))</f>
        <v>5.95001593401641</v>
      </c>
      <c r="CI72" s="13" t="n">
        <f aca="false">IF(OR(CI162=0,FU72=0),0,CI162*FU72/(CI162+FU72))</f>
        <v>5.82946789273506</v>
      </c>
      <c r="CJ72" s="13" t="n">
        <f aca="false">IF(OR(CJ162=0,FV72=0),0,CJ162*FV72/(CJ162+FV72))</f>
        <v>5.70781166025273</v>
      </c>
      <c r="CK72" s="13" t="n">
        <f aca="false">IF(OR(CK162=0,FW72=0),0,CK162*FW72/(CK162+FW72))</f>
        <v>5.58503406034183</v>
      </c>
      <c r="CL72" s="13" t="n">
        <f aca="false">IF(OR(CL162=0,FX72=0),0,CL162*FX72/(CL162+FX72))</f>
        <v>5.46950045200004</v>
      </c>
      <c r="CM72" s="13" t="n">
        <f aca="false">IF(OR(CM162=0,FY72=0),0,CM162*FY72/(CM162+FY72))</f>
        <v>5.35311646439551</v>
      </c>
      <c r="CN72" s="13" t="n">
        <f aca="false">IF(OR(CN162=0,FZ72=0),0,CN162*FZ72/(CN162+FZ72))</f>
        <v>5.23499865064441</v>
      </c>
      <c r="CO72" s="13" t="n">
        <f aca="false">IF(OR(CO162=0,GA72=0),0,CO162*GA72/(CO162+GA72))</f>
        <v>5.11509205964648</v>
      </c>
      <c r="CP72" s="13" t="n">
        <f aca="false">IF(OR(CP162=0,GB72=0),0,CP162*GB72/(CP162+GB72))</f>
        <v>4.99339324817364</v>
      </c>
      <c r="CQ72" s="13" t="n">
        <f aca="false">IF(OR(CQ162=0,GC72=0),0,CQ162*GC72/(CQ162+GC72))</f>
        <v>4.86989644072675</v>
      </c>
      <c r="CR72" s="0" t="n">
        <f aca="false">IF(F$9=0,0,(SIN(F$12)*COS($E72)+SIN($E72)*COS(F$12))/SIN($E72)*F$9)</f>
        <v>0</v>
      </c>
      <c r="CS72" s="0" t="n">
        <f aca="false">IF(G$9=0,0,(SIN(G$12)*COS($E72)+SIN($E72)*COS(G$12))/SIN($E72)*G$9)</f>
        <v>0</v>
      </c>
      <c r="CT72" s="0" t="n">
        <f aca="false">IF(H$9=0,0,(SIN(H$12)*COS($E72)+SIN($E72)*COS(H$12))/SIN($E72)*H$9)</f>
        <v>0</v>
      </c>
      <c r="CU72" s="0" t="n">
        <f aca="false">IF(I$9=0,0,(SIN(I$12)*COS($E72)+SIN($E72)*COS(I$12))/SIN($E72)*I$9)</f>
        <v>0</v>
      </c>
      <c r="CV72" s="0" t="n">
        <f aca="false">IF(J$9=0,0,(SIN(J$12)*COS($E72)+SIN($E72)*COS(J$12))/SIN($E72)*J$9)</f>
        <v>0</v>
      </c>
      <c r="CW72" s="0" t="n">
        <f aca="false">IF(K$9=0,0,(SIN(K$12)*COS($E72)+SIN($E72)*COS(K$12))/SIN($E72)*K$9)</f>
        <v>0</v>
      </c>
      <c r="CX72" s="0" t="n">
        <f aca="false">IF(L$9=0,0,(SIN(L$12)*COS($E72)+SIN($E72)*COS(L$12))/SIN($E72)*L$9)</f>
        <v>0</v>
      </c>
      <c r="CY72" s="0" t="n">
        <f aca="false">IF(M$9=0,0,(SIN(M$12)*COS($E72)+SIN($E72)*COS(M$12))/SIN($E72)*M$9)</f>
        <v>0</v>
      </c>
      <c r="CZ72" s="0" t="n">
        <f aca="false">IF(N$9=0,0,(SIN(N$12)*COS($E72)+SIN($E72)*COS(N$12))/SIN($E72)*N$9)</f>
        <v>0</v>
      </c>
      <c r="DA72" s="0" t="n">
        <f aca="false">IF(O$9=0,0,(SIN(O$12)*COS($E72)+SIN($E72)*COS(O$12))/SIN($E72)*O$9)</f>
        <v>0</v>
      </c>
      <c r="DB72" s="0" t="n">
        <f aca="false">IF(P$9=0,0,(SIN(P$12)*COS($E72)+SIN($E72)*COS(P$12))/SIN($E72)*P$9)</f>
        <v>0</v>
      </c>
      <c r="DC72" s="0" t="n">
        <f aca="false">IF(Q$9=0,0,(SIN(Q$12)*COS($E72)+SIN($E72)*COS(Q$12))/SIN($E72)*Q$9)</f>
        <v>0</v>
      </c>
      <c r="DD72" s="0" t="n">
        <f aca="false">IF(R$9=0,0,(SIN(R$12)*COS($E72)+SIN($E72)*COS(R$12))/SIN($E72)*R$9)</f>
        <v>0</v>
      </c>
      <c r="DE72" s="0" t="n">
        <f aca="false">IF(S$9=0,0,(SIN(S$12)*COS($E72)+SIN($E72)*COS(S$12))/SIN($E72)*S$9)</f>
        <v>0</v>
      </c>
      <c r="DF72" s="0" t="n">
        <f aca="false">IF(T$9=0,0,(SIN(T$12)*COS($E72)+SIN($E72)*COS(T$12))/SIN($E72)*T$9)</f>
        <v>0</v>
      </c>
      <c r="DG72" s="0" t="n">
        <f aca="false">IF(U$9=0,0,(SIN(U$12)*COS($E72)+SIN($E72)*COS(U$12))/SIN($E72)*U$9)</f>
        <v>0</v>
      </c>
      <c r="DH72" s="0" t="n">
        <f aca="false">IF(V$9=0,0,(SIN(V$12)*COS($E72)+SIN($E72)*COS(V$12))/SIN($E72)*V$9)</f>
        <v>0</v>
      </c>
      <c r="DI72" s="0" t="n">
        <f aca="false">IF(W$9=0,0,(SIN(W$12)*COS($E72)+SIN($E72)*COS(W$12))/SIN($E72)*W$9)</f>
        <v>0</v>
      </c>
      <c r="DJ72" s="0" t="n">
        <f aca="false">IF(X$9=0,0,(SIN(X$12)*COS($E72)+SIN($E72)*COS(X$12))/SIN($E72)*X$9)</f>
        <v>0</v>
      </c>
      <c r="DK72" s="0" t="n">
        <f aca="false">IF(Y$9=0,0,(SIN(Y$12)*COS($E72)+SIN($E72)*COS(Y$12))/SIN($E72)*Y$9)</f>
        <v>0</v>
      </c>
      <c r="DL72" s="0" t="n">
        <f aca="false">IF(Z$9=0,0,(SIN(Z$12)*COS($E72)+SIN($E72)*COS(Z$12))/SIN($E72)*Z$9)</f>
        <v>0</v>
      </c>
      <c r="DM72" s="0" t="n">
        <f aca="false">IF(AA$9=0,0,(SIN(AA$12)*COS($E72)+SIN($E72)*COS(AA$12))/SIN($E72)*AA$9)</f>
        <v>0</v>
      </c>
      <c r="DN72" s="0" t="n">
        <f aca="false">IF(AB$9=0,0,(SIN(AB$12)*COS($E72)+SIN($E72)*COS(AB$12))/SIN($E72)*AB$9)</f>
        <v>0</v>
      </c>
      <c r="DO72" s="0" t="n">
        <f aca="false">IF(AC$9=0,0,(SIN(AC$12)*COS($E72)+SIN($E72)*COS(AC$12))/SIN($E72)*AC$9)</f>
        <v>0</v>
      </c>
      <c r="DP72" s="0" t="n">
        <f aca="false">IF(AD$9=0,0,(SIN(AD$12)*COS($E72)+SIN($E72)*COS(AD$12))/SIN($E72)*AD$9)</f>
        <v>0</v>
      </c>
      <c r="DQ72" s="0" t="n">
        <f aca="false">IF(AE$9=0,0,(SIN(AE$12)*COS($E72)+SIN($E72)*COS(AE$12))/SIN($E72)*AE$9)</f>
        <v>0</v>
      </c>
      <c r="DR72" s="0" t="n">
        <f aca="false">IF(AF$9=0,0,(SIN(AF$12)*COS($E72)+SIN($E72)*COS(AF$12))/SIN($E72)*AF$9)</f>
        <v>0</v>
      </c>
      <c r="DS72" s="0" t="n">
        <f aca="false">IF(AG$9=0,0,(SIN(AG$12)*COS($E72)+SIN($E72)*COS(AG$12))/SIN($E72)*AG$9)</f>
        <v>0</v>
      </c>
      <c r="DT72" s="0" t="n">
        <f aca="false">IF(AH$9=0,0,(SIN(AH$12)*COS($E72)+SIN($E72)*COS(AH$12))/SIN($E72)*AH$9)</f>
        <v>0</v>
      </c>
      <c r="DU72" s="0" t="n">
        <f aca="false">IF(AI$9=0,0,(SIN(AI$12)*COS($E72)+SIN($E72)*COS(AI$12))/SIN($E72)*AI$9)</f>
        <v>0</v>
      </c>
      <c r="DV72" s="0" t="n">
        <f aca="false">IF(AJ$9=0,0,(SIN(AJ$12)*COS($E72)+SIN($E72)*COS(AJ$12))/SIN($E72)*AJ$9)</f>
        <v>0</v>
      </c>
      <c r="DW72" s="0" t="n">
        <f aca="false">IF(AK$9=0,0,(SIN(AK$12)*COS($E72)+SIN($E72)*COS(AK$12))/SIN($E72)*AK$9)</f>
        <v>0</v>
      </c>
      <c r="DX72" s="0" t="n">
        <f aca="false">IF(AL$9=0,0,(SIN(AL$12)*COS($E72)+SIN($E72)*COS(AL$12))/SIN($E72)*AL$9)</f>
        <v>0</v>
      </c>
      <c r="DY72" s="0" t="n">
        <f aca="false">IF(AM$9=0,0,(SIN(AM$12)*COS($E72)+SIN($E72)*COS(AM$12))/SIN($E72)*AM$9)</f>
        <v>0</v>
      </c>
      <c r="DZ72" s="0" t="n">
        <f aca="false">IF(AN$9=0,0,(SIN(AN$12)*COS($E72)+SIN($E72)*COS(AN$12))/SIN($E72)*AN$9)</f>
        <v>0</v>
      </c>
      <c r="EA72" s="0" t="n">
        <f aca="false">IF(AO$9=0,0,(SIN(AO$12)*COS($E72)+SIN($E72)*COS(AO$12))/SIN($E72)*AO$9)</f>
        <v>11.969537856037</v>
      </c>
      <c r="EB72" s="0" t="n">
        <f aca="false">IF(AP$9=0,0,(SIN(AP$12)*COS($E72)+SIN($E72)*COS(AP$12))/SIN($E72)*AP$9)</f>
        <v>12.2753567000665</v>
      </c>
      <c r="EC72" s="0" t="n">
        <f aca="false">IF(AQ$9=0,0,(SIN(AQ$12)*COS($E72)+SIN($E72)*COS(AQ$12))/SIN($E72)*AQ$9)</f>
        <v>12.5762406745147</v>
      </c>
      <c r="ED72" s="0" t="n">
        <f aca="false">IF(AR$9=0,0,(SIN(AR$12)*COS($E72)+SIN($E72)*COS(AR$12))/SIN($E72)*AR$9)</f>
        <v>12.8718997688741</v>
      </c>
      <c r="EE72" s="0" t="n">
        <f aca="false">IF(AS$9=0,0,(SIN(AS$12)*COS($E72)+SIN($E72)*COS(AS$12))/SIN($E72)*AS$9)</f>
        <v>13.1620459888232</v>
      </c>
      <c r="EF72" s="0" t="n">
        <f aca="false">IF(AT$9=0,0,(SIN(AT$12)*COS($E72)+SIN($E72)*COS(AT$12))/SIN($E72)*AT$9)</f>
        <v>13.4463935042448</v>
      </c>
      <c r="EG72" s="0" t="n">
        <f aca="false">IF(AU$9=0,0,(SIN(AU$12)*COS($E72)+SIN($E72)*COS(AU$12))/SIN($E72)*AU$9)</f>
        <v>13.7985620469432</v>
      </c>
      <c r="EH72" s="0" t="n">
        <f aca="false">IF(AV$9=0,0,(SIN(AV$12)*COS($E72)+SIN($E72)*COS(AV$12))/SIN($E72)*AV$9)</f>
        <v>14.1438433744324</v>
      </c>
      <c r="EI72" s="0" t="n">
        <f aca="false">IF(AW$9=0,0,(SIN(AW$12)*COS($E72)+SIN($E72)*COS(AW$12))/SIN($E72)*AW$9)</f>
        <v>14.4818917333865</v>
      </c>
      <c r="EJ72" s="0" t="n">
        <f aca="false">IF(AX$9=0,0,(SIN(AX$12)*COS($E72)+SIN($E72)*COS(AX$12))/SIN($E72)*AX$9)</f>
        <v>14.8123644645782</v>
      </c>
      <c r="EK72" s="0" t="n">
        <f aca="false">IF(AY$9=0,0,(SIN(AY$12)*COS($E72)+SIN($E72)*COS(AY$12))/SIN($E72)*AY$9)</f>
        <v>15.1349221802674</v>
      </c>
      <c r="EL72" s="0" t="n">
        <f aca="false">IF(AZ$9=0,0,(SIN(AZ$12)*COS($E72)+SIN($E72)*COS(AZ$12))/SIN($E72)*AZ$9)</f>
        <v>15.2269509085684</v>
      </c>
      <c r="EM72" s="0" t="n">
        <f aca="false">IF(BA$9=0,0,(SIN(BA$12)*COS($E72)+SIN($E72)*COS(BA$12))/SIN($E72)*BA$9)</f>
        <v>15.3126888064531</v>
      </c>
      <c r="EN72" s="0" t="n">
        <f aca="false">IF(BB$9=0,0,(SIN(BB$12)*COS($E72)+SIN($E72)*COS(BB$12))/SIN($E72)*BB$9)</f>
        <v>15.3920094283659</v>
      </c>
      <c r="EO72" s="0" t="n">
        <f aca="false">IF(BC$9=0,0,(SIN(BC$12)*COS($E72)+SIN($E72)*COS(BC$12))/SIN($E72)*BC$9)</f>
        <v>15.4647888174609</v>
      </c>
      <c r="EP72" s="0" t="n">
        <f aca="false">IF(BD$9=0,0,(SIN(BD$12)*COS($E72)+SIN($E72)*COS(BD$12))/SIN($E72)*BD$9)</f>
        <v>15.5309055737585</v>
      </c>
      <c r="EQ72" s="0" t="n">
        <f aca="false">IF(BE$9=0,0,(SIN(BE$12)*COS($E72)+SIN($E72)*COS(BE$12))/SIN($E72)*BE$9)</f>
        <v>15.659250541995</v>
      </c>
      <c r="ER72" s="0" t="n">
        <f aca="false">IF(BF$9=0,0,(SIN(BF$12)*COS($E72)+SIN($E72)*COS(BF$12))/SIN($E72)*BF$9)</f>
        <v>15.7797523555562</v>
      </c>
      <c r="ES72" s="0" t="n">
        <f aca="false">IF(BG$9=0,0,(SIN(BG$12)*COS($E72)+SIN($E72)*COS(BG$12))/SIN($E72)*BG$9)</f>
        <v>15.8922350534371</v>
      </c>
      <c r="ET72" s="0" t="n">
        <f aca="false">IF(BH$9=0,0,(SIN(BH$12)*COS($E72)+SIN($E72)*COS(BH$12))/SIN($E72)*BH$9)</f>
        <v>16.0874306963814</v>
      </c>
      <c r="EU72" s="0" t="n">
        <f aca="false">IF(BI$9=0,0,(SIN(BI$12)*COS($E72)+SIN($E72)*COS(BI$12))/SIN($E72)*BI$9)</f>
        <v>16.2800755050244</v>
      </c>
      <c r="EV72" s="0" t="n">
        <f aca="false">IF(BJ$9=0,0,(SIN(BJ$12)*COS($E72)+SIN($E72)*COS(BJ$12))/SIN($E72)*BJ$9)</f>
        <v>16.2772514433167</v>
      </c>
      <c r="EW72" s="0" t="n">
        <f aca="false">IF(BK$9=0,0,(SIN(BK$12)*COS($E72)+SIN($E72)*COS(BK$12))/SIN($E72)*BK$9)</f>
        <v>16.2672194941017</v>
      </c>
      <c r="EX72" s="0" t="n">
        <f aca="false">IF(BL$9=0,0,(SIN(BL$12)*COS($E72)+SIN($E72)*COS(BL$12))/SIN($E72)*BL$9)</f>
        <v>16.2499025561743</v>
      </c>
      <c r="EY72" s="0" t="n">
        <f aca="false">IF(BM$9=0,0,(SIN(BM$12)*COS($E72)+SIN($E72)*COS(BM$12))/SIN($E72)*BM$9)</f>
        <v>16.2252264570982</v>
      </c>
      <c r="EZ72" s="0" t="n">
        <f aca="false">IF(BN$9=0,0,(SIN(BN$12)*COS($E72)+SIN($E72)*COS(BN$12))/SIN($E72)*BN$9)</f>
        <v>16.1931199999999</v>
      </c>
      <c r="FA72" s="0" t="n">
        <f aca="false">IF(BO$9=0,0,(SIN(BO$12)*COS($E72)+SIN($E72)*COS(BO$12))/SIN($E72)*BO$9)</f>
        <v>16.159073566222</v>
      </c>
      <c r="FB72" s="0" t="n">
        <f aca="false">IF(BP$9=0,0,(SIN(BP$12)*COS($E72)+SIN($E72)*COS(BP$12))/SIN($E72)*BP$9)</f>
        <v>16.1173452164663</v>
      </c>
      <c r="FC72" s="0" t="n">
        <f aca="false">IF(BQ$9=0,0,(SIN(BQ$12)*COS($E72)+SIN($E72)*COS(BQ$12))/SIN($E72)*BQ$9)</f>
        <v>16.0678679243765</v>
      </c>
      <c r="FD72" s="0" t="n">
        <f aca="false">IF(BR$9=0,0,(SIN(BR$12)*COS($E72)+SIN($E72)*COS(BR$12))/SIN($E72)*BR$9)</f>
        <v>16.0105778889216</v>
      </c>
      <c r="FE72" s="0" t="n">
        <f aca="false">IF(BS$9=0,0,(SIN(BS$12)*COS($E72)+SIN($E72)*COS(BS$12))/SIN($E72)*BS$9)</f>
        <v>15.9454145778545</v>
      </c>
      <c r="FF72" s="0" t="n">
        <f aca="false">IF(BT$9=0,0,(SIN(BT$12)*COS($E72)+SIN($E72)*COS(BT$12))/SIN($E72)*BT$9)</f>
        <v>15.8396322107211</v>
      </c>
      <c r="FG72" s="0" t="n">
        <f aca="false">IF(BU$9=0,0,(SIN(BU$12)*COS($E72)+SIN($E72)*COS(BU$12))/SIN($E72)*BU$9)</f>
        <v>15.7267044109089</v>
      </c>
      <c r="FH72" s="0" t="n">
        <f aca="false">IF(BV$9=0,0,(SIN(BV$12)*COS($E72)+SIN($E72)*COS(BV$12))/SIN($E72)*BV$9)</f>
        <v>15.6066101889519</v>
      </c>
      <c r="FI72" s="0" t="n">
        <f aca="false">IF(BW$9=0,0,(SIN(BW$12)*COS($E72)+SIN($E72)*COS(BW$12))/SIN($E72)*BW$9)</f>
        <v>15.4793314620722</v>
      </c>
      <c r="FJ72" s="0" t="n">
        <f aca="false">IF(BX$9=0,0,(SIN(BX$12)*COS($E72)+SIN($E72)*COS(BX$12))/SIN($E72)*BX$9)</f>
        <v>15.3448530763406</v>
      </c>
      <c r="FK72" s="0" t="n">
        <f aca="false">IF(BY$9=0,0,(SIN(BY$12)*COS($E72)+SIN($E72)*COS(BY$12))/SIN($E72)*BY$9)</f>
        <v>15.2046687167467</v>
      </c>
      <c r="FL72" s="0" t="n">
        <f aca="false">IF(BZ$9=0,0,(SIN(BZ$12)*COS($E72)+SIN($E72)*COS(BZ$12))/SIN($E72)*BZ$9)</f>
        <v>15.0572171091929</v>
      </c>
      <c r="FM72" s="0" t="n">
        <f aca="false">IF(CA$9=0,0,(SIN(CA$12)*COS($E72)+SIN($E72)*COS(CA$12))/SIN($E72)*CA$9)</f>
        <v>14.9024906529801</v>
      </c>
      <c r="FN72" s="0" t="n">
        <f aca="false">IF(CB$9=0,0,(SIN(CB$12)*COS($E72)+SIN($E72)*COS(CB$12))/SIN($E72)*CB$9)</f>
        <v>14.7404847822724</v>
      </c>
      <c r="FO72" s="0" t="n">
        <f aca="false">IF(CC$9=0,0,(SIN(CC$12)*COS($E72)+SIN($E72)*COS(CC$12))/SIN($E72)*CC$9)</f>
        <v>14.5711979832361</v>
      </c>
      <c r="FP72" s="0" t="n">
        <f aca="false">IF(CD$9=0,0,(SIN(CD$12)*COS($E72)+SIN($E72)*COS(CD$12))/SIN($E72)*CD$9)</f>
        <v>14.3942852931199</v>
      </c>
      <c r="FQ72" s="0" t="n">
        <f aca="false">IF(CE$9=0,0,(SIN(CE$12)*COS($E72)+SIN($E72)*COS(CE$12))/SIN($E72)*CE$9)</f>
        <v>14.2101104960398</v>
      </c>
      <c r="FR72" s="0" t="n">
        <f aca="false">IF(CF$9=0,0,(SIN(CF$12)*COS($E72)+SIN($E72)*COS(CF$12))/SIN($E72)*CF$9)</f>
        <v>14.018681635997</v>
      </c>
      <c r="FS72" s="0" t="n">
        <f aca="false">IF(CG$9=0,0,(SIN(CG$12)*COS($E72)+SIN($E72)*COS(CG$12))/SIN($E72)*CG$9)</f>
        <v>13.8200098577947</v>
      </c>
      <c r="FT72" s="0" t="n">
        <f aca="false">IF(CH$9=0,0,(SIN(CH$12)*COS($E72)+SIN($E72)*COS(CH$12))/SIN($E72)*CH$9)</f>
        <v>13.6141094180091</v>
      </c>
      <c r="FU72" s="0" t="n">
        <f aca="false">IF(CI$9=0,0,(SIN(CI$12)*COS($E72)+SIN($E72)*COS(CI$12))/SIN($E72)*CI$9)</f>
        <v>13.4009976947391</v>
      </c>
      <c r="FV72" s="0" t="n">
        <f aca="false">IF(CJ$9=0,0,(SIN(CJ$12)*COS($E72)+SIN($E72)*COS(CJ$12))/SIN($E72)*CJ$9)</f>
        <v>13.1806951961247</v>
      </c>
      <c r="FW72" s="0" t="n">
        <f aca="false">IF(CK$9=0,0,(SIN(CK$12)*COS($E72)+SIN($E72)*COS(CK$12))/SIN($E72)*CK$9)</f>
        <v>12.9532255676255</v>
      </c>
      <c r="FX72" s="0" t="n">
        <f aca="false">IF(CL$9=0,0,(SIN(CL$12)*COS($E72)+SIN($E72)*COS(CL$12))/SIN($E72)*CL$9)</f>
        <v>12.7641601529837</v>
      </c>
      <c r="FY72" s="0" t="n">
        <f aca="false">IF(CM$9=0,0,(SIN(CM$12)*COS($E72)+SIN($E72)*COS(CM$12))/SIN($E72)*CM$9)</f>
        <v>12.5705722121491</v>
      </c>
      <c r="FZ72" s="0" t="n">
        <f aca="false">IF(CN$9=0,0,(SIN(CN$12)*COS($E72)+SIN($E72)*COS(CN$12))/SIN($E72)*CN$9)</f>
        <v>12.367703115784</v>
      </c>
      <c r="GA72" s="0" t="n">
        <f aca="false">IF(CO$9=0,0,(SIN(CO$12)*COS($E72)+SIN($E72)*COS(CO$12))/SIN($E72)*CO$9)</f>
        <v>12.1552521208914</v>
      </c>
      <c r="GB72" s="0" t="n">
        <f aca="false">IF(CP$9=0,0,(SIN(CP$12)*COS($E72)+SIN($E72)*COS(CP$12))/SIN($E72)*CP$9)</f>
        <v>11.93321637968</v>
      </c>
      <c r="GC72" s="0" t="n">
        <f aca="false">IF(CQ$9=0,0,(SIN(CQ$12)*COS($E72)+SIN($E72)*COS(CQ$12))/SIN($E72)*CQ$9)</f>
        <v>11.7015977557206</v>
      </c>
    </row>
    <row r="73" customFormat="false" ht="12.8" hidden="true" customHeight="false" outlineLevel="0" collapsed="false">
      <c r="A73" s="0" t="n">
        <f aca="false">MAX($F73:$CQ73)</f>
        <v>8.91990803373785</v>
      </c>
      <c r="B73" s="91" t="n">
        <f aca="false">IF(ISNA(INDEX(vmg!$B$6:$B$151,MATCH($C73,vmg!$F$6:$F$151,0))),IF(ISNA(INDEX(vmg!$B$6:$B$151,MATCH($C73,vmg!$D$6:$D$151,0))),0,INDEX(vmg!$B$6:$B$151,MATCH($C73,vmg!$D$6:$D$151,0))),INDEX(vmg!$B$6:$B$151,MATCH($C73,vmg!$F$6:$F$151,0)))</f>
        <v>16.326064</v>
      </c>
      <c r="C73" s="2" t="n">
        <f aca="false">MOD(Best +D73,360)</f>
        <v>61</v>
      </c>
      <c r="D73" s="2" t="n">
        <f aca="false">D72+1</f>
        <v>61</v>
      </c>
      <c r="E73" s="1" t="n">
        <f aca="false">D73*PI()/180</f>
        <v>1.06465084371654</v>
      </c>
      <c r="F73" s="13" t="n">
        <f aca="false">IF(OR(F163=0,CR73=0),0,F163*CR73/(F163+CR73))</f>
        <v>0</v>
      </c>
      <c r="G73" s="13" t="n">
        <f aca="false">IF(OR(G163=0,CS73=0),0,G163*CS73/(G163+CS73))</f>
        <v>0</v>
      </c>
      <c r="H73" s="13" t="n">
        <f aca="false">IF(OR(H163=0,CT73=0),0,H163*CT73/(H163+CT73))</f>
        <v>0</v>
      </c>
      <c r="I73" s="13" t="n">
        <f aca="false">IF(OR(I163=0,CU73=0),0,I163*CU73/(I163+CU73))</f>
        <v>0</v>
      </c>
      <c r="J73" s="13" t="n">
        <f aca="false">IF(OR(J163=0,CV73=0),0,J163*CV73/(J163+CV73))</f>
        <v>0</v>
      </c>
      <c r="K73" s="13" t="n">
        <f aca="false">IF(OR(K163=0,CW73=0),0,K163*CW73/(K163+CW73))</f>
        <v>0</v>
      </c>
      <c r="L73" s="13" t="n">
        <f aca="false">IF(OR(L163=0,CX73=0),0,L163*CX73/(L163+CX73))</f>
        <v>0</v>
      </c>
      <c r="M73" s="13" t="n">
        <f aca="false">IF(OR(M163=0,CY73=0),0,M163*CY73/(M163+CY73))</f>
        <v>0</v>
      </c>
      <c r="N73" s="13" t="n">
        <f aca="false">IF(OR(N163=0,CZ73=0),0,N163*CZ73/(N163+CZ73))</f>
        <v>0</v>
      </c>
      <c r="O73" s="13" t="n">
        <f aca="false">IF(OR(O163=0,DA73=0),0,O163*DA73/(O163+DA73))</f>
        <v>0</v>
      </c>
      <c r="P73" s="13" t="n">
        <f aca="false">IF(OR(P163=0,DB73=0),0,P163*DB73/(P163+DB73))</f>
        <v>0</v>
      </c>
      <c r="Q73" s="13" t="n">
        <f aca="false">IF(OR(Q163=0,DC73=0),0,Q163*DC73/(Q163+DC73))</f>
        <v>0</v>
      </c>
      <c r="R73" s="13" t="n">
        <f aca="false">IF(OR(R163=0,DD73=0),0,R163*DD73/(R163+DD73))</f>
        <v>0</v>
      </c>
      <c r="S73" s="13" t="n">
        <f aca="false">IF(OR(S163=0,DE73=0),0,S163*DE73/(S163+DE73))</f>
        <v>0</v>
      </c>
      <c r="T73" s="13" t="n">
        <f aca="false">IF(OR(T163=0,DF73=0),0,T163*DF73/(T163+DF73))</f>
        <v>0</v>
      </c>
      <c r="U73" s="13" t="n">
        <f aca="false">IF(OR(U163=0,DG73=0),0,U163*DG73/(U163+DG73))</f>
        <v>0</v>
      </c>
      <c r="V73" s="13" t="n">
        <f aca="false">IF(OR(V163=0,DH73=0),0,V163*DH73/(V163+DH73))</f>
        <v>0</v>
      </c>
      <c r="W73" s="13" t="n">
        <f aca="false">IF(OR(W163=0,DI73=0),0,W163*DI73/(W163+DI73))</f>
        <v>0</v>
      </c>
      <c r="X73" s="13" t="n">
        <f aca="false">IF(OR(X163=0,DJ73=0),0,X163*DJ73/(X163+DJ73))</f>
        <v>0</v>
      </c>
      <c r="Y73" s="13" t="n">
        <f aca="false">IF(OR(Y163=0,DK73=0),0,Y163*DK73/(Y163+DK73))</f>
        <v>0</v>
      </c>
      <c r="Z73" s="13" t="n">
        <f aca="false">IF(OR(Z163=0,DL73=0),0,Z163*DL73/(Z163+DL73))</f>
        <v>0</v>
      </c>
      <c r="AA73" s="13" t="n">
        <f aca="false">IF(OR(AA163=0,DM73=0),0,AA163*DM73/(AA163+DM73))</f>
        <v>0</v>
      </c>
      <c r="AB73" s="13" t="n">
        <f aca="false">IF(OR(AB163=0,DN73=0),0,AB163*DN73/(AB163+DN73))</f>
        <v>0</v>
      </c>
      <c r="AC73" s="13" t="n">
        <f aca="false">IF(OR(AC163=0,DO73=0),0,AC163*DO73/(AC163+DO73))</f>
        <v>0</v>
      </c>
      <c r="AD73" s="13" t="n">
        <f aca="false">IF(OR(AD163=0,DP73=0),0,AD163*DP73/(AD163+DP73))</f>
        <v>0</v>
      </c>
      <c r="AE73" s="13" t="n">
        <f aca="false">IF(OR(AE163=0,DQ73=0),0,AE163*DQ73/(AE163+DQ73))</f>
        <v>0</v>
      </c>
      <c r="AF73" s="13" t="n">
        <f aca="false">IF(OR(AF163=0,DR73=0),0,AF163*DR73/(AF163+DR73))</f>
        <v>0</v>
      </c>
      <c r="AG73" s="13" t="n">
        <f aca="false">IF(OR(AG163=0,DS73=0),0,AG163*DS73/(AG163+DS73))</f>
        <v>0</v>
      </c>
      <c r="AH73" s="13" t="n">
        <f aca="false">IF(OR(AH163=0,DT73=0),0,AH163*DT73/(AH163+DT73))</f>
        <v>0</v>
      </c>
      <c r="AI73" s="13" t="n">
        <f aca="false">IF(OR(AI163=0,DU73=0),0,AI163*DU73/(AI163+DU73))</f>
        <v>0</v>
      </c>
      <c r="AJ73" s="13" t="n">
        <f aca="false">IF(OR(AJ163=0,DV73=0),0,AJ163*DV73/(AJ163+DV73))</f>
        <v>0</v>
      </c>
      <c r="AK73" s="13" t="n">
        <f aca="false">IF(OR(AK163=0,DW73=0),0,AK163*DW73/(AK163+DW73))</f>
        <v>0</v>
      </c>
      <c r="AL73" s="13" t="n">
        <f aca="false">IF(OR(AL163=0,DX73=0),0,AL163*DX73/(AL163+DX73))</f>
        <v>0</v>
      </c>
      <c r="AM73" s="13" t="n">
        <f aca="false">IF(OR(AM163=0,DY73=0),0,AM163*DY73/(AM163+DY73))</f>
        <v>0</v>
      </c>
      <c r="AN73" s="13" t="n">
        <f aca="false">IF(OR(AN163=0,DZ73=0),0,AN163*DZ73/(AN163+DZ73))</f>
        <v>0</v>
      </c>
      <c r="AO73" s="13" t="n">
        <f aca="false">IF(OR(AO163=0,EA73=0),0,AO163*EA73/(AO163+EA73))</f>
        <v>8.34428476272536</v>
      </c>
      <c r="AP73" s="13" t="n">
        <f aca="false">IF(OR(AP163=0,EB73=0),0,AP163*EB73/(AP163+EB73))</f>
        <v>8.42392667193169</v>
      </c>
      <c r="AQ73" s="13" t="n">
        <f aca="false">IF(OR(AQ163=0,EC73=0),0,AQ163*EC73/(AQ163+EC73))</f>
        <v>8.49521390286728</v>
      </c>
      <c r="AR73" s="13" t="n">
        <f aca="false">IF(OR(AR163=0,ED73=0),0,AR163*ED73/(AR163+ED73))</f>
        <v>8.55835279369526</v>
      </c>
      <c r="AS73" s="13" t="n">
        <f aca="false">IF(OR(AS163=0,EE73=0),0,AS163*EE73/(AS163+EE73))</f>
        <v>8.61355625941629</v>
      </c>
      <c r="AT73" s="13" t="n">
        <f aca="false">IF(OR(AT163=0,EF73=0),0,AT163*EF73/(AT163+EF73))</f>
        <v>8.66104210316428</v>
      </c>
      <c r="AU73" s="13" t="n">
        <f aca="false">IF(OR(AU163=0,EG73=0),0,AU163*EG73/(AU163+EG73))</f>
        <v>8.73107822948007</v>
      </c>
      <c r="AV73" s="13" t="n">
        <f aca="false">IF(OR(AV163=0,EH73=0),0,AV163*EH73/(AV163+EH73))</f>
        <v>8.79166411153292</v>
      </c>
      <c r="AW73" s="13" t="n">
        <f aca="false">IF(OR(AW163=0,EI73=0),0,AW163*EI73/(AW163+EI73))</f>
        <v>8.84311875298581</v>
      </c>
      <c r="AX73" s="13" t="n">
        <f aca="false">IF(OR(AX163=0,EJ73=0),0,AX163*EJ73/(AX163+EJ73))</f>
        <v>8.88576104422297</v>
      </c>
      <c r="AY73" s="13" t="n">
        <f aca="false">IF(OR(AY163=0,EK73=0),0,AY163*EK73/(AY163+EK73))</f>
        <v>8.91990803373785</v>
      </c>
      <c r="AZ73" s="13" t="n">
        <f aca="false">IF(OR(AZ163=0,EL73=0),0,AZ163*EL73/(AZ163+EL73))</f>
        <v>8.86976276024587</v>
      </c>
      <c r="BA73" s="13" t="n">
        <f aca="false">IF(OR(BA163=0,EM73=0),0,BA163*EM73/(BA163+EM73))</f>
        <v>8.81683523791834</v>
      </c>
      <c r="BB73" s="13" t="n">
        <f aca="false">IF(OR(BB163=0,EN73=0),0,BB163*EN73/(BB163+EN73))</f>
        <v>8.76120356630788</v>
      </c>
      <c r="BC73" s="13" t="n">
        <f aca="false">IF(OR(BC163=0,EO73=0),0,BC163*EO73/(BC163+EO73))</f>
        <v>8.70294328040985</v>
      </c>
      <c r="BD73" s="13" t="n">
        <f aca="false">IF(OR(BD163=0,EP73=0),0,BD163*EP73/(BD163+EP73))</f>
        <v>8.64212732144671</v>
      </c>
      <c r="BE73" s="13" t="n">
        <f aca="false">IF(OR(BE163=0,EQ73=0),0,BE163*EQ73/(BE163+EQ73))</f>
        <v>8.60003346196069</v>
      </c>
      <c r="BF73" s="13" t="n">
        <f aca="false">IF(OR(BF163=0,ER73=0),0,BF163*ER73/(BF163+ER73))</f>
        <v>8.5542448288063</v>
      </c>
      <c r="BG73" s="13" t="n">
        <f aca="false">IF(OR(BG163=0,ES73=0),0,BG163*ES73/(BG163+ES73))</f>
        <v>8.50487724247334</v>
      </c>
      <c r="BH73" s="13" t="n">
        <f aca="false">IF(OR(BH163=0,ET73=0),0,BH163*ET73/(BH163+ET73))</f>
        <v>8.47780952421022</v>
      </c>
      <c r="BI73" s="13" t="n">
        <f aca="false">IF(OR(BI163=0,EU73=0),0,BI163*EU73/(BI163+EU73))</f>
        <v>8.44757382426533</v>
      </c>
      <c r="BJ73" s="13" t="n">
        <f aca="false">IF(OR(BJ163=0,EV73=0),0,BJ163*EV73/(BJ163+EV73))</f>
        <v>8.362663867679</v>
      </c>
      <c r="BK73" s="13" t="n">
        <f aca="false">IF(OR(BK163=0,EW73=0),0,BK163*EW73/(BK163+EW73))</f>
        <v>8.27607697783346</v>
      </c>
      <c r="BL73" s="13" t="n">
        <f aca="false">IF(OR(BL163=0,EX73=0),0,BL163*EX73/(BL163+EX73))</f>
        <v>8.18785031773582</v>
      </c>
      <c r="BM73" s="13" t="n">
        <f aca="false">IF(OR(BM163=0,EY73=0),0,BM163*EY73/(BM163+EY73))</f>
        <v>8.09801889974366</v>
      </c>
      <c r="BN73" s="13" t="n">
        <f aca="false">IF(OR(BN163=0,EZ73=0),0,BN163*EZ73/(BN163+EZ73))</f>
        <v>8.00661562260421</v>
      </c>
      <c r="BO73" s="13" t="n">
        <f aca="false">IF(OR(BO163=0,FA73=0),0,BO163*FA73/(BO163+FA73))</f>
        <v>7.91503288795741</v>
      </c>
      <c r="BP73" s="13" t="n">
        <f aca="false">IF(OR(BP163=0,FB73=0),0,BP163*FB73/(BP163+FB73))</f>
        <v>7.82186108930813</v>
      </c>
      <c r="BQ73" s="13" t="n">
        <f aca="false">IF(OR(BQ163=0,FC73=0),0,BQ163*FC73/(BQ163+FC73))</f>
        <v>7.72712977706653</v>
      </c>
      <c r="BR73" s="13" t="n">
        <f aca="false">IF(OR(BR163=0,FD73=0),0,BR163*FD73/(BR163+FD73))</f>
        <v>7.63086643063618</v>
      </c>
      <c r="BS73" s="13" t="n">
        <f aca="false">IF(OR(BS163=0,FE73=0),0,BS163*FE73/(BS163+FE73))</f>
        <v>7.5330964938474</v>
      </c>
      <c r="BT73" s="13" t="n">
        <f aca="false">IF(OR(BT163=0,FF73=0),0,BT163*FF73/(BT163+FF73))</f>
        <v>7.42649986898144</v>
      </c>
      <c r="BU73" s="13" t="n">
        <f aca="false">IF(OR(BU163=0,FG73=0),0,BU163*FG73/(BU163+FG73))</f>
        <v>7.31885286327361</v>
      </c>
      <c r="BV73" s="13" t="n">
        <f aca="false">IF(OR(BV163=0,FH73=0),0,BV163*FH73/(BV163+FH73))</f>
        <v>7.21016118253271</v>
      </c>
      <c r="BW73" s="13" t="n">
        <f aca="false">IF(OR(BW163=0,FI73=0),0,BW163*FI73/(BW163+FI73))</f>
        <v>7.10042919324439</v>
      </c>
      <c r="BX73" s="13" t="n">
        <f aca="false">IF(OR(BX163=0,FJ73=0),0,BX163*FJ73/(BX163+FJ73))</f>
        <v>6.98965994151246</v>
      </c>
      <c r="BY73" s="13" t="n">
        <f aca="false">IF(OR(BY163=0,FK73=0),0,BY163*FK73/(BY163+FK73))</f>
        <v>6.8781712546452</v>
      </c>
      <c r="BZ73" s="13" t="n">
        <f aca="false">IF(OR(BZ163=0,FL73=0),0,BZ163*FL73/(BZ163+FL73))</f>
        <v>6.76562983780293</v>
      </c>
      <c r="CA73" s="13" t="n">
        <f aca="false">IF(OR(CA163=0,FM73=0),0,CA163*FM73/(CA163+FM73))</f>
        <v>6.65203540072978</v>
      </c>
      <c r="CB73" s="13" t="n">
        <f aca="false">IF(OR(CB163=0,FN73=0),0,CB163*FN73/(CB163+FN73))</f>
        <v>6.53738636653425</v>
      </c>
      <c r="CC73" s="13" t="n">
        <f aca="false">IF(OR(CC163=0,FO73=0),0,CC163*FO73/(CC163+FO73))</f>
        <v>6.4216798820176</v>
      </c>
      <c r="CD73" s="13" t="n">
        <f aca="false">IF(OR(CD163=0,FP73=0),0,CD163*FP73/(CD163+FP73))</f>
        <v>6.30484344067196</v>
      </c>
      <c r="CE73" s="13" t="n">
        <f aca="false">IF(OR(CE163=0,FQ73=0),0,CE163*FQ73/(CE163+FQ73))</f>
        <v>6.18694405445787</v>
      </c>
      <c r="CF73" s="13" t="n">
        <f aca="false">IF(OR(CF163=0,FR73=0),0,CF163*FR73/(CF163+FR73))</f>
        <v>6.06797497318861</v>
      </c>
      <c r="CG73" s="13" t="n">
        <f aca="false">IF(OR(CG163=0,FS73=0),0,CG163*FS73/(CG163+FS73))</f>
        <v>5.94792819801532</v>
      </c>
      <c r="CH73" s="13" t="n">
        <f aca="false">IF(OR(CH163=0,FT73=0),0,CH163*FT73/(CH163+FT73))</f>
        <v>5.82679448190005</v>
      </c>
      <c r="CI73" s="13" t="n">
        <f aca="false">IF(OR(CI163=0,FU73=0),0,CI163*FU73/(CI163+FU73))</f>
        <v>5.70456332804979</v>
      </c>
      <c r="CJ73" s="13" t="n">
        <f aca="false">IF(OR(CJ163=0,FV73=0),0,CJ163*FV73/(CJ163+FV73))</f>
        <v>5.58122298627221</v>
      </c>
      <c r="CK73" s="13" t="n">
        <f aca="false">IF(OR(CK163=0,FW73=0),0,CK163*FW73/(CK163+FW73))</f>
        <v>5.45676044720939</v>
      </c>
      <c r="CL73" s="13" t="n">
        <f aca="false">IF(OR(CL163=0,FX73=0),0,CL163*FX73/(CL163+FX73))</f>
        <v>5.33942631947398</v>
      </c>
      <c r="CM73" s="13" t="n">
        <f aca="false">IF(OR(CM163=0,FY73=0),0,CM163*FY73/(CM163+FY73))</f>
        <v>5.22122293651668</v>
      </c>
      <c r="CN73" s="13" t="n">
        <f aca="false">IF(OR(CN163=0,FZ73=0),0,CN163*FZ73/(CN163+FZ73))</f>
        <v>5.10127833784498</v>
      </c>
      <c r="CO73" s="13" t="n">
        <f aca="false">IF(OR(CO163=0,GA73=0),0,CO163*GA73/(CO163+GA73))</f>
        <v>4.97953848508695</v>
      </c>
      <c r="CP73" s="13" t="n">
        <f aca="false">IF(OR(CP163=0,GB73=0),0,CP163*GB73/(CP163+GB73))</f>
        <v>4.85600010838564</v>
      </c>
      <c r="CQ73" s="13" t="n">
        <f aca="false">IF(OR(CQ163=0,GC73=0),0,CQ163*GC73/(CQ163+GC73))</f>
        <v>4.73065760388595</v>
      </c>
      <c r="CR73" s="0" t="n">
        <f aca="false">IF(F$9=0,0,(SIN(F$12)*COS($E73)+SIN($E73)*COS(F$12))/SIN($E73)*F$9)</f>
        <v>0</v>
      </c>
      <c r="CS73" s="0" t="n">
        <f aca="false">IF(G$9=0,0,(SIN(G$12)*COS($E73)+SIN($E73)*COS(G$12))/SIN($E73)*G$9)</f>
        <v>0</v>
      </c>
      <c r="CT73" s="0" t="n">
        <f aca="false">IF(H$9=0,0,(SIN(H$12)*COS($E73)+SIN($E73)*COS(H$12))/SIN($E73)*H$9)</f>
        <v>0</v>
      </c>
      <c r="CU73" s="0" t="n">
        <f aca="false">IF(I$9=0,0,(SIN(I$12)*COS($E73)+SIN($E73)*COS(I$12))/SIN($E73)*I$9)</f>
        <v>0</v>
      </c>
      <c r="CV73" s="0" t="n">
        <f aca="false">IF(J$9=0,0,(SIN(J$12)*COS($E73)+SIN($E73)*COS(J$12))/SIN($E73)*J$9)</f>
        <v>0</v>
      </c>
      <c r="CW73" s="0" t="n">
        <f aca="false">IF(K$9=0,0,(SIN(K$12)*COS($E73)+SIN($E73)*COS(K$12))/SIN($E73)*K$9)</f>
        <v>0</v>
      </c>
      <c r="CX73" s="0" t="n">
        <f aca="false">IF(L$9=0,0,(SIN(L$12)*COS($E73)+SIN($E73)*COS(L$12))/SIN($E73)*L$9)</f>
        <v>0</v>
      </c>
      <c r="CY73" s="0" t="n">
        <f aca="false">IF(M$9=0,0,(SIN(M$12)*COS($E73)+SIN($E73)*COS(M$12))/SIN($E73)*M$9)</f>
        <v>0</v>
      </c>
      <c r="CZ73" s="0" t="n">
        <f aca="false">IF(N$9=0,0,(SIN(N$12)*COS($E73)+SIN($E73)*COS(N$12))/SIN($E73)*N$9)</f>
        <v>0</v>
      </c>
      <c r="DA73" s="0" t="n">
        <f aca="false">IF(O$9=0,0,(SIN(O$12)*COS($E73)+SIN($E73)*COS(O$12))/SIN($E73)*O$9)</f>
        <v>0</v>
      </c>
      <c r="DB73" s="0" t="n">
        <f aca="false">IF(P$9=0,0,(SIN(P$12)*COS($E73)+SIN($E73)*COS(P$12))/SIN($E73)*P$9)</f>
        <v>0</v>
      </c>
      <c r="DC73" s="0" t="n">
        <f aca="false">IF(Q$9=0,0,(SIN(Q$12)*COS($E73)+SIN($E73)*COS(Q$12))/SIN($E73)*Q$9)</f>
        <v>0</v>
      </c>
      <c r="DD73" s="0" t="n">
        <f aca="false">IF(R$9=0,0,(SIN(R$12)*COS($E73)+SIN($E73)*COS(R$12))/SIN($E73)*R$9)</f>
        <v>0</v>
      </c>
      <c r="DE73" s="0" t="n">
        <f aca="false">IF(S$9=0,0,(SIN(S$12)*COS($E73)+SIN($E73)*COS(S$12))/SIN($E73)*S$9)</f>
        <v>0</v>
      </c>
      <c r="DF73" s="0" t="n">
        <f aca="false">IF(T$9=0,0,(SIN(T$12)*COS($E73)+SIN($E73)*COS(T$12))/SIN($E73)*T$9)</f>
        <v>0</v>
      </c>
      <c r="DG73" s="0" t="n">
        <f aca="false">IF(U$9=0,0,(SIN(U$12)*COS($E73)+SIN($E73)*COS(U$12))/SIN($E73)*U$9)</f>
        <v>0</v>
      </c>
      <c r="DH73" s="0" t="n">
        <f aca="false">IF(V$9=0,0,(SIN(V$12)*COS($E73)+SIN($E73)*COS(V$12))/SIN($E73)*V$9)</f>
        <v>0</v>
      </c>
      <c r="DI73" s="0" t="n">
        <f aca="false">IF(W$9=0,0,(SIN(W$12)*COS($E73)+SIN($E73)*COS(W$12))/SIN($E73)*W$9)</f>
        <v>0</v>
      </c>
      <c r="DJ73" s="0" t="n">
        <f aca="false">IF(X$9=0,0,(SIN(X$12)*COS($E73)+SIN($E73)*COS(X$12))/SIN($E73)*X$9)</f>
        <v>0</v>
      </c>
      <c r="DK73" s="0" t="n">
        <f aca="false">IF(Y$9=0,0,(SIN(Y$12)*COS($E73)+SIN($E73)*COS(Y$12))/SIN($E73)*Y$9)</f>
        <v>0</v>
      </c>
      <c r="DL73" s="0" t="n">
        <f aca="false">IF(Z$9=0,0,(SIN(Z$12)*COS($E73)+SIN($E73)*COS(Z$12))/SIN($E73)*Z$9)</f>
        <v>0</v>
      </c>
      <c r="DM73" s="0" t="n">
        <f aca="false">IF(AA$9=0,0,(SIN(AA$12)*COS($E73)+SIN($E73)*COS(AA$12))/SIN($E73)*AA$9)</f>
        <v>0</v>
      </c>
      <c r="DN73" s="0" t="n">
        <f aca="false">IF(AB$9=0,0,(SIN(AB$12)*COS($E73)+SIN($E73)*COS(AB$12))/SIN($E73)*AB$9)</f>
        <v>0</v>
      </c>
      <c r="DO73" s="0" t="n">
        <f aca="false">IF(AC$9=0,0,(SIN(AC$12)*COS($E73)+SIN($E73)*COS(AC$12))/SIN($E73)*AC$9)</f>
        <v>0</v>
      </c>
      <c r="DP73" s="0" t="n">
        <f aca="false">IF(AD$9=0,0,(SIN(AD$12)*COS($E73)+SIN($E73)*COS(AD$12))/SIN($E73)*AD$9)</f>
        <v>0</v>
      </c>
      <c r="DQ73" s="0" t="n">
        <f aca="false">IF(AE$9=0,0,(SIN(AE$12)*COS($E73)+SIN($E73)*COS(AE$12))/SIN($E73)*AE$9)</f>
        <v>0</v>
      </c>
      <c r="DR73" s="0" t="n">
        <f aca="false">IF(AF$9=0,0,(SIN(AF$12)*COS($E73)+SIN($E73)*COS(AF$12))/SIN($E73)*AF$9)</f>
        <v>0</v>
      </c>
      <c r="DS73" s="0" t="n">
        <f aca="false">IF(AG$9=0,0,(SIN(AG$12)*COS($E73)+SIN($E73)*COS(AG$12))/SIN($E73)*AG$9)</f>
        <v>0</v>
      </c>
      <c r="DT73" s="0" t="n">
        <f aca="false">IF(AH$9=0,0,(SIN(AH$12)*COS($E73)+SIN($E73)*COS(AH$12))/SIN($E73)*AH$9)</f>
        <v>0</v>
      </c>
      <c r="DU73" s="0" t="n">
        <f aca="false">IF(AI$9=0,0,(SIN(AI$12)*COS($E73)+SIN($E73)*COS(AI$12))/SIN($E73)*AI$9)</f>
        <v>0</v>
      </c>
      <c r="DV73" s="0" t="n">
        <f aca="false">IF(AJ$9=0,0,(SIN(AJ$12)*COS($E73)+SIN($E73)*COS(AJ$12))/SIN($E73)*AJ$9)</f>
        <v>0</v>
      </c>
      <c r="DW73" s="0" t="n">
        <f aca="false">IF(AK$9=0,0,(SIN(AK$12)*COS($E73)+SIN($E73)*COS(AK$12))/SIN($E73)*AK$9)</f>
        <v>0</v>
      </c>
      <c r="DX73" s="0" t="n">
        <f aca="false">IF(AL$9=0,0,(SIN(AL$12)*COS($E73)+SIN($E73)*COS(AL$12))/SIN($E73)*AL$9)</f>
        <v>0</v>
      </c>
      <c r="DY73" s="0" t="n">
        <f aca="false">IF(AM$9=0,0,(SIN(AM$12)*COS($E73)+SIN($E73)*COS(AM$12))/SIN($E73)*AM$9)</f>
        <v>0</v>
      </c>
      <c r="DZ73" s="0" t="n">
        <f aca="false">IF(AN$9=0,0,(SIN(AN$12)*COS($E73)+SIN($E73)*COS(AN$12))/SIN($E73)*AN$9)</f>
        <v>0</v>
      </c>
      <c r="EA73" s="0" t="n">
        <f aca="false">IF(AO$9=0,0,(SIN(AO$12)*COS($E73)+SIN($E73)*COS(AO$12))/SIN($E73)*AO$9)</f>
        <v>11.8320195488611</v>
      </c>
      <c r="EB73" s="0" t="n">
        <f aca="false">IF(AP$9=0,0,(SIN(AP$12)*COS($E73)+SIN($E73)*COS(AP$12))/SIN($E73)*AP$9)</f>
        <v>12.1305880526436</v>
      </c>
      <c r="EC73" s="0" t="n">
        <f aca="false">IF(AQ$9=0,0,(SIN(AQ$12)*COS($E73)+SIN($E73)*COS(AQ$12))/SIN($E73)*AQ$9)</f>
        <v>12.424081124697</v>
      </c>
      <c r="ED73" s="0" t="n">
        <f aca="false">IF(AR$9=0,0,(SIN(AR$12)*COS($E73)+SIN($E73)*COS(AR$12))/SIN($E73)*AR$9)</f>
        <v>12.7122133754532</v>
      </c>
      <c r="EE73" s="0" t="n">
        <f aca="false">IF(AS$9=0,0,(SIN(AS$12)*COS($E73)+SIN($E73)*COS(AS$12))/SIN($E73)*AS$9)</f>
        <v>12.9947015284664</v>
      </c>
      <c r="EF73" s="0" t="n">
        <f aca="false">IF(AT$9=0,0,(SIN(AT$12)*COS($E73)+SIN($E73)*COS(AT$12))/SIN($E73)*AT$9)</f>
        <v>13.2712645662556</v>
      </c>
      <c r="EG73" s="0" t="n">
        <f aca="false">IF(AU$9=0,0,(SIN(AU$12)*COS($E73)+SIN($E73)*COS(AU$12))/SIN($E73)*AU$9)</f>
        <v>13.6145415365904</v>
      </c>
      <c r="EH73" s="0" t="n">
        <f aca="false">IF(AV$9=0,0,(SIN(AV$12)*COS($E73)+SIN($E73)*COS(AV$12))/SIN($E73)*AV$9)</f>
        <v>13.9507755071123</v>
      </c>
      <c r="EI73" s="0" t="n">
        <f aca="false">IF(AW$9=0,0,(SIN(AW$12)*COS($E73)+SIN($E73)*COS(AW$12))/SIN($E73)*AW$9)</f>
        <v>14.2796267265128</v>
      </c>
      <c r="EJ73" s="0" t="n">
        <f aca="false">IF(AX$9=0,0,(SIN(AX$12)*COS($E73)+SIN($E73)*COS(AX$12))/SIN($E73)*AX$9)</f>
        <v>14.6007586467468</v>
      </c>
      <c r="EK73" s="0" t="n">
        <f aca="false">IF(AY$9=0,0,(SIN(AY$12)*COS($E73)+SIN($E73)*COS(AY$12))/SIN($E73)*AY$9)</f>
        <v>14.9138380975512</v>
      </c>
      <c r="EL73" s="0" t="n">
        <f aca="false">IF(AZ$9=0,0,(SIN(AZ$12)*COS($E73)+SIN($E73)*COS(AZ$12))/SIN($E73)*AZ$9)</f>
        <v>14.9995765639479</v>
      </c>
      <c r="EM73" s="0" t="n">
        <f aca="false">IF(BA$9=0,0,(SIN(BA$12)*COS($E73)+SIN($E73)*COS(BA$12))/SIN($E73)*BA$9)</f>
        <v>15.079010355801</v>
      </c>
      <c r="EN73" s="0" t="n">
        <f aca="false">IF(BB$9=0,0,(SIN(BB$12)*COS($E73)+SIN($E73)*COS(BB$12))/SIN($E73)*BB$9)</f>
        <v>15.1520164624109</v>
      </c>
      <c r="EO73" s="0" t="n">
        <f aca="false">IF(BC$9=0,0,(SIN(BC$12)*COS($E73)+SIN($E73)*COS(BC$12))/SIN($E73)*BC$9)</f>
        <v>15.2184743898112</v>
      </c>
      <c r="EP73" s="0" t="n">
        <f aca="false">IF(BD$9=0,0,(SIN(BD$12)*COS($E73)+SIN($E73)*COS(BD$12))/SIN($E73)*BD$9)</f>
        <v>15.2782662274019</v>
      </c>
      <c r="EQ73" s="0" t="n">
        <f aca="false">IF(BE$9=0,0,(SIN(BE$12)*COS($E73)+SIN($E73)*COS(BE$12))/SIN($E73)*BE$9)</f>
        <v>15.399140038842</v>
      </c>
      <c r="ER73" s="0" t="n">
        <f aca="false">IF(BF$9=0,0,(SIN(BF$12)*COS($E73)+SIN($E73)*COS(BF$12))/SIN($E73)*BF$9)</f>
        <v>15.5121422394024</v>
      </c>
      <c r="ES73" s="0" t="n">
        <f aca="false">IF(BG$9=0,0,(SIN(BG$12)*COS($E73)+SIN($E73)*COS(BG$12))/SIN($E73)*BG$9)</f>
        <v>15.6171014898267</v>
      </c>
      <c r="ET73" s="0" t="n">
        <f aca="false">IF(BH$9=0,0,(SIN(BH$12)*COS($E73)+SIN($E73)*COS(BH$12))/SIN($E73)*BH$9)</f>
        <v>15.8031481278303</v>
      </c>
      <c r="EU73" s="0" t="n">
        <f aca="false">IF(BI$9=0,0,(SIN(BI$12)*COS($E73)+SIN($E73)*COS(BI$12))/SIN($E73)*BI$9)</f>
        <v>15.9864584472982</v>
      </c>
      <c r="EV73" s="0" t="n">
        <f aca="false">IF(BJ$9=0,0,(SIN(BJ$12)*COS($E73)+SIN($E73)*COS(BJ$12))/SIN($E73)*BJ$9)</f>
        <v>15.9776587904971</v>
      </c>
      <c r="EW73" s="0" t="n">
        <f aca="false">IF(BK$9=0,0,(SIN(BK$12)*COS($E73)+SIN($E73)*COS(BK$12))/SIN($E73)*BK$9)</f>
        <v>15.9616852417209</v>
      </c>
      <c r="EX73" s="0" t="n">
        <f aca="false">IF(BL$9=0,0,(SIN(BL$12)*COS($E73)+SIN($E73)*COS(BL$12))/SIN($E73)*BL$9)</f>
        <v>15.938464</v>
      </c>
      <c r="EY73" s="0" t="n">
        <f aca="false">IF(BM$9=0,0,(SIN(BM$12)*COS($E73)+SIN($E73)*COS(BM$12))/SIN($E73)*BM$9)</f>
        <v>15.9079241987619</v>
      </c>
      <c r="EZ73" s="0" t="n">
        <f aca="false">IF(BN$9=0,0,(SIN(BN$12)*COS($E73)+SIN($E73)*COS(BN$12))/SIN($E73)*BN$9)</f>
        <v>15.8699979511589</v>
      </c>
      <c r="FA73" s="0" t="n">
        <f aca="false">IF(BO$9=0,0,(SIN(BO$12)*COS($E73)+SIN($E73)*COS(BO$12))/SIN($E73)*BO$9)</f>
        <v>15.8300657759148</v>
      </c>
      <c r="FB73" s="0" t="n">
        <f aca="false">IF(BP$9=0,0,(SIN(BP$12)*COS($E73)+SIN($E73)*COS(BP$12))/SIN($E73)*BP$9)</f>
        <v>15.7825000677447</v>
      </c>
      <c r="FC73" s="0" t="n">
        <f aca="false">IF(BQ$9=0,0,(SIN(BQ$12)*COS($E73)+SIN($E73)*COS(BQ$12))/SIN($E73)*BQ$9)</f>
        <v>15.7272372183554</v>
      </c>
      <c r="FD73" s="0" t="n">
        <f aca="false">IF(BR$9=0,0,(SIN(BR$12)*COS($E73)+SIN($E73)*COS(BR$12))/SIN($E73)*BR$9)</f>
        <v>15.6642168442899</v>
      </c>
      <c r="FE73" s="0" t="n">
        <f aca="false">IF(BS$9=0,0,(SIN(BS$12)*COS($E73)+SIN($E73)*COS(BS$12))/SIN($E73)*BS$9)</f>
        <v>15.5933818288411</v>
      </c>
      <c r="FF73" s="0" t="n">
        <f aca="false">IF(BT$9=0,0,(SIN(BT$12)*COS($E73)+SIN($E73)*COS(BT$12))/SIN($E73)*BT$9)</f>
        <v>15.482726357111</v>
      </c>
      <c r="FG73" s="0" t="n">
        <f aca="false">IF(BU$9=0,0,(SIN(BU$12)*COS($E73)+SIN($E73)*COS(BU$12))/SIN($E73)*BU$9)</f>
        <v>15.3650021278497</v>
      </c>
      <c r="FH73" s="0" t="n">
        <f aca="false">IF(BV$9=0,0,(SIN(BV$12)*COS($E73)+SIN($E73)*COS(BV$12))/SIN($E73)*BV$9)</f>
        <v>15.2401908735099</v>
      </c>
      <c r="FI73" s="0" t="n">
        <f aca="false">IF(BW$9=0,0,(SIN(BW$12)*COS($E73)+SIN($E73)*COS(BW$12))/SIN($E73)*BW$9)</f>
        <v>15.1082772184235</v>
      </c>
      <c r="FJ73" s="0" t="n">
        <f aca="false">IF(BX$9=0,0,(SIN(BX$12)*COS($E73)+SIN($E73)*COS(BX$12))/SIN($E73)*BX$9)</f>
        <v>14.9692486997505</v>
      </c>
      <c r="FK73" s="0" t="n">
        <f aca="false">IF(BY$9=0,0,(SIN(BY$12)*COS($E73)+SIN($E73)*COS(BY$12))/SIN($E73)*BY$9)</f>
        <v>14.8245640303058</v>
      </c>
      <c r="FL73" s="0" t="n">
        <f aca="false">IF(BZ$9=0,0,(SIN(BZ$12)*COS($E73)+SIN($E73)*COS(BZ$12))/SIN($E73)*BZ$9)</f>
        <v>14.67270179646</v>
      </c>
      <c r="FM73" s="0" t="n">
        <f aca="false">IF(CA$9=0,0,(SIN(CA$12)*COS($E73)+SIN($E73)*COS(CA$12))/SIN($E73)*CA$9)</f>
        <v>14.5136570678997</v>
      </c>
      <c r="FN73" s="0" t="n">
        <f aca="false">IF(CB$9=0,0,(SIN(CB$12)*COS($E73)+SIN($E73)*COS(CB$12))/SIN($E73)*CB$9)</f>
        <v>14.3474279285895</v>
      </c>
      <c r="FO73" s="0" t="n">
        <f aca="false">IF(CC$9=0,0,(SIN(CC$12)*COS($E73)+SIN($E73)*COS(CC$12))/SIN($E73)*CC$9)</f>
        <v>14.1740154926962</v>
      </c>
      <c r="FP73" s="0" t="n">
        <f aca="false">IF(CD$9=0,0,(SIN(CD$12)*COS($E73)+SIN($E73)*COS(CD$12))/SIN($E73)*CD$9)</f>
        <v>13.9930870605964</v>
      </c>
      <c r="FQ73" s="0" t="n">
        <f aca="false">IF(CE$9=0,0,(SIN(CE$12)*COS($E73)+SIN($E73)*COS(CE$12))/SIN($E73)*CE$9)</f>
        <v>13.8049994201602</v>
      </c>
      <c r="FR73" s="0" t="n">
        <f aca="false">IF(CF$9=0,0,(SIN(CF$12)*COS($E73)+SIN($E73)*COS(CF$12))/SIN($E73)*CF$9)</f>
        <v>13.6097631618941</v>
      </c>
      <c r="FS73" s="0" t="n">
        <f aca="false">IF(CG$9=0,0,(SIN(CG$12)*COS($E73)+SIN($E73)*COS(CG$12))/SIN($E73)*CG$9)</f>
        <v>13.4073919504557</v>
      </c>
      <c r="FT73" s="0" t="n">
        <f aca="false">IF(CH$9=0,0,(SIN(CH$12)*COS($E73)+SIN($E73)*COS(CH$12))/SIN($E73)*CH$9)</f>
        <v>13.1979025344444</v>
      </c>
      <c r="FU73" s="0" t="n">
        <f aca="false">IF(CI$9=0,0,(SIN(CI$12)*COS($E73)+SIN($E73)*COS(CI$12))/SIN($E73)*CI$9)</f>
        <v>12.9813147549748</v>
      </c>
      <c r="FV73" s="0" t="n">
        <f aca="false">IF(CJ$9=0,0,(SIN(CJ$12)*COS($E73)+SIN($E73)*COS(CJ$12))/SIN($E73)*CJ$9)</f>
        <v>12.7576515530283</v>
      </c>
      <c r="FW73" s="0" t="n">
        <f aca="false">IF(CK$9=0,0,(SIN(CK$12)*COS($E73)+SIN($E73)*COS(CK$12))/SIN($E73)*CK$9)</f>
        <v>12.5269389755719</v>
      </c>
      <c r="FX73" s="0" t="n">
        <f aca="false">IF(CL$9=0,0,(SIN(CL$12)*COS($E73)+SIN($E73)*COS(CL$12))/SIN($E73)*CL$9)</f>
        <v>12.3332130475093</v>
      </c>
      <c r="FY73" s="0" t="n">
        <f aca="false">IF(CM$9=0,0,(SIN(CM$12)*COS($E73)+SIN($E73)*COS(CM$12))/SIN($E73)*CM$9)</f>
        <v>12.1349158792176</v>
      </c>
      <c r="FZ73" s="0" t="n">
        <f aca="false">IF(CN$9=0,0,(SIN(CN$12)*COS($E73)+SIN($E73)*COS(CN$12))/SIN($E73)*CN$9)</f>
        <v>11.9274481636132</v>
      </c>
      <c r="GA73" s="0" t="n">
        <f aca="false">IF(CO$9=0,0,(SIN(CO$12)*COS($E73)+SIN($E73)*COS(CO$12))/SIN($E73)*CO$9)</f>
        <v>11.7105228928283</v>
      </c>
      <c r="GB73" s="0" t="n">
        <f aca="false">IF(CP$9=0,0,(SIN(CP$12)*COS($E73)+SIN($E73)*COS(CP$12))/SIN($E73)*CP$9)</f>
        <v>11.4841410200201</v>
      </c>
      <c r="GC73" s="0" t="n">
        <f aca="false">IF(CQ$9=0,0,(SIN(CQ$12)*COS($E73)+SIN($E73)*COS(CQ$12))/SIN($E73)*CQ$9)</f>
        <v>11.2483081729053</v>
      </c>
    </row>
    <row r="74" customFormat="false" ht="12.8" hidden="true" customHeight="false" outlineLevel="0" collapsed="false">
      <c r="A74" s="0" t="n">
        <f aca="false">MAX($F74:$CQ74)</f>
        <v>8.85223501700857</v>
      </c>
      <c r="B74" s="91" t="n">
        <f aca="false">IF(ISNA(INDEX(vmg!$B$6:$B$151,MATCH($C74,vmg!$F$6:$F$151,0))),IF(ISNA(INDEX(vmg!$B$6:$B$151,MATCH($C74,vmg!$D$6:$D$151,0))),0,INDEX(vmg!$B$6:$B$151,MATCH($C74,vmg!$D$6:$D$151,0))),INDEX(vmg!$B$6:$B$151,MATCH($C74,vmg!$F$6:$F$151,0)))</f>
        <v>16.459008</v>
      </c>
      <c r="C74" s="2" t="n">
        <f aca="false">MOD(Best +D74,360)</f>
        <v>62</v>
      </c>
      <c r="D74" s="2" t="n">
        <f aca="false">D73+1</f>
        <v>62</v>
      </c>
      <c r="E74" s="1" t="n">
        <f aca="false">D74*PI()/180</f>
        <v>1.08210413623648</v>
      </c>
      <c r="F74" s="13" t="n">
        <f aca="false">IF(OR(F164=0,CR74=0),0,F164*CR74/(F164+CR74))</f>
        <v>0</v>
      </c>
      <c r="G74" s="13" t="n">
        <f aca="false">IF(OR(G164=0,CS74=0),0,G164*CS74/(G164+CS74))</f>
        <v>0</v>
      </c>
      <c r="H74" s="13" t="n">
        <f aca="false">IF(OR(H164=0,CT74=0),0,H164*CT74/(H164+CT74))</f>
        <v>0</v>
      </c>
      <c r="I74" s="13" t="n">
        <f aca="false">IF(OR(I164=0,CU74=0),0,I164*CU74/(I164+CU74))</f>
        <v>0</v>
      </c>
      <c r="J74" s="13" t="n">
        <f aca="false">IF(OR(J164=0,CV74=0),0,J164*CV74/(J164+CV74))</f>
        <v>0</v>
      </c>
      <c r="K74" s="13" t="n">
        <f aca="false">IF(OR(K164=0,CW74=0),0,K164*CW74/(K164+CW74))</f>
        <v>0</v>
      </c>
      <c r="L74" s="13" t="n">
        <f aca="false">IF(OR(L164=0,CX74=0),0,L164*CX74/(L164+CX74))</f>
        <v>0</v>
      </c>
      <c r="M74" s="13" t="n">
        <f aca="false">IF(OR(M164=0,CY74=0),0,M164*CY74/(M164+CY74))</f>
        <v>0</v>
      </c>
      <c r="N74" s="13" t="n">
        <f aca="false">IF(OR(N164=0,CZ74=0),0,N164*CZ74/(N164+CZ74))</f>
        <v>0</v>
      </c>
      <c r="O74" s="13" t="n">
        <f aca="false">IF(OR(O164=0,DA74=0),0,O164*DA74/(O164+DA74))</f>
        <v>0</v>
      </c>
      <c r="P74" s="13" t="n">
        <f aca="false">IF(OR(P164=0,DB74=0),0,P164*DB74/(P164+DB74))</f>
        <v>0</v>
      </c>
      <c r="Q74" s="13" t="n">
        <f aca="false">IF(OR(Q164=0,DC74=0),0,Q164*DC74/(Q164+DC74))</f>
        <v>0</v>
      </c>
      <c r="R74" s="13" t="n">
        <f aca="false">IF(OR(R164=0,DD74=0),0,R164*DD74/(R164+DD74))</f>
        <v>0</v>
      </c>
      <c r="S74" s="13" t="n">
        <f aca="false">IF(OR(S164=0,DE74=0),0,S164*DE74/(S164+DE74))</f>
        <v>0</v>
      </c>
      <c r="T74" s="13" t="n">
        <f aca="false">IF(OR(T164=0,DF74=0),0,T164*DF74/(T164+DF74))</f>
        <v>0</v>
      </c>
      <c r="U74" s="13" t="n">
        <f aca="false">IF(OR(U164=0,DG74=0),0,U164*DG74/(U164+DG74))</f>
        <v>0</v>
      </c>
      <c r="V74" s="13" t="n">
        <f aca="false">IF(OR(V164=0,DH74=0),0,V164*DH74/(V164+DH74))</f>
        <v>0</v>
      </c>
      <c r="W74" s="13" t="n">
        <f aca="false">IF(OR(W164=0,DI74=0),0,W164*DI74/(W164+DI74))</f>
        <v>0</v>
      </c>
      <c r="X74" s="13" t="n">
        <f aca="false">IF(OR(X164=0,DJ74=0),0,X164*DJ74/(X164+DJ74))</f>
        <v>0</v>
      </c>
      <c r="Y74" s="13" t="n">
        <f aca="false">IF(OR(Y164=0,DK74=0),0,Y164*DK74/(Y164+DK74))</f>
        <v>0</v>
      </c>
      <c r="Z74" s="13" t="n">
        <f aca="false">IF(OR(Z164=0,DL74=0),0,Z164*DL74/(Z164+DL74))</f>
        <v>0</v>
      </c>
      <c r="AA74" s="13" t="n">
        <f aca="false">IF(OR(AA164=0,DM74=0),0,AA164*DM74/(AA164+DM74))</f>
        <v>0</v>
      </c>
      <c r="AB74" s="13" t="n">
        <f aca="false">IF(OR(AB164=0,DN74=0),0,AB164*DN74/(AB164+DN74))</f>
        <v>0</v>
      </c>
      <c r="AC74" s="13" t="n">
        <f aca="false">IF(OR(AC164=0,DO74=0),0,AC164*DO74/(AC164+DO74))</f>
        <v>0</v>
      </c>
      <c r="AD74" s="13" t="n">
        <f aca="false">IF(OR(AD164=0,DP74=0),0,AD164*DP74/(AD164+DP74))</f>
        <v>0</v>
      </c>
      <c r="AE74" s="13" t="n">
        <f aca="false">IF(OR(AE164=0,DQ74=0),0,AE164*DQ74/(AE164+DQ74))</f>
        <v>0</v>
      </c>
      <c r="AF74" s="13" t="n">
        <f aca="false">IF(OR(AF164=0,DR74=0),0,AF164*DR74/(AF164+DR74))</f>
        <v>0</v>
      </c>
      <c r="AG74" s="13" t="n">
        <f aca="false">IF(OR(AG164=0,DS74=0),0,AG164*DS74/(AG164+DS74))</f>
        <v>0</v>
      </c>
      <c r="AH74" s="13" t="n">
        <f aca="false">IF(OR(AH164=0,DT74=0),0,AH164*DT74/(AH164+DT74))</f>
        <v>0</v>
      </c>
      <c r="AI74" s="13" t="n">
        <f aca="false">IF(OR(AI164=0,DU74=0),0,AI164*DU74/(AI164+DU74))</f>
        <v>0</v>
      </c>
      <c r="AJ74" s="13" t="n">
        <f aca="false">IF(OR(AJ164=0,DV74=0),0,AJ164*DV74/(AJ164+DV74))</f>
        <v>0</v>
      </c>
      <c r="AK74" s="13" t="n">
        <f aca="false">IF(OR(AK164=0,DW74=0),0,AK164*DW74/(AK164+DW74))</f>
        <v>0</v>
      </c>
      <c r="AL74" s="13" t="n">
        <f aca="false">IF(OR(AL164=0,DX74=0),0,AL164*DX74/(AL164+DX74))</f>
        <v>0</v>
      </c>
      <c r="AM74" s="13" t="n">
        <f aca="false">IF(OR(AM164=0,DY74=0),0,AM164*DY74/(AM164+DY74))</f>
        <v>0</v>
      </c>
      <c r="AN74" s="13" t="n">
        <f aca="false">IF(OR(AN164=0,DZ74=0),0,AN164*DZ74/(AN164+DZ74))</f>
        <v>0</v>
      </c>
      <c r="AO74" s="13" t="n">
        <f aca="false">IF(OR(AO164=0,EA74=0),0,AO164*EA74/(AO164+EA74))</f>
        <v>8.29177084260923</v>
      </c>
      <c r="AP74" s="13" t="n">
        <f aca="false">IF(OR(AP164=0,EB74=0),0,AP164*EB74/(AP164+EB74))</f>
        <v>8.36990629923895</v>
      </c>
      <c r="AQ74" s="13" t="n">
        <f aca="false">IF(OR(AQ164=0,EC74=0),0,AQ164*EC74/(AQ164+EC74))</f>
        <v>8.43969247220396</v>
      </c>
      <c r="AR74" s="13" t="n">
        <f aca="false">IF(OR(AR164=0,ED74=0),0,AR164*ED74/(AR164+ED74))</f>
        <v>8.50133346956391</v>
      </c>
      <c r="AS74" s="13" t="n">
        <f aca="false">IF(OR(AS164=0,EE74=0),0,AS164*EE74/(AS164+EE74))</f>
        <v>8.55504004855221</v>
      </c>
      <c r="AT74" s="13" t="n">
        <f aca="false">IF(OR(AT164=0,EF74=0),0,AT164*EF74/(AT164+EF74))</f>
        <v>8.60102794581001</v>
      </c>
      <c r="AU74" s="13" t="n">
        <f aca="false">IF(OR(AU164=0,EG74=0),0,AU164*EG74/(AU164+EG74))</f>
        <v>8.66953841078965</v>
      </c>
      <c r="AV74" s="13" t="n">
        <f aca="false">IF(OR(AV164=0,EH74=0),0,AV164*EH74/(AV164+EH74))</f>
        <v>8.72859833536687</v>
      </c>
      <c r="AW74" s="13" t="n">
        <f aca="false">IF(OR(AW164=0,EI74=0),0,AW164*EI74/(AW164+EI74))</f>
        <v>8.77852385481173</v>
      </c>
      <c r="AX74" s="13" t="n">
        <f aca="false">IF(OR(AX164=0,EJ74=0),0,AX164*EJ74/(AX164+EJ74))</f>
        <v>8.81963120850828</v>
      </c>
      <c r="AY74" s="13" t="n">
        <f aca="false">IF(OR(AY164=0,EK74=0),0,AY164*EK74/(AY164+EK74))</f>
        <v>8.85223501700857</v>
      </c>
      <c r="AZ74" s="13" t="n">
        <f aca="false">IF(OR(AZ164=0,EL74=0),0,AZ164*EL74/(AZ164+EL74))</f>
        <v>8.80058319159361</v>
      </c>
      <c r="BA74" s="13" t="n">
        <f aca="false">IF(OR(BA164=0,EM74=0),0,BA164*EM74/(BA164+EM74))</f>
        <v>8.74614001190659</v>
      </c>
      <c r="BB74" s="13" t="n">
        <f aca="false">IF(OR(BB164=0,EN74=0),0,BB164*EN74/(BB164+EN74))</f>
        <v>8.68898347527572</v>
      </c>
      <c r="BC74" s="13" t="n">
        <f aca="false">IF(OR(BC164=0,EO74=0),0,BC164*EO74/(BC164+EO74))</f>
        <v>8.62918904727696</v>
      </c>
      <c r="BD74" s="13" t="n">
        <f aca="false">IF(OR(BD164=0,EP74=0),0,BD164*EP74/(BD164+EP74))</f>
        <v>8.56682963015403</v>
      </c>
      <c r="BE74" s="13" t="n">
        <f aca="false">IF(OR(BE164=0,EQ74=0),0,BE164*EQ74/(BE164+EQ74))</f>
        <v>8.5231560345628</v>
      </c>
      <c r="BF74" s="13" t="n">
        <f aca="false">IF(OR(BF164=0,ER74=0),0,BF164*ER74/(BF164+ER74))</f>
        <v>8.47577456890362</v>
      </c>
      <c r="BG74" s="13" t="n">
        <f aca="false">IF(OR(BG164=0,ES74=0),0,BG164*ES74/(BG164+ES74))</f>
        <v>8.42480089332516</v>
      </c>
      <c r="BH74" s="13" t="n">
        <f aca="false">IF(OR(BH164=0,ET74=0),0,BH164*ET74/(BH164+ET74))</f>
        <v>8.39607254448272</v>
      </c>
      <c r="BI74" s="13" t="n">
        <f aca="false">IF(OR(BI164=0,EU74=0),0,BI164*EU74/(BI164+EU74))</f>
        <v>8.36415625539552</v>
      </c>
      <c r="BJ74" s="13" t="n">
        <f aca="false">IF(OR(BJ164=0,EV74=0),0,BJ164*EV74/(BJ164+EV74))</f>
        <v>8.2776388946606</v>
      </c>
      <c r="BK74" s="13" t="n">
        <f aca="false">IF(OR(BK164=0,EW74=0),0,BK164*EW74/(BK164+EW74))</f>
        <v>8.18943732784288</v>
      </c>
      <c r="BL74" s="13" t="n">
        <f aca="false">IF(OR(BL164=0,EX74=0),0,BL164*EX74/(BL164+EX74))</f>
        <v>8.09958888788906</v>
      </c>
      <c r="BM74" s="13" t="n">
        <f aca="false">IF(OR(BM164=0,EY74=0),0,BM164*EY74/(BM164+EY74))</f>
        <v>8.00812876330533</v>
      </c>
      <c r="BN74" s="13" t="n">
        <f aca="false">IF(OR(BN164=0,EZ74=0),0,BN164*EZ74/(BN164+EZ74))</f>
        <v>7.91509003414616</v>
      </c>
      <c r="BO74" s="13" t="n">
        <f aca="false">IF(OR(BO164=0,FA74=0),0,BO164*FA74/(BO164+FA74))</f>
        <v>7.82186108930813</v>
      </c>
      <c r="BP74" s="13" t="n">
        <f aca="false">IF(OR(BP164=0,FB74=0),0,BP164*FB74/(BP164+FB74))</f>
        <v>7.72703620766554</v>
      </c>
      <c r="BQ74" s="13" t="n">
        <f aca="false">IF(OR(BQ164=0,FC74=0),0,BQ164*FC74/(BQ164+FC74))</f>
        <v>7.63064513120881</v>
      </c>
      <c r="BR74" s="13" t="n">
        <f aca="false">IF(OR(BR164=0,FD74=0),0,BR164*FD74/(BR164+FD74))</f>
        <v>7.53271553330784</v>
      </c>
      <c r="BS74" s="13" t="n">
        <f aca="false">IF(OR(BS164=0,FE74=0),0,BS164*FE74/(BS164+FE74))</f>
        <v>7.43327305341513</v>
      </c>
      <c r="BT74" s="13" t="n">
        <f aca="false">IF(OR(BT164=0,FF74=0),0,BT164*FF74/(BT164+FF74))</f>
        <v>7.32503175412688</v>
      </c>
      <c r="BU74" s="13" t="n">
        <f aca="false">IF(OR(BU164=0,FG74=0),0,BU164*FG74/(BU164+FG74))</f>
        <v>7.21573745245176</v>
      </c>
      <c r="BV74" s="13" t="n">
        <f aca="false">IF(OR(BV164=0,FH74=0),0,BV164*FH74/(BV164+FH74))</f>
        <v>7.10539603622941</v>
      </c>
      <c r="BW74" s="13" t="n">
        <f aca="false">IF(OR(BW164=0,FI74=0),0,BW164*FI74/(BW164+FI74))</f>
        <v>6.99401205233046</v>
      </c>
      <c r="BX74" s="13" t="n">
        <f aca="false">IF(OR(BX164=0,FJ74=0),0,BX164*FJ74/(BX164+FJ74))</f>
        <v>6.88158872558051</v>
      </c>
      <c r="BY74" s="13" t="n">
        <f aca="false">IF(OR(BY164=0,FK74=0),0,BY164*FK74/(BY164+FK74))</f>
        <v>6.7684419516256</v>
      </c>
      <c r="BZ74" s="13" t="n">
        <f aca="false">IF(OR(BZ164=0,FL74=0),0,BZ164*FL74/(BZ164+FL74))</f>
        <v>6.65424055142888</v>
      </c>
      <c r="CA74" s="13" t="n">
        <f aca="false">IF(OR(CA164=0,FM74=0),0,CA164*FM74/(CA164+FM74))</f>
        <v>6.53898440956923</v>
      </c>
      <c r="CB74" s="13" t="n">
        <f aca="false">IF(OR(CB164=0,FN74=0),0,CB164*FN74/(CB164+FN74))</f>
        <v>6.42267212256248</v>
      </c>
      <c r="CC74" s="13" t="n">
        <f aca="false">IF(OR(CC164=0,FO74=0),0,CC164*FO74/(CC164+FO74))</f>
        <v>6.30530100932122</v>
      </c>
      <c r="CD74" s="13" t="n">
        <f aca="false">IF(OR(CD164=0,FP74=0),0,CD164*FP74/(CD164+FP74))</f>
        <v>6.18679936570619</v>
      </c>
      <c r="CE74" s="13" t="n">
        <f aca="false">IF(OR(CE164=0,FQ74=0),0,CE164*FQ74/(CE164+FQ74))</f>
        <v>6.06723378365698</v>
      </c>
      <c r="CF74" s="13" t="n">
        <f aca="false">IF(OR(CF164=0,FR74=0),0,CF164*FR74/(CF164+FR74))</f>
        <v>5.94659768211773</v>
      </c>
      <c r="CG74" s="13" t="n">
        <f aca="false">IF(OR(CG164=0,FS74=0),0,CG164*FS74/(CG164+FS74))</f>
        <v>5.82488323090493</v>
      </c>
      <c r="CH74" s="13" t="n">
        <f aca="false">IF(OR(CH164=0,FT74=0),0,CH164*FT74/(CH164+FT74))</f>
        <v>5.7020813514546</v>
      </c>
      <c r="CI74" s="13" t="n">
        <f aca="false">IF(OR(CI164=0,FU74=0),0,CI164*FU74/(CI164+FU74))</f>
        <v>5.5781817155574</v>
      </c>
      <c r="CJ74" s="13" t="n">
        <f aca="false">IF(OR(CJ164=0,FV74=0),0,CJ164*FV74/(CJ164+FV74))</f>
        <v>5.45317274204226</v>
      </c>
      <c r="CK74" s="13" t="n">
        <f aca="false">IF(OR(CK164=0,FW74=0),0,CK164*FW74/(CK164+FW74))</f>
        <v>5.32704159136528</v>
      </c>
      <c r="CL74" s="13" t="n">
        <f aca="false">IF(OR(CL164=0,FX74=0),0,CL164*FX74/(CL164+FX74))</f>
        <v>5.20791584021748</v>
      </c>
      <c r="CM74" s="13" t="n">
        <f aca="false">IF(OR(CM164=0,FY74=0),0,CM164*FY74/(CM164+FY74))</f>
        <v>5.08790212473832</v>
      </c>
      <c r="CN74" s="13" t="n">
        <f aca="false">IF(OR(CN164=0,FZ74=0),0,CN164*FZ74/(CN164+FZ74))</f>
        <v>4.96614082410449</v>
      </c>
      <c r="CO74" s="13" t="n">
        <f aca="false">IF(OR(CO164=0,GA74=0),0,CO164*GA74/(CO164+GA74))</f>
        <v>4.84257886834918</v>
      </c>
      <c r="CP74" s="13" t="n">
        <f aca="false">IF(OR(CP164=0,GB74=0),0,CP164*GB74/(CP164+GB74))</f>
        <v>4.71721316398944</v>
      </c>
      <c r="CQ74" s="13" t="n">
        <f aca="false">IF(OR(CQ164=0,GC74=0),0,CQ164*GC74/(CQ164+GC74))</f>
        <v>4.59003828244008</v>
      </c>
      <c r="CR74" s="0" t="n">
        <f aca="false">IF(F$9=0,0,(SIN(F$12)*COS($E74)+SIN($E74)*COS(F$12))/SIN($E74)*F$9)</f>
        <v>0</v>
      </c>
      <c r="CS74" s="0" t="n">
        <f aca="false">IF(G$9=0,0,(SIN(G$12)*COS($E74)+SIN($E74)*COS(G$12))/SIN($E74)*G$9)</f>
        <v>0</v>
      </c>
      <c r="CT74" s="0" t="n">
        <f aca="false">IF(H$9=0,0,(SIN(H$12)*COS($E74)+SIN($E74)*COS(H$12))/SIN($E74)*H$9)</f>
        <v>0</v>
      </c>
      <c r="CU74" s="0" t="n">
        <f aca="false">IF(I$9=0,0,(SIN(I$12)*COS($E74)+SIN($E74)*COS(I$12))/SIN($E74)*I$9)</f>
        <v>0</v>
      </c>
      <c r="CV74" s="0" t="n">
        <f aca="false">IF(J$9=0,0,(SIN(J$12)*COS($E74)+SIN($E74)*COS(J$12))/SIN($E74)*J$9)</f>
        <v>0</v>
      </c>
      <c r="CW74" s="0" t="n">
        <f aca="false">IF(K$9=0,0,(SIN(K$12)*COS($E74)+SIN($E74)*COS(K$12))/SIN($E74)*K$9)</f>
        <v>0</v>
      </c>
      <c r="CX74" s="0" t="n">
        <f aca="false">IF(L$9=0,0,(SIN(L$12)*COS($E74)+SIN($E74)*COS(L$12))/SIN($E74)*L$9)</f>
        <v>0</v>
      </c>
      <c r="CY74" s="0" t="n">
        <f aca="false">IF(M$9=0,0,(SIN(M$12)*COS($E74)+SIN($E74)*COS(M$12))/SIN($E74)*M$9)</f>
        <v>0</v>
      </c>
      <c r="CZ74" s="0" t="n">
        <f aca="false">IF(N$9=0,0,(SIN(N$12)*COS($E74)+SIN($E74)*COS(N$12))/SIN($E74)*N$9)</f>
        <v>0</v>
      </c>
      <c r="DA74" s="0" t="n">
        <f aca="false">IF(O$9=0,0,(SIN(O$12)*COS($E74)+SIN($E74)*COS(O$12))/SIN($E74)*O$9)</f>
        <v>0</v>
      </c>
      <c r="DB74" s="0" t="n">
        <f aca="false">IF(P$9=0,0,(SIN(P$12)*COS($E74)+SIN($E74)*COS(P$12))/SIN($E74)*P$9)</f>
        <v>0</v>
      </c>
      <c r="DC74" s="0" t="n">
        <f aca="false">IF(Q$9=0,0,(SIN(Q$12)*COS($E74)+SIN($E74)*COS(Q$12))/SIN($E74)*Q$9)</f>
        <v>0</v>
      </c>
      <c r="DD74" s="0" t="n">
        <f aca="false">IF(R$9=0,0,(SIN(R$12)*COS($E74)+SIN($E74)*COS(R$12))/SIN($E74)*R$9)</f>
        <v>0</v>
      </c>
      <c r="DE74" s="0" t="n">
        <f aca="false">IF(S$9=0,0,(SIN(S$12)*COS($E74)+SIN($E74)*COS(S$12))/SIN($E74)*S$9)</f>
        <v>0</v>
      </c>
      <c r="DF74" s="0" t="n">
        <f aca="false">IF(T$9=0,0,(SIN(T$12)*COS($E74)+SIN($E74)*COS(T$12))/SIN($E74)*T$9)</f>
        <v>0</v>
      </c>
      <c r="DG74" s="0" t="n">
        <f aca="false">IF(U$9=0,0,(SIN(U$12)*COS($E74)+SIN($E74)*COS(U$12))/SIN($E74)*U$9)</f>
        <v>0</v>
      </c>
      <c r="DH74" s="0" t="n">
        <f aca="false">IF(V$9=0,0,(SIN(V$12)*COS($E74)+SIN($E74)*COS(V$12))/SIN($E74)*V$9)</f>
        <v>0</v>
      </c>
      <c r="DI74" s="0" t="n">
        <f aca="false">IF(W$9=0,0,(SIN(W$12)*COS($E74)+SIN($E74)*COS(W$12))/SIN($E74)*W$9)</f>
        <v>0</v>
      </c>
      <c r="DJ74" s="0" t="n">
        <f aca="false">IF(X$9=0,0,(SIN(X$12)*COS($E74)+SIN($E74)*COS(X$12))/SIN($E74)*X$9)</f>
        <v>0</v>
      </c>
      <c r="DK74" s="0" t="n">
        <f aca="false">IF(Y$9=0,0,(SIN(Y$12)*COS($E74)+SIN($E74)*COS(Y$12))/SIN($E74)*Y$9)</f>
        <v>0</v>
      </c>
      <c r="DL74" s="0" t="n">
        <f aca="false">IF(Z$9=0,0,(SIN(Z$12)*COS($E74)+SIN($E74)*COS(Z$12))/SIN($E74)*Z$9)</f>
        <v>0</v>
      </c>
      <c r="DM74" s="0" t="n">
        <f aca="false">IF(AA$9=0,0,(SIN(AA$12)*COS($E74)+SIN($E74)*COS(AA$12))/SIN($E74)*AA$9)</f>
        <v>0</v>
      </c>
      <c r="DN74" s="0" t="n">
        <f aca="false">IF(AB$9=0,0,(SIN(AB$12)*COS($E74)+SIN($E74)*COS(AB$12))/SIN($E74)*AB$9)</f>
        <v>0</v>
      </c>
      <c r="DO74" s="0" t="n">
        <f aca="false">IF(AC$9=0,0,(SIN(AC$12)*COS($E74)+SIN($E74)*COS(AC$12))/SIN($E74)*AC$9)</f>
        <v>0</v>
      </c>
      <c r="DP74" s="0" t="n">
        <f aca="false">IF(AD$9=0,0,(SIN(AD$12)*COS($E74)+SIN($E74)*COS(AD$12))/SIN($E74)*AD$9)</f>
        <v>0</v>
      </c>
      <c r="DQ74" s="0" t="n">
        <f aca="false">IF(AE$9=0,0,(SIN(AE$12)*COS($E74)+SIN($E74)*COS(AE$12))/SIN($E74)*AE$9)</f>
        <v>0</v>
      </c>
      <c r="DR74" s="0" t="n">
        <f aca="false">IF(AF$9=0,0,(SIN(AF$12)*COS($E74)+SIN($E74)*COS(AF$12))/SIN($E74)*AF$9)</f>
        <v>0</v>
      </c>
      <c r="DS74" s="0" t="n">
        <f aca="false">IF(AG$9=0,0,(SIN(AG$12)*COS($E74)+SIN($E74)*COS(AG$12))/SIN($E74)*AG$9)</f>
        <v>0</v>
      </c>
      <c r="DT74" s="0" t="n">
        <f aca="false">IF(AH$9=0,0,(SIN(AH$12)*COS($E74)+SIN($E74)*COS(AH$12))/SIN($E74)*AH$9)</f>
        <v>0</v>
      </c>
      <c r="DU74" s="0" t="n">
        <f aca="false">IF(AI$9=0,0,(SIN(AI$12)*COS($E74)+SIN($E74)*COS(AI$12))/SIN($E74)*AI$9)</f>
        <v>0</v>
      </c>
      <c r="DV74" s="0" t="n">
        <f aca="false">IF(AJ$9=0,0,(SIN(AJ$12)*COS($E74)+SIN($E74)*COS(AJ$12))/SIN($E74)*AJ$9)</f>
        <v>0</v>
      </c>
      <c r="DW74" s="0" t="n">
        <f aca="false">IF(AK$9=0,0,(SIN(AK$12)*COS($E74)+SIN($E74)*COS(AK$12))/SIN($E74)*AK$9)</f>
        <v>0</v>
      </c>
      <c r="DX74" s="0" t="n">
        <f aca="false">IF(AL$9=0,0,(SIN(AL$12)*COS($E74)+SIN($E74)*COS(AL$12))/SIN($E74)*AL$9)</f>
        <v>0</v>
      </c>
      <c r="DY74" s="0" t="n">
        <f aca="false">IF(AM$9=0,0,(SIN(AM$12)*COS($E74)+SIN($E74)*COS(AM$12))/SIN($E74)*AM$9)</f>
        <v>0</v>
      </c>
      <c r="DZ74" s="0" t="n">
        <f aca="false">IF(AN$9=0,0,(SIN(AN$12)*COS($E74)+SIN($E74)*COS(AN$12))/SIN($E74)*AN$9)</f>
        <v>0</v>
      </c>
      <c r="EA74" s="0" t="n">
        <f aca="false">IF(AO$9=0,0,(SIN(AO$12)*COS($E74)+SIN($E74)*COS(AO$12))/SIN($E74)*AO$9)</f>
        <v>11.6971368576764</v>
      </c>
      <c r="EB74" s="0" t="n">
        <f aca="false">IF(AP$9=0,0,(SIN(AP$12)*COS($E74)+SIN($E74)*COS(AP$12))/SIN($E74)*AP$9)</f>
        <v>11.988593978076</v>
      </c>
      <c r="EC74" s="0" t="n">
        <f aca="false">IF(AQ$9=0,0,(SIN(AQ$12)*COS($E74)+SIN($E74)*COS(AQ$12))/SIN($E74)*AQ$9)</f>
        <v>12.2748377985515</v>
      </c>
      <c r="ED74" s="0" t="n">
        <f aca="false">IF(AR$9=0,0,(SIN(AR$12)*COS($E74)+SIN($E74)*COS(AR$12))/SIN($E74)*AR$9)</f>
        <v>12.5555874619113</v>
      </c>
      <c r="EE74" s="0" t="n">
        <f aca="false">IF(AS$9=0,0,(SIN(AS$12)*COS($E74)+SIN($E74)*COS(AS$12))/SIN($E74)*AS$9)</f>
        <v>12.8305643191646</v>
      </c>
      <c r="EF74" s="0" t="n">
        <f aca="false">IF(AT$9=0,0,(SIN(AT$12)*COS($E74)+SIN($E74)*COS(AT$12))/SIN($E74)*AT$9)</f>
        <v>13.0994920732299</v>
      </c>
      <c r="EG74" s="0" t="n">
        <f aca="false">IF(AU$9=0,0,(SIN(AU$12)*COS($E74)+SIN($E74)*COS(AU$12))/SIN($E74)*AU$9)</f>
        <v>13.4340478832051</v>
      </c>
      <c r="EH74" s="0" t="n">
        <f aca="false">IF(AV$9=0,0,(SIN(AV$12)*COS($E74)+SIN($E74)*COS(AV$12))/SIN($E74)*AV$9)</f>
        <v>13.7614078944635</v>
      </c>
      <c r="EI74" s="0" t="n">
        <f aca="false">IF(AW$9=0,0,(SIN(AW$12)*COS($E74)+SIN($E74)*COS(AW$12))/SIN($E74)*AW$9)</f>
        <v>14.0812382426821</v>
      </c>
      <c r="EJ74" s="0" t="n">
        <f aca="false">IF(AX$9=0,0,(SIN(AX$12)*COS($E74)+SIN($E74)*COS(AX$12))/SIN($E74)*AX$9)</f>
        <v>14.3932083738736</v>
      </c>
      <c r="EK74" s="0" t="n">
        <f aca="false">IF(AY$9=0,0,(SIN(AY$12)*COS($E74)+SIN($E74)*COS(AY$12))/SIN($E74)*AY$9)</f>
        <v>14.6969912160907</v>
      </c>
      <c r="EL74" s="0" t="n">
        <f aca="false">IF(AZ$9=0,0,(SIN(AZ$12)*COS($E74)+SIN($E74)*COS(AZ$12))/SIN($E74)*AZ$9)</f>
        <v>14.7765599770034</v>
      </c>
      <c r="EM74" s="0" t="n">
        <f aca="false">IF(BA$9=0,0,(SIN(BA$12)*COS($E74)+SIN($E74)*COS(BA$12))/SIN($E74)*BA$9)</f>
        <v>14.849810484576</v>
      </c>
      <c r="EN74" s="0" t="n">
        <f aca="false">IF(BB$9=0,0,(SIN(BB$12)*COS($E74)+SIN($E74)*COS(BB$12))/SIN($E74)*BB$9)</f>
        <v>14.9166230971336</v>
      </c>
      <c r="EO74" s="0" t="n">
        <f aca="false">IF(BC$9=0,0,(SIN(BC$12)*COS($E74)+SIN($E74)*COS(BC$12))/SIN($E74)*BC$9)</f>
        <v>14.9768807172212</v>
      </c>
      <c r="EP74" s="0" t="n">
        <f aca="false">IF(BD$9=0,0,(SIN(BD$12)*COS($E74)+SIN($E74)*COS(BD$12))/SIN($E74)*BD$9)</f>
        <v>15.0304688567428</v>
      </c>
      <c r="EQ74" s="0" t="n">
        <f aca="false">IF(BE$9=0,0,(SIN(BE$12)*COS($E74)+SIN($E74)*COS(BE$12))/SIN($E74)*BE$9)</f>
        <v>15.1440147003242</v>
      </c>
      <c r="ER74" s="0" t="n">
        <f aca="false">IF(BF$9=0,0,(SIN(BF$12)*COS($E74)+SIN($E74)*COS(BF$12))/SIN($E74)*BF$9)</f>
        <v>15.2496610222008</v>
      </c>
      <c r="ES74" s="0" t="n">
        <f aca="false">IF(BG$9=0,0,(SIN(BG$12)*COS($E74)+SIN($E74)*COS(BG$12))/SIN($E74)*BG$9)</f>
        <v>15.3472410162861</v>
      </c>
      <c r="ET74" s="0" t="n">
        <f aca="false">IF(BH$9=0,0,(SIN(BH$12)*COS($E74)+SIN($E74)*COS(BH$12))/SIN($E74)*BH$9)</f>
        <v>15.5243139951938</v>
      </c>
      <c r="EU74" s="0" t="n">
        <f aca="false">IF(BI$9=0,0,(SIN(BI$12)*COS($E74)+SIN($E74)*COS(BI$12))/SIN($E74)*BI$9)</f>
        <v>15.6984687262413</v>
      </c>
      <c r="EV74" s="0" t="n">
        <f aca="false">IF(BJ$9=0,0,(SIN(BJ$12)*COS($E74)+SIN($E74)*COS(BJ$12))/SIN($E74)*BJ$9)</f>
        <v>15.6838080000001</v>
      </c>
      <c r="EW74" s="0" t="n">
        <f aca="false">IF(BK$9=0,0,(SIN(BK$12)*COS($E74)+SIN($E74)*COS(BK$12))/SIN($E74)*BK$9)</f>
        <v>15.6620067257726</v>
      </c>
      <c r="EX74" s="0" t="n">
        <f aca="false">IF(BL$9=0,0,(SIN(BL$12)*COS($E74)+SIN($E74)*COS(BL$12))/SIN($E74)*BL$9)</f>
        <v>15.6329943395737</v>
      </c>
      <c r="EY74" s="0" t="n">
        <f aca="false">IF(BM$9=0,0,(SIN(BM$12)*COS($E74)+SIN($E74)*COS(BM$12))/SIN($E74)*BM$9)</f>
        <v>15.5967032173358</v>
      </c>
      <c r="EZ74" s="0" t="n">
        <f aca="false">IF(BN$9=0,0,(SIN(BN$12)*COS($E74)+SIN($E74)*COS(BN$12))/SIN($E74)*BN$9)</f>
        <v>15.5530687187985</v>
      </c>
      <c r="FA74" s="0" t="n">
        <f aca="false">IF(BO$9=0,0,(SIN(BO$12)*COS($E74)+SIN($E74)*COS(BO$12))/SIN($E74)*BO$9)</f>
        <v>15.5073636056462</v>
      </c>
      <c r="FB74" s="0" t="n">
        <f aca="false">IF(BP$9=0,0,(SIN(BP$12)*COS($E74)+SIN($E74)*COS(BP$12))/SIN($E74)*BP$9)</f>
        <v>15.4540724153311</v>
      </c>
      <c r="FC74" s="0" t="n">
        <f aca="false">IF(BQ$9=0,0,(SIN(BQ$12)*COS($E74)+SIN($E74)*COS(BQ$12))/SIN($E74)*BQ$9)</f>
        <v>15.3931348921141</v>
      </c>
      <c r="FD74" s="0" t="n">
        <f aca="false">IF(BR$9=0,0,(SIN(BR$12)*COS($E74)+SIN($E74)*COS(BR$12))/SIN($E74)*BR$9)</f>
        <v>15.3244940046125</v>
      </c>
      <c r="FE74" s="0" t="n">
        <f aca="false">IF(BS$9=0,0,(SIN(BS$12)*COS($E74)+SIN($E74)*COS(BS$12))/SIN($E74)*BS$9)</f>
        <v>15.2480959861984</v>
      </c>
      <c r="FF74" s="0" t="n">
        <f aca="false">IF(BT$9=0,0,(SIN(BT$12)*COS($E74)+SIN($E74)*COS(BT$12))/SIN($E74)*BT$9)</f>
        <v>15.1326608056722</v>
      </c>
      <c r="FG74" s="0" t="n">
        <f aca="false">IF(BU$9=0,0,(SIN(BU$12)*COS($E74)+SIN($E74)*COS(BU$12))/SIN($E74)*BU$9)</f>
        <v>15.01023207324</v>
      </c>
      <c r="FH74" s="0" t="n">
        <f aca="false">IF(BV$9=0,0,(SIN(BV$12)*COS($E74)+SIN($E74)*COS(BV$12))/SIN($E74)*BV$9)</f>
        <v>14.880794191106</v>
      </c>
      <c r="FI74" s="0" t="n">
        <f aca="false">IF(BW$9=0,0,(SIN(BW$12)*COS($E74)+SIN($E74)*COS(BW$12))/SIN($E74)*BW$9)</f>
        <v>14.7443344388285</v>
      </c>
      <c r="FJ74" s="0" t="n">
        <f aca="false">IF(BX$9=0,0,(SIN(BX$12)*COS($E74)+SIN($E74)*COS(BX$12))/SIN($E74)*BX$9)</f>
        <v>14.6008429930807</v>
      </c>
      <c r="FK74" s="0" t="n">
        <f aca="false">IF(BY$9=0,0,(SIN(BY$12)*COS($E74)+SIN($E74)*COS(BY$12))/SIN($E74)*BY$9)</f>
        <v>14.4517442647641</v>
      </c>
      <c r="FL74" s="0" t="n">
        <f aca="false">IF(BZ$9=0,0,(SIN(BZ$12)*COS($E74)+SIN($E74)*COS(BZ$12))/SIN($E74)*BZ$9)</f>
        <v>14.295555936769</v>
      </c>
      <c r="FM74" s="0" t="n">
        <f aca="false">IF(CA$9=0,0,(SIN(CA$12)*COS($E74)+SIN($E74)*COS(CA$12))/SIN($E74)*CA$9)</f>
        <v>14.1322756979887</v>
      </c>
      <c r="FN74" s="0" t="n">
        <f aca="false">IF(CB$9=0,0,(SIN(CB$12)*COS($E74)+SIN($E74)*COS(CB$12))/SIN($E74)*CB$9)</f>
        <v>13.9619042314029</v>
      </c>
      <c r="FO74" s="0" t="n">
        <f aca="false">IF(CC$9=0,0,(SIN(CC$12)*COS($E74)+SIN($E74)*COS(CC$12))/SIN($E74)*CC$9)</f>
        <v>13.7844452288121</v>
      </c>
      <c r="FP74" s="0" t="n">
        <f aca="false">IF(CD$9=0,0,(SIN(CD$12)*COS($E74)+SIN($E74)*COS(CD$12))/SIN($E74)*CD$9)</f>
        <v>13.5995780186908</v>
      </c>
      <c r="FQ74" s="0" t="n">
        <f aca="false">IF(CE$9=0,0,(SIN(CE$12)*COS($E74)+SIN($E74)*COS(CE$12))/SIN($E74)*CE$9)</f>
        <v>13.4076525267505</v>
      </c>
      <c r="FR74" s="0" t="n">
        <f aca="false">IF(CF$9=0,0,(SIN(CF$12)*COS($E74)+SIN($E74)*COS(CF$12))/SIN($E74)*CF$9)</f>
        <v>13.2086818411973</v>
      </c>
      <c r="FS74" s="0" t="n">
        <f aca="false">IF(CG$9=0,0,(SIN(CG$12)*COS($E74)+SIN($E74)*COS(CG$12))/SIN($E74)*CG$9)</f>
        <v>13.0026820982494</v>
      </c>
      <c r="FT74" s="0" t="n">
        <f aca="false">IF(CH$9=0,0,(SIN(CH$12)*COS($E74)+SIN($E74)*COS(CH$12))/SIN($E74)*CH$9)</f>
        <v>12.7896724907678</v>
      </c>
      <c r="FU74" s="0" t="n">
        <f aca="false">IF(CI$9=0,0,(SIN(CI$12)*COS($E74)+SIN($E74)*COS(CI$12))/SIN($E74)*CI$9)</f>
        <v>12.569675275678</v>
      </c>
      <c r="FV74" s="0" t="n">
        <f aca="false">IF(CJ$9=0,0,(SIN(CJ$12)*COS($E74)+SIN($E74)*COS(CJ$12))/SIN($E74)*CJ$9)</f>
        <v>12.3427157801759</v>
      </c>
      <c r="FW74" s="0" t="n">
        <f aca="false">IF(CK$9=0,0,(SIN(CK$12)*COS($E74)+SIN($E74)*COS(CK$12))/SIN($E74)*CK$9)</f>
        <v>12.1088224067098</v>
      </c>
      <c r="FX74" s="0" t="n">
        <f aca="false">IF(CL$9=0,0,(SIN(CL$12)*COS($E74)+SIN($E74)*COS(CL$12))/SIN($E74)*CL$9)</f>
        <v>11.9105252865973</v>
      </c>
      <c r="FY74" s="0" t="n">
        <f aca="false">IF(CM$9=0,0,(SIN(CM$12)*COS($E74)+SIN($E74)*COS(CM$12))/SIN($E74)*CM$9)</f>
        <v>11.7076091458512</v>
      </c>
      <c r="FZ74" s="0" t="n">
        <f aca="false">IF(CN$9=0,0,(SIN(CN$12)*COS($E74)+SIN($E74)*COS(CN$12))/SIN($E74)*CN$9)</f>
        <v>11.4956309461413</v>
      </c>
      <c r="GA74" s="0" t="n">
        <f aca="false">IF(CO$9=0,0,(SIN(CO$12)*COS($E74)+SIN($E74)*COS(CO$12))/SIN($E74)*CO$9)</f>
        <v>11.2743171514875</v>
      </c>
      <c r="GB74" s="0" t="n">
        <f aca="false">IF(CP$9=0,0,(SIN(CP$12)*COS($E74)+SIN($E74)*COS(CP$12))/SIN($E74)*CP$9)</f>
        <v>11.0436724431481</v>
      </c>
      <c r="GC74" s="0" t="n">
        <f aca="false">IF(CQ$9=0,0,(SIN(CQ$12)*COS($E74)+SIN($E74)*COS(CQ$12))/SIN($E74)*CQ$9)</f>
        <v>10.8037061408437</v>
      </c>
    </row>
    <row r="75" customFormat="false" ht="12.8" hidden="true" customHeight="false" outlineLevel="0" collapsed="false">
      <c r="A75" s="0" t="n">
        <f aca="false">MAX($F75:$CQ75)</f>
        <v>8.78335475393034</v>
      </c>
      <c r="B75" s="91" t="n">
        <f aca="false">IF(ISNA(INDEX(vmg!$B$6:$B$151,MATCH($C75,vmg!$F$6:$F$151,0))),IF(ISNA(INDEX(vmg!$B$6:$B$151,MATCH($C75,vmg!$D$6:$D$151,0))),0,INDEX(vmg!$B$6:$B$151,MATCH($C75,vmg!$D$6:$D$151,0))),INDEX(vmg!$B$6:$B$151,MATCH($C75,vmg!$F$6:$F$151,0)))</f>
        <v>16.591952</v>
      </c>
      <c r="C75" s="2" t="n">
        <f aca="false">MOD(Best +D75,360)</f>
        <v>63</v>
      </c>
      <c r="D75" s="2" t="n">
        <f aca="false">D74+1</f>
        <v>63</v>
      </c>
      <c r="E75" s="1" t="n">
        <f aca="false">D75*PI()/180</f>
        <v>1.09955742875643</v>
      </c>
      <c r="F75" s="13" t="n">
        <f aca="false">IF(OR(F165=0,CR75=0),0,F165*CR75/(F165+CR75))</f>
        <v>0</v>
      </c>
      <c r="G75" s="13" t="n">
        <f aca="false">IF(OR(G165=0,CS75=0),0,G165*CS75/(G165+CS75))</f>
        <v>0</v>
      </c>
      <c r="H75" s="13" t="n">
        <f aca="false">IF(OR(H165=0,CT75=0),0,H165*CT75/(H165+CT75))</f>
        <v>0</v>
      </c>
      <c r="I75" s="13" t="n">
        <f aca="false">IF(OR(I165=0,CU75=0),0,I165*CU75/(I165+CU75))</f>
        <v>0</v>
      </c>
      <c r="J75" s="13" t="n">
        <f aca="false">IF(OR(J165=0,CV75=0),0,J165*CV75/(J165+CV75))</f>
        <v>0</v>
      </c>
      <c r="K75" s="13" t="n">
        <f aca="false">IF(OR(K165=0,CW75=0),0,K165*CW75/(K165+CW75))</f>
        <v>0</v>
      </c>
      <c r="L75" s="13" t="n">
        <f aca="false">IF(OR(L165=0,CX75=0),0,L165*CX75/(L165+CX75))</f>
        <v>0</v>
      </c>
      <c r="M75" s="13" t="n">
        <f aca="false">IF(OR(M165=0,CY75=0),0,M165*CY75/(M165+CY75))</f>
        <v>0</v>
      </c>
      <c r="N75" s="13" t="n">
        <f aca="false">IF(OR(N165=0,CZ75=0),0,N165*CZ75/(N165+CZ75))</f>
        <v>0</v>
      </c>
      <c r="O75" s="13" t="n">
        <f aca="false">IF(OR(O165=0,DA75=0),0,O165*DA75/(O165+DA75))</f>
        <v>0</v>
      </c>
      <c r="P75" s="13" t="n">
        <f aca="false">IF(OR(P165=0,DB75=0),0,P165*DB75/(P165+DB75))</f>
        <v>0</v>
      </c>
      <c r="Q75" s="13" t="n">
        <f aca="false">IF(OR(Q165=0,DC75=0),0,Q165*DC75/(Q165+DC75))</f>
        <v>0</v>
      </c>
      <c r="R75" s="13" t="n">
        <f aca="false">IF(OR(R165=0,DD75=0),0,R165*DD75/(R165+DD75))</f>
        <v>0</v>
      </c>
      <c r="S75" s="13" t="n">
        <f aca="false">IF(OR(S165=0,DE75=0),0,S165*DE75/(S165+DE75))</f>
        <v>0</v>
      </c>
      <c r="T75" s="13" t="n">
        <f aca="false">IF(OR(T165=0,DF75=0),0,T165*DF75/(T165+DF75))</f>
        <v>0</v>
      </c>
      <c r="U75" s="13" t="n">
        <f aca="false">IF(OR(U165=0,DG75=0),0,U165*DG75/(U165+DG75))</f>
        <v>0</v>
      </c>
      <c r="V75" s="13" t="n">
        <f aca="false">IF(OR(V165=0,DH75=0),0,V165*DH75/(V165+DH75))</f>
        <v>0</v>
      </c>
      <c r="W75" s="13" t="n">
        <f aca="false">IF(OR(W165=0,DI75=0),0,W165*DI75/(W165+DI75))</f>
        <v>0</v>
      </c>
      <c r="X75" s="13" t="n">
        <f aca="false">IF(OR(X165=0,DJ75=0),0,X165*DJ75/(X165+DJ75))</f>
        <v>0</v>
      </c>
      <c r="Y75" s="13" t="n">
        <f aca="false">IF(OR(Y165=0,DK75=0),0,Y165*DK75/(Y165+DK75))</f>
        <v>0</v>
      </c>
      <c r="Z75" s="13" t="n">
        <f aca="false">IF(OR(Z165=0,DL75=0),0,Z165*DL75/(Z165+DL75))</f>
        <v>0</v>
      </c>
      <c r="AA75" s="13" t="n">
        <f aca="false">IF(OR(AA165=0,DM75=0),0,AA165*DM75/(AA165+DM75))</f>
        <v>0</v>
      </c>
      <c r="AB75" s="13" t="n">
        <f aca="false">IF(OR(AB165=0,DN75=0),0,AB165*DN75/(AB165+DN75))</f>
        <v>0</v>
      </c>
      <c r="AC75" s="13" t="n">
        <f aca="false">IF(OR(AC165=0,DO75=0),0,AC165*DO75/(AC165+DO75))</f>
        <v>0</v>
      </c>
      <c r="AD75" s="13" t="n">
        <f aca="false">IF(OR(AD165=0,DP75=0),0,AD165*DP75/(AD165+DP75))</f>
        <v>0</v>
      </c>
      <c r="AE75" s="13" t="n">
        <f aca="false">IF(OR(AE165=0,DQ75=0),0,AE165*DQ75/(AE165+DQ75))</f>
        <v>0</v>
      </c>
      <c r="AF75" s="13" t="n">
        <f aca="false">IF(OR(AF165=0,DR75=0),0,AF165*DR75/(AF165+DR75))</f>
        <v>0</v>
      </c>
      <c r="AG75" s="13" t="n">
        <f aca="false">IF(OR(AG165=0,DS75=0),0,AG165*DS75/(AG165+DS75))</f>
        <v>0</v>
      </c>
      <c r="AH75" s="13" t="n">
        <f aca="false">IF(OR(AH165=0,DT75=0),0,AH165*DT75/(AH165+DT75))</f>
        <v>0</v>
      </c>
      <c r="AI75" s="13" t="n">
        <f aca="false">IF(OR(AI165=0,DU75=0),0,AI165*DU75/(AI165+DU75))</f>
        <v>0</v>
      </c>
      <c r="AJ75" s="13" t="n">
        <f aca="false">IF(OR(AJ165=0,DV75=0),0,AJ165*DV75/(AJ165+DV75))</f>
        <v>0</v>
      </c>
      <c r="AK75" s="13" t="n">
        <f aca="false">IF(OR(AK165=0,DW75=0),0,AK165*DW75/(AK165+DW75))</f>
        <v>0</v>
      </c>
      <c r="AL75" s="13" t="n">
        <f aca="false">IF(OR(AL165=0,DX75=0),0,AL165*DX75/(AL165+DX75))</f>
        <v>0</v>
      </c>
      <c r="AM75" s="13" t="n">
        <f aca="false">IF(OR(AM165=0,DY75=0),0,AM165*DY75/(AM165+DY75))</f>
        <v>0</v>
      </c>
      <c r="AN75" s="13" t="n">
        <f aca="false">IF(OR(AN165=0,DZ75=0),0,AN165*DZ75/(AN165+DZ75))</f>
        <v>0</v>
      </c>
      <c r="AO75" s="13" t="n">
        <f aca="false">IF(OR(AO165=0,EA75=0),0,AO165*EA75/(AO165+EA75))</f>
        <v>8.23865298352847</v>
      </c>
      <c r="AP75" s="13" t="n">
        <f aca="false">IF(OR(AP165=0,EB75=0),0,AP165*EB75/(AP165+EB75))</f>
        <v>8.31522581368039</v>
      </c>
      <c r="AQ75" s="13" t="n">
        <f aca="false">IF(OR(AQ165=0,EC75=0),0,AQ165*EC75/(AQ165+EC75))</f>
        <v>8.38345465607256</v>
      </c>
      <c r="AR75" s="13" t="n">
        <f aca="false">IF(OR(AR165=0,ED75=0),0,AR165*ED75/(AR165+ED75))</f>
        <v>8.44354158388669</v>
      </c>
      <c r="AS75" s="13" t="n">
        <f aca="false">IF(OR(AS165=0,EE75=0),0,AS165*EE75/(AS165+EE75))</f>
        <v>8.49569537779337</v>
      </c>
      <c r="AT75" s="13" t="n">
        <f aca="false">IF(OR(AT165=0,EF75=0),0,AT165*EF75/(AT165+EF75))</f>
        <v>8.54012987501459</v>
      </c>
      <c r="AU75" s="13" t="n">
        <f aca="false">IF(OR(AU165=0,EG75=0),0,AU165*EG75/(AU165+EG75))</f>
        <v>8.60704812084403</v>
      </c>
      <c r="AV75" s="13" t="n">
        <f aca="false">IF(OR(AV165=0,EH75=0),0,AV165*EH75/(AV165+EH75))</f>
        <v>8.66451629826743</v>
      </c>
      <c r="AW75" s="13" t="n">
        <f aca="false">IF(OR(AW165=0,EI75=0),0,AW165*EI75/(AW165+EI75))</f>
        <v>8.71284786197358</v>
      </c>
      <c r="AX75" s="13" t="n">
        <f aca="false">IF(OR(AX165=0,EJ75=0),0,AX165*EJ75/(AX165+EJ75))</f>
        <v>8.75235656729377</v>
      </c>
      <c r="AY75" s="13" t="n">
        <f aca="false">IF(OR(AY165=0,EK75=0),0,AY165*EK75/(AY165+EK75))</f>
        <v>8.78335475393034</v>
      </c>
      <c r="AZ75" s="13" t="n">
        <f aca="false">IF(OR(AZ165=0,EL75=0),0,AZ165*EL75/(AZ165+EL75))</f>
        <v>8.7301704053274</v>
      </c>
      <c r="BA75" s="13" t="n">
        <f aca="false">IF(OR(BA165=0,EM75=0),0,BA165*EM75/(BA165+EM75))</f>
        <v>8.67418657198702</v>
      </c>
      <c r="BB75" s="13" t="n">
        <f aca="false">IF(OR(BB165=0,EN75=0),0,BB165*EN75/(BB165+EN75))</f>
        <v>8.6154811622282</v>
      </c>
      <c r="BC75" s="13" t="n">
        <f aca="false">IF(OR(BC165=0,EO75=0),0,BC165*EO75/(BC165+EO75))</f>
        <v>8.55412958326697</v>
      </c>
      <c r="BD75" s="13" t="n">
        <f aca="false">IF(OR(BD165=0,EP75=0),0,BD165*EP75/(BD165+EP75))</f>
        <v>8.49020470746511</v>
      </c>
      <c r="BE75" s="13" t="n">
        <f aca="false">IF(OR(BE165=0,EQ75=0),0,BE165*EQ75/(BE165+EQ75))</f>
        <v>8.44491952815599</v>
      </c>
      <c r="BF75" s="13" t="n">
        <f aca="false">IF(OR(BF165=0,ER75=0),0,BF165*ER75/(BF165+ER75))</f>
        <v>8.39591459120114</v>
      </c>
      <c r="BG75" s="13" t="n">
        <f aca="false">IF(OR(BG165=0,ES75=0),0,BG165*ES75/(BG165+ES75))</f>
        <v>8.34330541207174</v>
      </c>
      <c r="BH75" s="13" t="n">
        <f aca="false">IF(OR(BH165=0,ET75=0),0,BH165*ET75/(BH165+ET75))</f>
        <v>8.31287409256501</v>
      </c>
      <c r="BI75" s="13" t="n">
        <f aca="false">IF(OR(BI165=0,EU75=0),0,BI165*EU75/(BI165+EU75))</f>
        <v>8.27923534229361</v>
      </c>
      <c r="BJ75" s="13" t="n">
        <f aca="false">IF(OR(BJ165=0,EV75=0),0,BJ165*EV75/(BJ165+EV75))</f>
        <v>8.1910989232549</v>
      </c>
      <c r="BK75" s="13" t="n">
        <f aca="false">IF(OR(BK165=0,EW75=0),0,BK165*EW75/(BK165+EW75))</f>
        <v>8.10127200528134</v>
      </c>
      <c r="BL75" s="13" t="n">
        <f aca="false">IF(OR(BL165=0,EX75=0),0,BL165*EX75/(BL165+EX75))</f>
        <v>8.0097920871724</v>
      </c>
      <c r="BM75" s="13" t="n">
        <f aca="false">IF(OR(BM165=0,EY75=0),0,BM165*EY75/(BM165+EY75))</f>
        <v>7.91669452929243</v>
      </c>
      <c r="BN75" s="13" t="n">
        <f aca="false">IF(OR(BN165=0,EZ75=0),0,BN165*EZ75/(BN165+EZ75))</f>
        <v>7.82201258857331</v>
      </c>
      <c r="BO75" s="13" t="n">
        <f aca="false">IF(OR(BO165=0,FA75=0),0,BO165*FA75/(BO165+FA75))</f>
        <v>7.72712977706653</v>
      </c>
      <c r="BP75" s="13" t="n">
        <f aca="false">IF(OR(BP165=0,FB75=0),0,BP165*FB75/(BP165+FB75))</f>
        <v>7.63064513120881</v>
      </c>
      <c r="BQ75" s="13" t="n">
        <f aca="false">IF(OR(BQ165=0,FC75=0),0,BQ165*FC75/(BQ165+FC75))</f>
        <v>7.53258858013454</v>
      </c>
      <c r="BR75" s="13" t="n">
        <f aca="false">IF(OR(BR165=0,FD75=0),0,BR165*FD75/(BR165+FD75))</f>
        <v>7.43298798676754</v>
      </c>
      <c r="BS75" s="13" t="n">
        <f aca="false">IF(OR(BS165=0,FE75=0),0,BS165*FE75/(BS165+FE75))</f>
        <v>7.33186918184098</v>
      </c>
      <c r="BT75" s="13" t="n">
        <f aca="false">IF(OR(BT165=0,FF75=0),0,BT165*FF75/(BT165+FF75))</f>
        <v>7.22198547219562</v>
      </c>
      <c r="BU75" s="13" t="n">
        <f aca="false">IF(OR(BU165=0,FG75=0),0,BU165*FG75/(BU165+FG75))</f>
        <v>7.11104699044993</v>
      </c>
      <c r="BV75" s="13" t="n">
        <f aca="false">IF(OR(BV165=0,FH75=0),0,BV165*FH75/(BV165+FH75))</f>
        <v>6.99905980291821</v>
      </c>
      <c r="BW75" s="13" t="n">
        <f aca="false">IF(OR(BW165=0,FI75=0),0,BW165*FI75/(BW165+FI75))</f>
        <v>6.88602863365993</v>
      </c>
      <c r="BX75" s="13" t="n">
        <f aca="false">IF(OR(BX165=0,FJ75=0),0,BX165*FJ75/(BX165+FJ75))</f>
        <v>6.77195688339661</v>
      </c>
      <c r="BY75" s="13" t="n">
        <f aca="false">IF(OR(BY165=0,FK75=0),0,BY165*FK75/(BY165+FK75))</f>
        <v>6.65715827402975</v>
      </c>
      <c r="BZ75" s="13" t="n">
        <f aca="false">IF(OR(BZ165=0,FL75=0),0,BZ165*FL75/(BZ165+FL75))</f>
        <v>6.54130398458577</v>
      </c>
      <c r="CA75" s="13" t="n">
        <f aca="false">IF(OR(CA165=0,FM75=0),0,CA165*FM75/(CA165+FM75))</f>
        <v>6.42439407278818</v>
      </c>
      <c r="CB75" s="13" t="n">
        <f aca="false">IF(OR(CB165=0,FN75=0),0,CB165*FN75/(CB165+FN75))</f>
        <v>6.30642730727031</v>
      </c>
      <c r="CC75" s="13" t="n">
        <f aca="false">IF(OR(CC165=0,FO75=0),0,CC165*FO75/(CC165+FO75))</f>
        <v>6.18740117817388</v>
      </c>
      <c r="CD75" s="13" t="n">
        <f aca="false">IF(OR(CD165=0,FP75=0),0,CD165*FP75/(CD165+FP75))</f>
        <v>6.06724484025564</v>
      </c>
      <c r="CE75" s="13" t="n">
        <f aca="false">IF(OR(CE165=0,FQ75=0),0,CE165*FQ75/(CE165+FQ75))</f>
        <v>5.94602440724283</v>
      </c>
      <c r="CF75" s="13" t="n">
        <f aca="false">IF(OR(CF165=0,FR75=0),0,CF165*FR75/(CF165+FR75))</f>
        <v>5.82373346759768</v>
      </c>
      <c r="CG75" s="13" t="n">
        <f aca="false">IF(OR(CG165=0,FS75=0),0,CG165*FS75/(CG165+FS75))</f>
        <v>5.70036436062155</v>
      </c>
      <c r="CH75" s="13" t="n">
        <f aca="false">IF(OR(CH165=0,FT75=0),0,CH165*FT75/(CH165+FT75))</f>
        <v>5.57590817748157</v>
      </c>
      <c r="CI75" s="13" t="n">
        <f aca="false">IF(OR(CI165=0,FU75=0),0,CI165*FU75/(CI165+FU75))</f>
        <v>5.45035476025201</v>
      </c>
      <c r="CJ75" s="13" t="n">
        <f aca="false">IF(OR(CJ165=0,FV75=0),0,CJ165*FV75/(CJ165+FV75))</f>
        <v>5.32369269893091</v>
      </c>
      <c r="CK75" s="13" t="n">
        <f aca="false">IF(OR(CK165=0,FW75=0),0,CK165*FW75/(CK165+FW75))</f>
        <v>5.19590932638912</v>
      </c>
      <c r="CL75" s="13" t="n">
        <f aca="false">IF(OR(CL165=0,FX75=0),0,CL165*FX75/(CL165+FX75))</f>
        <v>5.07500104831919</v>
      </c>
      <c r="CM75" s="13" t="n">
        <f aca="false">IF(OR(CM165=0,FY75=0),0,CM165*FY75/(CM165+FY75))</f>
        <v>4.95318627443043</v>
      </c>
      <c r="CN75" s="13" t="n">
        <f aca="false">IF(OR(CN165=0,FZ75=0),0,CN165*FZ75/(CN165+FZ75))</f>
        <v>4.82961856224522</v>
      </c>
      <c r="CO75" s="13" t="n">
        <f aca="false">IF(OR(CO165=0,GA75=0),0,CO165*GA75/(CO165+GA75))</f>
        <v>4.70424586480109</v>
      </c>
      <c r="CP75" s="13" t="n">
        <f aca="false">IF(OR(CP165=0,GB75=0),0,CP165*GB75/(CP165+GB75))</f>
        <v>4.57706526779278</v>
      </c>
      <c r="CQ75" s="13" t="n">
        <f aca="false">IF(OR(CQ165=0,GC75=0),0,CQ165*GC75/(CQ165+GC75))</f>
        <v>4.44807152129415</v>
      </c>
      <c r="CR75" s="0" t="n">
        <f aca="false">IF(F$9=0,0,(SIN(F$12)*COS($E75)+SIN($E75)*COS(F$12))/SIN($E75)*F$9)</f>
        <v>0</v>
      </c>
      <c r="CS75" s="0" t="n">
        <f aca="false">IF(G$9=0,0,(SIN(G$12)*COS($E75)+SIN($E75)*COS(G$12))/SIN($E75)*G$9)</f>
        <v>0</v>
      </c>
      <c r="CT75" s="0" t="n">
        <f aca="false">IF(H$9=0,0,(SIN(H$12)*COS($E75)+SIN($E75)*COS(H$12))/SIN($E75)*H$9)</f>
        <v>0</v>
      </c>
      <c r="CU75" s="0" t="n">
        <f aca="false">IF(I$9=0,0,(SIN(I$12)*COS($E75)+SIN($E75)*COS(I$12))/SIN($E75)*I$9)</f>
        <v>0</v>
      </c>
      <c r="CV75" s="0" t="n">
        <f aca="false">IF(J$9=0,0,(SIN(J$12)*COS($E75)+SIN($E75)*COS(J$12))/SIN($E75)*J$9)</f>
        <v>0</v>
      </c>
      <c r="CW75" s="0" t="n">
        <f aca="false">IF(K$9=0,0,(SIN(K$12)*COS($E75)+SIN($E75)*COS(K$12))/SIN($E75)*K$9)</f>
        <v>0</v>
      </c>
      <c r="CX75" s="0" t="n">
        <f aca="false">IF(L$9=0,0,(SIN(L$12)*COS($E75)+SIN($E75)*COS(L$12))/SIN($E75)*L$9)</f>
        <v>0</v>
      </c>
      <c r="CY75" s="0" t="n">
        <f aca="false">IF(M$9=0,0,(SIN(M$12)*COS($E75)+SIN($E75)*COS(M$12))/SIN($E75)*M$9)</f>
        <v>0</v>
      </c>
      <c r="CZ75" s="0" t="n">
        <f aca="false">IF(N$9=0,0,(SIN(N$12)*COS($E75)+SIN($E75)*COS(N$12))/SIN($E75)*N$9)</f>
        <v>0</v>
      </c>
      <c r="DA75" s="0" t="n">
        <f aca="false">IF(O$9=0,0,(SIN(O$12)*COS($E75)+SIN($E75)*COS(O$12))/SIN($E75)*O$9)</f>
        <v>0</v>
      </c>
      <c r="DB75" s="0" t="n">
        <f aca="false">IF(P$9=0,0,(SIN(P$12)*COS($E75)+SIN($E75)*COS(P$12))/SIN($E75)*P$9)</f>
        <v>0</v>
      </c>
      <c r="DC75" s="0" t="n">
        <f aca="false">IF(Q$9=0,0,(SIN(Q$12)*COS($E75)+SIN($E75)*COS(Q$12))/SIN($E75)*Q$9)</f>
        <v>0</v>
      </c>
      <c r="DD75" s="0" t="n">
        <f aca="false">IF(R$9=0,0,(SIN(R$12)*COS($E75)+SIN($E75)*COS(R$12))/SIN($E75)*R$9)</f>
        <v>0</v>
      </c>
      <c r="DE75" s="0" t="n">
        <f aca="false">IF(S$9=0,0,(SIN(S$12)*COS($E75)+SIN($E75)*COS(S$12))/SIN($E75)*S$9)</f>
        <v>0</v>
      </c>
      <c r="DF75" s="0" t="n">
        <f aca="false">IF(T$9=0,0,(SIN(T$12)*COS($E75)+SIN($E75)*COS(T$12))/SIN($E75)*T$9)</f>
        <v>0</v>
      </c>
      <c r="DG75" s="0" t="n">
        <f aca="false">IF(U$9=0,0,(SIN(U$12)*COS($E75)+SIN($E75)*COS(U$12))/SIN($E75)*U$9)</f>
        <v>0</v>
      </c>
      <c r="DH75" s="0" t="n">
        <f aca="false">IF(V$9=0,0,(SIN(V$12)*COS($E75)+SIN($E75)*COS(V$12))/SIN($E75)*V$9)</f>
        <v>0</v>
      </c>
      <c r="DI75" s="0" t="n">
        <f aca="false">IF(W$9=0,0,(SIN(W$12)*COS($E75)+SIN($E75)*COS(W$12))/SIN($E75)*W$9)</f>
        <v>0</v>
      </c>
      <c r="DJ75" s="0" t="n">
        <f aca="false">IF(X$9=0,0,(SIN(X$12)*COS($E75)+SIN($E75)*COS(X$12))/SIN($E75)*X$9)</f>
        <v>0</v>
      </c>
      <c r="DK75" s="0" t="n">
        <f aca="false">IF(Y$9=0,0,(SIN(Y$12)*COS($E75)+SIN($E75)*COS(Y$12))/SIN($E75)*Y$9)</f>
        <v>0</v>
      </c>
      <c r="DL75" s="0" t="n">
        <f aca="false">IF(Z$9=0,0,(SIN(Z$12)*COS($E75)+SIN($E75)*COS(Z$12))/SIN($E75)*Z$9)</f>
        <v>0</v>
      </c>
      <c r="DM75" s="0" t="n">
        <f aca="false">IF(AA$9=0,0,(SIN(AA$12)*COS($E75)+SIN($E75)*COS(AA$12))/SIN($E75)*AA$9)</f>
        <v>0</v>
      </c>
      <c r="DN75" s="0" t="n">
        <f aca="false">IF(AB$9=0,0,(SIN(AB$12)*COS($E75)+SIN($E75)*COS(AB$12))/SIN($E75)*AB$9)</f>
        <v>0</v>
      </c>
      <c r="DO75" s="0" t="n">
        <f aca="false">IF(AC$9=0,0,(SIN(AC$12)*COS($E75)+SIN($E75)*COS(AC$12))/SIN($E75)*AC$9)</f>
        <v>0</v>
      </c>
      <c r="DP75" s="0" t="n">
        <f aca="false">IF(AD$9=0,0,(SIN(AD$12)*COS($E75)+SIN($E75)*COS(AD$12))/SIN($E75)*AD$9)</f>
        <v>0</v>
      </c>
      <c r="DQ75" s="0" t="n">
        <f aca="false">IF(AE$9=0,0,(SIN(AE$12)*COS($E75)+SIN($E75)*COS(AE$12))/SIN($E75)*AE$9)</f>
        <v>0</v>
      </c>
      <c r="DR75" s="0" t="n">
        <f aca="false">IF(AF$9=0,0,(SIN(AF$12)*COS($E75)+SIN($E75)*COS(AF$12))/SIN($E75)*AF$9)</f>
        <v>0</v>
      </c>
      <c r="DS75" s="0" t="n">
        <f aca="false">IF(AG$9=0,0,(SIN(AG$12)*COS($E75)+SIN($E75)*COS(AG$12))/SIN($E75)*AG$9)</f>
        <v>0</v>
      </c>
      <c r="DT75" s="0" t="n">
        <f aca="false">IF(AH$9=0,0,(SIN(AH$12)*COS($E75)+SIN($E75)*COS(AH$12))/SIN($E75)*AH$9)</f>
        <v>0</v>
      </c>
      <c r="DU75" s="0" t="n">
        <f aca="false">IF(AI$9=0,0,(SIN(AI$12)*COS($E75)+SIN($E75)*COS(AI$12))/SIN($E75)*AI$9)</f>
        <v>0</v>
      </c>
      <c r="DV75" s="0" t="n">
        <f aca="false">IF(AJ$9=0,0,(SIN(AJ$12)*COS($E75)+SIN($E75)*COS(AJ$12))/SIN($E75)*AJ$9)</f>
        <v>0</v>
      </c>
      <c r="DW75" s="0" t="n">
        <f aca="false">IF(AK$9=0,0,(SIN(AK$12)*COS($E75)+SIN($E75)*COS(AK$12))/SIN($E75)*AK$9)</f>
        <v>0</v>
      </c>
      <c r="DX75" s="0" t="n">
        <f aca="false">IF(AL$9=0,0,(SIN(AL$12)*COS($E75)+SIN($E75)*COS(AL$12))/SIN($E75)*AL$9)</f>
        <v>0</v>
      </c>
      <c r="DY75" s="0" t="n">
        <f aca="false">IF(AM$9=0,0,(SIN(AM$12)*COS($E75)+SIN($E75)*COS(AM$12))/SIN($E75)*AM$9)</f>
        <v>0</v>
      </c>
      <c r="DZ75" s="0" t="n">
        <f aca="false">IF(AN$9=0,0,(SIN(AN$12)*COS($E75)+SIN($E75)*COS(AN$12))/SIN($E75)*AN$9)</f>
        <v>0</v>
      </c>
      <c r="EA75" s="0" t="n">
        <f aca="false">IF(AO$9=0,0,(SIN(AO$12)*COS($E75)+SIN($E75)*COS(AO$12))/SIN($E75)*AO$9)</f>
        <v>11.5647348419116</v>
      </c>
      <c r="EB75" s="0" t="n">
        <f aca="false">IF(AP$9=0,0,(SIN(AP$12)*COS($E75)+SIN($E75)*COS(AP$12))/SIN($E75)*AP$9)</f>
        <v>11.8492113669025</v>
      </c>
      <c r="EC75" s="0" t="n">
        <f aca="false">IF(AQ$9=0,0,(SIN(AQ$12)*COS($E75)+SIN($E75)*COS(AQ$12))/SIN($E75)*AQ$9)</f>
        <v>12.1283392593574</v>
      </c>
      <c r="ED75" s="0" t="n">
        <f aca="false">IF(AR$9=0,0,(SIN(AR$12)*COS($E75)+SIN($E75)*COS(AR$12))/SIN($E75)*AR$9)</f>
        <v>12.4018421111044</v>
      </c>
      <c r="EE75" s="0" t="n">
        <f aca="false">IF(AS$9=0,0,(SIN(AS$12)*COS($E75)+SIN($E75)*COS(AS$12))/SIN($E75)*AS$9)</f>
        <v>12.6694458155026</v>
      </c>
      <c r="EF75" s="0" t="n">
        <f aca="false">IF(AT$9=0,0,(SIN(AT$12)*COS($E75)+SIN($E75)*COS(AT$12))/SIN($E75)*AT$9)</f>
        <v>12.9308787090555</v>
      </c>
      <c r="EG75" s="0" t="n">
        <f aca="false">IF(AU$9=0,0,(SIN(AU$12)*COS($E75)+SIN($E75)*COS(AU$12))/SIN($E75)*AU$9)</f>
        <v>13.2568737526248</v>
      </c>
      <c r="EH75" s="0" t="n">
        <f aca="false">IF(AV$9=0,0,(SIN(AV$12)*COS($E75)+SIN($E75)*COS(AV$12))/SIN($E75)*AV$9)</f>
        <v>13.5755230087523</v>
      </c>
      <c r="EI75" s="0" t="n">
        <f aca="false">IF(AW$9=0,0,(SIN(AW$12)*COS($E75)+SIN($E75)*COS(AW$12))/SIN($E75)*AW$9)</f>
        <v>13.8864983918308</v>
      </c>
      <c r="EJ75" s="0" t="n">
        <f aca="false">IF(AX$9=0,0,(SIN(AX$12)*COS($E75)+SIN($E75)*COS(AX$12))/SIN($E75)*AX$9)</f>
        <v>14.189475231692</v>
      </c>
      <c r="EK75" s="0" t="n">
        <f aca="false">IF(AY$9=0,0,(SIN(AY$12)*COS($E75)+SIN($E75)*COS(AY$12))/SIN($E75)*AY$9)</f>
        <v>14.484132442548</v>
      </c>
      <c r="EL75" s="0" t="n">
        <f aca="false">IF(AZ$9=0,0,(SIN(AZ$12)*COS($E75)+SIN($E75)*COS(AZ$12))/SIN($E75)*AZ$9)</f>
        <v>14.5576449672189</v>
      </c>
      <c r="EM75" s="0" t="n">
        <f aca="false">IF(BA$9=0,0,(SIN(BA$12)*COS($E75)+SIN($E75)*COS(BA$12))/SIN($E75)*BA$9)</f>
        <v>14.6248259094856</v>
      </c>
      <c r="EN75" s="0" t="n">
        <f aca="false">IF(BB$9=0,0,(SIN(BB$12)*COS($E75)+SIN($E75)*COS(BB$12))/SIN($E75)*BB$9)</f>
        <v>14.6855589347369</v>
      </c>
      <c r="EO75" s="0" t="n">
        <f aca="false">IF(BC$9=0,0,(SIN(BC$12)*COS($E75)+SIN($E75)*COS(BC$12))/SIN($E75)*BC$9)</f>
        <v>14.7397302795631</v>
      </c>
      <c r="EP75" s="0" t="n">
        <f aca="false">IF(BD$9=0,0,(SIN(BD$12)*COS($E75)+SIN($E75)*COS(BD$12))/SIN($E75)*BD$9)</f>
        <v>14.7872288154273</v>
      </c>
      <c r="EQ75" s="0" t="n">
        <f aca="false">IF(BE$9=0,0,(SIN(BE$12)*COS($E75)+SIN($E75)*COS(BE$12))/SIN($E75)*BE$9)</f>
        <v>14.8935814624063</v>
      </c>
      <c r="ER75" s="0" t="n">
        <f aca="false">IF(BF$9=0,0,(SIN(BF$12)*COS($E75)+SIN($E75)*COS(BF$12))/SIN($E75)*BF$9)</f>
        <v>14.9920071901733</v>
      </c>
      <c r="ES75" s="0" t="n">
        <f aca="false">IF(BG$9=0,0,(SIN(BG$12)*COS($E75)+SIN($E75)*COS(BG$12))/SIN($E75)*BG$9)</f>
        <v>15.0823436424406</v>
      </c>
      <c r="ET75" s="0" t="n">
        <f aca="false">IF(BH$9=0,0,(SIN(BH$12)*COS($E75)+SIN($E75)*COS(BH$12))/SIN($E75)*BH$9)</f>
        <v>15.250608</v>
      </c>
      <c r="EU75" s="0" t="n">
        <f aca="false">IF(BI$9=0,0,(SIN(BI$12)*COS($E75)+SIN($E75)*COS(BI$12))/SIN($E75)*BI$9)</f>
        <v>15.4157755263015</v>
      </c>
      <c r="EV75" s="0" t="n">
        <f aca="false">IF(BJ$9=0,0,(SIN(BJ$12)*COS($E75)+SIN($E75)*COS(BJ$12))/SIN($E75)*BJ$9)</f>
        <v>15.3953615236273</v>
      </c>
      <c r="EW75" s="0" t="n">
        <f aca="false">IF(BK$9=0,0,(SIN(BK$12)*COS($E75)+SIN($E75)*COS(BK$12))/SIN($E75)*BK$9)</f>
        <v>15.3678397037145</v>
      </c>
      <c r="EX75" s="0" t="n">
        <f aca="false">IF(BL$9=0,0,(SIN(BL$12)*COS($E75)+SIN($E75)*COS(BL$12))/SIN($E75)*BL$9)</f>
        <v>15.3331426800299</v>
      </c>
      <c r="EY75" s="0" t="n">
        <f aca="false">IF(BM$9=0,0,(SIN(BM$12)*COS($E75)+SIN($E75)*COS(BM$12))/SIN($E75)*BM$9)</f>
        <v>15.2912060113768</v>
      </c>
      <c r="EZ75" s="0" t="n">
        <f aca="false">IF(BN$9=0,0,(SIN(BN$12)*COS($E75)+SIN($E75)*COS(BN$12))/SIN($E75)*BN$9)</f>
        <v>15.2419682443731</v>
      </c>
      <c r="FA75" s="0" t="n">
        <f aca="false">IF(BO$9=0,0,(SIN(BO$12)*COS($E75)+SIN($E75)*COS(BO$12))/SIN($E75)*BO$9)</f>
        <v>15.1905963654614</v>
      </c>
      <c r="FB75" s="0" t="n">
        <f aca="false">IF(BP$9=0,0,(SIN(BP$12)*COS($E75)+SIN($E75)*COS(BP$12))/SIN($E75)*BP$9)</f>
        <v>15.1316849923745</v>
      </c>
      <c r="FC75" s="0" t="n">
        <f aca="false">IF(BQ$9=0,0,(SIN(BQ$12)*COS($E75)+SIN($E75)*COS(BQ$12))/SIN($E75)*BQ$9)</f>
        <v>15.0651771602691</v>
      </c>
      <c r="FD75" s="0" t="n">
        <f aca="false">IF(BR$9=0,0,(SIN(BR$12)*COS($E75)+SIN($E75)*COS(BR$12))/SIN($E75)*BR$9)</f>
        <v>14.9910191281877</v>
      </c>
      <c r="FE75" s="0" t="n">
        <f aca="false">IF(BS$9=0,0,(SIN(BS$12)*COS($E75)+SIN($E75)*COS(BS$12))/SIN($E75)*BS$9)</f>
        <v>14.9091604179692</v>
      </c>
      <c r="FF75" s="0" t="n">
        <f aca="false">IF(BT$9=0,0,(SIN(BT$12)*COS($E75)+SIN($E75)*COS(BT$12))/SIN($E75)*BT$9)</f>
        <v>14.7890334339668</v>
      </c>
      <c r="FG75" s="0" t="n">
        <f aca="false">IF(BU$9=0,0,(SIN(BU$12)*COS($E75)+SIN($E75)*COS(BU$12))/SIN($E75)*BU$9)</f>
        <v>14.6619867205504</v>
      </c>
      <c r="FH75" s="0" t="n">
        <f aca="false">IF(BV$9=0,0,(SIN(BV$12)*COS($E75)+SIN($E75)*COS(BV$12))/SIN($E75)*BV$9)</f>
        <v>14.528007300575</v>
      </c>
      <c r="FI75" s="0" t="n">
        <f aca="false">IF(BW$9=0,0,(SIN(BW$12)*COS($E75)+SIN($E75)*COS(BW$12))/SIN($E75)*BW$9)</f>
        <v>14.3870850599926</v>
      </c>
      <c r="FJ75" s="0" t="n">
        <f aca="false">IF(BX$9=0,0,(SIN(BX$12)*COS($E75)+SIN($E75)*COS(BX$12))/SIN($E75)*BX$9)</f>
        <v>14.2392127664449</v>
      </c>
      <c r="FK75" s="0" t="n">
        <f aca="false">IF(BY$9=0,0,(SIN(BY$12)*COS($E75)+SIN($E75)*COS(BY$12))/SIN($E75)*BY$9)</f>
        <v>14.0857811597788</v>
      </c>
      <c r="FL75" s="0" t="n">
        <f aca="false">IF(BZ$9=0,0,(SIN(BZ$12)*COS($E75)+SIN($E75)*COS(BZ$12))/SIN($E75)*BZ$9)</f>
        <v>13.9253463003666</v>
      </c>
      <c r="FM75" s="0" t="n">
        <f aca="false">IF(CA$9=0,0,(SIN(CA$12)*COS($E75)+SIN($E75)*COS(CA$12))/SIN($E75)*CA$9)</f>
        <v>13.7579084481372</v>
      </c>
      <c r="FN75" s="0" t="n">
        <f aca="false">IF(CB$9=0,0,(SIN(CB$12)*COS($E75)+SIN($E75)*COS(CB$12))/SIN($E75)*CB$9)</f>
        <v>13.5834708372861</v>
      </c>
      <c r="FO75" s="0" t="n">
        <f aca="false">IF(CC$9=0,0,(SIN(CC$12)*COS($E75)+SIN($E75)*COS(CC$12))/SIN($E75)*CC$9)</f>
        <v>13.4020396898414</v>
      </c>
      <c r="FP75" s="0" t="n">
        <f aca="false">IF(CD$9=0,0,(SIN(CD$12)*COS($E75)+SIN($E75)*COS(CD$12))/SIN($E75)*CD$9)</f>
        <v>13.2133061411623</v>
      </c>
      <c r="FQ75" s="0" t="n">
        <f aca="false">IF(CE$9=0,0,(SIN(CE$12)*COS($E75)+SIN($E75)*COS(CE$12))/SIN($E75)*CE$9)</f>
        <v>13.0176133810062</v>
      </c>
      <c r="FR75" s="0" t="n">
        <f aca="false">IF(CF$9=0,0,(SIN(CF$12)*COS($E75)+SIN($E75)*COS(CF$12))/SIN($E75)*CF$9)</f>
        <v>12.8149769493429</v>
      </c>
      <c r="FS75" s="0" t="n">
        <f aca="false">IF(CG$9=0,0,(SIN(CG$12)*COS($E75)+SIN($E75)*COS(CG$12))/SIN($E75)*CG$9)</f>
        <v>12.6054154084956</v>
      </c>
      <c r="FT75" s="0" t="n">
        <f aca="false">IF(CH$9=0,0,(SIN(CH$12)*COS($E75)+SIN($E75)*COS(CH$12))/SIN($E75)*CH$9)</f>
        <v>12.3889503506337</v>
      </c>
      <c r="FU75" s="0" t="n">
        <f aca="false">IF(CI$9=0,0,(SIN(CI$12)*COS($E75)+SIN($E75)*COS(CI$12))/SIN($E75)*CI$9)</f>
        <v>12.1656064040637</v>
      </c>
      <c r="FV75" s="0" t="n">
        <f aca="false">IF(CJ$9=0,0,(SIN(CJ$12)*COS($E75)+SIN($E75)*COS(CJ$12))/SIN($E75)*CJ$9)</f>
        <v>11.9354112383101</v>
      </c>
      <c r="FW75" s="0" t="n">
        <f aca="false">IF(CK$9=0,0,(SIN(CK$12)*COS($E75)+SIN($E75)*COS(CK$12))/SIN($E75)*CK$9)</f>
        <v>11.698395567982</v>
      </c>
      <c r="FX75" s="0" t="n">
        <f aca="false">IF(CL$9=0,0,(SIN(CL$12)*COS($E75)+SIN($E75)*COS(CL$12))/SIN($E75)*CL$9)</f>
        <v>11.4956113262341</v>
      </c>
      <c r="FY75" s="0" t="n">
        <f aca="false">IF(CM$9=0,0,(SIN(CM$12)*COS($E75)+SIN($E75)*COS(CM$12))/SIN($E75)*CM$9)</f>
        <v>11.2881611621945</v>
      </c>
      <c r="FZ75" s="0" t="n">
        <f aca="false">IF(CN$9=0,0,(SIN(CN$12)*COS($E75)+SIN($E75)*COS(CN$12))/SIN($E75)*CN$9)</f>
        <v>11.0717554322922</v>
      </c>
      <c r="GA75" s="0" t="n">
        <f aca="false">IF(CO$9=0,0,(SIN(CO$12)*COS($E75)+SIN($E75)*COS(CO$12))/SIN($E75)*CO$9)</f>
        <v>10.8461338246686</v>
      </c>
      <c r="GB75" s="0" t="n">
        <f aca="false">IF(CP$9=0,0,(SIN(CP$12)*COS($E75)+SIN($E75)*COS(CP$12))/SIN($E75)*CP$9)</f>
        <v>10.6113046801185</v>
      </c>
      <c r="GC75" s="0" t="n">
        <f aca="false">IF(CQ$9=0,0,(SIN(CQ$12)*COS($E75)+SIN($E75)*COS(CQ$12))/SIN($E75)*CQ$9)</f>
        <v>10.3672809424652</v>
      </c>
    </row>
    <row r="76" customFormat="false" ht="12.8" hidden="true" customHeight="false" outlineLevel="0" collapsed="false">
      <c r="A76" s="0" t="n">
        <f aca="false">MAX($F76:$CQ76)</f>
        <v>8.71328850259938</v>
      </c>
      <c r="B76" s="91" t="n">
        <f aca="false">IF(ISNA(INDEX(vmg!$B$6:$B$151,MATCH($C76,vmg!$F$6:$F$151,0))),IF(ISNA(INDEX(vmg!$B$6:$B$151,MATCH($C76,vmg!$D$6:$D$151,0))),0,INDEX(vmg!$B$6:$B$151,MATCH($C76,vmg!$D$6:$D$151,0))),INDEX(vmg!$B$6:$B$151,MATCH($C76,vmg!$F$6:$F$151,0)))</f>
        <v>16.724896</v>
      </c>
      <c r="C76" s="2" t="n">
        <f aca="false">MOD(Best +D76,360)</f>
        <v>64</v>
      </c>
      <c r="D76" s="2" t="n">
        <f aca="false">D75+1</f>
        <v>64</v>
      </c>
      <c r="E76" s="1" t="n">
        <f aca="false">D76*PI()/180</f>
        <v>1.11701072127637</v>
      </c>
      <c r="F76" s="13" t="n">
        <f aca="false">IF(OR(F166=0,CR76=0),0,F166*CR76/(F166+CR76))</f>
        <v>0</v>
      </c>
      <c r="G76" s="13" t="n">
        <f aca="false">IF(OR(G166=0,CS76=0),0,G166*CS76/(G166+CS76))</f>
        <v>0</v>
      </c>
      <c r="H76" s="13" t="n">
        <f aca="false">IF(OR(H166=0,CT76=0),0,H166*CT76/(H166+CT76))</f>
        <v>0</v>
      </c>
      <c r="I76" s="13" t="n">
        <f aca="false">IF(OR(I166=0,CU76=0),0,I166*CU76/(I166+CU76))</f>
        <v>0</v>
      </c>
      <c r="J76" s="13" t="n">
        <f aca="false">IF(OR(J166=0,CV76=0),0,J166*CV76/(J166+CV76))</f>
        <v>0</v>
      </c>
      <c r="K76" s="13" t="n">
        <f aca="false">IF(OR(K166=0,CW76=0),0,K166*CW76/(K166+CW76))</f>
        <v>0</v>
      </c>
      <c r="L76" s="13" t="n">
        <f aca="false">IF(OR(L166=0,CX76=0),0,L166*CX76/(L166+CX76))</f>
        <v>0</v>
      </c>
      <c r="M76" s="13" t="n">
        <f aca="false">IF(OR(M166=0,CY76=0),0,M166*CY76/(M166+CY76))</f>
        <v>0</v>
      </c>
      <c r="N76" s="13" t="n">
        <f aca="false">IF(OR(N166=0,CZ76=0),0,N166*CZ76/(N166+CZ76))</f>
        <v>0</v>
      </c>
      <c r="O76" s="13" t="n">
        <f aca="false">IF(OR(O166=0,DA76=0),0,O166*DA76/(O166+DA76))</f>
        <v>0</v>
      </c>
      <c r="P76" s="13" t="n">
        <f aca="false">IF(OR(P166=0,DB76=0),0,P166*DB76/(P166+DB76))</f>
        <v>0</v>
      </c>
      <c r="Q76" s="13" t="n">
        <f aca="false">IF(OR(Q166=0,DC76=0),0,Q166*DC76/(Q166+DC76))</f>
        <v>0</v>
      </c>
      <c r="R76" s="13" t="n">
        <f aca="false">IF(OR(R166=0,DD76=0),0,R166*DD76/(R166+DD76))</f>
        <v>0</v>
      </c>
      <c r="S76" s="13" t="n">
        <f aca="false">IF(OR(S166=0,DE76=0),0,S166*DE76/(S166+DE76))</f>
        <v>0</v>
      </c>
      <c r="T76" s="13" t="n">
        <f aca="false">IF(OR(T166=0,DF76=0),0,T166*DF76/(T166+DF76))</f>
        <v>0</v>
      </c>
      <c r="U76" s="13" t="n">
        <f aca="false">IF(OR(U166=0,DG76=0),0,U166*DG76/(U166+DG76))</f>
        <v>0</v>
      </c>
      <c r="V76" s="13" t="n">
        <f aca="false">IF(OR(V166=0,DH76=0),0,V166*DH76/(V166+DH76))</f>
        <v>0</v>
      </c>
      <c r="W76" s="13" t="n">
        <f aca="false">IF(OR(W166=0,DI76=0),0,W166*DI76/(W166+DI76))</f>
        <v>0</v>
      </c>
      <c r="X76" s="13" t="n">
        <f aca="false">IF(OR(X166=0,DJ76=0),0,X166*DJ76/(X166+DJ76))</f>
        <v>0</v>
      </c>
      <c r="Y76" s="13" t="n">
        <f aca="false">IF(OR(Y166=0,DK76=0),0,Y166*DK76/(Y166+DK76))</f>
        <v>0</v>
      </c>
      <c r="Z76" s="13" t="n">
        <f aca="false">IF(OR(Z166=0,DL76=0),0,Z166*DL76/(Z166+DL76))</f>
        <v>0</v>
      </c>
      <c r="AA76" s="13" t="n">
        <f aca="false">IF(OR(AA166=0,DM76=0),0,AA166*DM76/(AA166+DM76))</f>
        <v>0</v>
      </c>
      <c r="AB76" s="13" t="n">
        <f aca="false">IF(OR(AB166=0,DN76=0),0,AB166*DN76/(AB166+DN76))</f>
        <v>0</v>
      </c>
      <c r="AC76" s="13" t="n">
        <f aca="false">IF(OR(AC166=0,DO76=0),0,AC166*DO76/(AC166+DO76))</f>
        <v>0</v>
      </c>
      <c r="AD76" s="13" t="n">
        <f aca="false">IF(OR(AD166=0,DP76=0),0,AD166*DP76/(AD166+DP76))</f>
        <v>0</v>
      </c>
      <c r="AE76" s="13" t="n">
        <f aca="false">IF(OR(AE166=0,DQ76=0),0,AE166*DQ76/(AE166+DQ76))</f>
        <v>0</v>
      </c>
      <c r="AF76" s="13" t="n">
        <f aca="false">IF(OR(AF166=0,DR76=0),0,AF166*DR76/(AF166+DR76))</f>
        <v>0</v>
      </c>
      <c r="AG76" s="13" t="n">
        <f aca="false">IF(OR(AG166=0,DS76=0),0,AG166*DS76/(AG166+DS76))</f>
        <v>0</v>
      </c>
      <c r="AH76" s="13" t="n">
        <f aca="false">IF(OR(AH166=0,DT76=0),0,AH166*DT76/(AH166+DT76))</f>
        <v>0</v>
      </c>
      <c r="AI76" s="13" t="n">
        <f aca="false">IF(OR(AI166=0,DU76=0),0,AI166*DU76/(AI166+DU76))</f>
        <v>0</v>
      </c>
      <c r="AJ76" s="13" t="n">
        <f aca="false">IF(OR(AJ166=0,DV76=0),0,AJ166*DV76/(AJ166+DV76))</f>
        <v>0</v>
      </c>
      <c r="AK76" s="13" t="n">
        <f aca="false">IF(OR(AK166=0,DW76=0),0,AK166*DW76/(AK166+DW76))</f>
        <v>0</v>
      </c>
      <c r="AL76" s="13" t="n">
        <f aca="false">IF(OR(AL166=0,DX76=0),0,AL166*DX76/(AL166+DX76))</f>
        <v>0</v>
      </c>
      <c r="AM76" s="13" t="n">
        <f aca="false">IF(OR(AM166=0,DY76=0),0,AM166*DY76/(AM166+DY76))</f>
        <v>0</v>
      </c>
      <c r="AN76" s="13" t="n">
        <f aca="false">IF(OR(AN166=0,DZ76=0),0,AN166*DZ76/(AN166+DZ76))</f>
        <v>0</v>
      </c>
      <c r="AO76" s="13" t="n">
        <f aca="false">IF(OR(AO166=0,EA76=0),0,AO166*EA76/(AO166+EA76))</f>
        <v>8.18493960180833</v>
      </c>
      <c r="AP76" s="13" t="n">
        <f aca="false">IF(OR(AP166=0,EB76=0),0,AP166*EB76/(AP166+EB76))</f>
        <v>8.25989497811769</v>
      </c>
      <c r="AQ76" s="13" t="n">
        <f aca="false">IF(OR(AQ166=0,EC76=0),0,AQ166*EC76/(AQ166+EC76))</f>
        <v>8.32651153362532</v>
      </c>
      <c r="AR76" s="13" t="n">
        <f aca="false">IF(OR(AR166=0,ED76=0),0,AR166*ED76/(AR166+ED76))</f>
        <v>8.38498949721049</v>
      </c>
      <c r="AS76" s="13" t="n">
        <f aca="false">IF(OR(AS166=0,EE76=0),0,AS166*EE76/(AS166+EE76))</f>
        <v>8.43553585041264</v>
      </c>
      <c r="AT76" s="13" t="n">
        <f aca="false">IF(OR(AT166=0,EF76=0),0,AT166*EF76/(AT166+EF76))</f>
        <v>8.478362695155</v>
      </c>
      <c r="AU76" s="13" t="n">
        <f aca="false">IF(OR(AU166=0,EG76=0),0,AU166*EG76/(AU166+EG76))</f>
        <v>8.54362358033813</v>
      </c>
      <c r="AV76" s="13" t="n">
        <f aca="false">IF(OR(AV166=0,EH76=0),0,AV166*EH76/(AV166+EH76))</f>
        <v>8.59943557569058</v>
      </c>
      <c r="AW76" s="13" t="n">
        <f aca="false">IF(OR(AW166=0,EI76=0),0,AW166*EI76/(AW166+EI76))</f>
        <v>8.64610964144343</v>
      </c>
      <c r="AX76" s="13" t="n">
        <f aca="false">IF(OR(AX166=0,EJ76=0),0,AX166*EJ76/(AX166+EJ76))</f>
        <v>8.68395721507435</v>
      </c>
      <c r="AY76" s="13" t="n">
        <f aca="false">IF(OR(AY166=0,EK76=0),0,AY166*EK76/(AY166+EK76))</f>
        <v>8.71328850259938</v>
      </c>
      <c r="AZ76" s="13" t="n">
        <f aca="false">IF(OR(AZ166=0,EL76=0),0,AZ166*EL76/(AZ166+EL76))</f>
        <v>8.65854610104173</v>
      </c>
      <c r="BA76" s="13" t="n">
        <f aca="false">IF(OR(BA166=0,EM76=0),0,BA166*EM76/(BA166+EM76))</f>
        <v>8.6009970408894</v>
      </c>
      <c r="BB76" s="13" t="n">
        <f aca="false">IF(OR(BB166=0,EN76=0),0,BB166*EN76/(BB166+EN76))</f>
        <v>8.54071915550797</v>
      </c>
      <c r="BC76" s="13" t="n">
        <f aca="false">IF(OR(BC166=0,EO76=0),0,BC166*EO76/(BC166+EO76))</f>
        <v>8.4777878056678</v>
      </c>
      <c r="BD76" s="13" t="n">
        <f aca="false">IF(OR(BD166=0,EP76=0),0,BD166*EP76/(BD166+EP76))</f>
        <v>8.41227584380631</v>
      </c>
      <c r="BE76" s="13" t="n">
        <f aca="false">IF(OR(BE166=0,EQ76=0),0,BE166*EQ76/(BE166+EQ76))</f>
        <v>8.36534778096715</v>
      </c>
      <c r="BF76" s="13" t="n">
        <f aca="false">IF(OR(BF166=0,ER76=0),0,BF166*ER76/(BF166+ER76))</f>
        <v>8.31468925795614</v>
      </c>
      <c r="BG76" s="13" t="n">
        <f aca="false">IF(OR(BG166=0,ES76=0),0,BG166*ES76/(BG166+ES76))</f>
        <v>8.26041566253342</v>
      </c>
      <c r="BH76" s="13" t="n">
        <f aca="false">IF(OR(BH166=0,ET76=0),0,BH166*ET76/(BH166+ET76))</f>
        <v>8.22823974413913</v>
      </c>
      <c r="BI76" s="13" t="n">
        <f aca="false">IF(OR(BI166=0,EU76=0),0,BI166*EU76/(BI166+EU76))</f>
        <v>8.19283735464451</v>
      </c>
      <c r="BJ76" s="13" t="n">
        <f aca="false">IF(OR(BJ166=0,EV76=0),0,BJ166*EV76/(BJ166+EV76))</f>
        <v>8.10307043794749</v>
      </c>
      <c r="BK76" s="13" t="n">
        <f aca="false">IF(OR(BK166=0,EW76=0),0,BK166*EW76/(BK166+EW76))</f>
        <v>8.01160770259051</v>
      </c>
      <c r="BL76" s="13" t="n">
        <f aca="false">IF(OR(BL166=0,EX76=0),0,BL166*EX76/(BL166+EX76))</f>
        <v>7.91848680969565</v>
      </c>
      <c r="BM76" s="13" t="n">
        <f aca="false">IF(OR(BM166=0,EY76=0),0,BM166*EY76/(BM166+EY76))</f>
        <v>7.82374328771376</v>
      </c>
      <c r="BN76" s="13" t="n">
        <f aca="false">IF(OR(BN166=0,EZ76=0),0,BN166*EZ76/(BN166+EZ76))</f>
        <v>7.72741056650511</v>
      </c>
      <c r="BO76" s="13" t="n">
        <f aca="false">IF(OR(BO166=0,FA76=0),0,BO166*FA76/(BO166+FA76))</f>
        <v>7.63086643063618</v>
      </c>
      <c r="BP76" s="13" t="n">
        <f aca="false">IF(OR(BP166=0,FB76=0),0,BP166*FB76/(BP166+FB76))</f>
        <v>7.53271553330784</v>
      </c>
      <c r="BQ76" s="13" t="n">
        <f aca="false">IF(OR(BQ166=0,FC76=0),0,BQ166*FC76/(BQ166+FC76))</f>
        <v>7.43298798676754</v>
      </c>
      <c r="BR76" s="13" t="n">
        <f aca="false">IF(OR(BR166=0,FD76=0),0,BR166*FD76/(BR166+FD76))</f>
        <v>7.33171183944807</v>
      </c>
      <c r="BS76" s="13" t="n">
        <f aca="false">IF(OR(BS166=0,FE76=0),0,BS166*FE76/(BS166+FE76))</f>
        <v>7.22891310935181</v>
      </c>
      <c r="BT76" s="13" t="n">
        <f aca="false">IF(OR(BT166=0,FF76=0),0,BT166*FF76/(BT166+FF76))</f>
        <v>7.11738935577273</v>
      </c>
      <c r="BU76" s="13" t="n">
        <f aca="false">IF(OR(BU166=0,FG76=0),0,BU166*FG76/(BU166+FG76))</f>
        <v>7.00480991036778</v>
      </c>
      <c r="BV76" s="13" t="n">
        <f aca="false">IF(OR(BV166=0,FH76=0),0,BV166*FH76/(BV166+FH76))</f>
        <v>6.891181014394</v>
      </c>
      <c r="BW76" s="13" t="n">
        <f aca="false">IF(OR(BW166=0,FI76=0),0,BW166*FI76/(BW166+FI76))</f>
        <v>6.77650756589994</v>
      </c>
      <c r="BX76" s="13" t="n">
        <f aca="false">IF(OR(BX166=0,FJ76=0),0,BX166*FJ76/(BX166+FJ76))</f>
        <v>6.6607931386462</v>
      </c>
      <c r="BY76" s="13" t="n">
        <f aca="false">IF(OR(BY166=0,FK76=0),0,BY166*FK76/(BY166+FK76))</f>
        <v>6.54434904231842</v>
      </c>
      <c r="BZ76" s="13" t="n">
        <f aca="false">IF(OR(BZ166=0,FL76=0),0,BZ166*FL76/(BZ166+FL76))</f>
        <v>6.42684905249341</v>
      </c>
      <c r="CA76" s="13" t="n">
        <f aca="false">IF(OR(CA166=0,FM76=0),0,CA166*FM76/(CA166+FM76))</f>
        <v>6.30829339824803</v>
      </c>
      <c r="CB76" s="13" t="n">
        <f aca="false">IF(OR(CB166=0,FN76=0),0,CB166*FN76/(CB166+FN76))</f>
        <v>6.18868101891695</v>
      </c>
      <c r="CC76" s="13" t="n">
        <f aca="false">IF(OR(CC166=0,FO76=0),0,CC166*FO76/(CC166+FO76))</f>
        <v>6.06800957483756</v>
      </c>
      <c r="CD76" s="13" t="n">
        <f aca="false">IF(OR(CD166=0,FP76=0),0,CD166*FP76/(CD166+FP76))</f>
        <v>5.94620913510487</v>
      </c>
      <c r="CE76" s="13" t="n">
        <f aca="false">IF(OR(CE166=0,FQ76=0),0,CE166*FQ76/(CE166+FQ76))</f>
        <v>5.82334527775145</v>
      </c>
      <c r="CF76" s="13" t="n">
        <f aca="false">IF(OR(CF166=0,FR76=0),0,CF166*FR76/(CF166+FR76))</f>
        <v>5.69941176091961</v>
      </c>
      <c r="CG76" s="13" t="n">
        <f aca="false">IF(OR(CG166=0,FS76=0),0,CG166*FS76/(CG166+FS76))</f>
        <v>5.57440109396616</v>
      </c>
      <c r="CH76" s="13" t="n">
        <f aca="false">IF(OR(CH166=0,FT76=0),0,CH166*FT76/(CH166+FT76))</f>
        <v>5.44830453877419</v>
      </c>
      <c r="CI76" s="13" t="n">
        <f aca="false">IF(OR(CI166=0,FU76=0),0,CI166*FU76/(CI166+FU76))</f>
        <v>5.32111210910583</v>
      </c>
      <c r="CJ76" s="13" t="n">
        <f aca="false">IF(OR(CJ166=0,FV76=0),0,CJ166*FV76/(CJ166+FV76))</f>
        <v>5.19281256795708</v>
      </c>
      <c r="CK76" s="13" t="n">
        <f aca="false">IF(OR(CK166=0,FW76=0),0,CK166*FW76/(CK166+FW76))</f>
        <v>5.06339342287172</v>
      </c>
      <c r="CL76" s="13" t="n">
        <f aca="false">IF(OR(CL166=0,FX76=0),0,CL166*FX76/(CL166+FX76))</f>
        <v>4.94071191260689</v>
      </c>
      <c r="CM76" s="13" t="n">
        <f aca="false">IF(OR(CM166=0,FY76=0),0,CM166*FY76/(CM166+FY76))</f>
        <v>4.81710556320798</v>
      </c>
      <c r="CN76" s="13" t="n">
        <f aca="false">IF(OR(CN166=0,FZ76=0),0,CN166*FZ76/(CN166+FZ76))</f>
        <v>4.69174193453711</v>
      </c>
      <c r="CO76" s="13" t="n">
        <f aca="false">IF(OR(CO166=0,GA76=0),0,CO166*GA76/(CO166+GA76))</f>
        <v>4.5645700561404</v>
      </c>
      <c r="CP76" s="13" t="n">
        <f aca="false">IF(OR(CP166=0,GB76=0),0,CP166*GB76/(CP166+GB76))</f>
        <v>4.43558719548358</v>
      </c>
      <c r="CQ76" s="13" t="n">
        <f aca="false">IF(OR(CQ166=0,GC76=0),0,CQ166*GC76/(CQ166+GC76))</f>
        <v>4.30478828444203</v>
      </c>
      <c r="CR76" s="0" t="n">
        <f aca="false">IF(F$9=0,0,(SIN(F$12)*COS($E76)+SIN($E76)*COS(F$12))/SIN($E76)*F$9)</f>
        <v>0</v>
      </c>
      <c r="CS76" s="0" t="n">
        <f aca="false">IF(G$9=0,0,(SIN(G$12)*COS($E76)+SIN($E76)*COS(G$12))/SIN($E76)*G$9)</f>
        <v>0</v>
      </c>
      <c r="CT76" s="0" t="n">
        <f aca="false">IF(H$9=0,0,(SIN(H$12)*COS($E76)+SIN($E76)*COS(H$12))/SIN($E76)*H$9)</f>
        <v>0</v>
      </c>
      <c r="CU76" s="0" t="n">
        <f aca="false">IF(I$9=0,0,(SIN(I$12)*COS($E76)+SIN($E76)*COS(I$12))/SIN($E76)*I$9)</f>
        <v>0</v>
      </c>
      <c r="CV76" s="0" t="n">
        <f aca="false">IF(J$9=0,0,(SIN(J$12)*COS($E76)+SIN($E76)*COS(J$12))/SIN($E76)*J$9)</f>
        <v>0</v>
      </c>
      <c r="CW76" s="0" t="n">
        <f aca="false">IF(K$9=0,0,(SIN(K$12)*COS($E76)+SIN($E76)*COS(K$12))/SIN($E76)*K$9)</f>
        <v>0</v>
      </c>
      <c r="CX76" s="0" t="n">
        <f aca="false">IF(L$9=0,0,(SIN(L$12)*COS($E76)+SIN($E76)*COS(L$12))/SIN($E76)*L$9)</f>
        <v>0</v>
      </c>
      <c r="CY76" s="0" t="n">
        <f aca="false">IF(M$9=0,0,(SIN(M$12)*COS($E76)+SIN($E76)*COS(M$12))/SIN($E76)*M$9)</f>
        <v>0</v>
      </c>
      <c r="CZ76" s="0" t="n">
        <f aca="false">IF(N$9=0,0,(SIN(N$12)*COS($E76)+SIN($E76)*COS(N$12))/SIN($E76)*N$9)</f>
        <v>0</v>
      </c>
      <c r="DA76" s="0" t="n">
        <f aca="false">IF(O$9=0,0,(SIN(O$12)*COS($E76)+SIN($E76)*COS(O$12))/SIN($E76)*O$9)</f>
        <v>0</v>
      </c>
      <c r="DB76" s="0" t="n">
        <f aca="false">IF(P$9=0,0,(SIN(P$12)*COS($E76)+SIN($E76)*COS(P$12))/SIN($E76)*P$9)</f>
        <v>0</v>
      </c>
      <c r="DC76" s="0" t="n">
        <f aca="false">IF(Q$9=0,0,(SIN(Q$12)*COS($E76)+SIN($E76)*COS(Q$12))/SIN($E76)*Q$9)</f>
        <v>0</v>
      </c>
      <c r="DD76" s="0" t="n">
        <f aca="false">IF(R$9=0,0,(SIN(R$12)*COS($E76)+SIN($E76)*COS(R$12))/SIN($E76)*R$9)</f>
        <v>0</v>
      </c>
      <c r="DE76" s="0" t="n">
        <f aca="false">IF(S$9=0,0,(SIN(S$12)*COS($E76)+SIN($E76)*COS(S$12))/SIN($E76)*S$9)</f>
        <v>0</v>
      </c>
      <c r="DF76" s="0" t="n">
        <f aca="false">IF(T$9=0,0,(SIN(T$12)*COS($E76)+SIN($E76)*COS(T$12))/SIN($E76)*T$9)</f>
        <v>0</v>
      </c>
      <c r="DG76" s="0" t="n">
        <f aca="false">IF(U$9=0,0,(SIN(U$12)*COS($E76)+SIN($E76)*COS(U$12))/SIN($E76)*U$9)</f>
        <v>0</v>
      </c>
      <c r="DH76" s="0" t="n">
        <f aca="false">IF(V$9=0,0,(SIN(V$12)*COS($E76)+SIN($E76)*COS(V$12))/SIN($E76)*V$9)</f>
        <v>0</v>
      </c>
      <c r="DI76" s="0" t="n">
        <f aca="false">IF(W$9=0,0,(SIN(W$12)*COS($E76)+SIN($E76)*COS(W$12))/SIN($E76)*W$9)</f>
        <v>0</v>
      </c>
      <c r="DJ76" s="0" t="n">
        <f aca="false">IF(X$9=0,0,(SIN(X$12)*COS($E76)+SIN($E76)*COS(X$12))/SIN($E76)*X$9)</f>
        <v>0</v>
      </c>
      <c r="DK76" s="0" t="n">
        <f aca="false">IF(Y$9=0,0,(SIN(Y$12)*COS($E76)+SIN($E76)*COS(Y$12))/SIN($E76)*Y$9)</f>
        <v>0</v>
      </c>
      <c r="DL76" s="0" t="n">
        <f aca="false">IF(Z$9=0,0,(SIN(Z$12)*COS($E76)+SIN($E76)*COS(Z$12))/SIN($E76)*Z$9)</f>
        <v>0</v>
      </c>
      <c r="DM76" s="0" t="n">
        <f aca="false">IF(AA$9=0,0,(SIN(AA$12)*COS($E76)+SIN($E76)*COS(AA$12))/SIN($E76)*AA$9)</f>
        <v>0</v>
      </c>
      <c r="DN76" s="0" t="n">
        <f aca="false">IF(AB$9=0,0,(SIN(AB$12)*COS($E76)+SIN($E76)*COS(AB$12))/SIN($E76)*AB$9)</f>
        <v>0</v>
      </c>
      <c r="DO76" s="0" t="n">
        <f aca="false">IF(AC$9=0,0,(SIN(AC$12)*COS($E76)+SIN($E76)*COS(AC$12))/SIN($E76)*AC$9)</f>
        <v>0</v>
      </c>
      <c r="DP76" s="0" t="n">
        <f aca="false">IF(AD$9=0,0,(SIN(AD$12)*COS($E76)+SIN($E76)*COS(AD$12))/SIN($E76)*AD$9)</f>
        <v>0</v>
      </c>
      <c r="DQ76" s="0" t="n">
        <f aca="false">IF(AE$9=0,0,(SIN(AE$12)*COS($E76)+SIN($E76)*COS(AE$12))/SIN($E76)*AE$9)</f>
        <v>0</v>
      </c>
      <c r="DR76" s="0" t="n">
        <f aca="false">IF(AF$9=0,0,(SIN(AF$12)*COS($E76)+SIN($E76)*COS(AF$12))/SIN($E76)*AF$9)</f>
        <v>0</v>
      </c>
      <c r="DS76" s="0" t="n">
        <f aca="false">IF(AG$9=0,0,(SIN(AG$12)*COS($E76)+SIN($E76)*COS(AG$12))/SIN($E76)*AG$9)</f>
        <v>0</v>
      </c>
      <c r="DT76" s="0" t="n">
        <f aca="false">IF(AH$9=0,0,(SIN(AH$12)*COS($E76)+SIN($E76)*COS(AH$12))/SIN($E76)*AH$9)</f>
        <v>0</v>
      </c>
      <c r="DU76" s="0" t="n">
        <f aca="false">IF(AI$9=0,0,(SIN(AI$12)*COS($E76)+SIN($E76)*COS(AI$12))/SIN($E76)*AI$9)</f>
        <v>0</v>
      </c>
      <c r="DV76" s="0" t="n">
        <f aca="false">IF(AJ$9=0,0,(SIN(AJ$12)*COS($E76)+SIN($E76)*COS(AJ$12))/SIN($E76)*AJ$9)</f>
        <v>0</v>
      </c>
      <c r="DW76" s="0" t="n">
        <f aca="false">IF(AK$9=0,0,(SIN(AK$12)*COS($E76)+SIN($E76)*COS(AK$12))/SIN($E76)*AK$9)</f>
        <v>0</v>
      </c>
      <c r="DX76" s="0" t="n">
        <f aca="false">IF(AL$9=0,0,(SIN(AL$12)*COS($E76)+SIN($E76)*COS(AL$12))/SIN($E76)*AL$9)</f>
        <v>0</v>
      </c>
      <c r="DY76" s="0" t="n">
        <f aca="false">IF(AM$9=0,0,(SIN(AM$12)*COS($E76)+SIN($E76)*COS(AM$12))/SIN($E76)*AM$9)</f>
        <v>0</v>
      </c>
      <c r="DZ76" s="0" t="n">
        <f aca="false">IF(AN$9=0,0,(SIN(AN$12)*COS($E76)+SIN($E76)*COS(AN$12))/SIN($E76)*AN$9)</f>
        <v>0</v>
      </c>
      <c r="EA76" s="0" t="n">
        <f aca="false">IF(AO$9=0,0,(SIN(AO$12)*COS($E76)+SIN($E76)*COS(AO$12))/SIN($E76)*AO$9)</f>
        <v>11.4346671789242</v>
      </c>
      <c r="EB76" s="0" t="n">
        <f aca="false">IF(AP$9=0,0,(SIN(AP$12)*COS($E76)+SIN($E76)*COS(AP$12))/SIN($E76)*AP$9)</f>
        <v>11.712286181952</v>
      </c>
      <c r="EC76" s="0" t="n">
        <f aca="false">IF(AQ$9=0,0,(SIN(AQ$12)*COS($E76)+SIN($E76)*COS(AQ$12))/SIN($E76)*AQ$9)</f>
        <v>11.9844236058533</v>
      </c>
      <c r="ED76" s="0" t="n">
        <f aca="false">IF(AR$9=0,0,(SIN(AR$12)*COS($E76)+SIN($E76)*COS(AR$12))/SIN($E76)*AR$9)</f>
        <v>12.2508074130364</v>
      </c>
      <c r="EE76" s="0" t="n">
        <f aca="false">IF(AS$9=0,0,(SIN(AS$12)*COS($E76)+SIN($E76)*COS(AS$12))/SIN($E76)*AS$9)</f>
        <v>12.5111679591249</v>
      </c>
      <c r="EF76" s="0" t="n">
        <f aca="false">IF(AT$9=0,0,(SIN(AT$12)*COS($E76)+SIN($E76)*COS(AT$12))/SIN($E76)*AT$9)</f>
        <v>12.7652381325134</v>
      </c>
      <c r="EG76" s="0" t="n">
        <f aca="false">IF(AU$9=0,0,(SIN(AU$12)*COS($E76)+SIN($E76)*COS(AU$12))/SIN($E76)*AU$9)</f>
        <v>13.0828233427931</v>
      </c>
      <c r="EH76" s="0" t="n">
        <f aca="false">IF(AV$9=0,0,(SIN(AV$12)*COS($E76)+SIN($E76)*COS(AV$12))/SIN($E76)*AV$9)</f>
        <v>13.3929154213264</v>
      </c>
      <c r="EI76" s="0" t="n">
        <f aca="false">IF(AW$9=0,0,(SIN(AW$12)*COS($E76)+SIN($E76)*COS(AW$12))/SIN($E76)*AW$9)</f>
        <v>13.6951919593386</v>
      </c>
      <c r="EJ76" s="0" t="n">
        <f aca="false">IF(AX$9=0,0,(SIN(AX$12)*COS($E76)+SIN($E76)*COS(AX$12))/SIN($E76)*AX$9)</f>
        <v>13.989334066744</v>
      </c>
      <c r="EK76" s="0" t="n">
        <f aca="false">IF(AY$9=0,0,(SIN(AY$12)*COS($E76)+SIN($E76)*COS(AY$12))/SIN($E76)*AY$9)</f>
        <v>14.2750265383733</v>
      </c>
      <c r="EL76" s="0" t="n">
        <f aca="false">IF(AZ$9=0,0,(SIN(AZ$12)*COS($E76)+SIN($E76)*COS(AZ$12))/SIN($E76)*AZ$9)</f>
        <v>14.3425896030611</v>
      </c>
      <c r="EM76" s="0" t="n">
        <f aca="false">IF(BA$9=0,0,(SIN(BA$12)*COS($E76)+SIN($E76)*COS(BA$12))/SIN($E76)*BA$9)</f>
        <v>14.4038079912825</v>
      </c>
      <c r="EN76" s="0" t="n">
        <f aca="false">IF(BB$9=0,0,(SIN(BB$12)*COS($E76)+SIN($E76)*COS(BB$12))/SIN($E76)*BB$9)</f>
        <v>14.4585686171841</v>
      </c>
      <c r="EO76" s="0" t="n">
        <f aca="false">IF(BC$9=0,0,(SIN(BC$12)*COS($E76)+SIN($E76)*COS(BC$12))/SIN($E76)*BC$9)</f>
        <v>14.5067609926194</v>
      </c>
      <c r="EP76" s="0" t="n">
        <f aca="false">IF(BD$9=0,0,(SIN(BD$12)*COS($E76)+SIN($E76)*COS(BD$12))/SIN($E76)*BD$9)</f>
        <v>14.5482772893791</v>
      </c>
      <c r="EQ76" s="0" t="n">
        <f aca="false">IF(BE$9=0,0,(SIN(BE$12)*COS($E76)+SIN($E76)*COS(BE$12))/SIN($E76)*BE$9)</f>
        <v>14.6475635615293</v>
      </c>
      <c r="ER76" s="0" t="n">
        <f aca="false">IF(BF$9=0,0,(SIN(BF$12)*COS($E76)+SIN($E76)*COS(BF$12))/SIN($E76)*BF$9)</f>
        <v>14.738896</v>
      </c>
      <c r="ES76" s="0" t="n">
        <f aca="false">IF(BG$9=0,0,(SIN(BG$12)*COS($E76)+SIN($E76)*COS(BG$12))/SIN($E76)*BG$9)</f>
        <v>14.8221166198492</v>
      </c>
      <c r="ET76" s="0" t="n">
        <f aca="false">IF(BH$9=0,0,(SIN(BH$12)*COS($E76)+SIN($E76)*COS(BH$12))/SIN($E76)*BH$9)</f>
        <v>14.981727659056</v>
      </c>
      <c r="EU76" s="0" t="n">
        <f aca="false">IF(BI$9=0,0,(SIN(BI$12)*COS($E76)+SIN($E76)*COS(BI$12))/SIN($E76)*BI$9)</f>
        <v>15.1380664321747</v>
      </c>
      <c r="EV76" s="0" t="n">
        <f aca="false">IF(BJ$9=0,0,(SIN(BJ$12)*COS($E76)+SIN($E76)*COS(BJ$12))/SIN($E76)*BJ$9)</f>
        <v>15.112000587904</v>
      </c>
      <c r="EW76" s="0" t="n">
        <f aca="false">IF(BK$9=0,0,(SIN(BK$12)*COS($E76)+SIN($E76)*COS(BK$12))/SIN($E76)*BK$9)</f>
        <v>15.0788590800733</v>
      </c>
      <c r="EX76" s="0" t="n">
        <f aca="false">IF(BL$9=0,0,(SIN(BL$12)*COS($E76)+SIN($E76)*COS(BL$12))/SIN($E76)*BL$9)</f>
        <v>15.0385776435803</v>
      </c>
      <c r="EY76" s="0" t="n">
        <f aca="false">IF(BM$9=0,0,(SIN(BM$12)*COS($E76)+SIN($E76)*COS(BM$12))/SIN($E76)*BM$9)</f>
        <v>14.9910949639827</v>
      </c>
      <c r="EZ76" s="0" t="n">
        <f aca="false">IF(BN$9=0,0,(SIN(BN$12)*COS($E76)+SIN($E76)*COS(BN$12))/SIN($E76)*BN$9)</f>
        <v>14.9363527185894</v>
      </c>
      <c r="FA76" s="0" t="n">
        <f aca="false">IF(BO$9=0,0,(SIN(BO$12)*COS($E76)+SIN($E76)*COS(BO$12))/SIN($E76)*BO$9)</f>
        <v>14.8794139835029</v>
      </c>
      <c r="FB76" s="0" t="n">
        <f aca="false">IF(BP$9=0,0,(SIN(BP$12)*COS($E76)+SIN($E76)*COS(BP$12))/SIN($E76)*BP$9)</f>
        <v>14.8149815159335</v>
      </c>
      <c r="FC76" s="0" t="n">
        <f aca="false">IF(BQ$9=0,0,(SIN(BQ$12)*COS($E76)+SIN($E76)*COS(BQ$12))/SIN($E76)*BQ$9)</f>
        <v>14.743001583913</v>
      </c>
      <c r="FD76" s="0" t="n">
        <f aca="false">IF(BR$9=0,0,(SIN(BR$12)*COS($E76)+SIN($E76)*COS(BR$12))/SIN($E76)*BR$9)</f>
        <v>14.6634236788961</v>
      </c>
      <c r="FE76" s="0" t="n">
        <f aca="false">IF(BS$9=0,0,(SIN(BS$12)*COS($E76)+SIN($E76)*COS(BS$12))/SIN($E76)*BS$9)</f>
        <v>14.5762005532101</v>
      </c>
      <c r="FF76" s="0" t="n">
        <f aca="false">IF(BT$9=0,0,(SIN(BT$12)*COS($E76)+SIN($E76)*COS(BT$12))/SIN($E76)*BT$9)</f>
        <v>14.4514644859561</v>
      </c>
      <c r="FG76" s="0" t="n">
        <f aca="false">IF(BU$9=0,0,(SIN(BU$12)*COS($E76)+SIN($E76)*COS(BU$12))/SIN($E76)*BU$9)</f>
        <v>14.3198812102307</v>
      </c>
      <c r="FH76" s="0" t="n">
        <f aca="false">IF(BV$9=0,0,(SIN(BV$12)*COS($E76)+SIN($E76)*COS(BV$12))/SIN($E76)*BV$9)</f>
        <v>14.1814403233361</v>
      </c>
      <c r="FI76" s="0" t="n">
        <f aca="false">IF(BW$9=0,0,(SIN(BW$12)*COS($E76)+SIN($E76)*COS(BW$12))/SIN($E76)*BW$9)</f>
        <v>14.0361342716645</v>
      </c>
      <c r="FJ76" s="0" t="n">
        <f aca="false">IF(BX$9=0,0,(SIN(BX$12)*COS($E76)+SIN($E76)*COS(BX$12))/SIN($E76)*BX$9)</f>
        <v>13.8839583681457</v>
      </c>
      <c r="FK76" s="0" t="n">
        <f aca="false">IF(BY$9=0,0,(SIN(BY$12)*COS($E76)+SIN($E76)*COS(BY$12))/SIN($E76)*BY$9)</f>
        <v>13.7262702752195</v>
      </c>
      <c r="FL76" s="0" t="n">
        <f aca="false">IF(BZ$9=0,0,(SIN(BZ$12)*COS($E76)+SIN($E76)*COS(BZ$12))/SIN($E76)*BZ$9)</f>
        <v>13.5616637541144</v>
      </c>
      <c r="FM76" s="0" t="n">
        <f aca="false">IF(CA$9=0,0,(SIN(CA$12)*COS($E76)+SIN($E76)*COS(CA$12))/SIN($E76)*CA$9)</f>
        <v>13.3901415904656</v>
      </c>
      <c r="FN76" s="0" t="n">
        <f aca="false">IF(CB$9=0,0,(SIN(CB$12)*COS($E76)+SIN($E76)*COS(CB$12))/SIN($E76)*CB$9)</f>
        <v>13.2117095247045</v>
      </c>
      <c r="FO76" s="0" t="n">
        <f aca="false">IF(CC$9=0,0,(SIN(CC$12)*COS($E76)+SIN($E76)*COS(CC$12))/SIN($E76)*CC$9)</f>
        <v>13.0263762644768</v>
      </c>
      <c r="FP76" s="0" t="n">
        <f aca="false">IF(CD$9=0,0,(SIN(CD$12)*COS($E76)+SIN($E76)*COS(CD$12))/SIN($E76)*CD$9)</f>
        <v>12.833844543862</v>
      </c>
      <c r="FQ76" s="0" t="n">
        <f aca="false">IF(CE$9=0,0,(SIN(CE$12)*COS($E76)+SIN($E76)*COS(CE$12))/SIN($E76)*CE$9)</f>
        <v>12.6344509354232</v>
      </c>
      <c r="FR76" s="0" t="n">
        <f aca="false">IF(CF$9=0,0,(SIN(CF$12)*COS($E76)+SIN($E76)*COS(CF$12))/SIN($E76)*CF$9)</f>
        <v>12.4282133876674</v>
      </c>
      <c r="FS76" s="0" t="n">
        <f aca="false">IF(CG$9=0,0,(SIN(CG$12)*COS($E76)+SIN($E76)*COS(CG$12))/SIN($E76)*CG$9)</f>
        <v>12.2151528462487</v>
      </c>
      <c r="FT76" s="0" t="n">
        <f aca="false">IF(CH$9=0,0,(SIN(CH$12)*COS($E76)+SIN($E76)*COS(CH$12))/SIN($E76)*CH$9)</f>
        <v>11.9952932603434</v>
      </c>
      <c r="FU76" s="0" t="n">
        <f aca="false">IF(CI$9=0,0,(SIN(CI$12)*COS($E76)+SIN($E76)*COS(CI$12))/SIN($E76)*CI$9)</f>
        <v>11.7686615878292</v>
      </c>
      <c r="FV76" s="0" t="n">
        <f aca="false">IF(CJ$9=0,0,(SIN(CJ$12)*COS($E76)+SIN($E76)*COS(CJ$12))/SIN($E76)*CJ$9)</f>
        <v>11.5352877992626</v>
      </c>
      <c r="FW76" s="0" t="n">
        <f aca="false">IF(CK$9=0,0,(SIN(CK$12)*COS($E76)+SIN($E76)*COS(CK$12))/SIN($E76)*CK$9)</f>
        <v>11.2952048806479</v>
      </c>
      <c r="FX76" s="0" t="n">
        <f aca="false">IF(CL$9=0,0,(SIN(CL$12)*COS($E76)+SIN($E76)*COS(CL$12))/SIN($E76)*CL$9)</f>
        <v>11.0880126287855</v>
      </c>
      <c r="FY76" s="0" t="n">
        <f aca="false">IF(CM$9=0,0,(SIN(CM$12)*COS($E76)+SIN($E76)*COS(CM$12))/SIN($E76)*CM$9)</f>
        <v>10.8761083798869</v>
      </c>
      <c r="FZ76" s="0" t="n">
        <f aca="false">IF(CN$9=0,0,(SIN(CN$12)*COS($E76)+SIN($E76)*COS(CN$12))/SIN($E76)*CN$9)</f>
        <v>10.6553531806689</v>
      </c>
      <c r="GA76" s="0" t="n">
        <f aca="false">IF(CO$9=0,0,(SIN(CO$12)*COS($E76)+SIN($E76)*COS(CO$12))/SIN($E76)*CO$9)</f>
        <v>10.4254997102422</v>
      </c>
      <c r="GB76" s="0" t="n">
        <f aca="false">IF(CP$9=0,0,(SIN(CP$12)*COS($E76)+SIN($E76)*COS(CP$12))/SIN($E76)*CP$9)</f>
        <v>10.1865599044177</v>
      </c>
      <c r="GC76" s="0" t="n">
        <f aca="false">IF(CQ$9=0,0,(SIN(CQ$12)*COS($E76)+SIN($E76)*COS(CQ$12))/SIN($E76)*CQ$9)</f>
        <v>9.93855026722565</v>
      </c>
    </row>
    <row r="77" customFormat="false" ht="12.8" hidden="true" customHeight="false" outlineLevel="0" collapsed="false">
      <c r="A77" s="0" t="n">
        <f aca="false">MAX($F77:$CQ77)</f>
        <v>8.64205556902643</v>
      </c>
      <c r="B77" s="91" t="n">
        <f aca="false">IF(ISNA(INDEX(vmg!$B$6:$B$151,MATCH($C77,vmg!$F$6:$F$151,0))),IF(ISNA(INDEX(vmg!$B$6:$B$151,MATCH($C77,vmg!$D$6:$D$151,0))),0,INDEX(vmg!$B$6:$B$151,MATCH($C77,vmg!$D$6:$D$151,0))),INDEX(vmg!$B$6:$B$151,MATCH($C77,vmg!$F$6:$F$151,0)))</f>
        <v>16.85784</v>
      </c>
      <c r="C77" s="2" t="n">
        <f aca="false">MOD(Best +D77,360)</f>
        <v>65</v>
      </c>
      <c r="D77" s="2" t="n">
        <f aca="false">D76+1</f>
        <v>65</v>
      </c>
      <c r="E77" s="1" t="n">
        <f aca="false">D77*PI()/180</f>
        <v>1.13446401379631</v>
      </c>
      <c r="F77" s="13" t="n">
        <f aca="false">IF(OR(F167=0,CR77=0),0,F167*CR77/(F167+CR77))</f>
        <v>0</v>
      </c>
      <c r="G77" s="13" t="n">
        <f aca="false">IF(OR(G167=0,CS77=0),0,G167*CS77/(G167+CS77))</f>
        <v>0</v>
      </c>
      <c r="H77" s="13" t="n">
        <f aca="false">IF(OR(H167=0,CT77=0),0,H167*CT77/(H167+CT77))</f>
        <v>0</v>
      </c>
      <c r="I77" s="13" t="n">
        <f aca="false">IF(OR(I167=0,CU77=0),0,I167*CU77/(I167+CU77))</f>
        <v>0</v>
      </c>
      <c r="J77" s="13" t="n">
        <f aca="false">IF(OR(J167=0,CV77=0),0,J167*CV77/(J167+CV77))</f>
        <v>0</v>
      </c>
      <c r="K77" s="13" t="n">
        <f aca="false">IF(OR(K167=0,CW77=0),0,K167*CW77/(K167+CW77))</f>
        <v>0</v>
      </c>
      <c r="L77" s="13" t="n">
        <f aca="false">IF(OR(L167=0,CX77=0),0,L167*CX77/(L167+CX77))</f>
        <v>0</v>
      </c>
      <c r="M77" s="13" t="n">
        <f aca="false">IF(OR(M167=0,CY77=0),0,M167*CY77/(M167+CY77))</f>
        <v>0</v>
      </c>
      <c r="N77" s="13" t="n">
        <f aca="false">IF(OR(N167=0,CZ77=0),0,N167*CZ77/(N167+CZ77))</f>
        <v>0</v>
      </c>
      <c r="O77" s="13" t="n">
        <f aca="false">IF(OR(O167=0,DA77=0),0,O167*DA77/(O167+DA77))</f>
        <v>0</v>
      </c>
      <c r="P77" s="13" t="n">
        <f aca="false">IF(OR(P167=0,DB77=0),0,P167*DB77/(P167+DB77))</f>
        <v>0</v>
      </c>
      <c r="Q77" s="13" t="n">
        <f aca="false">IF(OR(Q167=0,DC77=0),0,Q167*DC77/(Q167+DC77))</f>
        <v>0</v>
      </c>
      <c r="R77" s="13" t="n">
        <f aca="false">IF(OR(R167=0,DD77=0),0,R167*DD77/(R167+DD77))</f>
        <v>0</v>
      </c>
      <c r="S77" s="13" t="n">
        <f aca="false">IF(OR(S167=0,DE77=0),0,S167*DE77/(S167+DE77))</f>
        <v>0</v>
      </c>
      <c r="T77" s="13" t="n">
        <f aca="false">IF(OR(T167=0,DF77=0),0,T167*DF77/(T167+DF77))</f>
        <v>0</v>
      </c>
      <c r="U77" s="13" t="n">
        <f aca="false">IF(OR(U167=0,DG77=0),0,U167*DG77/(U167+DG77))</f>
        <v>0</v>
      </c>
      <c r="V77" s="13" t="n">
        <f aca="false">IF(OR(V167=0,DH77=0),0,V167*DH77/(V167+DH77))</f>
        <v>0</v>
      </c>
      <c r="W77" s="13" t="n">
        <f aca="false">IF(OR(W167=0,DI77=0),0,W167*DI77/(W167+DI77))</f>
        <v>0</v>
      </c>
      <c r="X77" s="13" t="n">
        <f aca="false">IF(OR(X167=0,DJ77=0),0,X167*DJ77/(X167+DJ77))</f>
        <v>0</v>
      </c>
      <c r="Y77" s="13" t="n">
        <f aca="false">IF(OR(Y167=0,DK77=0),0,Y167*DK77/(Y167+DK77))</f>
        <v>0</v>
      </c>
      <c r="Z77" s="13" t="n">
        <f aca="false">IF(OR(Z167=0,DL77=0),0,Z167*DL77/(Z167+DL77))</f>
        <v>0</v>
      </c>
      <c r="AA77" s="13" t="n">
        <f aca="false">IF(OR(AA167=0,DM77=0),0,AA167*DM77/(AA167+DM77))</f>
        <v>0</v>
      </c>
      <c r="AB77" s="13" t="n">
        <f aca="false">IF(OR(AB167=0,DN77=0),0,AB167*DN77/(AB167+DN77))</f>
        <v>0</v>
      </c>
      <c r="AC77" s="13" t="n">
        <f aca="false">IF(OR(AC167=0,DO77=0),0,AC167*DO77/(AC167+DO77))</f>
        <v>0</v>
      </c>
      <c r="AD77" s="13" t="n">
        <f aca="false">IF(OR(AD167=0,DP77=0),0,AD167*DP77/(AD167+DP77))</f>
        <v>0</v>
      </c>
      <c r="AE77" s="13" t="n">
        <f aca="false">IF(OR(AE167=0,DQ77=0),0,AE167*DQ77/(AE167+DQ77))</f>
        <v>0</v>
      </c>
      <c r="AF77" s="13" t="n">
        <f aca="false">IF(OR(AF167=0,DR77=0),0,AF167*DR77/(AF167+DR77))</f>
        <v>0</v>
      </c>
      <c r="AG77" s="13" t="n">
        <f aca="false">IF(OR(AG167=0,DS77=0),0,AG167*DS77/(AG167+DS77))</f>
        <v>0</v>
      </c>
      <c r="AH77" s="13" t="n">
        <f aca="false">IF(OR(AH167=0,DT77=0),0,AH167*DT77/(AH167+DT77))</f>
        <v>0</v>
      </c>
      <c r="AI77" s="13" t="n">
        <f aca="false">IF(OR(AI167=0,DU77=0),0,AI167*DU77/(AI167+DU77))</f>
        <v>0</v>
      </c>
      <c r="AJ77" s="13" t="n">
        <f aca="false">IF(OR(AJ167=0,DV77=0),0,AJ167*DV77/(AJ167+DV77))</f>
        <v>0</v>
      </c>
      <c r="AK77" s="13" t="n">
        <f aca="false">IF(OR(AK167=0,DW77=0),0,AK167*DW77/(AK167+DW77))</f>
        <v>0</v>
      </c>
      <c r="AL77" s="13" t="n">
        <f aca="false">IF(OR(AL167=0,DX77=0),0,AL167*DX77/(AL167+DX77))</f>
        <v>0</v>
      </c>
      <c r="AM77" s="13" t="n">
        <f aca="false">IF(OR(AM167=0,DY77=0),0,AM167*DY77/(AM167+DY77))</f>
        <v>0</v>
      </c>
      <c r="AN77" s="13" t="n">
        <f aca="false">IF(OR(AN167=0,DZ77=0),0,AN167*DZ77/(AN167+DZ77))</f>
        <v>0</v>
      </c>
      <c r="AO77" s="13" t="n">
        <f aca="false">IF(OR(AO167=0,EA77=0),0,AO167*EA77/(AO167+EA77))</f>
        <v>8.1306377288542</v>
      </c>
      <c r="AP77" s="13" t="n">
        <f aca="false">IF(OR(AP167=0,EB77=0),0,AP167*EB77/(AP167+EB77))</f>
        <v>8.20392209514988</v>
      </c>
      <c r="AQ77" s="13" t="n">
        <f aca="false">IF(OR(AQ167=0,EC77=0),0,AQ167*EC77/(AQ167+EC77))</f>
        <v>8.26887265333896</v>
      </c>
      <c r="AR77" s="13" t="n">
        <f aca="false">IF(OR(AR167=0,ED77=0),0,AR167*ED77/(AR167+ED77))</f>
        <v>8.32568797400399</v>
      </c>
      <c r="AS77" s="13" t="n">
        <f aca="false">IF(OR(AS167=0,EE77=0),0,AS167*EE77/(AS167+EE77))</f>
        <v>8.37457341323074</v>
      </c>
      <c r="AT77" s="13" t="n">
        <f aca="false">IF(OR(AT167=0,EF77=0),0,AT167*EF77/(AT167+EF77))</f>
        <v>8.41573949877526</v>
      </c>
      <c r="AU77" s="13" t="n">
        <f aca="false">IF(OR(AU167=0,EG77=0),0,AU167*EG77/(AU167+EG77))</f>
        <v>8.47927923762131</v>
      </c>
      <c r="AV77" s="13" t="n">
        <f aca="false">IF(OR(AV167=0,EH77=0),0,AV167*EH77/(AV167+EH77))</f>
        <v>8.53337191669703</v>
      </c>
      <c r="AW77" s="13" t="n">
        <f aca="false">IF(OR(AW167=0,EI77=0),0,AW167*EI77/(AW167+EI77))</f>
        <v>8.57832618600093</v>
      </c>
      <c r="AX77" s="13" t="n">
        <f aca="false">IF(OR(AX167=0,EJ77=0),0,AX167*EJ77/(AX167+EJ77))</f>
        <v>8.61445133035245</v>
      </c>
      <c r="AY77" s="13" t="n">
        <f aca="false">IF(OR(AY167=0,EK77=0),0,AY167*EK77/(AY167+EK77))</f>
        <v>8.64205556902643</v>
      </c>
      <c r="AZ77" s="13" t="n">
        <f aca="false">IF(OR(AZ167=0,EL77=0),0,AZ167*EL77/(AZ167+EL77))</f>
        <v>8.58573001373771</v>
      </c>
      <c r="BA77" s="13" t="n">
        <f aca="false">IF(OR(BA167=0,EM77=0),0,BA167*EM77/(BA167+EM77))</f>
        <v>8.52659156570476</v>
      </c>
      <c r="BB77" s="13" t="n">
        <f aca="false">IF(OR(BB167=0,EN77=0),0,BB167*EN77/(BB167+EN77))</f>
        <v>8.46471799813287</v>
      </c>
      <c r="BC77" s="13" t="n">
        <f aca="false">IF(OR(BC167=0,EO77=0),0,BC167*EO77/(BC167+EO77))</f>
        <v>8.40018463801522</v>
      </c>
      <c r="BD77" s="13" t="n">
        <f aca="false">IF(OR(BD167=0,EP77=0),0,BD167*EP77/(BD167+EP77))</f>
        <v>8.33306432858565</v>
      </c>
      <c r="BE77" s="13" t="n">
        <f aca="false">IF(OR(BE167=0,EQ77=0),0,BE167*EQ77/(BE167+EQ77))</f>
        <v>8.28446261998167</v>
      </c>
      <c r="BF77" s="13" t="n">
        <f aca="false">IF(OR(BF167=0,ER77=0),0,BF167*ER77/(BF167+ER77))</f>
        <v>8.23212091170035</v>
      </c>
      <c r="BG77" s="13" t="n">
        <f aca="false">IF(OR(BG167=0,ES77=0),0,BG167*ES77/(BG167+ES77))</f>
        <v>8.17615448191759</v>
      </c>
      <c r="BH77" s="13" t="n">
        <f aca="false">IF(OR(BH167=0,ET77=0),0,BH167*ET77/(BH167+ET77))</f>
        <v>8.14219303921256</v>
      </c>
      <c r="BI77" s="13" t="n">
        <f aca="false">IF(OR(BI167=0,EU77=0),0,BI167*EU77/(BI167+EU77))</f>
        <v>8.10498651961306</v>
      </c>
      <c r="BJ77" s="13" t="n">
        <f aca="false">IF(OR(BJ167=0,EV77=0),0,BJ167*EV77/(BJ167+EV77))</f>
        <v>8.01357788125987</v>
      </c>
      <c r="BK77" s="13" t="n">
        <f aca="false">IF(OR(BK167=0,EW77=0),0,BK167*EW77/(BK167+EW77))</f>
        <v>7.92046907111673</v>
      </c>
      <c r="BL77" s="13" t="n">
        <f aca="false">IF(OR(BL167=0,EX77=0),0,BL167*EX77/(BL167+EX77))</f>
        <v>7.82569790960272</v>
      </c>
      <c r="BM77" s="13" t="n">
        <f aca="false">IF(OR(BM167=0,EY77=0),0,BM167*EY77/(BM167+EY77))</f>
        <v>7.72930008995332</v>
      </c>
      <c r="BN77" s="13" t="n">
        <f aca="false">IF(OR(BN167=0,EZ77=0),0,BN167*EZ77/(BN167+EZ77))</f>
        <v>7.63130921144301</v>
      </c>
      <c r="BO77" s="13" t="n">
        <f aca="false">IF(OR(BO167=0,FA77=0),0,BO167*FA77/(BO167+FA77))</f>
        <v>7.5330964938474</v>
      </c>
      <c r="BP77" s="13" t="n">
        <f aca="false">IF(OR(BP167=0,FB77=0),0,BP167*FB77/(BP167+FB77))</f>
        <v>7.43327305341513</v>
      </c>
      <c r="BQ77" s="13" t="n">
        <f aca="false">IF(OR(BQ167=0,FC77=0),0,BQ167*FC77/(BQ167+FC77))</f>
        <v>7.33186918184098</v>
      </c>
      <c r="BR77" s="13" t="n">
        <f aca="false">IF(OR(BR167=0,FD77=0),0,BR167*FD77/(BR167+FD77))</f>
        <v>7.22891310935181</v>
      </c>
      <c r="BS77" s="13" t="n">
        <f aca="false">IF(OR(BS167=0,FE77=0),0,BS167*FE77/(BS167+FE77))</f>
        <v>7.1244310375029</v>
      </c>
      <c r="BT77" s="13" t="n">
        <f aca="false">IF(OR(BT167=0,FF77=0),0,BT167*FF77/(BT167+FF77))</f>
        <v>7.01126971063992</v>
      </c>
      <c r="BU77" s="13" t="n">
        <f aca="false">IF(OR(BU167=0,FG77=0),0,BU167*FG77/(BU167+FG77))</f>
        <v>6.89705262019751</v>
      </c>
      <c r="BV77" s="13" t="n">
        <f aca="false">IF(OR(BV167=0,FH77=0),0,BV167*FH77/(BV167+FH77))</f>
        <v>6.78178617885302</v>
      </c>
      <c r="BW77" s="13" t="n">
        <f aca="false">IF(OR(BW167=0,FI77=0),0,BW167*FI77/(BW167+FI77))</f>
        <v>6.66547545542726</v>
      </c>
      <c r="BX77" s="13" t="n">
        <f aca="false">IF(OR(BX167=0,FJ77=0),0,BX167*FJ77/(BX167+FJ77))</f>
        <v>6.5481241938202</v>
      </c>
      <c r="BY77" s="13" t="n">
        <f aca="false">IF(OR(BY167=0,FK77=0),0,BY167*FK77/(BY167+FK77))</f>
        <v>6.43004105663227</v>
      </c>
      <c r="BZ77" s="13" t="n">
        <f aca="false">IF(OR(BZ167=0,FL77=0),0,BZ167*FL77/(BZ167+FL77))</f>
        <v>6.31090265069586</v>
      </c>
      <c r="CA77" s="13" t="n">
        <f aca="false">IF(OR(CA167=0,FM77=0),0,CA167*FM77/(CA167+FM77))</f>
        <v>6.19070937453997</v>
      </c>
      <c r="CB77" s="13" t="n">
        <f aca="false">IF(OR(CB167=0,FN77=0),0,CB167*FN77/(CB167+FN77))</f>
        <v>6.06946033665029</v>
      </c>
      <c r="CC77" s="13" t="n">
        <f aca="false">IF(OR(CC167=0,FO77=0),0,CC167*FO77/(CC167+FO77))</f>
        <v>5.94715336636856</v>
      </c>
      <c r="CD77" s="13" t="n">
        <f aca="false">IF(OR(CD167=0,FP77=0),0,CD167*FP77/(CD167+FP77))</f>
        <v>5.82371950147768</v>
      </c>
      <c r="CE77" s="13" t="n">
        <f aca="false">IF(OR(CE167=0,FQ77=0),0,CE167*FQ77/(CE167+FQ77))</f>
        <v>5.6992237275393</v>
      </c>
      <c r="CF77" s="13" t="n">
        <f aca="false">IF(OR(CF167=0,FR77=0),0,CF167*FR77/(CF167+FR77))</f>
        <v>5.57365997230879</v>
      </c>
      <c r="CG77" s="13" t="n">
        <f aca="false">IF(OR(CG167=0,FS77=0),0,CG167*FS77/(CG167+FS77))</f>
        <v>5.4470209155176</v>
      </c>
      <c r="CH77" s="13" t="n">
        <f aca="false">IF(OR(CH167=0,FT77=0),0,CH167*FT77/(CH167+FT77))</f>
        <v>5.3192979904755</v>
      </c>
      <c r="CI77" s="13" t="n">
        <f aca="false">IF(OR(CI167=0,FU77=0),0,CI167*FU77/(CI167+FU77))</f>
        <v>5.19048138374023</v>
      </c>
      <c r="CJ77" s="13" t="n">
        <f aca="false">IF(OR(CJ167=0,FV77=0),0,CJ167*FV77/(CJ167+FV77))</f>
        <v>5.06056003281543</v>
      </c>
      <c r="CK77" s="13" t="n">
        <f aca="false">IF(OR(CK167=0,FW77=0),0,CK167*FW77/(CK167+FW77))</f>
        <v>4.92952162183451</v>
      </c>
      <c r="CL77" s="13" t="n">
        <f aca="false">IF(OR(CL167=0,FX77=0),0,CL167*FX77/(CL167+FX77))</f>
        <v>4.80507637016446</v>
      </c>
      <c r="CM77" s="13" t="n">
        <f aca="false">IF(OR(CM167=0,FY77=0),0,CM167*FY77/(CM167+FY77))</f>
        <v>4.67968813455642</v>
      </c>
      <c r="CN77" s="13" t="n">
        <f aca="false">IF(OR(CN167=0,FZ77=0),0,CN167*FZ77/(CN167+FZ77))</f>
        <v>4.5525392864773</v>
      </c>
      <c r="CO77" s="13" t="n">
        <f aca="false">IF(OR(CO167=0,GA77=0),0,CO167*GA77/(CO167+GA77))</f>
        <v>4.42357998437602</v>
      </c>
      <c r="CP77" s="13" t="n">
        <f aca="false">IF(OR(CP167=0,GB77=0),0,CP167*GB77/(CP167+GB77))</f>
        <v>4.29280767986084</v>
      </c>
      <c r="CQ77" s="13" t="n">
        <f aca="false">IF(OR(CQ167=0,GC77=0),0,CQ167*GC77/(CQ167+GC77))</f>
        <v>4.16021748949456</v>
      </c>
      <c r="CR77" s="0" t="n">
        <f aca="false">IF(F$9=0,0,(SIN(F$12)*COS($E77)+SIN($E77)*COS(F$12))/SIN($E77)*F$9)</f>
        <v>0</v>
      </c>
      <c r="CS77" s="0" t="n">
        <f aca="false">IF(G$9=0,0,(SIN(G$12)*COS($E77)+SIN($E77)*COS(G$12))/SIN($E77)*G$9)</f>
        <v>0</v>
      </c>
      <c r="CT77" s="0" t="n">
        <f aca="false">IF(H$9=0,0,(SIN(H$12)*COS($E77)+SIN($E77)*COS(H$12))/SIN($E77)*H$9)</f>
        <v>0</v>
      </c>
      <c r="CU77" s="0" t="n">
        <f aca="false">IF(I$9=0,0,(SIN(I$12)*COS($E77)+SIN($E77)*COS(I$12))/SIN($E77)*I$9)</f>
        <v>0</v>
      </c>
      <c r="CV77" s="0" t="n">
        <f aca="false">IF(J$9=0,0,(SIN(J$12)*COS($E77)+SIN($E77)*COS(J$12))/SIN($E77)*J$9)</f>
        <v>0</v>
      </c>
      <c r="CW77" s="0" t="n">
        <f aca="false">IF(K$9=0,0,(SIN(K$12)*COS($E77)+SIN($E77)*COS(K$12))/SIN($E77)*K$9)</f>
        <v>0</v>
      </c>
      <c r="CX77" s="0" t="n">
        <f aca="false">IF(L$9=0,0,(SIN(L$12)*COS($E77)+SIN($E77)*COS(L$12))/SIN($E77)*L$9)</f>
        <v>0</v>
      </c>
      <c r="CY77" s="0" t="n">
        <f aca="false">IF(M$9=0,0,(SIN(M$12)*COS($E77)+SIN($E77)*COS(M$12))/SIN($E77)*M$9)</f>
        <v>0</v>
      </c>
      <c r="CZ77" s="0" t="n">
        <f aca="false">IF(N$9=0,0,(SIN(N$12)*COS($E77)+SIN($E77)*COS(N$12))/SIN($E77)*N$9)</f>
        <v>0</v>
      </c>
      <c r="DA77" s="0" t="n">
        <f aca="false">IF(O$9=0,0,(SIN(O$12)*COS($E77)+SIN($E77)*COS(O$12))/SIN($E77)*O$9)</f>
        <v>0</v>
      </c>
      <c r="DB77" s="0" t="n">
        <f aca="false">IF(P$9=0,0,(SIN(P$12)*COS($E77)+SIN($E77)*COS(P$12))/SIN($E77)*P$9)</f>
        <v>0</v>
      </c>
      <c r="DC77" s="0" t="n">
        <f aca="false">IF(Q$9=0,0,(SIN(Q$12)*COS($E77)+SIN($E77)*COS(Q$12))/SIN($E77)*Q$9)</f>
        <v>0</v>
      </c>
      <c r="DD77" s="0" t="n">
        <f aca="false">IF(R$9=0,0,(SIN(R$12)*COS($E77)+SIN($E77)*COS(R$12))/SIN($E77)*R$9)</f>
        <v>0</v>
      </c>
      <c r="DE77" s="0" t="n">
        <f aca="false">IF(S$9=0,0,(SIN(S$12)*COS($E77)+SIN($E77)*COS(S$12))/SIN($E77)*S$9)</f>
        <v>0</v>
      </c>
      <c r="DF77" s="0" t="n">
        <f aca="false">IF(T$9=0,0,(SIN(T$12)*COS($E77)+SIN($E77)*COS(T$12))/SIN($E77)*T$9)</f>
        <v>0</v>
      </c>
      <c r="DG77" s="0" t="n">
        <f aca="false">IF(U$9=0,0,(SIN(U$12)*COS($E77)+SIN($E77)*COS(U$12))/SIN($E77)*U$9)</f>
        <v>0</v>
      </c>
      <c r="DH77" s="0" t="n">
        <f aca="false">IF(V$9=0,0,(SIN(V$12)*COS($E77)+SIN($E77)*COS(V$12))/SIN($E77)*V$9)</f>
        <v>0</v>
      </c>
      <c r="DI77" s="0" t="n">
        <f aca="false">IF(W$9=0,0,(SIN(W$12)*COS($E77)+SIN($E77)*COS(W$12))/SIN($E77)*W$9)</f>
        <v>0</v>
      </c>
      <c r="DJ77" s="0" t="n">
        <f aca="false">IF(X$9=0,0,(SIN(X$12)*COS($E77)+SIN($E77)*COS(X$12))/SIN($E77)*X$9)</f>
        <v>0</v>
      </c>
      <c r="DK77" s="0" t="n">
        <f aca="false">IF(Y$9=0,0,(SIN(Y$12)*COS($E77)+SIN($E77)*COS(Y$12))/SIN($E77)*Y$9)</f>
        <v>0</v>
      </c>
      <c r="DL77" s="0" t="n">
        <f aca="false">IF(Z$9=0,0,(SIN(Z$12)*COS($E77)+SIN($E77)*COS(Z$12))/SIN($E77)*Z$9)</f>
        <v>0</v>
      </c>
      <c r="DM77" s="0" t="n">
        <f aca="false">IF(AA$9=0,0,(SIN(AA$12)*COS($E77)+SIN($E77)*COS(AA$12))/SIN($E77)*AA$9)</f>
        <v>0</v>
      </c>
      <c r="DN77" s="0" t="n">
        <f aca="false">IF(AB$9=0,0,(SIN(AB$12)*COS($E77)+SIN($E77)*COS(AB$12))/SIN($E77)*AB$9)</f>
        <v>0</v>
      </c>
      <c r="DO77" s="0" t="n">
        <f aca="false">IF(AC$9=0,0,(SIN(AC$12)*COS($E77)+SIN($E77)*COS(AC$12))/SIN($E77)*AC$9)</f>
        <v>0</v>
      </c>
      <c r="DP77" s="0" t="n">
        <f aca="false">IF(AD$9=0,0,(SIN(AD$12)*COS($E77)+SIN($E77)*COS(AD$12))/SIN($E77)*AD$9)</f>
        <v>0</v>
      </c>
      <c r="DQ77" s="0" t="n">
        <f aca="false">IF(AE$9=0,0,(SIN(AE$12)*COS($E77)+SIN($E77)*COS(AE$12))/SIN($E77)*AE$9)</f>
        <v>0</v>
      </c>
      <c r="DR77" s="0" t="n">
        <f aca="false">IF(AF$9=0,0,(SIN(AF$12)*COS($E77)+SIN($E77)*COS(AF$12))/SIN($E77)*AF$9)</f>
        <v>0</v>
      </c>
      <c r="DS77" s="0" t="n">
        <f aca="false">IF(AG$9=0,0,(SIN(AG$12)*COS($E77)+SIN($E77)*COS(AG$12))/SIN($E77)*AG$9)</f>
        <v>0</v>
      </c>
      <c r="DT77" s="0" t="n">
        <f aca="false">IF(AH$9=0,0,(SIN(AH$12)*COS($E77)+SIN($E77)*COS(AH$12))/SIN($E77)*AH$9)</f>
        <v>0</v>
      </c>
      <c r="DU77" s="0" t="n">
        <f aca="false">IF(AI$9=0,0,(SIN(AI$12)*COS($E77)+SIN($E77)*COS(AI$12))/SIN($E77)*AI$9)</f>
        <v>0</v>
      </c>
      <c r="DV77" s="0" t="n">
        <f aca="false">IF(AJ$9=0,0,(SIN(AJ$12)*COS($E77)+SIN($E77)*COS(AJ$12))/SIN($E77)*AJ$9)</f>
        <v>0</v>
      </c>
      <c r="DW77" s="0" t="n">
        <f aca="false">IF(AK$9=0,0,(SIN(AK$12)*COS($E77)+SIN($E77)*COS(AK$12))/SIN($E77)*AK$9)</f>
        <v>0</v>
      </c>
      <c r="DX77" s="0" t="n">
        <f aca="false">IF(AL$9=0,0,(SIN(AL$12)*COS($E77)+SIN($E77)*COS(AL$12))/SIN($E77)*AL$9)</f>
        <v>0</v>
      </c>
      <c r="DY77" s="0" t="n">
        <f aca="false">IF(AM$9=0,0,(SIN(AM$12)*COS($E77)+SIN($E77)*COS(AM$12))/SIN($E77)*AM$9)</f>
        <v>0</v>
      </c>
      <c r="DZ77" s="0" t="n">
        <f aca="false">IF(AN$9=0,0,(SIN(AN$12)*COS($E77)+SIN($E77)*COS(AN$12))/SIN($E77)*AN$9)</f>
        <v>0</v>
      </c>
      <c r="EA77" s="0" t="n">
        <f aca="false">IF(AO$9=0,0,(SIN(AO$12)*COS($E77)+SIN($E77)*COS(AO$12))/SIN($E77)*AO$9)</f>
        <v>11.3067954581187</v>
      </c>
      <c r="EB77" s="0" t="n">
        <f aca="false">IF(AP$9=0,0,(SIN(AP$12)*COS($E77)+SIN($E77)*COS(AP$12))/SIN($E77)*AP$9)</f>
        <v>11.577672715245</v>
      </c>
      <c r="EC77" s="0" t="n">
        <f aca="false">IF(AQ$9=0,0,(SIN(AQ$12)*COS($E77)+SIN($E77)*COS(AQ$12))/SIN($E77)*AQ$9)</f>
        <v>11.8429376912015</v>
      </c>
      <c r="ED77" s="0" t="n">
        <f aca="false">IF(AR$9=0,0,(SIN(AR$12)*COS($E77)+SIN($E77)*COS(AR$12))/SIN($E77)*AR$9)</f>
        <v>12.1023226451879</v>
      </c>
      <c r="EE77" s="0" t="n">
        <f aca="false">IF(AS$9=0,0,(SIN(AS$12)*COS($E77)+SIN($E77)*COS(AS$12))/SIN($E77)*AS$9)</f>
        <v>12.3555623197557</v>
      </c>
      <c r="EF77" s="0" t="n">
        <f aca="false">IF(AT$9=0,0,(SIN(AT$12)*COS($E77)+SIN($E77)*COS(AT$12))/SIN($E77)*AT$9)</f>
        <v>12.6023940783407</v>
      </c>
      <c r="EG77" s="0" t="n">
        <f aca="false">IF(AU$9=0,0,(SIN(AU$12)*COS($E77)+SIN($E77)*COS(AU$12))/SIN($E77)*AU$9)</f>
        <v>12.9117114391816</v>
      </c>
      <c r="EH77" s="0" t="n">
        <f aca="false">IF(AV$9=0,0,(SIN(AV$12)*COS($E77)+SIN($E77)*COS(AV$12))/SIN($E77)*AV$9)</f>
        <v>13.2133908115967</v>
      </c>
      <c r="EI77" s="0" t="n">
        <f aca="false">IF(AW$9=0,0,(SIN(AW$12)*COS($E77)+SIN($E77)*COS(AW$12))/SIN($E77)*AW$9)</f>
        <v>13.507115367801</v>
      </c>
      <c r="EJ77" s="0" t="n">
        <f aca="false">IF(AX$9=0,0,(SIN(AX$12)*COS($E77)+SIN($E77)*COS(AX$12))/SIN($E77)*AX$9)</f>
        <v>13.7925719002062</v>
      </c>
      <c r="EK77" s="0" t="n">
        <f aca="false">IF(AY$9=0,0,(SIN(AY$12)*COS($E77)+SIN($E77)*COS(AY$12))/SIN($E77)*AY$9)</f>
        <v>14.0694509849785</v>
      </c>
      <c r="EL77" s="0" t="n">
        <f aca="false">IF(AZ$9=0,0,(SIN(AZ$12)*COS($E77)+SIN($E77)*COS(AZ$12))/SIN($E77)*AZ$9)</f>
        <v>14.1311650348657</v>
      </c>
      <c r="EM77" s="0" t="n">
        <f aca="false">IF(BA$9=0,0,(SIN(BA$12)*COS($E77)+SIN($E77)*COS(BA$12))/SIN($E77)*BA$9)</f>
        <v>14.1865215352923</v>
      </c>
      <c r="EN77" s="0" t="n">
        <f aca="false">IF(BB$9=0,0,(SIN(BB$12)*COS($E77)+SIN($E77)*COS(BB$12))/SIN($E77)*BB$9)</f>
        <v>14.2354105943137</v>
      </c>
      <c r="EO77" s="0" t="n">
        <f aca="false">IF(BC$9=0,0,(SIN(BC$12)*COS($E77)+SIN($E77)*COS(BC$12))/SIN($E77)*BC$9)</f>
        <v>14.2777249437501</v>
      </c>
      <c r="EP77" s="0" t="n">
        <f aca="false">IF(BD$9=0,0,(SIN(BD$12)*COS($E77)+SIN($E77)*COS(BD$12))/SIN($E77)*BD$9)</f>
        <v>14.3133600000001</v>
      </c>
      <c r="EQ77" s="0" t="n">
        <f aca="false">IF(BE$9=0,0,(SIN(BE$12)*COS($E77)+SIN($E77)*COS(BE$12))/SIN($E77)*BE$9)</f>
        <v>14.4056991994616</v>
      </c>
      <c r="ER77" s="0" t="n">
        <f aca="false">IF(BF$9=0,0,(SIN(BF$12)*COS($E77)+SIN($E77)*COS(BF$12))/SIN($E77)*BF$9)</f>
        <v>14.4900581051753</v>
      </c>
      <c r="ES77" s="0" t="n">
        <f aca="false">IF(BG$9=0,0,(SIN(BG$12)*COS($E77)+SIN($E77)*COS(BG$12))/SIN($E77)*BG$9)</f>
        <v>14.5662830297426</v>
      </c>
      <c r="ET77" s="0" t="n">
        <f aca="false">IF(BH$9=0,0,(SIN(BH$12)*COS($E77)+SIN($E77)*COS(BH$12))/SIN($E77)*BH$9)</f>
        <v>14.7173868452246</v>
      </c>
      <c r="EU77" s="0" t="n">
        <f aca="false">IF(BI$9=0,0,(SIN(BI$12)*COS($E77)+SIN($E77)*COS(BI$12))/SIN($E77)*BI$9)</f>
        <v>14.8650459216675</v>
      </c>
      <c r="EV77" s="0" t="n">
        <f aca="false">IF(BJ$9=0,0,(SIN(BJ$12)*COS($E77)+SIN($E77)*COS(BJ$12))/SIN($E77)*BJ$9)</f>
        <v>14.833423656269</v>
      </c>
      <c r="EW77" s="0" t="n">
        <f aca="false">IF(BK$9=0,0,(SIN(BK$12)*COS($E77)+SIN($E77)*COS(BK$12))/SIN($E77)*BK$9)</f>
        <v>14.7947573381361</v>
      </c>
      <c r="EX77" s="0" t="n">
        <f aca="false">IF(BL$9=0,0,(SIN(BL$12)*COS($E77)+SIN($E77)*COS(BL$12))/SIN($E77)*BL$9)</f>
        <v>14.7489857708982</v>
      </c>
      <c r="EY77" s="0" t="n">
        <f aca="false">IF(BM$9=0,0,(SIN(BM$12)*COS($E77)+SIN($E77)*COS(BM$12))/SIN($E77)*BM$9)</f>
        <v>14.6960507140779</v>
      </c>
      <c r="EZ77" s="0" t="n">
        <f aca="false">IF(BN$9=0,0,(SIN(BN$12)*COS($E77)+SIN($E77)*COS(BN$12))/SIN($E77)*BN$9)</f>
        <v>14.6358969228194</v>
      </c>
      <c r="FA77" s="0" t="n">
        <f aca="false">IF(BO$9=0,0,(SIN(BO$12)*COS($E77)+SIN($E77)*COS(BO$12))/SIN($E77)*BO$9)</f>
        <v>14.5734853172115</v>
      </c>
      <c r="FB77" s="0" t="n">
        <f aca="false">IF(BP$9=0,0,(SIN(BP$12)*COS($E77)+SIN($E77)*COS(BP$12))/SIN($E77)*BP$9)</f>
        <v>14.5036249682152</v>
      </c>
      <c r="FC77" s="0" t="n">
        <f aca="false">IF(BQ$9=0,0,(SIN(BQ$12)*COS($E77)+SIN($E77)*COS(BQ$12))/SIN($E77)*BQ$9)</f>
        <v>14.4262653221558</v>
      </c>
      <c r="FD77" s="0" t="n">
        <f aca="false">IF(BR$9=0,0,(SIN(BR$12)*COS($E77)+SIN($E77)*COS(BR$12))/SIN($E77)*BR$9)</f>
        <v>14.3413590483277</v>
      </c>
      <c r="FE77" s="0" t="n">
        <f aca="false">IF(BS$9=0,0,(SIN(BS$12)*COS($E77)+SIN($E77)*COS(BS$12))/SIN($E77)*BS$9)</f>
        <v>14.2488620750058</v>
      </c>
      <c r="FF77" s="0" t="n">
        <f aca="false">IF(BT$9=0,0,(SIN(BT$12)*COS($E77)+SIN($E77)*COS(BT$12))/SIN($E77)*BT$9)</f>
        <v>14.1195947400011</v>
      </c>
      <c r="FG77" s="0" t="n">
        <f aca="false">IF(BU$9=0,0,(SIN(BU$12)*COS($E77)+SIN($E77)*COS(BU$12))/SIN($E77)*BU$9)</f>
        <v>13.9835514930909</v>
      </c>
      <c r="FH77" s="0" t="n">
        <f aca="false">IF(BV$9=0,0,(SIN(BV$12)*COS($E77)+SIN($E77)*COS(BV$12))/SIN($E77)*BV$9)</f>
        <v>13.8407244625601</v>
      </c>
      <c r="FI77" s="0" t="n">
        <f aca="false">IF(BW$9=0,0,(SIN(BW$12)*COS($E77)+SIN($E77)*COS(BW$12))/SIN($E77)*BW$9)</f>
        <v>13.6911086120132</v>
      </c>
      <c r="FJ77" s="0" t="n">
        <f aca="false">IF(BX$9=0,0,(SIN(BX$12)*COS($E77)+SIN($E77)*COS(BX$12))/SIN($E77)*BX$9)</f>
        <v>13.5347017566956</v>
      </c>
      <c r="FK77" s="0" t="n">
        <f aca="false">IF(BY$9=0,0,(SIN(BY$12)*COS($E77)+SIN($E77)*COS(BY$12))/SIN($E77)*BY$9)</f>
        <v>13.3728290400884</v>
      </c>
      <c r="FL77" s="0" t="n">
        <f aca="false">IF(BZ$9=0,0,(SIN(BZ$12)*COS($E77)+SIN($E77)*COS(BZ$12))/SIN($E77)*BZ$9)</f>
        <v>13.20412128777</v>
      </c>
      <c r="FM77" s="0" t="n">
        <f aca="false">IF(CA$9=0,0,(SIN(CA$12)*COS($E77)+SIN($E77)*COS(CA$12))/SIN($E77)*CA$9)</f>
        <v>13.0285837684401</v>
      </c>
      <c r="FN77" s="0" t="n">
        <f aca="false">IF(CB$9=0,0,(SIN(CB$12)*COS($E77)+SIN($E77)*COS(CB$12))/SIN($E77)*CB$9)</f>
        <v>12.8462246864532</v>
      </c>
      <c r="FO77" s="0" t="n">
        <f aca="false">IF(CC$9=0,0,(SIN(CC$12)*COS($E77)+SIN($E77)*COS(CC$12))/SIN($E77)*CC$9)</f>
        <v>12.6570551931075</v>
      </c>
      <c r="FP77" s="0" t="n">
        <f aca="false">IF(CD$9=0,0,(SIN(CD$12)*COS($E77)+SIN($E77)*COS(CD$12))/SIN($E77)*CD$9)</f>
        <v>12.4607894253806</v>
      </c>
      <c r="FQ77" s="0" t="n">
        <f aca="false">IF(CE$9=0,0,(SIN(CE$12)*COS($E77)+SIN($E77)*COS(CE$12))/SIN($E77)*CE$9)</f>
        <v>12.2577574503603</v>
      </c>
      <c r="FR77" s="0" t="n">
        <f aca="false">IF(CF$9=0,0,(SIN(CF$12)*COS($E77)+SIN($E77)*COS(CF$12))/SIN($E77)*CF$9)</f>
        <v>12.0479795844271</v>
      </c>
      <c r="FS77" s="0" t="n">
        <f aca="false">IF(CG$9=0,0,(SIN(CG$12)*COS($E77)+SIN($E77)*COS(CG$12))/SIN($E77)*CG$9)</f>
        <v>11.8314791163281</v>
      </c>
      <c r="FT77" s="0" t="n">
        <f aca="false">IF(CH$9=0,0,(SIN(CH$12)*COS($E77)+SIN($E77)*COS(CH$12))/SIN($E77)*CH$9)</f>
        <v>11.6082823124528</v>
      </c>
      <c r="FU77" s="0" t="n">
        <f aca="false">IF(CI$9=0,0,(SIN(CI$12)*COS($E77)+SIN($E77)*COS(CI$12))/SIN($E77)*CI$9)</f>
        <v>11.3784184209199</v>
      </c>
      <c r="FV77" s="0" t="n">
        <f aca="false">IF(CJ$9=0,0,(SIN(CJ$12)*COS($E77)+SIN($E77)*COS(CJ$12))/SIN($E77)*CJ$9)</f>
        <v>11.1419196744694</v>
      </c>
      <c r="FW77" s="0" t="n">
        <f aca="false">IF(CK$9=0,0,(SIN(CK$12)*COS($E77)+SIN($E77)*COS(CK$12))/SIN($E77)*CK$9)</f>
        <v>10.8988212921527</v>
      </c>
      <c r="FX77" s="0" t="n">
        <f aca="false">IF(CL$9=0,0,(SIN(CL$12)*COS($E77)+SIN($E77)*COS(CL$12))/SIN($E77)*CL$9)</f>
        <v>10.6872954509438</v>
      </c>
      <c r="FY77" s="0" t="n">
        <f aca="false">IF(CM$9=0,0,(SIN(CM$12)*COS($E77)+SIN($E77)*COS(CM$12))/SIN($E77)*CM$9)</f>
        <v>10.4710123158374</v>
      </c>
      <c r="FZ77" s="0" t="n">
        <f aca="false">IF(CN$9=0,0,(SIN(CN$12)*COS($E77)+SIN($E77)*COS(CN$12))/SIN($E77)*CN$9)</f>
        <v>10.2459810797226</v>
      </c>
      <c r="GA77" s="0" t="n">
        <f aca="false">IF(CO$9=0,0,(SIN(CO$12)*COS($E77)+SIN($E77)*COS(CO$12))/SIN($E77)*CO$9)</f>
        <v>10.0119671933524</v>
      </c>
      <c r="GB77" s="0" t="n">
        <f aca="false">IF(CP$9=0,0,(SIN(CP$12)*COS($E77)+SIN($E77)*COS(CP$12))/SIN($E77)*CP$9)</f>
        <v>9.76898612685837</v>
      </c>
      <c r="GC77" s="0" t="n">
        <f aca="false">IF(CQ$9=0,0,(SIN(CQ$12)*COS($E77)+SIN($E77)*COS(CQ$12))/SIN($E77)*CQ$9)</f>
        <v>9.51705788437068</v>
      </c>
    </row>
    <row r="78" customFormat="false" ht="12.8" hidden="true" customHeight="false" outlineLevel="0" collapsed="false">
      <c r="A78" s="0" t="n">
        <f aca="false">MAX($F78:$CQ78)</f>
        <v>8.56292253410238</v>
      </c>
      <c r="B78" s="91" t="n">
        <f aca="false">IF(ISNA(INDEX(vmg!$B$6:$B$151,MATCH($C78,vmg!$F$6:$F$151,0))),IF(ISNA(INDEX(vmg!$B$6:$B$151,MATCH($C78,vmg!$D$6:$D$151,0))),0,INDEX(vmg!$B$6:$B$151,MATCH($C78,vmg!$D$6:$D$151,0))),INDEX(vmg!$B$6:$B$151,MATCH($C78,vmg!$F$6:$F$151,0)))</f>
        <v>16.955792</v>
      </c>
      <c r="C78" s="2" t="n">
        <f aca="false">MOD(Best +D78,360)</f>
        <v>66</v>
      </c>
      <c r="D78" s="2" t="n">
        <f aca="false">D77+1</f>
        <v>66</v>
      </c>
      <c r="E78" s="1" t="n">
        <f aca="false">D78*PI()/180</f>
        <v>1.15191730631626</v>
      </c>
      <c r="F78" s="13" t="n">
        <f aca="false">IF(OR(F168=0,CR78=0),0,F168*CR78/(F168+CR78))</f>
        <v>0</v>
      </c>
      <c r="G78" s="13" t="n">
        <f aca="false">IF(OR(G168=0,CS78=0),0,G168*CS78/(G168+CS78))</f>
        <v>0</v>
      </c>
      <c r="H78" s="13" t="n">
        <f aca="false">IF(OR(H168=0,CT78=0),0,H168*CT78/(H168+CT78))</f>
        <v>0</v>
      </c>
      <c r="I78" s="13" t="n">
        <f aca="false">IF(OR(I168=0,CU78=0),0,I168*CU78/(I168+CU78))</f>
        <v>0</v>
      </c>
      <c r="J78" s="13" t="n">
        <f aca="false">IF(OR(J168=0,CV78=0),0,J168*CV78/(J168+CV78))</f>
        <v>0</v>
      </c>
      <c r="K78" s="13" t="n">
        <f aca="false">IF(OR(K168=0,CW78=0),0,K168*CW78/(K168+CW78))</f>
        <v>0</v>
      </c>
      <c r="L78" s="13" t="n">
        <f aca="false">IF(OR(L168=0,CX78=0),0,L168*CX78/(L168+CX78))</f>
        <v>0</v>
      </c>
      <c r="M78" s="13" t="n">
        <f aca="false">IF(OR(M168=0,CY78=0),0,M168*CY78/(M168+CY78))</f>
        <v>0</v>
      </c>
      <c r="N78" s="13" t="n">
        <f aca="false">IF(OR(N168=0,CZ78=0),0,N168*CZ78/(N168+CZ78))</f>
        <v>0</v>
      </c>
      <c r="O78" s="13" t="n">
        <f aca="false">IF(OR(O168=0,DA78=0),0,O168*DA78/(O168+DA78))</f>
        <v>0</v>
      </c>
      <c r="P78" s="13" t="n">
        <f aca="false">IF(OR(P168=0,DB78=0),0,P168*DB78/(P168+DB78))</f>
        <v>0</v>
      </c>
      <c r="Q78" s="13" t="n">
        <f aca="false">IF(OR(Q168=0,DC78=0),0,Q168*DC78/(Q168+DC78))</f>
        <v>0</v>
      </c>
      <c r="R78" s="13" t="n">
        <f aca="false">IF(OR(R168=0,DD78=0),0,R168*DD78/(R168+DD78))</f>
        <v>0</v>
      </c>
      <c r="S78" s="13" t="n">
        <f aca="false">IF(OR(S168=0,DE78=0),0,S168*DE78/(S168+DE78))</f>
        <v>0</v>
      </c>
      <c r="T78" s="13" t="n">
        <f aca="false">IF(OR(T168=0,DF78=0),0,T168*DF78/(T168+DF78))</f>
        <v>0</v>
      </c>
      <c r="U78" s="13" t="n">
        <f aca="false">IF(OR(U168=0,DG78=0),0,U168*DG78/(U168+DG78))</f>
        <v>0</v>
      </c>
      <c r="V78" s="13" t="n">
        <f aca="false">IF(OR(V168=0,DH78=0),0,V168*DH78/(V168+DH78))</f>
        <v>0</v>
      </c>
      <c r="W78" s="13" t="n">
        <f aca="false">IF(OR(W168=0,DI78=0),0,W168*DI78/(W168+DI78))</f>
        <v>0</v>
      </c>
      <c r="X78" s="13" t="n">
        <f aca="false">IF(OR(X168=0,DJ78=0),0,X168*DJ78/(X168+DJ78))</f>
        <v>0</v>
      </c>
      <c r="Y78" s="13" t="n">
        <f aca="false">IF(OR(Y168=0,DK78=0),0,Y168*DK78/(Y168+DK78))</f>
        <v>0</v>
      </c>
      <c r="Z78" s="13" t="n">
        <f aca="false">IF(OR(Z168=0,DL78=0),0,Z168*DL78/(Z168+DL78))</f>
        <v>0</v>
      </c>
      <c r="AA78" s="13" t="n">
        <f aca="false">IF(OR(AA168=0,DM78=0),0,AA168*DM78/(AA168+DM78))</f>
        <v>0</v>
      </c>
      <c r="AB78" s="13" t="n">
        <f aca="false">IF(OR(AB168=0,DN78=0),0,AB168*DN78/(AB168+DN78))</f>
        <v>0</v>
      </c>
      <c r="AC78" s="13" t="n">
        <f aca="false">IF(OR(AC168=0,DO78=0),0,AC168*DO78/(AC168+DO78))</f>
        <v>0</v>
      </c>
      <c r="AD78" s="13" t="n">
        <f aca="false">IF(OR(AD168=0,DP78=0),0,AD168*DP78/(AD168+DP78))</f>
        <v>0</v>
      </c>
      <c r="AE78" s="13" t="n">
        <f aca="false">IF(OR(AE168=0,DQ78=0),0,AE168*DQ78/(AE168+DQ78))</f>
        <v>0</v>
      </c>
      <c r="AF78" s="13" t="n">
        <f aca="false">IF(OR(AF168=0,DR78=0),0,AF168*DR78/(AF168+DR78))</f>
        <v>0</v>
      </c>
      <c r="AG78" s="13" t="n">
        <f aca="false">IF(OR(AG168=0,DS78=0),0,AG168*DS78/(AG168+DS78))</f>
        <v>0</v>
      </c>
      <c r="AH78" s="13" t="n">
        <f aca="false">IF(OR(AH168=0,DT78=0),0,AH168*DT78/(AH168+DT78))</f>
        <v>0</v>
      </c>
      <c r="AI78" s="13" t="n">
        <f aca="false">IF(OR(AI168=0,DU78=0),0,AI168*DU78/(AI168+DU78))</f>
        <v>0</v>
      </c>
      <c r="AJ78" s="13" t="n">
        <f aca="false">IF(OR(AJ168=0,DV78=0),0,AJ168*DV78/(AJ168+DV78))</f>
        <v>0</v>
      </c>
      <c r="AK78" s="13" t="n">
        <f aca="false">IF(OR(AK168=0,DW78=0),0,AK168*DW78/(AK168+DW78))</f>
        <v>0</v>
      </c>
      <c r="AL78" s="13" t="n">
        <f aca="false">IF(OR(AL168=0,DX78=0),0,AL168*DX78/(AL168+DX78))</f>
        <v>0</v>
      </c>
      <c r="AM78" s="13" t="n">
        <f aca="false">IF(OR(AM168=0,DY78=0),0,AM168*DY78/(AM168+DY78))</f>
        <v>0</v>
      </c>
      <c r="AN78" s="13" t="n">
        <f aca="false">IF(OR(AN168=0,DZ78=0),0,AN168*DZ78/(AN168+DZ78))</f>
        <v>0</v>
      </c>
      <c r="AO78" s="13" t="n">
        <f aca="false">IF(OR(AO168=0,EA78=0),0,AO168*EA78/(AO168+EA78))</f>
        <v>8.07112713029576</v>
      </c>
      <c r="AP78" s="13" t="n">
        <f aca="false">IF(OR(AP168=0,EB78=0),0,AP168*EB78/(AP168+EB78))</f>
        <v>8.14247208722796</v>
      </c>
      <c r="AQ78" s="13" t="n">
        <f aca="false">IF(OR(AQ168=0,EC78=0),0,AQ168*EC78/(AQ168+EC78))</f>
        <v>8.20549187957921</v>
      </c>
      <c r="AR78" s="13" t="n">
        <f aca="false">IF(OR(AR168=0,ED78=0),0,AR168*ED78/(AR168+ED78))</f>
        <v>8.26038422071749</v>
      </c>
      <c r="AS78" s="13" t="n">
        <f aca="false">IF(OR(AS168=0,EE78=0),0,AS168*EE78/(AS168+EE78))</f>
        <v>8.30735358618683</v>
      </c>
      <c r="AT78" s="13" t="n">
        <f aca="false">IF(OR(AT168=0,EF78=0),0,AT168*EF78/(AT168+EF78))</f>
        <v>8.34660961762175</v>
      </c>
      <c r="AU78" s="13" t="n">
        <f aca="false">IF(OR(AU168=0,EG78=0),0,AU168*EG78/(AU168+EG78))</f>
        <v>8.40813277530425</v>
      </c>
      <c r="AV78" s="13" t="n">
        <f aca="false">IF(OR(AV168=0,EH78=0),0,AV168*EH78/(AV168+EH78))</f>
        <v>8.46021834503763</v>
      </c>
      <c r="AW78" s="13" t="n">
        <f aca="false">IF(OR(AW168=0,EI78=0),0,AW168*EI78/(AW168+EI78))</f>
        <v>8.50317344167596</v>
      </c>
      <c r="AX78" s="13" t="n">
        <f aca="false">IF(OR(AX168=0,EJ78=0),0,AX168*EJ78/(AX168+EJ78))</f>
        <v>8.53730588972681</v>
      </c>
      <c r="AY78" s="13" t="n">
        <f aca="false">IF(OR(AY168=0,EK78=0),0,AY168*EK78/(AY168+EK78))</f>
        <v>8.56292253410238</v>
      </c>
      <c r="AZ78" s="13" t="n">
        <f aca="false">IF(OR(AZ168=0,EL78=0),0,AZ168*EL78/(AZ168+EL78))</f>
        <v>8.5049182427611</v>
      </c>
      <c r="BA78" s="13" t="n">
        <f aca="false">IF(OR(BA168=0,EM78=0),0,BA168*EM78/(BA168+EM78))</f>
        <v>8.44410185051271</v>
      </c>
      <c r="BB78" s="13" t="n">
        <f aca="false">IF(OR(BB168=0,EN78=0),0,BB168*EN78/(BB168+EN78))</f>
        <v>8.38055108468942</v>
      </c>
      <c r="BC78" s="13" t="n">
        <f aca="false">IF(OR(BC168=0,EO78=0),0,BC168*EO78/(BC168+EO78))</f>
        <v>8.31434124218161</v>
      </c>
      <c r="BD78" s="13" t="n">
        <f aca="false">IF(OR(BD168=0,EP78=0),0,BD168*EP78/(BD168+EP78))</f>
        <v>8.24554515092324</v>
      </c>
      <c r="BE78" s="13" t="n">
        <f aca="false">IF(OR(BE168=0,EQ78=0),0,BE168*EQ78/(BE168+EQ78))</f>
        <v>8.19516273610295</v>
      </c>
      <c r="BF78" s="13" t="n">
        <f aca="false">IF(OR(BF168=0,ER78=0),0,BF168*ER78/(BF168+ER78))</f>
        <v>8.14103911270287</v>
      </c>
      <c r="BG78" s="13" t="n">
        <f aca="false">IF(OR(BG168=0,ES78=0),0,BG168*ES78/(BG168+ES78))</f>
        <v>8.08328947737561</v>
      </c>
      <c r="BH78" s="13" t="n">
        <f aca="false">IF(OR(BH168=0,ET78=0),0,BH168*ET78/(BH168+ET78))</f>
        <v>8.04740069931749</v>
      </c>
      <c r="BI78" s="13" t="n">
        <f aca="false">IF(OR(BI168=0,EU78=0),0,BI168*EU78/(BI168+EU78))</f>
        <v>8.00825404047606</v>
      </c>
      <c r="BJ78" s="13" t="n">
        <f aca="false">IF(OR(BJ168=0,EV78=0),0,BJ168*EV78/(BJ168+EV78))</f>
        <v>7.91519769453552</v>
      </c>
      <c r="BK78" s="13" t="n">
        <f aca="false">IF(OR(BK168=0,EW78=0),0,BK168*EW78/(BK168+EW78))</f>
        <v>7.82044321500649</v>
      </c>
      <c r="BL78" s="13" t="n">
        <f aca="false">IF(OR(BL168=0,EX78=0),0,BL168*EX78/(BL168+EX78))</f>
        <v>7.72402850511513</v>
      </c>
      <c r="BM78" s="13" t="n">
        <f aca="false">IF(OR(BM168=0,EY78=0),0,BM168*EY78/(BM168+EY78))</f>
        <v>7.6259893451009</v>
      </c>
      <c r="BN78" s="13" t="n">
        <f aca="false">IF(OR(BN168=0,EZ78=0),0,BN168*EZ78/(BN168+EZ78))</f>
        <v>7.52635942491295</v>
      </c>
      <c r="BO78" s="13" t="n">
        <f aca="false">IF(OR(BO168=0,FA78=0),0,BO168*FA78/(BO168+FA78))</f>
        <v>7.42649986898144</v>
      </c>
      <c r="BP78" s="13" t="n">
        <f aca="false">IF(OR(BP168=0,FB78=0),0,BP168*FB78/(BP168+FB78))</f>
        <v>7.32503175412688</v>
      </c>
      <c r="BQ78" s="13" t="n">
        <f aca="false">IF(OR(BQ168=0,FC78=0),0,BQ168*FC78/(BQ168+FC78))</f>
        <v>7.22198547219562</v>
      </c>
      <c r="BR78" s="13" t="n">
        <f aca="false">IF(OR(BR168=0,FD78=0),0,BR168*FD78/(BR168+FD78))</f>
        <v>7.11738935577273</v>
      </c>
      <c r="BS78" s="13" t="n">
        <f aca="false">IF(OR(BS168=0,FE78=0),0,BS168*FE78/(BS168+FE78))</f>
        <v>7.01126971063992</v>
      </c>
      <c r="BT78" s="13" t="n">
        <f aca="false">IF(OR(BT168=0,FF78=0),0,BT168*FF78/(BT168+FF78))</f>
        <v>6.89654191877147</v>
      </c>
      <c r="BU78" s="13" t="n">
        <f aca="false">IF(OR(BU168=0,FG78=0),0,BU168*FG78/(BU168+FG78))</f>
        <v>6.78076324861043</v>
      </c>
      <c r="BV78" s="13" t="n">
        <f aca="false">IF(OR(BV168=0,FH78=0),0,BV168*FH78/(BV168+FH78))</f>
        <v>6.66394020803408</v>
      </c>
      <c r="BW78" s="13" t="n">
        <f aca="false">IF(OR(BW168=0,FI78=0),0,BW168*FI78/(BW168+FI78))</f>
        <v>6.54607796227939</v>
      </c>
      <c r="BX78" s="13" t="n">
        <f aca="false">IF(OR(BX168=0,FJ78=0),0,BX168*FJ78/(BX168+FJ78))</f>
        <v>6.42718035293158</v>
      </c>
      <c r="BY78" s="13" t="n">
        <f aca="false">IF(OR(BY168=0,FK78=0),0,BY168*FK78/(BY168+FK78))</f>
        <v>6.30755245266216</v>
      </c>
      <c r="BZ78" s="13" t="n">
        <f aca="false">IF(OR(BZ168=0,FL78=0),0,BZ168*FL78/(BZ168+FL78))</f>
        <v>6.18687454020044</v>
      </c>
      <c r="CA78" s="13" t="n">
        <f aca="false">IF(OR(CA168=0,FM78=0),0,CA168*FM78/(CA168+FM78))</f>
        <v>6.0651471167703</v>
      </c>
      <c r="CB78" s="13" t="n">
        <f aca="false">IF(OR(CB168=0,FN78=0),0,CB168*FN78/(CB168+FN78))</f>
        <v>5.94236939521743</v>
      </c>
      <c r="CC78" s="13" t="n">
        <f aca="false">IF(OR(CC168=0,FO78=0),0,CC168*FO78/(CC168+FO78))</f>
        <v>5.81853931107428</v>
      </c>
      <c r="CD78" s="13" t="n">
        <f aca="false">IF(OR(CD168=0,FP78=0),0,CD168*FP78/(CD168+FP78))</f>
        <v>5.69358900513116</v>
      </c>
      <c r="CE78" s="13" t="n">
        <f aca="false">IF(OR(CE168=0,FQ78=0),0,CE168*FQ78/(CE168+FQ78))</f>
        <v>5.56758260741887</v>
      </c>
      <c r="CF78" s="13" t="n">
        <f aca="false">IF(OR(CF168=0,FR78=0),0,CF168*FR78/(CF168+FR78))</f>
        <v>5.44051415849903</v>
      </c>
      <c r="CG78" s="13" t="n">
        <f aca="false">IF(OR(CG168=0,FS78=0),0,CG168*FS78/(CG168+FS78))</f>
        <v>5.31237645364698</v>
      </c>
      <c r="CH78" s="13" t="n">
        <f aca="false">IF(OR(CH168=0,FT78=0),0,CH168*FT78/(CH168+FT78))</f>
        <v>5.18316104473271</v>
      </c>
      <c r="CI78" s="13" t="n">
        <f aca="false">IF(OR(CI168=0,FU78=0),0,CI168*FU78/(CI168+FU78))</f>
        <v>5.05285824019189</v>
      </c>
      <c r="CJ78" s="13" t="n">
        <f aca="false">IF(OR(CJ168=0,FV78=0),0,CJ168*FV78/(CJ168+FV78))</f>
        <v>4.92145710304801</v>
      </c>
      <c r="CK78" s="13" t="n">
        <f aca="false">IF(OR(CK168=0,FW78=0),0,CK168*FW78/(CK168+FW78))</f>
        <v>4.78894544694397</v>
      </c>
      <c r="CL78" s="13" t="n">
        <f aca="false">IF(OR(CL168=0,FX78=0),0,CL168*FX78/(CL168+FX78))</f>
        <v>4.66286168633709</v>
      </c>
      <c r="CM78" s="13" t="n">
        <f aca="false">IF(OR(CM168=0,FY78=0),0,CM168*FY78/(CM168+FY78))</f>
        <v>4.5358195323516</v>
      </c>
      <c r="CN78" s="13" t="n">
        <f aca="false">IF(OR(CN168=0,FZ78=0),0,CN168*FZ78/(CN168+FZ78))</f>
        <v>4.40701870451962</v>
      </c>
      <c r="CO78" s="13" t="n">
        <f aca="false">IF(OR(CO168=0,GA78=0),0,CO168*GA78/(CO168+GA78))</f>
        <v>4.27641059408211</v>
      </c>
      <c r="CP78" s="13" t="n">
        <f aca="false">IF(OR(CP168=0,GB78=0),0,CP168*GB78/(CP168+GB78))</f>
        <v>4.14399278366112</v>
      </c>
      <c r="CQ78" s="13" t="n">
        <f aca="false">IF(OR(CQ168=0,GC78=0),0,CQ168*GC78/(CQ168+GC78))</f>
        <v>4.00976052352408</v>
      </c>
      <c r="CR78" s="0" t="n">
        <f aca="false">IF(F$9=0,0,(SIN(F$12)*COS($E78)+SIN($E78)*COS(F$12))/SIN($E78)*F$9)</f>
        <v>0</v>
      </c>
      <c r="CS78" s="0" t="n">
        <f aca="false">IF(G$9=0,0,(SIN(G$12)*COS($E78)+SIN($E78)*COS(G$12))/SIN($E78)*G$9)</f>
        <v>0</v>
      </c>
      <c r="CT78" s="0" t="n">
        <f aca="false">IF(H$9=0,0,(SIN(H$12)*COS($E78)+SIN($E78)*COS(H$12))/SIN($E78)*H$9)</f>
        <v>0</v>
      </c>
      <c r="CU78" s="0" t="n">
        <f aca="false">IF(I$9=0,0,(SIN(I$12)*COS($E78)+SIN($E78)*COS(I$12))/SIN($E78)*I$9)</f>
        <v>0</v>
      </c>
      <c r="CV78" s="0" t="n">
        <f aca="false">IF(J$9=0,0,(SIN(J$12)*COS($E78)+SIN($E78)*COS(J$12))/SIN($E78)*J$9)</f>
        <v>0</v>
      </c>
      <c r="CW78" s="0" t="n">
        <f aca="false">IF(K$9=0,0,(SIN(K$12)*COS($E78)+SIN($E78)*COS(K$12))/SIN($E78)*K$9)</f>
        <v>0</v>
      </c>
      <c r="CX78" s="0" t="n">
        <f aca="false">IF(L$9=0,0,(SIN(L$12)*COS($E78)+SIN($E78)*COS(L$12))/SIN($E78)*L$9)</f>
        <v>0</v>
      </c>
      <c r="CY78" s="0" t="n">
        <f aca="false">IF(M$9=0,0,(SIN(M$12)*COS($E78)+SIN($E78)*COS(M$12))/SIN($E78)*M$9)</f>
        <v>0</v>
      </c>
      <c r="CZ78" s="0" t="n">
        <f aca="false">IF(N$9=0,0,(SIN(N$12)*COS($E78)+SIN($E78)*COS(N$12))/SIN($E78)*N$9)</f>
        <v>0</v>
      </c>
      <c r="DA78" s="0" t="n">
        <f aca="false">IF(O$9=0,0,(SIN(O$12)*COS($E78)+SIN($E78)*COS(O$12))/SIN($E78)*O$9)</f>
        <v>0</v>
      </c>
      <c r="DB78" s="0" t="n">
        <f aca="false">IF(P$9=0,0,(SIN(P$12)*COS($E78)+SIN($E78)*COS(P$12))/SIN($E78)*P$9)</f>
        <v>0</v>
      </c>
      <c r="DC78" s="0" t="n">
        <f aca="false">IF(Q$9=0,0,(SIN(Q$12)*COS($E78)+SIN($E78)*COS(Q$12))/SIN($E78)*Q$9)</f>
        <v>0</v>
      </c>
      <c r="DD78" s="0" t="n">
        <f aca="false">IF(R$9=0,0,(SIN(R$12)*COS($E78)+SIN($E78)*COS(R$12))/SIN($E78)*R$9)</f>
        <v>0</v>
      </c>
      <c r="DE78" s="0" t="n">
        <f aca="false">IF(S$9=0,0,(SIN(S$12)*COS($E78)+SIN($E78)*COS(S$12))/SIN($E78)*S$9)</f>
        <v>0</v>
      </c>
      <c r="DF78" s="0" t="n">
        <f aca="false">IF(T$9=0,0,(SIN(T$12)*COS($E78)+SIN($E78)*COS(T$12))/SIN($E78)*T$9)</f>
        <v>0</v>
      </c>
      <c r="DG78" s="0" t="n">
        <f aca="false">IF(U$9=0,0,(SIN(U$12)*COS($E78)+SIN($E78)*COS(U$12))/SIN($E78)*U$9)</f>
        <v>0</v>
      </c>
      <c r="DH78" s="0" t="n">
        <f aca="false">IF(V$9=0,0,(SIN(V$12)*COS($E78)+SIN($E78)*COS(V$12))/SIN($E78)*V$9)</f>
        <v>0</v>
      </c>
      <c r="DI78" s="0" t="n">
        <f aca="false">IF(W$9=0,0,(SIN(W$12)*COS($E78)+SIN($E78)*COS(W$12))/SIN($E78)*W$9)</f>
        <v>0</v>
      </c>
      <c r="DJ78" s="0" t="n">
        <f aca="false">IF(X$9=0,0,(SIN(X$12)*COS($E78)+SIN($E78)*COS(X$12))/SIN($E78)*X$9)</f>
        <v>0</v>
      </c>
      <c r="DK78" s="0" t="n">
        <f aca="false">IF(Y$9=0,0,(SIN(Y$12)*COS($E78)+SIN($E78)*COS(Y$12))/SIN($E78)*Y$9)</f>
        <v>0</v>
      </c>
      <c r="DL78" s="0" t="n">
        <f aca="false">IF(Z$9=0,0,(SIN(Z$12)*COS($E78)+SIN($E78)*COS(Z$12))/SIN($E78)*Z$9)</f>
        <v>0</v>
      </c>
      <c r="DM78" s="0" t="n">
        <f aca="false">IF(AA$9=0,0,(SIN(AA$12)*COS($E78)+SIN($E78)*COS(AA$12))/SIN($E78)*AA$9)</f>
        <v>0</v>
      </c>
      <c r="DN78" s="0" t="n">
        <f aca="false">IF(AB$9=0,0,(SIN(AB$12)*COS($E78)+SIN($E78)*COS(AB$12))/SIN($E78)*AB$9)</f>
        <v>0</v>
      </c>
      <c r="DO78" s="0" t="n">
        <f aca="false">IF(AC$9=0,0,(SIN(AC$12)*COS($E78)+SIN($E78)*COS(AC$12))/SIN($E78)*AC$9)</f>
        <v>0</v>
      </c>
      <c r="DP78" s="0" t="n">
        <f aca="false">IF(AD$9=0,0,(SIN(AD$12)*COS($E78)+SIN($E78)*COS(AD$12))/SIN($E78)*AD$9)</f>
        <v>0</v>
      </c>
      <c r="DQ78" s="0" t="n">
        <f aca="false">IF(AE$9=0,0,(SIN(AE$12)*COS($E78)+SIN($E78)*COS(AE$12))/SIN($E78)*AE$9)</f>
        <v>0</v>
      </c>
      <c r="DR78" s="0" t="n">
        <f aca="false">IF(AF$9=0,0,(SIN(AF$12)*COS($E78)+SIN($E78)*COS(AF$12))/SIN($E78)*AF$9)</f>
        <v>0</v>
      </c>
      <c r="DS78" s="0" t="n">
        <f aca="false">IF(AG$9=0,0,(SIN(AG$12)*COS($E78)+SIN($E78)*COS(AG$12))/SIN($E78)*AG$9)</f>
        <v>0</v>
      </c>
      <c r="DT78" s="0" t="n">
        <f aca="false">IF(AH$9=0,0,(SIN(AH$12)*COS($E78)+SIN($E78)*COS(AH$12))/SIN($E78)*AH$9)</f>
        <v>0</v>
      </c>
      <c r="DU78" s="0" t="n">
        <f aca="false">IF(AI$9=0,0,(SIN(AI$12)*COS($E78)+SIN($E78)*COS(AI$12))/SIN($E78)*AI$9)</f>
        <v>0</v>
      </c>
      <c r="DV78" s="0" t="n">
        <f aca="false">IF(AJ$9=0,0,(SIN(AJ$12)*COS($E78)+SIN($E78)*COS(AJ$12))/SIN($E78)*AJ$9)</f>
        <v>0</v>
      </c>
      <c r="DW78" s="0" t="n">
        <f aca="false">IF(AK$9=0,0,(SIN(AK$12)*COS($E78)+SIN($E78)*COS(AK$12))/SIN($E78)*AK$9)</f>
        <v>0</v>
      </c>
      <c r="DX78" s="0" t="n">
        <f aca="false">IF(AL$9=0,0,(SIN(AL$12)*COS($E78)+SIN($E78)*COS(AL$12))/SIN($E78)*AL$9)</f>
        <v>0</v>
      </c>
      <c r="DY78" s="0" t="n">
        <f aca="false">IF(AM$9=0,0,(SIN(AM$12)*COS($E78)+SIN($E78)*COS(AM$12))/SIN($E78)*AM$9)</f>
        <v>0</v>
      </c>
      <c r="DZ78" s="0" t="n">
        <f aca="false">IF(AN$9=0,0,(SIN(AN$12)*COS($E78)+SIN($E78)*COS(AN$12))/SIN($E78)*AN$9)</f>
        <v>0</v>
      </c>
      <c r="EA78" s="0" t="n">
        <f aca="false">IF(AO$9=0,0,(SIN(AO$12)*COS($E78)+SIN($E78)*COS(AO$12))/SIN($E78)*AO$9)</f>
        <v>11.1809885369759</v>
      </c>
      <c r="EB78" s="0" t="n">
        <f aca="false">IF(AP$9=0,0,(SIN(AP$12)*COS($E78)+SIN($E78)*COS(AP$12))/SIN($E78)*AP$9)</f>
        <v>11.4452329100707</v>
      </c>
      <c r="EC78" s="0" t="n">
        <f aca="false">IF(AQ$9=0,0,(SIN(AQ$12)*COS($E78)+SIN($E78)*COS(AQ$12))/SIN($E78)*AQ$9)</f>
        <v>11.7037364104547</v>
      </c>
      <c r="ED78" s="0" t="n">
        <f aca="false">IF(AR$9=0,0,(SIN(AR$12)*COS($E78)+SIN($E78)*COS(AR$12))/SIN($E78)*AR$9)</f>
        <v>11.9562355247366</v>
      </c>
      <c r="EE78" s="0" t="n">
        <f aca="false">IF(AS$9=0,0,(SIN(AS$12)*COS($E78)+SIN($E78)*COS(AS$12))/SIN($E78)*AS$9)</f>
        <v>12.2024693115582</v>
      </c>
      <c r="EF78" s="0" t="n">
        <f aca="false">IF(AT$9=0,0,(SIN(AT$12)*COS($E78)+SIN($E78)*COS(AT$12))/SIN($E78)*AT$9)</f>
        <v>12.4421795371361</v>
      </c>
      <c r="EG78" s="0" t="n">
        <f aca="false">IF(AU$9=0,0,(SIN(AU$12)*COS($E78)+SIN($E78)*COS(AU$12))/SIN($E78)*AU$9)</f>
        <v>12.7433625530585</v>
      </c>
      <c r="EH78" s="0" t="n">
        <f aca="false">IF(AV$9=0,0,(SIN(AV$12)*COS($E78)+SIN($E78)*COS(AV$12))/SIN($E78)*AV$9)</f>
        <v>13.0367650629386</v>
      </c>
      <c r="EI78" s="0" t="n">
        <f aca="false">IF(AW$9=0,0,(SIN(AW$12)*COS($E78)+SIN($E78)*COS(AW$12))/SIN($E78)*AW$9)</f>
        <v>13.3220757298628</v>
      </c>
      <c r="EJ78" s="0" t="n">
        <f aca="false">IF(AX$9=0,0,(SIN(AX$12)*COS($E78)+SIN($E78)*COS(AX$12))/SIN($E78)*AX$9)</f>
        <v>13.5989869369822</v>
      </c>
      <c r="EK78" s="0" t="n">
        <f aca="false">IF(AY$9=0,0,(SIN(AY$12)*COS($E78)+SIN($E78)*COS(AY$12))/SIN($E78)*AY$9)</f>
        <v>13.8671949484451</v>
      </c>
      <c r="EL78" s="0" t="n">
        <f aca="false">IF(AZ$9=0,0,(SIN(AZ$12)*COS($E78)+SIN($E78)*COS(AZ$12))/SIN($E78)*AZ$9)</f>
        <v>13.9231544300887</v>
      </c>
      <c r="EM78" s="0" t="n">
        <f aca="false">IF(BA$9=0,0,(SIN(BA$12)*COS($E78)+SIN($E78)*COS(BA$12))/SIN($E78)*BA$9)</f>
        <v>13.9727436971435</v>
      </c>
      <c r="EN78" s="0" t="n">
        <f aca="false">IF(BB$9=0,0,(SIN(BB$12)*COS($E78)+SIN($E78)*COS(BB$12))/SIN($E78)*BB$9)</f>
        <v>14.015856</v>
      </c>
      <c r="EO78" s="0" t="n">
        <f aca="false">IF(BC$9=0,0,(SIN(BC$12)*COS($E78)+SIN($E78)*COS(BC$12))/SIN($E78)*BC$9)</f>
        <v>14.0523872384508</v>
      </c>
      <c r="EP78" s="0" t="n">
        <f aca="false">IF(BD$9=0,0,(SIN(BD$12)*COS($E78)+SIN($E78)*COS(BD$12))/SIN($E78)*BD$9)</f>
        <v>14.0822360211106</v>
      </c>
      <c r="EQ78" s="0" t="n">
        <f aca="false">IF(BE$9=0,0,(SIN(BE$12)*COS($E78)+SIN($E78)*COS(BE$12))/SIN($E78)*BE$9)</f>
        <v>14.1677403252536</v>
      </c>
      <c r="ER78" s="0" t="n">
        <f aca="false">IF(BF$9=0,0,(SIN(BF$12)*COS($E78)+SIN($E78)*COS(BF$12))/SIN($E78)*BF$9)</f>
        <v>14.2452383028424</v>
      </c>
      <c r="ES78" s="0" t="n">
        <f aca="false">IF(BG$9=0,0,(SIN(BG$12)*COS($E78)+SIN($E78)*COS(BG$12))/SIN($E78)*BG$9)</f>
        <v>14.3145804946278</v>
      </c>
      <c r="ET78" s="0" t="n">
        <f aca="false">IF(BH$9=0,0,(SIN(BH$12)*COS($E78)+SIN($E78)*COS(BH$12))/SIN($E78)*BH$9)</f>
        <v>14.4573144561846</v>
      </c>
      <c r="EU78" s="0" t="n">
        <f aca="false">IF(BI$9=0,0,(SIN(BI$12)*COS($E78)+SIN($E78)*COS(BI$12))/SIN($E78)*BI$9)</f>
        <v>14.5964339907463</v>
      </c>
      <c r="EV78" s="0" t="n">
        <f aca="false">IF(BJ$9=0,0,(SIN(BJ$12)*COS($E78)+SIN($E78)*COS(BJ$12))/SIN($E78)*BJ$9)</f>
        <v>14.5593450261414</v>
      </c>
      <c r="EW78" s="0" t="n">
        <f aca="false">IF(BK$9=0,0,(SIN(BK$12)*COS($E78)+SIN($E78)*COS(BK$12))/SIN($E78)*BK$9)</f>
        <v>14.5152431091941</v>
      </c>
      <c r="EX78" s="0" t="n">
        <f aca="false">IF(BL$9=0,0,(SIN(BL$12)*COS($E78)+SIN($E78)*COS(BL$12))/SIN($E78)*BL$9)</f>
        <v>14.4640700627131</v>
      </c>
      <c r="EY78" s="0" t="n">
        <f aca="false">IF(BM$9=0,0,(SIN(BM$12)*COS($E78)+SIN($E78)*COS(BM$12))/SIN($E78)*BM$9)</f>
        <v>14.4057706705498</v>
      </c>
      <c r="EZ78" s="0" t="n">
        <f aca="false">IF(BN$9=0,0,(SIN(BN$12)*COS($E78)+SIN($E78)*COS(BN$12))/SIN($E78)*BN$9)</f>
        <v>14.3402927159844</v>
      </c>
      <c r="FA78" s="0" t="n">
        <f aca="false">IF(BO$9=0,0,(SIN(BO$12)*COS($E78)+SIN($E78)*COS(BO$12))/SIN($E78)*BO$9)</f>
        <v>14.2724966126488</v>
      </c>
      <c r="FB78" s="0" t="n">
        <f aca="false">IF(BP$9=0,0,(SIN(BP$12)*COS($E78)+SIN($E78)*COS(BP$12))/SIN($E78)*BP$9)</f>
        <v>14.1972960285608</v>
      </c>
      <c r="FC78" s="0" t="n">
        <f aca="false">IF(BQ$9=0,0,(SIN(BQ$12)*COS($E78)+SIN($E78)*COS(BQ$12))/SIN($E78)*BQ$9)</f>
        <v>14.1146435370186</v>
      </c>
      <c r="FD78" s="0" t="n">
        <f aca="false">IF(BR$9=0,0,(SIN(BR$12)*COS($E78)+SIN($E78)*COS(BR$12))/SIN($E78)*BR$9)</f>
        <v>14.0244949338417</v>
      </c>
      <c r="FE78" s="0" t="n">
        <f aca="false">IF(BS$9=0,0,(SIN(BS$12)*COS($E78)+SIN($E78)*COS(BS$12))/SIN($E78)*BS$9)</f>
        <v>13.9268092719696</v>
      </c>
      <c r="FF78" s="0" t="n">
        <f aca="false">IF(BT$9=0,0,(SIN(BT$12)*COS($E78)+SIN($E78)*COS(BT$12))/SIN($E78)*BT$9)</f>
        <v>13.7930838375429</v>
      </c>
      <c r="FG78" s="0" t="n">
        <f aca="false">IF(BU$9=0,0,(SIN(BU$12)*COS($E78)+SIN($E78)*COS(BU$12))/SIN($E78)*BU$9)</f>
        <v>13.6526526365206</v>
      </c>
      <c r="FH78" s="0" t="n">
        <f aca="false">IF(BV$9=0,0,(SIN(BV$12)*COS($E78)+SIN($E78)*COS(BV$12))/SIN($E78)*BV$9)</f>
        <v>13.505510287301</v>
      </c>
      <c r="FI78" s="0" t="n">
        <f aca="false">IF(BW$9=0,0,(SIN(BW$12)*COS($E78)+SIN($E78)*COS(BW$12))/SIN($E78)*BW$9)</f>
        <v>13.3516542300545</v>
      </c>
      <c r="FJ78" s="0" t="n">
        <f aca="false">IF(BX$9=0,0,(SIN(BX$12)*COS($E78)+SIN($E78)*COS(BX$12))/SIN($E78)*BX$9)</f>
        <v>13.1910847419362</v>
      </c>
      <c r="FK78" s="0" t="n">
        <f aca="false">IF(BY$9=0,0,(SIN(BY$12)*COS($E78)+SIN($E78)*COS(BY$12))/SIN($E78)*BY$9)</f>
        <v>13.0250949725661</v>
      </c>
      <c r="FL78" s="0" t="n">
        <f aca="false">IF(BZ$9=0,0,(SIN(BZ$12)*COS($E78)+SIN($E78)*COS(BZ$12))/SIN($E78)*BZ$9)</f>
        <v>12.8523522133783</v>
      </c>
      <c r="FM78" s="0" t="n">
        <f aca="false">IF(CA$9=0,0,(SIN(CA$12)*COS($E78)+SIN($E78)*COS(CA$12))/SIN($E78)*CA$9)</f>
        <v>12.6728641760422</v>
      </c>
      <c r="FN78" s="0" t="n">
        <f aca="false">IF(CB$9=0,0,(SIN(CB$12)*COS($E78)+SIN($E78)*COS(CB$12))/SIN($E78)*CB$9)</f>
        <v>12.4866414890491</v>
      </c>
      <c r="FO78" s="0" t="n">
        <f aca="false">IF(CC$9=0,0,(SIN(CC$12)*COS($E78)+SIN($E78)*COS(CC$12))/SIN($E78)*CC$9)</f>
        <v>12.2936977078913</v>
      </c>
      <c r="FP78" s="0" t="n">
        <f aca="false">IF(CD$9=0,0,(SIN(CD$12)*COS($E78)+SIN($E78)*COS(CD$12))/SIN($E78)*CD$9)</f>
        <v>12.0937581883168</v>
      </c>
      <c r="FQ78" s="0" t="n">
        <f aca="false">IF(CE$9=0,0,(SIN(CE$12)*COS($E78)+SIN($E78)*COS(CE$12))/SIN($E78)*CE$9)</f>
        <v>11.8871465969847</v>
      </c>
      <c r="FR78" s="0" t="n">
        <f aca="false">IF(CF$9=0,0,(SIN(CF$12)*COS($E78)+SIN($E78)*COS(CF$12))/SIN($E78)*CF$9)</f>
        <v>11.6738855799141</v>
      </c>
      <c r="FS78" s="0" t="n">
        <f aca="false">IF(CG$9=0,0,(SIN(CG$12)*COS($E78)+SIN($E78)*COS(CG$12))/SIN($E78)*CG$9)</f>
        <v>11.45400073111</v>
      </c>
      <c r="FT78" s="0" t="n">
        <f aca="false">IF(CH$9=0,0,(SIN(CH$12)*COS($E78)+SIN($E78)*COS(CH$12))/SIN($E78)*CH$9)</f>
        <v>11.2275205967583</v>
      </c>
      <c r="FU78" s="0" t="n">
        <f aca="false">IF(CI$9=0,0,(SIN(CI$12)*COS($E78)+SIN($E78)*COS(CI$12))/SIN($E78)*CI$9)</f>
        <v>10.9944766782372</v>
      </c>
      <c r="FV78" s="0" t="n">
        <f aca="false">IF(CJ$9=0,0,(SIN(CJ$12)*COS($E78)+SIN($E78)*COS(CJ$12))/SIN($E78)*CJ$9)</f>
        <v>10.7549034339415</v>
      </c>
      <c r="FW78" s="0" t="n">
        <f aca="false">IF(CK$9=0,0,(SIN(CK$12)*COS($E78)+SIN($E78)*COS(CK$12))/SIN($E78)*CK$9)</f>
        <v>10.5088382799119</v>
      </c>
      <c r="FX78" s="0" t="n">
        <f aca="false">IF(CL$9=0,0,(SIN(CL$12)*COS($E78)+SIN($E78)*COS(CL$12))/SIN($E78)*CL$9)</f>
        <v>10.293048825687</v>
      </c>
      <c r="FY78" s="0" t="n">
        <f aca="false">IF(CM$9=0,0,(SIN(CM$12)*COS($E78)+SIN($E78)*COS(CM$12))/SIN($E78)*CM$9)</f>
        <v>10.0724575121315</v>
      </c>
      <c r="FZ78" s="0" t="n">
        <f aca="false">IF(CN$9=0,0,(SIN(CN$12)*COS($E78)+SIN($E78)*COS(CN$12))/SIN($E78)*CN$9)</f>
        <v>9.84321928612654</v>
      </c>
      <c r="GA78" s="0" t="n">
        <f aca="false">IF(CO$9=0,0,(SIN(CO$12)*COS($E78)+SIN($E78)*COS(CO$12))/SIN($E78)*CO$9)</f>
        <v>9.60511216383796</v>
      </c>
      <c r="GB78" s="0" t="n">
        <f aca="false">IF(CP$9=0,0,(SIN(CP$12)*COS($E78)+SIN($E78)*COS(CP$12))/SIN($E78)*CP$9)</f>
        <v>9.35815509264831</v>
      </c>
      <c r="GC78" s="0" t="n">
        <f aca="false">IF(CQ$9=0,0,(SIN(CQ$12)*COS($E78)+SIN($E78)*COS(CQ$12))/SIN($E78)*CQ$9)</f>
        <v>9.10237152026977</v>
      </c>
    </row>
    <row r="79" customFormat="false" ht="12.8" hidden="true" customHeight="false" outlineLevel="0" collapsed="false">
      <c r="A79" s="0" t="n">
        <f aca="false">MAX($F79:$CQ79)</f>
        <v>8.48298483700274</v>
      </c>
      <c r="B79" s="91" t="n">
        <f aca="false">IF(ISNA(INDEX(vmg!$B$6:$B$151,MATCH($C79,vmg!$F$6:$F$151,0))),IF(ISNA(INDEX(vmg!$B$6:$B$151,MATCH($C79,vmg!$D$6:$D$151,0))),0,INDEX(vmg!$B$6:$B$151,MATCH($C79,vmg!$D$6:$D$151,0))),INDEX(vmg!$B$6:$B$151,MATCH($C79,vmg!$F$6:$F$151,0)))</f>
        <v>17.053744</v>
      </c>
      <c r="C79" s="2" t="n">
        <f aca="false">MOD(Best +D79,360)</f>
        <v>67</v>
      </c>
      <c r="D79" s="2" t="n">
        <f aca="false">D78+1</f>
        <v>67</v>
      </c>
      <c r="E79" s="1" t="n">
        <f aca="false">D79*PI()/180</f>
        <v>1.1693705988362</v>
      </c>
      <c r="F79" s="13" t="n">
        <f aca="false">IF(OR(F169=0,CR79=0),0,F169*CR79/(F169+CR79))</f>
        <v>0</v>
      </c>
      <c r="G79" s="13" t="n">
        <f aca="false">IF(OR(G169=0,CS79=0),0,G169*CS79/(G169+CS79))</f>
        <v>0</v>
      </c>
      <c r="H79" s="13" t="n">
        <f aca="false">IF(OR(H169=0,CT79=0),0,H169*CT79/(H169+CT79))</f>
        <v>0</v>
      </c>
      <c r="I79" s="13" t="n">
        <f aca="false">IF(OR(I169=0,CU79=0),0,I169*CU79/(I169+CU79))</f>
        <v>0</v>
      </c>
      <c r="J79" s="13" t="n">
        <f aca="false">IF(OR(J169=0,CV79=0),0,J169*CV79/(J169+CV79))</f>
        <v>0</v>
      </c>
      <c r="K79" s="13" t="n">
        <f aca="false">IF(OR(K169=0,CW79=0),0,K169*CW79/(K169+CW79))</f>
        <v>0</v>
      </c>
      <c r="L79" s="13" t="n">
        <f aca="false">IF(OR(L169=0,CX79=0),0,L169*CX79/(L169+CX79))</f>
        <v>0</v>
      </c>
      <c r="M79" s="13" t="n">
        <f aca="false">IF(OR(M169=0,CY79=0),0,M169*CY79/(M169+CY79))</f>
        <v>0</v>
      </c>
      <c r="N79" s="13" t="n">
        <f aca="false">IF(OR(N169=0,CZ79=0),0,N169*CZ79/(N169+CZ79))</f>
        <v>0</v>
      </c>
      <c r="O79" s="13" t="n">
        <f aca="false">IF(OR(O169=0,DA79=0),0,O169*DA79/(O169+DA79))</f>
        <v>0</v>
      </c>
      <c r="P79" s="13" t="n">
        <f aca="false">IF(OR(P169=0,DB79=0),0,P169*DB79/(P169+DB79))</f>
        <v>0</v>
      </c>
      <c r="Q79" s="13" t="n">
        <f aca="false">IF(OR(Q169=0,DC79=0),0,Q169*DC79/(Q169+DC79))</f>
        <v>0</v>
      </c>
      <c r="R79" s="13" t="n">
        <f aca="false">IF(OR(R169=0,DD79=0),0,R169*DD79/(R169+DD79))</f>
        <v>0</v>
      </c>
      <c r="S79" s="13" t="n">
        <f aca="false">IF(OR(S169=0,DE79=0),0,S169*DE79/(S169+DE79))</f>
        <v>0</v>
      </c>
      <c r="T79" s="13" t="n">
        <f aca="false">IF(OR(T169=0,DF79=0),0,T169*DF79/(T169+DF79))</f>
        <v>0</v>
      </c>
      <c r="U79" s="13" t="n">
        <f aca="false">IF(OR(U169=0,DG79=0),0,U169*DG79/(U169+DG79))</f>
        <v>0</v>
      </c>
      <c r="V79" s="13" t="n">
        <f aca="false">IF(OR(V169=0,DH79=0),0,V169*DH79/(V169+DH79))</f>
        <v>0</v>
      </c>
      <c r="W79" s="13" t="n">
        <f aca="false">IF(OR(W169=0,DI79=0),0,W169*DI79/(W169+DI79))</f>
        <v>0</v>
      </c>
      <c r="X79" s="13" t="n">
        <f aca="false">IF(OR(X169=0,DJ79=0),0,X169*DJ79/(X169+DJ79))</f>
        <v>0</v>
      </c>
      <c r="Y79" s="13" t="n">
        <f aca="false">IF(OR(Y169=0,DK79=0),0,Y169*DK79/(Y169+DK79))</f>
        <v>0</v>
      </c>
      <c r="Z79" s="13" t="n">
        <f aca="false">IF(OR(Z169=0,DL79=0),0,Z169*DL79/(Z169+DL79))</f>
        <v>0</v>
      </c>
      <c r="AA79" s="13" t="n">
        <f aca="false">IF(OR(AA169=0,DM79=0),0,AA169*DM79/(AA169+DM79))</f>
        <v>0</v>
      </c>
      <c r="AB79" s="13" t="n">
        <f aca="false">IF(OR(AB169=0,DN79=0),0,AB169*DN79/(AB169+DN79))</f>
        <v>0</v>
      </c>
      <c r="AC79" s="13" t="n">
        <f aca="false">IF(OR(AC169=0,DO79=0),0,AC169*DO79/(AC169+DO79))</f>
        <v>0</v>
      </c>
      <c r="AD79" s="13" t="n">
        <f aca="false">IF(OR(AD169=0,DP79=0),0,AD169*DP79/(AD169+DP79))</f>
        <v>0</v>
      </c>
      <c r="AE79" s="13" t="n">
        <f aca="false">IF(OR(AE169=0,DQ79=0),0,AE169*DQ79/(AE169+DQ79))</f>
        <v>0</v>
      </c>
      <c r="AF79" s="13" t="n">
        <f aca="false">IF(OR(AF169=0,DR79=0),0,AF169*DR79/(AF169+DR79))</f>
        <v>0</v>
      </c>
      <c r="AG79" s="13" t="n">
        <f aca="false">IF(OR(AG169=0,DS79=0),0,AG169*DS79/(AG169+DS79))</f>
        <v>0</v>
      </c>
      <c r="AH79" s="13" t="n">
        <f aca="false">IF(OR(AH169=0,DT79=0),0,AH169*DT79/(AH169+DT79))</f>
        <v>0</v>
      </c>
      <c r="AI79" s="13" t="n">
        <f aca="false">IF(OR(AI169=0,DU79=0),0,AI169*DU79/(AI169+DU79))</f>
        <v>0</v>
      </c>
      <c r="AJ79" s="13" t="n">
        <f aca="false">IF(OR(AJ169=0,DV79=0),0,AJ169*DV79/(AJ169+DV79))</f>
        <v>0</v>
      </c>
      <c r="AK79" s="13" t="n">
        <f aca="false">IF(OR(AK169=0,DW79=0),0,AK169*DW79/(AK169+DW79))</f>
        <v>0</v>
      </c>
      <c r="AL79" s="13" t="n">
        <f aca="false">IF(OR(AL169=0,DX79=0),0,AL169*DX79/(AL169+DX79))</f>
        <v>0</v>
      </c>
      <c r="AM79" s="13" t="n">
        <f aca="false">IF(OR(AM169=0,DY79=0),0,AM169*DY79/(AM169+DY79))</f>
        <v>0</v>
      </c>
      <c r="AN79" s="13" t="n">
        <f aca="false">IF(OR(AN169=0,DZ79=0),0,AN169*DZ79/(AN169+DZ79))</f>
        <v>0</v>
      </c>
      <c r="AO79" s="13" t="n">
        <f aca="false">IF(OR(AO169=0,EA79=0),0,AO169*EA79/(AO169+EA79))</f>
        <v>8.01126061799322</v>
      </c>
      <c r="AP79" s="13" t="n">
        <f aca="false">IF(OR(AP169=0,EB79=0),0,AP169*EB79/(AP169+EB79))</f>
        <v>8.08062550829368</v>
      </c>
      <c r="AQ79" s="13" t="n">
        <f aca="false">IF(OR(AQ169=0,EC79=0),0,AQ169*EC79/(AQ169+EC79))</f>
        <v>8.14167357244529</v>
      </c>
      <c r="AR79" s="13" t="n">
        <f aca="false">IF(OR(AR169=0,ED79=0),0,AR169*ED79/(AR169+ED79))</f>
        <v>8.19460182535667</v>
      </c>
      <c r="AS79" s="13" t="n">
        <f aca="false">IF(OR(AS169=0,EE79=0),0,AS169*EE79/(AS169+EE79))</f>
        <v>8.23961401225108</v>
      </c>
      <c r="AT79" s="13" t="n">
        <f aca="false">IF(OR(AT169=0,EF79=0),0,AT169*EF79/(AT169+EF79))</f>
        <v>8.27691902992944</v>
      </c>
      <c r="AU79" s="13" t="n">
        <f aca="false">IF(OR(AU169=0,EG79=0),0,AU169*EG79/(AU169+EG79))</f>
        <v>8.33637582254435</v>
      </c>
      <c r="AV79" s="13" t="n">
        <f aca="false">IF(OR(AV169=0,EH79=0),0,AV169*EH79/(AV169+EH79))</f>
        <v>8.38640483520127</v>
      </c>
      <c r="AW79" s="13" t="n">
        <f aca="false">IF(OR(AW169=0,EI79=0),0,AW169*EI79/(AW169+EI79))</f>
        <v>8.42731181509549</v>
      </c>
      <c r="AX79" s="13" t="n">
        <f aca="false">IF(OR(AX169=0,EJ79=0),0,AX169*EJ79/(AX169+EJ79))</f>
        <v>8.45940327930601</v>
      </c>
      <c r="AY79" s="13" t="n">
        <f aca="false">IF(OR(AY169=0,EK79=0),0,AY169*EK79/(AY169+EK79))</f>
        <v>8.48298483700274</v>
      </c>
      <c r="AZ79" s="13" t="n">
        <f aca="false">IF(OR(AZ169=0,EL79=0),0,AZ169*EL79/(AZ169+EL79))</f>
        <v>8.423283160552</v>
      </c>
      <c r="BA79" s="13" t="n">
        <f aca="false">IF(OR(BA169=0,EM79=0),0,BA169*EM79/(BA169+EM79))</f>
        <v>8.36077094700932</v>
      </c>
      <c r="BB79" s="13" t="n">
        <f aca="false">IF(OR(BB169=0,EN79=0),0,BB169*EN79/(BB169+EN79))</f>
        <v>8.2955258955139</v>
      </c>
      <c r="BC79" s="13" t="n">
        <f aca="false">IF(OR(BC169=0,EO79=0),0,BC169*EO79/(BC169+EO79))</f>
        <v>8.22762328856421</v>
      </c>
      <c r="BD79" s="13" t="n">
        <f aca="false">IF(OR(BD169=0,EP79=0),0,BD169*EP79/(BD169+EP79))</f>
        <v>8.15713595267227</v>
      </c>
      <c r="BE79" s="13" t="n">
        <f aca="false">IF(OR(BE169=0,EQ79=0),0,BE169*EQ79/(BE169+EQ79))</f>
        <v>8.10494949296481</v>
      </c>
      <c r="BF79" s="13" t="n">
        <f aca="false">IF(OR(BF169=0,ER79=0),0,BF169*ER79/(BF169+ER79))</f>
        <v>8.04902158128554</v>
      </c>
      <c r="BG79" s="13" t="n">
        <f aca="false">IF(OR(BG169=0,ES79=0),0,BG169*ES79/(BG169+ES79))</f>
        <v>7.98946735496958</v>
      </c>
      <c r="BH79" s="13" t="n">
        <f aca="false">IF(OR(BH169=0,ET79=0),0,BH169*ET79/(BH169+ET79))</f>
        <v>7.9516194397455</v>
      </c>
      <c r="BI79" s="13" t="n">
        <f aca="false">IF(OR(BI169=0,EU79=0),0,BI169*EU79/(BI169+EU79))</f>
        <v>7.91050118807358</v>
      </c>
      <c r="BJ79" s="13" t="n">
        <f aca="false">IF(OR(BJ169=0,EV79=0),0,BJ169*EV79/(BJ169+EV79))</f>
        <v>7.81579014006867</v>
      </c>
      <c r="BK79" s="13" t="n">
        <f aca="false">IF(OR(BK169=0,EW79=0),0,BK169*EW79/(BK169+EW79))</f>
        <v>7.71938384115222</v>
      </c>
      <c r="BL79" s="13" t="n">
        <f aca="false">IF(OR(BL169=0,EX79=0),0,BL169*EX79/(BL169+EX79))</f>
        <v>7.62132027707439</v>
      </c>
      <c r="BM79" s="13" t="n">
        <f aca="false">IF(OR(BM169=0,EY79=0),0,BM169*EY79/(BM169+EY79))</f>
        <v>7.52163531436066</v>
      </c>
      <c r="BN79" s="13" t="n">
        <f aca="false">IF(OR(BN169=0,EZ79=0),0,BN169*EZ79/(BN169+EZ79))</f>
        <v>7.42036273254206</v>
      </c>
      <c r="BO79" s="13" t="n">
        <f aca="false">IF(OR(BO169=0,FA79=0),0,BO169*FA79/(BO169+FA79))</f>
        <v>7.31885286327361</v>
      </c>
      <c r="BP79" s="13" t="n">
        <f aca="false">IF(OR(BP169=0,FB79=0),0,BP169*FB79/(BP169+FB79))</f>
        <v>7.21573745245176</v>
      </c>
      <c r="BQ79" s="13" t="n">
        <f aca="false">IF(OR(BQ169=0,FC79=0),0,BQ169*FC79/(BQ169+FC79))</f>
        <v>7.11104699044993</v>
      </c>
      <c r="BR79" s="13" t="n">
        <f aca="false">IF(OR(BR169=0,FD79=0),0,BR169*FD79/(BR169+FD79))</f>
        <v>7.00480991036778</v>
      </c>
      <c r="BS79" s="13" t="n">
        <f aca="false">IF(OR(BS169=0,FE79=0),0,BS169*FE79/(BS169+FE79))</f>
        <v>6.89705262019751</v>
      </c>
      <c r="BT79" s="13" t="n">
        <f aca="false">IF(OR(BT169=0,FF79=0),0,BT169*FF79/(BT169+FF79))</f>
        <v>6.78076324861043</v>
      </c>
      <c r="BU79" s="13" t="n">
        <f aca="false">IF(OR(BU169=0,FG79=0),0,BU169*FG79/(BU169+FG79))</f>
        <v>6.66342863808719</v>
      </c>
      <c r="BV79" s="13" t="n">
        <f aca="false">IF(OR(BV169=0,FH79=0),0,BV169*FH79/(BV169+FH79))</f>
        <v>6.54505538867948</v>
      </c>
      <c r="BW79" s="13" t="n">
        <f aca="false">IF(OR(BW169=0,FI79=0),0,BW169*FI79/(BW169+FI79))</f>
        <v>6.42564875916444</v>
      </c>
      <c r="BX79" s="13" t="n">
        <f aca="false">IF(OR(BX169=0,FJ79=0),0,BX169*FJ79/(BX169+FJ79))</f>
        <v>6.30521268610041</v>
      </c>
      <c r="BY79" s="13" t="n">
        <f aca="false">IF(OR(BY169=0,FK79=0),0,BY169*FK79/(BY169+FK79))</f>
        <v>6.18404845730064</v>
      </c>
      <c r="BZ79" s="13" t="n">
        <f aca="false">IF(OR(BZ169=0,FL79=0),0,BZ169*FL79/(BZ169+FL79))</f>
        <v>6.06184021778204</v>
      </c>
      <c r="CA79" s="13" t="n">
        <f aca="false">IF(OR(CA169=0,FM79=0),0,CA169*FM79/(CA169+FM79))</f>
        <v>5.93858856933266</v>
      </c>
      <c r="CB79" s="13" t="n">
        <f aca="false">IF(OR(CB169=0,FN79=0),0,CB169*FN79/(CB169+FN79))</f>
        <v>5.81429282723351</v>
      </c>
      <c r="CC79" s="13" t="n">
        <f aca="false">IF(OR(CC169=0,FO79=0),0,CC169*FO79/(CC169+FO79))</f>
        <v>5.68895103149896</v>
      </c>
      <c r="CD79" s="13" t="n">
        <f aca="false">IF(OR(CD169=0,FP79=0),0,CD169*FP79/(CD169+FP79))</f>
        <v>5.56249646980962</v>
      </c>
      <c r="CE79" s="13" t="n">
        <f aca="false">IF(OR(CE169=0,FQ79=0),0,CE169*FQ79/(CE169+FQ79))</f>
        <v>5.43499236895178</v>
      </c>
      <c r="CF79" s="13" t="n">
        <f aca="false">IF(OR(CF169=0,FR79=0),0,CF169*FR79/(CF169+FR79))</f>
        <v>5.30643288128261</v>
      </c>
      <c r="CG79" s="13" t="n">
        <f aca="false">IF(OR(CG169=0,FS79=0),0,CG169*FS79/(CG169+FS79))</f>
        <v>5.17681091685899</v>
      </c>
      <c r="CH79" s="13" t="n">
        <f aca="false">IF(OR(CH169=0,FT79=0),0,CH169*FT79/(CH169+FT79))</f>
        <v>5.04611814560355</v>
      </c>
      <c r="CI79" s="13" t="n">
        <f aca="false">IF(OR(CI169=0,FU79=0),0,CI169*FU79/(CI169+FU79))</f>
        <v>4.91434499758274</v>
      </c>
      <c r="CJ79" s="13" t="n">
        <f aca="false">IF(OR(CJ169=0,FV79=0),0,CJ169*FV79/(CJ169+FV79))</f>
        <v>4.78148066135854</v>
      </c>
      <c r="CK79" s="13" t="n">
        <f aca="false">IF(OR(CK169=0,FW79=0),0,CK169*FW79/(CK169+FW79))</f>
        <v>4.64751308037252</v>
      </c>
      <c r="CL79" s="13" t="n">
        <f aca="false">IF(OR(CL169=0,FX79=0),0,CL169*FX79/(CL169+FX79))</f>
        <v>4.51980250562052</v>
      </c>
      <c r="CM79" s="13" t="n">
        <f aca="false">IF(OR(CM169=0,FY79=0),0,CM169*FY79/(CM169+FY79))</f>
        <v>4.39111837003207</v>
      </c>
      <c r="CN79" s="13" t="n">
        <f aca="false">IF(OR(CN169=0,FZ79=0),0,CN169*FZ79/(CN169+FZ79))</f>
        <v>4.26067839724346</v>
      </c>
      <c r="CO79" s="13" t="n">
        <f aca="false">IF(OR(CO169=0,GA79=0),0,CO169*GA79/(CO169+GA79))</f>
        <v>4.12843525292432</v>
      </c>
      <c r="CP79" s="13" t="n">
        <f aca="false">IF(OR(CP169=0,GB79=0),0,CP169*GB79/(CP169+GB79))</f>
        <v>3.99438665174431</v>
      </c>
      <c r="CQ79" s="13" t="n">
        <f aca="false">IF(OR(CQ169=0,GC79=0),0,CQ169*GC79/(CQ169+GC79))</f>
        <v>3.85852797903152</v>
      </c>
      <c r="CR79" s="0" t="n">
        <f aca="false">IF(F$9=0,0,(SIN(F$12)*COS($E79)+SIN($E79)*COS(F$12))/SIN($E79)*F$9)</f>
        <v>0</v>
      </c>
      <c r="CS79" s="0" t="n">
        <f aca="false">IF(G$9=0,0,(SIN(G$12)*COS($E79)+SIN($E79)*COS(G$12))/SIN($E79)*G$9)</f>
        <v>0</v>
      </c>
      <c r="CT79" s="0" t="n">
        <f aca="false">IF(H$9=0,0,(SIN(H$12)*COS($E79)+SIN($E79)*COS(H$12))/SIN($E79)*H$9)</f>
        <v>0</v>
      </c>
      <c r="CU79" s="0" t="n">
        <f aca="false">IF(I$9=0,0,(SIN(I$12)*COS($E79)+SIN($E79)*COS(I$12))/SIN($E79)*I$9)</f>
        <v>0</v>
      </c>
      <c r="CV79" s="0" t="n">
        <f aca="false">IF(J$9=0,0,(SIN(J$12)*COS($E79)+SIN($E79)*COS(J$12))/SIN($E79)*J$9)</f>
        <v>0</v>
      </c>
      <c r="CW79" s="0" t="n">
        <f aca="false">IF(K$9=0,0,(SIN(K$12)*COS($E79)+SIN($E79)*COS(K$12))/SIN($E79)*K$9)</f>
        <v>0</v>
      </c>
      <c r="CX79" s="0" t="n">
        <f aca="false">IF(L$9=0,0,(SIN(L$12)*COS($E79)+SIN($E79)*COS(L$12))/SIN($E79)*L$9)</f>
        <v>0</v>
      </c>
      <c r="CY79" s="0" t="n">
        <f aca="false">IF(M$9=0,0,(SIN(M$12)*COS($E79)+SIN($E79)*COS(M$12))/SIN($E79)*M$9)</f>
        <v>0</v>
      </c>
      <c r="CZ79" s="0" t="n">
        <f aca="false">IF(N$9=0,0,(SIN(N$12)*COS($E79)+SIN($E79)*COS(N$12))/SIN($E79)*N$9)</f>
        <v>0</v>
      </c>
      <c r="DA79" s="0" t="n">
        <f aca="false">IF(O$9=0,0,(SIN(O$12)*COS($E79)+SIN($E79)*COS(O$12))/SIN($E79)*O$9)</f>
        <v>0</v>
      </c>
      <c r="DB79" s="0" t="n">
        <f aca="false">IF(P$9=0,0,(SIN(P$12)*COS($E79)+SIN($E79)*COS(P$12))/SIN($E79)*P$9)</f>
        <v>0</v>
      </c>
      <c r="DC79" s="0" t="n">
        <f aca="false">IF(Q$9=0,0,(SIN(Q$12)*COS($E79)+SIN($E79)*COS(Q$12))/SIN($E79)*Q$9)</f>
        <v>0</v>
      </c>
      <c r="DD79" s="0" t="n">
        <f aca="false">IF(R$9=0,0,(SIN(R$12)*COS($E79)+SIN($E79)*COS(R$12))/SIN($E79)*R$9)</f>
        <v>0</v>
      </c>
      <c r="DE79" s="0" t="n">
        <f aca="false">IF(S$9=0,0,(SIN(S$12)*COS($E79)+SIN($E79)*COS(S$12))/SIN($E79)*S$9)</f>
        <v>0</v>
      </c>
      <c r="DF79" s="0" t="n">
        <f aca="false">IF(T$9=0,0,(SIN(T$12)*COS($E79)+SIN($E79)*COS(T$12))/SIN($E79)*T$9)</f>
        <v>0</v>
      </c>
      <c r="DG79" s="0" t="n">
        <f aca="false">IF(U$9=0,0,(SIN(U$12)*COS($E79)+SIN($E79)*COS(U$12))/SIN($E79)*U$9)</f>
        <v>0</v>
      </c>
      <c r="DH79" s="0" t="n">
        <f aca="false">IF(V$9=0,0,(SIN(V$12)*COS($E79)+SIN($E79)*COS(V$12))/SIN($E79)*V$9)</f>
        <v>0</v>
      </c>
      <c r="DI79" s="0" t="n">
        <f aca="false">IF(W$9=0,0,(SIN(W$12)*COS($E79)+SIN($E79)*COS(W$12))/SIN($E79)*W$9)</f>
        <v>0</v>
      </c>
      <c r="DJ79" s="0" t="n">
        <f aca="false">IF(X$9=0,0,(SIN(X$12)*COS($E79)+SIN($E79)*COS(X$12))/SIN($E79)*X$9)</f>
        <v>0</v>
      </c>
      <c r="DK79" s="0" t="n">
        <f aca="false">IF(Y$9=0,0,(SIN(Y$12)*COS($E79)+SIN($E79)*COS(Y$12))/SIN($E79)*Y$9)</f>
        <v>0</v>
      </c>
      <c r="DL79" s="0" t="n">
        <f aca="false">IF(Z$9=0,0,(SIN(Z$12)*COS($E79)+SIN($E79)*COS(Z$12))/SIN($E79)*Z$9)</f>
        <v>0</v>
      </c>
      <c r="DM79" s="0" t="n">
        <f aca="false">IF(AA$9=0,0,(SIN(AA$12)*COS($E79)+SIN($E79)*COS(AA$12))/SIN($E79)*AA$9)</f>
        <v>0</v>
      </c>
      <c r="DN79" s="0" t="n">
        <f aca="false">IF(AB$9=0,0,(SIN(AB$12)*COS($E79)+SIN($E79)*COS(AB$12))/SIN($E79)*AB$9)</f>
        <v>0</v>
      </c>
      <c r="DO79" s="0" t="n">
        <f aca="false">IF(AC$9=0,0,(SIN(AC$12)*COS($E79)+SIN($E79)*COS(AC$12))/SIN($E79)*AC$9)</f>
        <v>0</v>
      </c>
      <c r="DP79" s="0" t="n">
        <f aca="false">IF(AD$9=0,0,(SIN(AD$12)*COS($E79)+SIN($E79)*COS(AD$12))/SIN($E79)*AD$9)</f>
        <v>0</v>
      </c>
      <c r="DQ79" s="0" t="n">
        <f aca="false">IF(AE$9=0,0,(SIN(AE$12)*COS($E79)+SIN($E79)*COS(AE$12))/SIN($E79)*AE$9)</f>
        <v>0</v>
      </c>
      <c r="DR79" s="0" t="n">
        <f aca="false">IF(AF$9=0,0,(SIN(AF$12)*COS($E79)+SIN($E79)*COS(AF$12))/SIN($E79)*AF$9)</f>
        <v>0</v>
      </c>
      <c r="DS79" s="0" t="n">
        <f aca="false">IF(AG$9=0,0,(SIN(AG$12)*COS($E79)+SIN($E79)*COS(AG$12))/SIN($E79)*AG$9)</f>
        <v>0</v>
      </c>
      <c r="DT79" s="0" t="n">
        <f aca="false">IF(AH$9=0,0,(SIN(AH$12)*COS($E79)+SIN($E79)*COS(AH$12))/SIN($E79)*AH$9)</f>
        <v>0</v>
      </c>
      <c r="DU79" s="0" t="n">
        <f aca="false">IF(AI$9=0,0,(SIN(AI$12)*COS($E79)+SIN($E79)*COS(AI$12))/SIN($E79)*AI$9)</f>
        <v>0</v>
      </c>
      <c r="DV79" s="0" t="n">
        <f aca="false">IF(AJ$9=0,0,(SIN(AJ$12)*COS($E79)+SIN($E79)*COS(AJ$12))/SIN($E79)*AJ$9)</f>
        <v>0</v>
      </c>
      <c r="DW79" s="0" t="n">
        <f aca="false">IF(AK$9=0,0,(SIN(AK$12)*COS($E79)+SIN($E79)*COS(AK$12))/SIN($E79)*AK$9)</f>
        <v>0</v>
      </c>
      <c r="DX79" s="0" t="n">
        <f aca="false">IF(AL$9=0,0,(SIN(AL$12)*COS($E79)+SIN($E79)*COS(AL$12))/SIN($E79)*AL$9)</f>
        <v>0</v>
      </c>
      <c r="DY79" s="0" t="n">
        <f aca="false">IF(AM$9=0,0,(SIN(AM$12)*COS($E79)+SIN($E79)*COS(AM$12))/SIN($E79)*AM$9)</f>
        <v>0</v>
      </c>
      <c r="DZ79" s="0" t="n">
        <f aca="false">IF(AN$9=0,0,(SIN(AN$12)*COS($E79)+SIN($E79)*COS(AN$12))/SIN($E79)*AN$9)</f>
        <v>0</v>
      </c>
      <c r="EA79" s="0" t="n">
        <f aca="false">IF(AO$9=0,0,(SIN(AO$12)*COS($E79)+SIN($E79)*COS(AO$12))/SIN($E79)*AO$9)</f>
        <v>11.0571219523869</v>
      </c>
      <c r="EB79" s="0" t="n">
        <f aca="false">IF(AP$9=0,0,(SIN(AP$12)*COS($E79)+SIN($E79)*COS(AP$12))/SIN($E79)*AP$9)</f>
        <v>11.3148357412857</v>
      </c>
      <c r="EC79" s="0" t="n">
        <f aca="false">IF(AQ$9=0,0,(SIN(AQ$12)*COS($E79)+SIN($E79)*COS(AQ$12))/SIN($E79)*AQ$9)</f>
        <v>11.5666820492168</v>
      </c>
      <c r="ED79" s="0" t="n">
        <f aca="false">IF(AR$9=0,0,(SIN(AR$12)*COS($E79)+SIN($E79)*COS(AR$12))/SIN($E79)*AR$9)</f>
        <v>11.8124015249981</v>
      </c>
      <c r="EE79" s="0" t="n">
        <f aca="false">IF(AS$9=0,0,(SIN(AS$12)*COS($E79)+SIN($E79)*COS(AS$12))/SIN($E79)*AS$9)</f>
        <v>12.051737476794</v>
      </c>
      <c r="EF79" s="0" t="n">
        <f aca="false">IF(AT$9=0,0,(SIN(AT$12)*COS($E79)+SIN($E79)*COS(AT$12))/SIN($E79)*AT$9)</f>
        <v>12.2844360056973</v>
      </c>
      <c r="EG79" s="0" t="n">
        <f aca="false">IF(AU$9=0,0,(SIN(AU$12)*COS($E79)+SIN($E79)*COS(AU$12))/SIN($E79)*AU$9)</f>
        <v>12.5776101337638</v>
      </c>
      <c r="EH79" s="0" t="n">
        <f aca="false">IF(AV$9=0,0,(SIN(AV$12)*COS($E79)+SIN($E79)*COS(AV$12))/SIN($E79)*AV$9)</f>
        <v>12.8628634362393</v>
      </c>
      <c r="EI79" s="0" t="n">
        <f aca="false">IF(AW$9=0,0,(SIN(AW$12)*COS($E79)+SIN($E79)*COS(AW$12))/SIN($E79)*AW$9)</f>
        <v>13.1398899823953</v>
      </c>
      <c r="EJ79" s="0" t="n">
        <f aca="false">IF(AX$9=0,0,(SIN(AX$12)*COS($E79)+SIN($E79)*COS(AX$12))/SIN($E79)*AX$9)</f>
        <v>13.4083876598954</v>
      </c>
      <c r="EK79" s="0" t="n">
        <f aca="false">IF(AY$9=0,0,(SIN(AY$12)*COS($E79)+SIN($E79)*COS(AY$12))/SIN($E79)*AY$9)</f>
        <v>13.6680583331433</v>
      </c>
      <c r="EL79" s="0" t="n">
        <f aca="false">IF(AZ$9=0,0,(SIN(AZ$12)*COS($E79)+SIN($E79)*COS(AZ$12))/SIN($E79)*AZ$9)</f>
        <v>13.718352</v>
      </c>
      <c r="EM79" s="0" t="n">
        <f aca="false">IF(BA$9=0,0,(SIN(BA$12)*COS($E79)+SIN($E79)*COS(BA$12))/SIN($E79)*BA$9)</f>
        <v>13.7622629824755</v>
      </c>
      <c r="EN79" s="0" t="n">
        <f aca="false">IF(BB$9=0,0,(SIN(BB$12)*COS($E79)+SIN($E79)*COS(BB$12))/SIN($E79)*BB$9)</f>
        <v>13.7996876248308</v>
      </c>
      <c r="EO79" s="0" t="n">
        <f aca="false">IF(BC$9=0,0,(SIN(BC$12)*COS($E79)+SIN($E79)*COS(BC$12))/SIN($E79)*BC$9)</f>
        <v>13.8305249459712</v>
      </c>
      <c r="EP79" s="0" t="n">
        <f aca="false">IF(BD$9=0,0,(SIN(BD$12)*COS($E79)+SIN($E79)*COS(BD$12))/SIN($E79)*BD$9)</f>
        <v>13.8546766974931</v>
      </c>
      <c r="EQ79" s="0" t="n">
        <f aca="false">IF(BE$9=0,0,(SIN(BE$12)*COS($E79)+SIN($E79)*COS(BE$12))/SIN($E79)*BE$9)</f>
        <v>13.9334515217994</v>
      </c>
      <c r="ER79" s="0" t="n">
        <f aca="false">IF(BF$9=0,0,(SIN(BF$12)*COS($E79)+SIN($E79)*COS(BF$12))/SIN($E79)*BF$9)</f>
        <v>14.0041943882527</v>
      </c>
      <c r="ES79" s="0" t="n">
        <f aca="false">IF(BG$9=0,0,(SIN(BG$12)*COS($E79)+SIN($E79)*COS(BG$12))/SIN($E79)*BG$9)</f>
        <v>14.0667600005417</v>
      </c>
      <c r="ET79" s="0" t="n">
        <f aca="false">IF(BH$9=0,0,(SIN(BH$12)*COS($E79)+SIN($E79)*COS(BH$12))/SIN($E79)*BH$9)</f>
        <v>14.2012531975221</v>
      </c>
      <c r="EU79" s="0" t="n">
        <f aca="false">IF(BI$9=0,0,(SIN(BI$12)*COS($E79)+SIN($E79)*COS(BI$12))/SIN($E79)*BI$9)</f>
        <v>14.3319648966709</v>
      </c>
      <c r="EV79" s="0" t="n">
        <f aca="false">IF(BJ$9=0,0,(SIN(BJ$12)*COS($E79)+SIN($E79)*COS(BJ$12))/SIN($E79)*BJ$9)</f>
        <v>14.2894935464744</v>
      </c>
      <c r="EW79" s="0" t="n">
        <f aca="false">IF(BK$9=0,0,(SIN(BK$12)*COS($E79)+SIN($E79)*COS(BK$12))/SIN($E79)*BK$9)</f>
        <v>14.240039864662</v>
      </c>
      <c r="EX79" s="0" t="n">
        <f aca="false">IF(BL$9=0,0,(SIN(BL$12)*COS($E79)+SIN($E79)*COS(BL$12))/SIN($E79)*BL$9)</f>
        <v>14.183548646657</v>
      </c>
      <c r="EY79" s="0" t="n">
        <f aca="false">IF(BM$9=0,0,(SIN(BM$12)*COS($E79)+SIN($E79)*COS(BM$12))/SIN($E79)*BM$9)</f>
        <v>14.1199676539942</v>
      </c>
      <c r="EZ79" s="0" t="n">
        <f aca="false">IF(BN$9=0,0,(SIN(BN$12)*COS($E79)+SIN($E79)*COS(BN$12))/SIN($E79)*BN$9)</f>
        <v>14.049247651387</v>
      </c>
      <c r="FA79" s="0" t="n">
        <f aca="false">IF(BO$9=0,0,(SIN(BO$12)*COS($E79)+SIN($E79)*COS(BO$12))/SIN($E79)*BO$9)</f>
        <v>13.9761500961345</v>
      </c>
      <c r="FB79" s="0" t="n">
        <f aca="false">IF(BP$9=0,0,(SIN(BP$12)*COS($E79)+SIN($E79)*COS(BP$12))/SIN($E79)*BP$9)</f>
        <v>13.8956916400973</v>
      </c>
      <c r="FC79" s="0" t="n">
        <f aca="false">IF(BQ$9=0,0,(SIN(BQ$12)*COS($E79)+SIN($E79)*COS(BQ$12))/SIN($E79)*BQ$9)</f>
        <v>13.8078279353184</v>
      </c>
      <c r="FD79" s="0" t="n">
        <f aca="false">IF(BR$9=0,0,(SIN(BR$12)*COS($E79)+SIN($E79)*COS(BR$12))/SIN($E79)*BR$9)</f>
        <v>13.7125178559221</v>
      </c>
      <c r="FE79" s="0" t="n">
        <f aca="false">IF(BS$9=0,0,(SIN(BS$12)*COS($E79)+SIN($E79)*COS(BS$12))/SIN($E79)*BS$9)</f>
        <v>13.6097235313199</v>
      </c>
      <c r="FF79" s="0" t="n">
        <f aca="false">IF(BT$9=0,0,(SIN(BT$12)*COS($E79)+SIN($E79)*COS(BT$12))/SIN($E79)*BT$9)</f>
        <v>13.4716087553203</v>
      </c>
      <c r="FG79" s="0" t="n">
        <f aca="false">IF(BU$9=0,0,(SIN(BU$12)*COS($E79)+SIN($E79)*COS(BU$12))/SIN($E79)*BU$9)</f>
        <v>13.3268572761744</v>
      </c>
      <c r="FH79" s="0" t="n">
        <f aca="false">IF(BV$9=0,0,(SIN(BV$12)*COS($E79)+SIN($E79)*COS(BV$12))/SIN($E79)*BV$9)</f>
        <v>13.175466163989</v>
      </c>
      <c r="FI79" s="0" t="n">
        <f aca="false">IF(BW$9=0,0,(SIN(BW$12)*COS($E79)+SIN($E79)*COS(BW$12))/SIN($E79)*BW$9)</f>
        <v>13.0174352973038</v>
      </c>
      <c r="FJ79" s="0" t="n">
        <f aca="false">IF(BX$9=0,0,(SIN(BX$12)*COS($E79)+SIN($E79)*COS(BX$12))/SIN($E79)*BX$9)</f>
        <v>12.8527673772135</v>
      </c>
      <c r="FK79" s="0" t="n">
        <f aca="false">IF(BY$9=0,0,(SIN(BY$12)*COS($E79)+SIN($E79)*COS(BY$12))/SIN($E79)*BY$9)</f>
        <v>12.6827240529222</v>
      </c>
      <c r="FL79" s="0" t="n">
        <f aca="false">IF(BZ$9=0,0,(SIN(BZ$12)*COS($E79)+SIN($E79)*COS(BZ$12))/SIN($E79)*BZ$9)</f>
        <v>12.5060085193022</v>
      </c>
      <c r="FM79" s="0" t="n">
        <f aca="false">IF(CA$9=0,0,(SIN(CA$12)*COS($E79)+SIN($E79)*COS(CA$12))/SIN($E79)*CA$9)</f>
        <v>12.3226308933144</v>
      </c>
      <c r="FN79" s="0" t="n">
        <f aca="false">IF(CB$9=0,0,(SIN(CB$12)*COS($E79)+SIN($E79)*COS(CB$12))/SIN($E79)*CB$9)</f>
        <v>12.132604190199</v>
      </c>
      <c r="FO79" s="0" t="n">
        <f aca="false">IF(CC$9=0,0,(SIN(CC$12)*COS($E79)+SIN($E79)*COS(CC$12))/SIN($E79)*CC$9)</f>
        <v>11.9359443325622</v>
      </c>
      <c r="FP79" s="0" t="n">
        <f aca="false">IF(CD$9=0,0,(SIN(CD$12)*COS($E79)+SIN($E79)*COS(CD$12))/SIN($E79)*CD$9)</f>
        <v>11.732387721894</v>
      </c>
      <c r="FQ79" s="0" t="n">
        <f aca="false">IF(CE$9=0,0,(SIN(CE$12)*COS($E79)+SIN($E79)*COS(CE$12))/SIN($E79)*CE$9)</f>
        <v>11.5222517231394</v>
      </c>
      <c r="FR79" s="0" t="n">
        <f aca="false">IF(CF$9=0,0,(SIN(CF$12)*COS($E79)+SIN($E79)*COS(CF$12))/SIN($E79)*CF$9)</f>
        <v>11.3055612760257</v>
      </c>
      <c r="FS79" s="0" t="n">
        <f aca="false">IF(CG$9=0,0,(SIN(CG$12)*COS($E79)+SIN($E79)*COS(CG$12))/SIN($E79)*CG$9)</f>
        <v>11.0823442442617</v>
      </c>
      <c r="FT79" s="0" t="n">
        <f aca="false">IF(CH$9=0,0,(SIN(CH$12)*COS($E79)+SIN($E79)*COS(CH$12))/SIN($E79)*CH$9)</f>
        <v>10.8526314186677</v>
      </c>
      <c r="FU79" s="0" t="n">
        <f aca="false">IF(CI$9=0,0,(SIN(CI$12)*COS($E79)+SIN($E79)*COS(CI$12))/SIN($E79)*CI$9)</f>
        <v>10.6164565191294</v>
      </c>
      <c r="FV79" s="0" t="n">
        <f aca="false">IF(CJ$9=0,0,(SIN(CJ$12)*COS($E79)+SIN($E79)*COS(CJ$12))/SIN($E79)*CJ$9)</f>
        <v>10.3738561953698</v>
      </c>
      <c r="FW79" s="0" t="n">
        <f aca="false">IF(CK$9=0,0,(SIN(CK$12)*COS($E79)+SIN($E79)*COS(CK$12))/SIN($E79)*CK$9)</f>
        <v>10.1248700265344</v>
      </c>
      <c r="FX79" s="0" t="n">
        <f aca="false">IF(CL$9=0,0,(SIN(CL$12)*COS($E79)+SIN($E79)*COS(CL$12))/SIN($E79)*CL$9)</f>
        <v>9.90488271755327</v>
      </c>
      <c r="FY79" s="0" t="n">
        <f aca="false">IF(CM$9=0,0,(SIN(CM$12)*COS($E79)+SIN($E79)*COS(CM$12))/SIN($E79)*CM$9)</f>
        <v>9.68004967114666</v>
      </c>
      <c r="FZ79" s="0" t="n">
        <f aca="false">IF(CN$9=0,0,(SIN(CN$12)*COS($E79)+SIN($E79)*COS(CN$12))/SIN($E79)*CN$9)</f>
        <v>9.44666934020534</v>
      </c>
      <c r="GA79" s="0" t="n">
        <f aca="false">IF(CO$9=0,0,(SIN(CO$12)*COS($E79)+SIN($E79)*COS(CO$12))/SIN($E79)*CO$9)</f>
        <v>9.2045321125099</v>
      </c>
      <c r="GB79" s="0" t="n">
        <f aca="false">IF(CP$9=0,0,(SIN(CP$12)*COS($E79)+SIN($E79)*COS(CP$12))/SIN($E79)*CP$9)</f>
        <v>8.9536603590636</v>
      </c>
      <c r="GC79" s="0" t="n">
        <f aca="false">IF(CQ$9=0,0,(SIN(CQ$12)*COS($E79)+SIN($E79)*COS(CQ$12))/SIN($E79)*CQ$9)</f>
        <v>8.69408091804996</v>
      </c>
    </row>
    <row r="80" customFormat="false" ht="12.8" hidden="true" customHeight="false" outlineLevel="0" collapsed="false">
      <c r="A80" s="0" t="n">
        <f aca="false">MAX($F80:$CQ80)</f>
        <v>8.40224312819777</v>
      </c>
      <c r="B80" s="91" t="n">
        <f aca="false">IF(ISNA(INDEX(vmg!$B$6:$B$151,MATCH($C80,vmg!$F$6:$F$151,0))),IF(ISNA(INDEX(vmg!$B$6:$B$151,MATCH($C80,vmg!$D$6:$D$151,0))),0,INDEX(vmg!$B$6:$B$151,MATCH($C80,vmg!$D$6:$D$151,0))),INDEX(vmg!$B$6:$B$151,MATCH($C80,vmg!$F$6:$F$151,0)))</f>
        <v>17.151696</v>
      </c>
      <c r="C80" s="2" t="n">
        <f aca="false">MOD(Best +D80,360)</f>
        <v>68</v>
      </c>
      <c r="D80" s="2" t="n">
        <f aca="false">D79+1</f>
        <v>68</v>
      </c>
      <c r="E80" s="1" t="n">
        <f aca="false">D80*PI()/180</f>
        <v>1.18682389135614</v>
      </c>
      <c r="F80" s="13" t="n">
        <f aca="false">IF(OR(F170=0,CR80=0),0,F170*CR80/(F170+CR80))</f>
        <v>0</v>
      </c>
      <c r="G80" s="13" t="n">
        <f aca="false">IF(OR(G170=0,CS80=0),0,G170*CS80/(G170+CS80))</f>
        <v>0</v>
      </c>
      <c r="H80" s="13" t="n">
        <f aca="false">IF(OR(H170=0,CT80=0),0,H170*CT80/(H170+CT80))</f>
        <v>0</v>
      </c>
      <c r="I80" s="13" t="n">
        <f aca="false">IF(OR(I170=0,CU80=0),0,I170*CU80/(I170+CU80))</f>
        <v>0</v>
      </c>
      <c r="J80" s="13" t="n">
        <f aca="false">IF(OR(J170=0,CV80=0),0,J170*CV80/(J170+CV80))</f>
        <v>0</v>
      </c>
      <c r="K80" s="13" t="n">
        <f aca="false">IF(OR(K170=0,CW80=0),0,K170*CW80/(K170+CW80))</f>
        <v>0</v>
      </c>
      <c r="L80" s="13" t="n">
        <f aca="false">IF(OR(L170=0,CX80=0),0,L170*CX80/(L170+CX80))</f>
        <v>0</v>
      </c>
      <c r="M80" s="13" t="n">
        <f aca="false">IF(OR(M170=0,CY80=0),0,M170*CY80/(M170+CY80))</f>
        <v>0</v>
      </c>
      <c r="N80" s="13" t="n">
        <f aca="false">IF(OR(N170=0,CZ80=0),0,N170*CZ80/(N170+CZ80))</f>
        <v>0</v>
      </c>
      <c r="O80" s="13" t="n">
        <f aca="false">IF(OR(O170=0,DA80=0),0,O170*DA80/(O170+DA80))</f>
        <v>0</v>
      </c>
      <c r="P80" s="13" t="n">
        <f aca="false">IF(OR(P170=0,DB80=0),0,P170*DB80/(P170+DB80))</f>
        <v>0</v>
      </c>
      <c r="Q80" s="13" t="n">
        <f aca="false">IF(OR(Q170=0,DC80=0),0,Q170*DC80/(Q170+DC80))</f>
        <v>0</v>
      </c>
      <c r="R80" s="13" t="n">
        <f aca="false">IF(OR(R170=0,DD80=0),0,R170*DD80/(R170+DD80))</f>
        <v>0</v>
      </c>
      <c r="S80" s="13" t="n">
        <f aca="false">IF(OR(S170=0,DE80=0),0,S170*DE80/(S170+DE80))</f>
        <v>0</v>
      </c>
      <c r="T80" s="13" t="n">
        <f aca="false">IF(OR(T170=0,DF80=0),0,T170*DF80/(T170+DF80))</f>
        <v>0</v>
      </c>
      <c r="U80" s="13" t="n">
        <f aca="false">IF(OR(U170=0,DG80=0),0,U170*DG80/(U170+DG80))</f>
        <v>0</v>
      </c>
      <c r="V80" s="13" t="n">
        <f aca="false">IF(OR(V170=0,DH80=0),0,V170*DH80/(V170+DH80))</f>
        <v>0</v>
      </c>
      <c r="W80" s="13" t="n">
        <f aca="false">IF(OR(W170=0,DI80=0),0,W170*DI80/(W170+DI80))</f>
        <v>0</v>
      </c>
      <c r="X80" s="13" t="n">
        <f aca="false">IF(OR(X170=0,DJ80=0),0,X170*DJ80/(X170+DJ80))</f>
        <v>0</v>
      </c>
      <c r="Y80" s="13" t="n">
        <f aca="false">IF(OR(Y170=0,DK80=0),0,Y170*DK80/(Y170+DK80))</f>
        <v>0</v>
      </c>
      <c r="Z80" s="13" t="n">
        <f aca="false">IF(OR(Z170=0,DL80=0),0,Z170*DL80/(Z170+DL80))</f>
        <v>0</v>
      </c>
      <c r="AA80" s="13" t="n">
        <f aca="false">IF(OR(AA170=0,DM80=0),0,AA170*DM80/(AA170+DM80))</f>
        <v>0</v>
      </c>
      <c r="AB80" s="13" t="n">
        <f aca="false">IF(OR(AB170=0,DN80=0),0,AB170*DN80/(AB170+DN80))</f>
        <v>0</v>
      </c>
      <c r="AC80" s="13" t="n">
        <f aca="false">IF(OR(AC170=0,DO80=0),0,AC170*DO80/(AC170+DO80))</f>
        <v>0</v>
      </c>
      <c r="AD80" s="13" t="n">
        <f aca="false">IF(OR(AD170=0,DP80=0),0,AD170*DP80/(AD170+DP80))</f>
        <v>0</v>
      </c>
      <c r="AE80" s="13" t="n">
        <f aca="false">IF(OR(AE170=0,DQ80=0),0,AE170*DQ80/(AE170+DQ80))</f>
        <v>0</v>
      </c>
      <c r="AF80" s="13" t="n">
        <f aca="false">IF(OR(AF170=0,DR80=0),0,AF170*DR80/(AF170+DR80))</f>
        <v>0</v>
      </c>
      <c r="AG80" s="13" t="n">
        <f aca="false">IF(OR(AG170=0,DS80=0),0,AG170*DS80/(AG170+DS80))</f>
        <v>0</v>
      </c>
      <c r="AH80" s="13" t="n">
        <f aca="false">IF(OR(AH170=0,DT80=0),0,AH170*DT80/(AH170+DT80))</f>
        <v>0</v>
      </c>
      <c r="AI80" s="13" t="n">
        <f aca="false">IF(OR(AI170=0,DU80=0),0,AI170*DU80/(AI170+DU80))</f>
        <v>0</v>
      </c>
      <c r="AJ80" s="13" t="n">
        <f aca="false">IF(OR(AJ170=0,DV80=0),0,AJ170*DV80/(AJ170+DV80))</f>
        <v>0</v>
      </c>
      <c r="AK80" s="13" t="n">
        <f aca="false">IF(OR(AK170=0,DW80=0),0,AK170*DW80/(AK170+DW80))</f>
        <v>0</v>
      </c>
      <c r="AL80" s="13" t="n">
        <f aca="false">IF(OR(AL170=0,DX80=0),0,AL170*DX80/(AL170+DX80))</f>
        <v>0</v>
      </c>
      <c r="AM80" s="13" t="n">
        <f aca="false">IF(OR(AM170=0,DY80=0),0,AM170*DY80/(AM170+DY80))</f>
        <v>0</v>
      </c>
      <c r="AN80" s="13" t="n">
        <f aca="false">IF(OR(AN170=0,DZ80=0),0,AN170*DZ80/(AN170+DZ80))</f>
        <v>0</v>
      </c>
      <c r="AO80" s="13" t="n">
        <f aca="false">IF(OR(AO170=0,EA80=0),0,AO170*EA80/(AO170+EA80))</f>
        <v>7.95103081925626</v>
      </c>
      <c r="AP80" s="13" t="n">
        <f aca="false">IF(OR(AP170=0,EB80=0),0,AP170*EB80/(AP170+EB80))</f>
        <v>8.01837571089132</v>
      </c>
      <c r="AQ80" s="13" t="n">
        <f aca="false">IF(OR(AQ170=0,EC80=0),0,AQ170*EC80/(AQ170+EC80))</f>
        <v>8.07741181678174</v>
      </c>
      <c r="AR80" s="13" t="n">
        <f aca="false">IF(OR(AR170=0,ED80=0),0,AR170*ED80/(AR170+ED80))</f>
        <v>8.12833560805744</v>
      </c>
      <c r="AS80" s="13" t="n">
        <f aca="false">IF(OR(AS170=0,EE80=0),0,AS170*EE80/(AS170+EE80))</f>
        <v>8.17135024623445</v>
      </c>
      <c r="AT80" s="13" t="n">
        <f aca="false">IF(OR(AT170=0,EF80=0),0,AT170*EF80/(AT170+EF80))</f>
        <v>8.20666402141442</v>
      </c>
      <c r="AU80" s="13" t="n">
        <f aca="false">IF(OR(AU170=0,EG80=0),0,AU170*EG80/(AU170+EG80))</f>
        <v>8.26400556945594</v>
      </c>
      <c r="AV80" s="13" t="n">
        <f aca="false">IF(OR(AV170=0,EH80=0),0,AV170*EH80/(AV170+EH80))</f>
        <v>8.31192946869835</v>
      </c>
      <c r="AW80" s="13" t="n">
        <f aca="false">IF(OR(AW170=0,EI80=0),0,AW170*EI80/(AW170+EI80))</f>
        <v>8.35074026314413</v>
      </c>
      <c r="AX80" s="13" t="n">
        <f aca="false">IF(OR(AX170=0,EJ80=0),0,AX170*EJ80/(AX170+EJ80))</f>
        <v>8.38074331291452</v>
      </c>
      <c r="AY80" s="13" t="n">
        <f aca="false">IF(OR(AY170=0,EK80=0),0,AY170*EK80/(AY170+EK80))</f>
        <v>8.40224312819777</v>
      </c>
      <c r="AZ80" s="13" t="n">
        <f aca="false">IF(OR(AZ170=0,EL80=0),0,AZ170*EL80/(AZ170+EL80))</f>
        <v>8.34082572434693</v>
      </c>
      <c r="BA80" s="13" t="n">
        <f aca="false">IF(OR(BA170=0,EM80=0),0,BA170*EM80/(BA170+EM80))</f>
        <v>8.27660011328504</v>
      </c>
      <c r="BB80" s="13" t="n">
        <f aca="false">IF(OR(BB170=0,EN80=0),0,BB170*EN80/(BB170+EN80))</f>
        <v>8.20964398364318</v>
      </c>
      <c r="BC80" s="13" t="n">
        <f aca="false">IF(OR(BC170=0,EO80=0),0,BC170*EO80/(BC170+EO80))</f>
        <v>8.14003261927541</v>
      </c>
      <c r="BD80" s="13" t="n">
        <f aca="false">IF(OR(BD170=0,EP80=0),0,BD170*EP80/(BD170+EP80))</f>
        <v>8.06783885921205</v>
      </c>
      <c r="BE80" s="13" t="n">
        <f aca="false">IF(OR(BE170=0,EQ80=0),0,BE170*EQ80/(BE170+EQ80))</f>
        <v>8.01382544835043</v>
      </c>
      <c r="BF80" s="13" t="n">
        <f aca="false">IF(OR(BF170=0,ER80=0),0,BF170*ER80/(BF170+ER80))</f>
        <v>7.9560712981022</v>
      </c>
      <c r="BG80" s="13" t="n">
        <f aca="false">IF(OR(BG170=0,ES80=0),0,BG170*ES80/(BG170+ES80))</f>
        <v>7.89469150887731</v>
      </c>
      <c r="BH80" s="13" t="n">
        <f aca="false">IF(OR(BH170=0,ET80=0),0,BH170*ET80/(BH170+ET80))</f>
        <v>7.8548532572829</v>
      </c>
      <c r="BI80" s="13" t="n">
        <f aca="false">IF(OR(BI170=0,EU80=0),0,BI170*EU80/(BI170+EU80))</f>
        <v>7.81173256128747</v>
      </c>
      <c r="BJ80" s="13" t="n">
        <f aca="false">IF(OR(BJ170=0,EV80=0),0,BJ170*EV80/(BJ170+EV80))</f>
        <v>7.71536000833234</v>
      </c>
      <c r="BK80" s="13" t="n">
        <f aca="false">IF(OR(BK170=0,EW80=0),0,BK170*EW80/(BK170+EW80))</f>
        <v>7.61729592787191</v>
      </c>
      <c r="BL80" s="13" t="n">
        <f aca="false">IF(OR(BL170=0,EX80=0),0,BL170*EX80/(BL170+EX80))</f>
        <v>7.51757838798361</v>
      </c>
      <c r="BM80" s="13" t="n">
        <f aca="false">IF(OR(BM170=0,EY80=0),0,BM170*EY80/(BM170+EY80))</f>
        <v>7.41624334083634</v>
      </c>
      <c r="BN80" s="13" t="n">
        <f aca="false">IF(OR(BN170=0,EZ80=0),0,BN170*EZ80/(BN170+EZ80))</f>
        <v>7.31332465451344</v>
      </c>
      <c r="BO80" s="13" t="n">
        <f aca="false">IF(OR(BO170=0,FA80=0),0,BO170*FA80/(BO170+FA80))</f>
        <v>7.21016118253271</v>
      </c>
      <c r="BP80" s="13" t="n">
        <f aca="false">IF(OR(BP170=0,FB80=0),0,BP170*FB80/(BP170+FB80))</f>
        <v>7.10539603622941</v>
      </c>
      <c r="BQ80" s="13" t="n">
        <f aca="false">IF(OR(BQ170=0,FC80=0),0,BQ170*FC80/(BQ170+FC80))</f>
        <v>6.99905980291821</v>
      </c>
      <c r="BR80" s="13" t="n">
        <f aca="false">IF(OR(BR170=0,FD80=0),0,BR170*FD80/(BR170+FD80))</f>
        <v>6.891181014394</v>
      </c>
      <c r="BS80" s="13" t="n">
        <f aca="false">IF(OR(BS170=0,FE80=0),0,BS170*FE80/(BS170+FE80))</f>
        <v>6.78178617885302</v>
      </c>
      <c r="BT80" s="13" t="n">
        <f aca="false">IF(OR(BT170=0,FF80=0),0,BT170*FF80/(BT170+FF80))</f>
        <v>6.66394020803408</v>
      </c>
      <c r="BU80" s="13" t="n">
        <f aca="false">IF(OR(BU170=0,FG80=0),0,BU170*FG80/(BU170+FG80))</f>
        <v>6.54505538867948</v>
      </c>
      <c r="BV80" s="13" t="n">
        <f aca="false">IF(OR(BV170=0,FH80=0),0,BV170*FH80/(BV170+FH80))</f>
        <v>6.42513840986539</v>
      </c>
      <c r="BW80" s="13" t="n">
        <f aca="false">IF(OR(BW170=0,FI80=0),0,BW170*FI80/(BW170+FI80))</f>
        <v>6.30419462089538</v>
      </c>
      <c r="BX80" s="13" t="n">
        <f aca="false">IF(OR(BX170=0,FJ80=0),0,BX170*FJ80/(BX170+FJ80))</f>
        <v>6.18222805043746</v>
      </c>
      <c r="BY80" s="13" t="n">
        <f aca="false">IF(OR(BY170=0,FK80=0),0,BY170*FK80/(BY170+FK80))</f>
        <v>6.05953600991915</v>
      </c>
      <c r="BZ80" s="13" t="n">
        <f aca="false">IF(OR(BZ170=0,FL80=0),0,BZ170*FL80/(BZ170+FL80))</f>
        <v>5.93580670128735</v>
      </c>
      <c r="CA80" s="13" t="n">
        <f aca="false">IF(OR(CA170=0,FM80=0),0,CA170*FM80/(CA170+FM80))</f>
        <v>5.81104082457594</v>
      </c>
      <c r="CB80" s="13" t="n">
        <f aca="false">IF(OR(CB170=0,FN80=0),0,CB170*FN80/(CB170+FN80))</f>
        <v>5.68523779537558</v>
      </c>
      <c r="CC80" s="13" t="n">
        <f aca="false">IF(OR(CC170=0,FO80=0),0,CC170*FO80/(CC170+FO80))</f>
        <v>5.55839575625941</v>
      </c>
      <c r="CD80" s="13" t="n">
        <f aca="false">IF(OR(CD170=0,FP80=0),0,CD170*FP80/(CD170+FP80))</f>
        <v>5.43044918456162</v>
      </c>
      <c r="CE80" s="13" t="n">
        <f aca="false">IF(OR(CE170=0,FQ80=0),0,CE170*FQ80/(CE170+FQ80))</f>
        <v>5.30146035675916</v>
      </c>
      <c r="CF80" s="13" t="n">
        <f aca="false">IF(OR(CF170=0,FR80=0),0,CF170*FR80/(CF170+FR80))</f>
        <v>5.17142353573841</v>
      </c>
      <c r="CG80" s="13" t="n">
        <f aca="false">IF(OR(CG170=0,FS80=0),0,CG170*FS80/(CG170+FS80))</f>
        <v>5.04033174530636</v>
      </c>
      <c r="CH80" s="13" t="n">
        <f aca="false">IF(OR(CH170=0,FT80=0),0,CH170*FT80/(CH170+FT80))</f>
        <v>4.90817677264786</v>
      </c>
      <c r="CI80" s="13" t="n">
        <f aca="false">IF(OR(CI170=0,FU80=0),0,CI170*FU80/(CI170+FU80))</f>
        <v>4.7749491689164</v>
      </c>
      <c r="CJ80" s="13" t="n">
        <f aca="false">IF(OR(CJ170=0,FV80=0),0,CJ170*FV80/(CJ170+FV80))</f>
        <v>4.64063824792043</v>
      </c>
      <c r="CK80" s="13" t="n">
        <f aca="false">IF(OR(CK170=0,FW80=0),0,CK170*FW80/(CK170+FW80))</f>
        <v>4.50523208286459</v>
      </c>
      <c r="CL80" s="13" t="n">
        <f aca="false">IF(OR(CL170=0,FX80=0),0,CL170*FX80/(CL170+FX80))</f>
        <v>4.37590654275345</v>
      </c>
      <c r="CM80" s="13" t="n">
        <f aca="false">IF(OR(CM170=0,FY80=0),0,CM170*FY80/(CM170+FY80))</f>
        <v>4.24559252437527</v>
      </c>
      <c r="CN80" s="13" t="n">
        <f aca="false">IF(OR(CN170=0,FZ80=0),0,CN170*FZ80/(CN170+FZ80))</f>
        <v>4.11352639704469</v>
      </c>
      <c r="CO80" s="13" t="n">
        <f aca="false">IF(OR(CO170=0,GA80=0),0,CO170*GA80/(CO170+GA80))</f>
        <v>3.97966214133116</v>
      </c>
      <c r="CP80" s="13" t="n">
        <f aca="false">IF(OR(CP170=0,GB80=0),0,CP170*GB80/(CP170+GB80))</f>
        <v>3.84399760470056</v>
      </c>
      <c r="CQ80" s="13" t="n">
        <f aca="false">IF(OR(CQ170=0,GC80=0),0,CQ170*GC80/(CQ170+GC80))</f>
        <v>3.70652830859035</v>
      </c>
      <c r="CR80" s="0" t="n">
        <f aca="false">IF(F$9=0,0,(SIN(F$12)*COS($E80)+SIN($E80)*COS(F$12))/SIN($E80)*F$9)</f>
        <v>0</v>
      </c>
      <c r="CS80" s="0" t="n">
        <f aca="false">IF(G$9=0,0,(SIN(G$12)*COS($E80)+SIN($E80)*COS(G$12))/SIN($E80)*G$9)</f>
        <v>0</v>
      </c>
      <c r="CT80" s="0" t="n">
        <f aca="false">IF(H$9=0,0,(SIN(H$12)*COS($E80)+SIN($E80)*COS(H$12))/SIN($E80)*H$9)</f>
        <v>0</v>
      </c>
      <c r="CU80" s="0" t="n">
        <f aca="false">IF(I$9=0,0,(SIN(I$12)*COS($E80)+SIN($E80)*COS(I$12))/SIN($E80)*I$9)</f>
        <v>0</v>
      </c>
      <c r="CV80" s="0" t="n">
        <f aca="false">IF(J$9=0,0,(SIN(J$12)*COS($E80)+SIN($E80)*COS(J$12))/SIN($E80)*J$9)</f>
        <v>0</v>
      </c>
      <c r="CW80" s="0" t="n">
        <f aca="false">IF(K$9=0,0,(SIN(K$12)*COS($E80)+SIN($E80)*COS(K$12))/SIN($E80)*K$9)</f>
        <v>0</v>
      </c>
      <c r="CX80" s="0" t="n">
        <f aca="false">IF(L$9=0,0,(SIN(L$12)*COS($E80)+SIN($E80)*COS(L$12))/SIN($E80)*L$9)</f>
        <v>0</v>
      </c>
      <c r="CY80" s="0" t="n">
        <f aca="false">IF(M$9=0,0,(SIN(M$12)*COS($E80)+SIN($E80)*COS(M$12))/SIN($E80)*M$9)</f>
        <v>0</v>
      </c>
      <c r="CZ80" s="0" t="n">
        <f aca="false">IF(N$9=0,0,(SIN(N$12)*COS($E80)+SIN($E80)*COS(N$12))/SIN($E80)*N$9)</f>
        <v>0</v>
      </c>
      <c r="DA80" s="0" t="n">
        <f aca="false">IF(O$9=0,0,(SIN(O$12)*COS($E80)+SIN($E80)*COS(O$12))/SIN($E80)*O$9)</f>
        <v>0</v>
      </c>
      <c r="DB80" s="0" t="n">
        <f aca="false">IF(P$9=0,0,(SIN(P$12)*COS($E80)+SIN($E80)*COS(P$12))/SIN($E80)*P$9)</f>
        <v>0</v>
      </c>
      <c r="DC80" s="0" t="n">
        <f aca="false">IF(Q$9=0,0,(SIN(Q$12)*COS($E80)+SIN($E80)*COS(Q$12))/SIN($E80)*Q$9)</f>
        <v>0</v>
      </c>
      <c r="DD80" s="0" t="n">
        <f aca="false">IF(R$9=0,0,(SIN(R$12)*COS($E80)+SIN($E80)*COS(R$12))/SIN($E80)*R$9)</f>
        <v>0</v>
      </c>
      <c r="DE80" s="0" t="n">
        <f aca="false">IF(S$9=0,0,(SIN(S$12)*COS($E80)+SIN($E80)*COS(S$12))/SIN($E80)*S$9)</f>
        <v>0</v>
      </c>
      <c r="DF80" s="0" t="n">
        <f aca="false">IF(T$9=0,0,(SIN(T$12)*COS($E80)+SIN($E80)*COS(T$12))/SIN($E80)*T$9)</f>
        <v>0</v>
      </c>
      <c r="DG80" s="0" t="n">
        <f aca="false">IF(U$9=0,0,(SIN(U$12)*COS($E80)+SIN($E80)*COS(U$12))/SIN($E80)*U$9)</f>
        <v>0</v>
      </c>
      <c r="DH80" s="0" t="n">
        <f aca="false">IF(V$9=0,0,(SIN(V$12)*COS($E80)+SIN($E80)*COS(V$12))/SIN($E80)*V$9)</f>
        <v>0</v>
      </c>
      <c r="DI80" s="0" t="n">
        <f aca="false">IF(W$9=0,0,(SIN(W$12)*COS($E80)+SIN($E80)*COS(W$12))/SIN($E80)*W$9)</f>
        <v>0</v>
      </c>
      <c r="DJ80" s="0" t="n">
        <f aca="false">IF(X$9=0,0,(SIN(X$12)*COS($E80)+SIN($E80)*COS(X$12))/SIN($E80)*X$9)</f>
        <v>0</v>
      </c>
      <c r="DK80" s="0" t="n">
        <f aca="false">IF(Y$9=0,0,(SIN(Y$12)*COS($E80)+SIN($E80)*COS(Y$12))/SIN($E80)*Y$9)</f>
        <v>0</v>
      </c>
      <c r="DL80" s="0" t="n">
        <f aca="false">IF(Z$9=0,0,(SIN(Z$12)*COS($E80)+SIN($E80)*COS(Z$12))/SIN($E80)*Z$9)</f>
        <v>0</v>
      </c>
      <c r="DM80" s="0" t="n">
        <f aca="false">IF(AA$9=0,0,(SIN(AA$12)*COS($E80)+SIN($E80)*COS(AA$12))/SIN($E80)*AA$9)</f>
        <v>0</v>
      </c>
      <c r="DN80" s="0" t="n">
        <f aca="false">IF(AB$9=0,0,(SIN(AB$12)*COS($E80)+SIN($E80)*COS(AB$12))/SIN($E80)*AB$9)</f>
        <v>0</v>
      </c>
      <c r="DO80" s="0" t="n">
        <f aca="false">IF(AC$9=0,0,(SIN(AC$12)*COS($E80)+SIN($E80)*COS(AC$12))/SIN($E80)*AC$9)</f>
        <v>0</v>
      </c>
      <c r="DP80" s="0" t="n">
        <f aca="false">IF(AD$9=0,0,(SIN(AD$12)*COS($E80)+SIN($E80)*COS(AD$12))/SIN($E80)*AD$9)</f>
        <v>0</v>
      </c>
      <c r="DQ80" s="0" t="n">
        <f aca="false">IF(AE$9=0,0,(SIN(AE$12)*COS($E80)+SIN($E80)*COS(AE$12))/SIN($E80)*AE$9)</f>
        <v>0</v>
      </c>
      <c r="DR80" s="0" t="n">
        <f aca="false">IF(AF$9=0,0,(SIN(AF$12)*COS($E80)+SIN($E80)*COS(AF$12))/SIN($E80)*AF$9)</f>
        <v>0</v>
      </c>
      <c r="DS80" s="0" t="n">
        <f aca="false">IF(AG$9=0,0,(SIN(AG$12)*COS($E80)+SIN($E80)*COS(AG$12))/SIN($E80)*AG$9)</f>
        <v>0</v>
      </c>
      <c r="DT80" s="0" t="n">
        <f aca="false">IF(AH$9=0,0,(SIN(AH$12)*COS($E80)+SIN($E80)*COS(AH$12))/SIN($E80)*AH$9)</f>
        <v>0</v>
      </c>
      <c r="DU80" s="0" t="n">
        <f aca="false">IF(AI$9=0,0,(SIN(AI$12)*COS($E80)+SIN($E80)*COS(AI$12))/SIN($E80)*AI$9)</f>
        <v>0</v>
      </c>
      <c r="DV80" s="0" t="n">
        <f aca="false">IF(AJ$9=0,0,(SIN(AJ$12)*COS($E80)+SIN($E80)*COS(AJ$12))/SIN($E80)*AJ$9)</f>
        <v>0</v>
      </c>
      <c r="DW80" s="0" t="n">
        <f aca="false">IF(AK$9=0,0,(SIN(AK$12)*COS($E80)+SIN($E80)*COS(AK$12))/SIN($E80)*AK$9)</f>
        <v>0</v>
      </c>
      <c r="DX80" s="0" t="n">
        <f aca="false">IF(AL$9=0,0,(SIN(AL$12)*COS($E80)+SIN($E80)*COS(AL$12))/SIN($E80)*AL$9)</f>
        <v>0</v>
      </c>
      <c r="DY80" s="0" t="n">
        <f aca="false">IF(AM$9=0,0,(SIN(AM$12)*COS($E80)+SIN($E80)*COS(AM$12))/SIN($E80)*AM$9)</f>
        <v>0</v>
      </c>
      <c r="DZ80" s="0" t="n">
        <f aca="false">IF(AN$9=0,0,(SIN(AN$12)*COS($E80)+SIN($E80)*COS(AN$12))/SIN($E80)*AN$9)</f>
        <v>0</v>
      </c>
      <c r="EA80" s="0" t="n">
        <f aca="false">IF(AO$9=0,0,(SIN(AO$12)*COS($E80)+SIN($E80)*COS(AO$12))/SIN($E80)*AO$9)</f>
        <v>10.9350773814556</v>
      </c>
      <c r="EB80" s="0" t="n">
        <f aca="false">IF(AP$9=0,0,(SIN(AP$12)*COS($E80)+SIN($E80)*COS(AP$12))/SIN($E80)*AP$9)</f>
        <v>11.1863566476882</v>
      </c>
      <c r="EC80" s="0" t="n">
        <f aca="false">IF(AQ$9=0,0,(SIN(AQ$12)*COS($E80)+SIN($E80)*COS(AQ$12))/SIN($E80)*AQ$9)</f>
        <v>11.4316436870384</v>
      </c>
      <c r="ED80" s="0" t="n">
        <f aca="false">IF(AR$9=0,0,(SIN(AR$12)*COS($E80)+SIN($E80)*COS(AR$12))/SIN($E80)*AR$9)</f>
        <v>11.6706832493094</v>
      </c>
      <c r="EE80" s="0" t="n">
        <f aca="false">IF(AS$9=0,0,(SIN(AS$12)*COS($E80)+SIN($E80)*COS(AS$12))/SIN($E80)*AS$9)</f>
        <v>11.9032228296799</v>
      </c>
      <c r="EF80" s="0" t="n">
        <f aca="false">IF(AT$9=0,0,(SIN(AT$12)*COS($E80)+SIN($E80)*COS(AT$12))/SIN($E80)*AT$9)</f>
        <v>12.129012800355</v>
      </c>
      <c r="EG80" s="0" t="n">
        <f aca="false">IF(AU$9=0,0,(SIN(AU$12)*COS($E80)+SIN($E80)*COS(AU$12))/SIN($E80)*AU$9)</f>
        <v>12.4142958471807</v>
      </c>
      <c r="EH80" s="0" t="n">
        <f aca="false">IF(AV$9=0,0,(SIN(AV$12)*COS($E80)+SIN($E80)*COS(AV$12))/SIN($E80)*AV$9)</f>
        <v>12.691519812895</v>
      </c>
      <c r="EI80" s="0" t="n">
        <f aca="false">IF(AW$9=0,0,(SIN(AW$12)*COS($E80)+SIN($E80)*COS(AW$12))/SIN($E80)*AW$9)</f>
        <v>12.9603840934323</v>
      </c>
      <c r="EJ80" s="0" t="n">
        <f aca="false">IF(AX$9=0,0,(SIN(AX$12)*COS($E80)+SIN($E80)*COS(AX$12))/SIN($E80)*AX$9)</f>
        <v>13.220592</v>
      </c>
      <c r="EK80" s="0" t="n">
        <f aca="false">IF(AY$9=0,0,(SIN(AY$12)*COS($E80)+SIN($E80)*COS(AY$12))/SIN($E80)*AY$9)</f>
        <v>13.4718509148808</v>
      </c>
      <c r="EL80" s="0" t="n">
        <f aca="false">IF(AZ$9=0,0,(SIN(AZ$12)*COS($E80)+SIN($E80)*COS(AZ$12))/SIN($E80)*AZ$9)</f>
        <v>13.5165621081677</v>
      </c>
      <c r="EM80" s="0" t="n">
        <f aca="false">IF(BA$9=0,0,(SIN(BA$12)*COS($E80)+SIN($E80)*COS(BA$12))/SIN($E80)*BA$9)</f>
        <v>13.5548783307053</v>
      </c>
      <c r="EN80" s="0" t="n">
        <f aca="false">IF(BB$9=0,0,(SIN(BB$12)*COS($E80)+SIN($E80)*COS(BB$12))/SIN($E80)*BB$9)</f>
        <v>13.5866989751158</v>
      </c>
      <c r="EO80" s="0" t="n">
        <f aca="false">IF(BC$9=0,0,(SIN(BC$12)*COS($E80)+SIN($E80)*COS(BC$12))/SIN($E80)*BC$9)</f>
        <v>13.6119261335365</v>
      </c>
      <c r="EP80" s="0" t="n">
        <f aca="false">IF(BD$9=0,0,(SIN(BD$12)*COS($E80)+SIN($E80)*COS(BD$12))/SIN($E80)*BD$9)</f>
        <v>13.6304646543141</v>
      </c>
      <c r="EQ80" s="0" t="n">
        <f aca="false">IF(BE$9=0,0,(SIN(BE$12)*COS($E80)+SIN($E80)*COS(BE$12))/SIN($E80)*BE$9)</f>
        <v>13.702608985966</v>
      </c>
      <c r="ER80" s="0" t="n">
        <f aca="false">IF(BF$9=0,0,(SIN(BF$12)*COS($E80)+SIN($E80)*COS(BF$12))/SIN($E80)*BF$9)</f>
        <v>13.766696105489</v>
      </c>
      <c r="ES80" s="0" t="n">
        <f aca="false">IF(BG$9=0,0,(SIN(BG$12)*COS($E80)+SIN($E80)*COS(BG$12))/SIN($E80)*BG$9)</f>
        <v>13.8225848182755</v>
      </c>
      <c r="ET80" s="0" t="n">
        <f aca="false">IF(BH$9=0,0,(SIN(BH$12)*COS($E80)+SIN($E80)*COS(BH$12))/SIN($E80)*BH$9)</f>
        <v>13.9489584680817</v>
      </c>
      <c r="EU80" s="0" t="n">
        <f aca="false">IF(BI$9=0,0,(SIN(BI$12)*COS($E80)+SIN($E80)*COS(BI$12))/SIN($E80)*BI$9)</f>
        <v>14.0713860067458</v>
      </c>
      <c r="EV80" s="0" t="n">
        <f aca="false">IF(BJ$9=0,0,(SIN(BJ$12)*COS($E80)+SIN($E80)*COS(BJ$12))/SIN($E80)*BJ$9)</f>
        <v>14.0236114430774</v>
      </c>
      <c r="EW80" s="0" t="n">
        <f aca="false">IF(BK$9=0,0,(SIN(BK$12)*COS($E80)+SIN($E80)*COS(BK$12))/SIN($E80)*BK$9)</f>
        <v>13.9688847181046</v>
      </c>
      <c r="EX80" s="0" t="n">
        <f aca="false">IF(BL$9=0,0,(SIN(BL$12)*COS($E80)+SIN($E80)*COS(BL$12))/SIN($E80)*BL$9)</f>
        <v>13.9071535561392</v>
      </c>
      <c r="EY80" s="0" t="n">
        <f aca="false">IF(BM$9=0,0,(SIN(BM$12)*COS($E80)+SIN($E80)*COS(BM$12))/SIN($E80)*BM$9)</f>
        <v>13.8383686525999</v>
      </c>
      <c r="EZ80" s="0" t="n">
        <f aca="false">IF(BN$9=0,0,(SIN(BN$12)*COS($E80)+SIN($E80)*COS(BN$12))/SIN($E80)*BN$9)</f>
        <v>13.7624837097775</v>
      </c>
      <c r="FA80" s="0" t="n">
        <f aca="false">IF(BO$9=0,0,(SIN(BO$12)*COS($E80)+SIN($E80)*COS(BO$12))/SIN($E80)*BO$9)</f>
        <v>13.6841626842351</v>
      </c>
      <c r="FB80" s="0" t="n">
        <f aca="false">IF(BP$9=0,0,(SIN(BP$12)*COS($E80)+SIN($E80)*COS(BP$12))/SIN($E80)*BP$9)</f>
        <v>13.5985236968368</v>
      </c>
      <c r="FC80" s="0" t="n">
        <f aca="false">IF(BQ$9=0,0,(SIN(BQ$12)*COS($E80)+SIN($E80)*COS(BQ$12))/SIN($E80)*BQ$9)</f>
        <v>13.5055254330838</v>
      </c>
      <c r="FD80" s="0" t="n">
        <f aca="false">IF(BR$9=0,0,(SIN(BR$12)*COS($E80)+SIN($E80)*COS(BR$12))/SIN($E80)*BR$9)</f>
        <v>13.4051298001246</v>
      </c>
      <c r="FE80" s="0" t="n">
        <f aca="false">IF(BS$9=0,0,(SIN(BS$12)*COS($E80)+SIN($E80)*COS(BS$12))/SIN($E80)*BS$9)</f>
        <v>13.2973019585899</v>
      </c>
      <c r="FF80" s="0" t="n">
        <f aca="false">IF(BT$9=0,0,(SIN(BT$12)*COS($E80)+SIN($E80)*COS(BT$12))/SIN($E80)*BT$9)</f>
        <v>13.1548624059708</v>
      </c>
      <c r="FG80" s="0" t="n">
        <f aca="false">IF(BU$9=0,0,(SIN(BU$12)*COS($E80)+SIN($E80)*COS(BU$12))/SIN($E80)*BU$9)</f>
        <v>13.0058541977673</v>
      </c>
      <c r="FH80" s="0" t="n">
        <f aca="false">IF(BV$9=0,0,(SIN(BV$12)*COS($E80)+SIN($E80)*COS(BV$12))/SIN($E80)*BV$9)</f>
        <v>12.8502768197308</v>
      </c>
      <c r="FI80" s="0" t="n">
        <f aca="false">IF(BW$9=0,0,(SIN(BW$12)*COS($E80)+SIN($E80)*COS(BW$12))/SIN($E80)*BW$9)</f>
        <v>12.6881325529035</v>
      </c>
      <c r="FJ80" s="0" t="n">
        <f aca="false">IF(BX$9=0,0,(SIN(BX$12)*COS($E80)+SIN($E80)*COS(BX$12))/SIN($E80)*BX$9)</f>
        <v>12.5194264866644</v>
      </c>
      <c r="FK80" s="0" t="n">
        <f aca="false">IF(BY$9=0,0,(SIN(BY$12)*COS($E80)+SIN($E80)*COS(BY$12))/SIN($E80)*BY$9)</f>
        <v>12.3453892331568</v>
      </c>
      <c r="FL80" s="0" t="n">
        <f aca="false">IF(BZ$9=0,0,(SIN(BZ$12)*COS($E80)+SIN($E80)*COS(BZ$12))/SIN($E80)*BZ$9)</f>
        <v>12.1647593625703</v>
      </c>
      <c r="FM80" s="0" t="n">
        <f aca="false">IF(CA$9=0,0,(SIN(CA$12)*COS($E80)+SIN($E80)*COS(CA$12))/SIN($E80)*CA$9)</f>
        <v>11.9775493617764</v>
      </c>
      <c r="FN80" s="0" t="n">
        <f aca="false">IF(CB$9=0,0,(SIN(CB$12)*COS($E80)+SIN($E80)*COS(CB$12))/SIN($E80)*CB$9)</f>
        <v>11.7837745976565</v>
      </c>
      <c r="FO80" s="0" t="n">
        <f aca="false">IF(CC$9=0,0,(SIN(CC$12)*COS($E80)+SIN($E80)*COS(CC$12))/SIN($E80)*CC$9)</f>
        <v>11.5834533251117</v>
      </c>
      <c r="FP80" s="0" t="n">
        <f aca="false">IF(CD$9=0,0,(SIN(CD$12)*COS($E80)+SIN($E80)*COS(CD$12))/SIN($E80)*CD$9)</f>
        <v>11.3763328288967</v>
      </c>
      <c r="FQ80" s="0" t="n">
        <f aca="false">IF(CE$9=0,0,(SIN(CE$12)*COS($E80)+SIN($E80)*COS(CE$12))/SIN($E80)*CE$9)</f>
        <v>11.1627242649374</v>
      </c>
      <c r="FR80" s="0" t="n">
        <f aca="false">IF(CF$9=0,0,(SIN(CF$12)*COS($E80)+SIN($E80)*COS(CF$12))/SIN($E80)*CF$9)</f>
        <v>10.9426548329301</v>
      </c>
      <c r="FS80" s="0" t="n">
        <f aca="false">IF(CG$9=0,0,(SIN(CG$12)*COS($E80)+SIN($E80)*COS(CG$12))/SIN($E80)*CG$9)</f>
        <v>10.7161546329011</v>
      </c>
      <c r="FT80" s="0" t="n">
        <f aca="false">IF(CH$9=0,0,(SIN(CH$12)*COS($E80)+SIN($E80)*COS(CH$12))/SIN($E80)*CH$9)</f>
        <v>10.4832566672879</v>
      </c>
      <c r="FU80" s="0" t="n">
        <f aca="false">IF(CI$9=0,0,(SIN(CI$12)*COS($E80)+SIN($E80)*COS(CI$12))/SIN($E80)*CI$9)</f>
        <v>10.2439968418505</v>
      </c>
      <c r="FV80" s="0" t="n">
        <f aca="false">IF(CJ$9=0,0,(SIN(CJ$12)*COS($E80)+SIN($E80)*COS(CJ$12))/SIN($E80)*CJ$9)</f>
        <v>9.9984139654066</v>
      </c>
      <c r="FW80" s="0" t="n">
        <f aca="false">IF(CK$9=0,0,(SIN(CK$12)*COS($E80)+SIN($E80)*COS(CK$12))/SIN($E80)*CK$9)</f>
        <v>9.74654974838865</v>
      </c>
      <c r="FX80" s="0" t="n">
        <f aca="false">IF(CL$9=0,0,(SIN(CL$12)*COS($E80)+SIN($E80)*COS(CL$12))/SIN($E80)*CL$9)</f>
        <v>9.52242633293245</v>
      </c>
      <c r="FY80" s="0" t="n">
        <f aca="false">IF(CM$9=0,0,(SIN(CM$12)*COS($E80)+SIN($E80)*COS(CM$12))/SIN($E80)*CM$9)</f>
        <v>9.29341394738019</v>
      </c>
      <c r="FZ80" s="0" t="n">
        <f aca="false">IF(CN$9=0,0,(SIN(CN$12)*COS($E80)+SIN($E80)*COS(CN$12))/SIN($E80)*CN$9)</f>
        <v>9.05595243973256</v>
      </c>
      <c r="GA80" s="0" t="n">
        <f aca="false">IF(CO$9=0,0,(SIN(CO$12)*COS($E80)+SIN($E80)*COS(CO$12))/SIN($E80)*CO$9)</f>
        <v>8.80984438740496</v>
      </c>
      <c r="GB80" s="0" t="n">
        <f aca="false">IF(CP$9=0,0,(SIN(CP$12)*COS($E80)+SIN($E80)*COS(CP$12))/SIN($E80)*CP$9)</f>
        <v>8.55511553466163</v>
      </c>
      <c r="GC80" s="0" t="n">
        <f aca="false">IF(CQ$9=0,0,(SIN(CQ$12)*COS($E80)+SIN($E80)*COS(CQ$12))/SIN($E80)*CQ$9)</f>
        <v>8.29179606028532</v>
      </c>
    </row>
    <row r="81" customFormat="false" ht="12.8" hidden="true" customHeight="false" outlineLevel="0" collapsed="false">
      <c r="A81" s="0" t="n">
        <f aca="false">MAX($F81:$CQ81)</f>
        <v>8.32069689180089</v>
      </c>
      <c r="B81" s="91" t="n">
        <f aca="false">IF(ISNA(INDEX(vmg!$B$6:$B$151,MATCH($C81,vmg!$F$6:$F$151,0))),IF(ISNA(INDEX(vmg!$B$6:$B$151,MATCH($C81,vmg!$D$6:$D$151,0))),0,INDEX(vmg!$B$6:$B$151,MATCH($C81,vmg!$D$6:$D$151,0))),INDEX(vmg!$B$6:$B$151,MATCH($C81,vmg!$F$6:$F$151,0)))</f>
        <v>17.249648</v>
      </c>
      <c r="C81" s="2" t="n">
        <f aca="false">MOD(Best +D81,360)</f>
        <v>69</v>
      </c>
      <c r="D81" s="2" t="n">
        <f aca="false">D80+1</f>
        <v>69</v>
      </c>
      <c r="E81" s="1" t="n">
        <f aca="false">D81*PI()/180</f>
        <v>1.20427718387609</v>
      </c>
      <c r="F81" s="13" t="n">
        <f aca="false">IF(OR(F171=0,CR81=0),0,F171*CR81/(F171+CR81))</f>
        <v>0</v>
      </c>
      <c r="G81" s="13" t="n">
        <f aca="false">IF(OR(G171=0,CS81=0),0,G171*CS81/(G171+CS81))</f>
        <v>0</v>
      </c>
      <c r="H81" s="13" t="n">
        <f aca="false">IF(OR(H171=0,CT81=0),0,H171*CT81/(H171+CT81))</f>
        <v>0</v>
      </c>
      <c r="I81" s="13" t="n">
        <f aca="false">IF(OR(I171=0,CU81=0),0,I171*CU81/(I171+CU81))</f>
        <v>0</v>
      </c>
      <c r="J81" s="13" t="n">
        <f aca="false">IF(OR(J171=0,CV81=0),0,J171*CV81/(J171+CV81))</f>
        <v>0</v>
      </c>
      <c r="K81" s="13" t="n">
        <f aca="false">IF(OR(K171=0,CW81=0),0,K171*CW81/(K171+CW81))</f>
        <v>0</v>
      </c>
      <c r="L81" s="13" t="n">
        <f aca="false">IF(OR(L171=0,CX81=0),0,L171*CX81/(L171+CX81))</f>
        <v>0</v>
      </c>
      <c r="M81" s="13" t="n">
        <f aca="false">IF(OR(M171=0,CY81=0),0,M171*CY81/(M171+CY81))</f>
        <v>0</v>
      </c>
      <c r="N81" s="13" t="n">
        <f aca="false">IF(OR(N171=0,CZ81=0),0,N171*CZ81/(N171+CZ81))</f>
        <v>0</v>
      </c>
      <c r="O81" s="13" t="n">
        <f aca="false">IF(OR(O171=0,DA81=0),0,O171*DA81/(O171+DA81))</f>
        <v>0</v>
      </c>
      <c r="P81" s="13" t="n">
        <f aca="false">IF(OR(P171=0,DB81=0),0,P171*DB81/(P171+DB81))</f>
        <v>0</v>
      </c>
      <c r="Q81" s="13" t="n">
        <f aca="false">IF(OR(Q171=0,DC81=0),0,Q171*DC81/(Q171+DC81))</f>
        <v>0</v>
      </c>
      <c r="R81" s="13" t="n">
        <f aca="false">IF(OR(R171=0,DD81=0),0,R171*DD81/(R171+DD81))</f>
        <v>0</v>
      </c>
      <c r="S81" s="13" t="n">
        <f aca="false">IF(OR(S171=0,DE81=0),0,S171*DE81/(S171+DE81))</f>
        <v>0</v>
      </c>
      <c r="T81" s="13" t="n">
        <f aca="false">IF(OR(T171=0,DF81=0),0,T171*DF81/(T171+DF81))</f>
        <v>0</v>
      </c>
      <c r="U81" s="13" t="n">
        <f aca="false">IF(OR(U171=0,DG81=0),0,U171*DG81/(U171+DG81))</f>
        <v>0</v>
      </c>
      <c r="V81" s="13" t="n">
        <f aca="false">IF(OR(V171=0,DH81=0),0,V171*DH81/(V171+DH81))</f>
        <v>0</v>
      </c>
      <c r="W81" s="13" t="n">
        <f aca="false">IF(OR(W171=0,DI81=0),0,W171*DI81/(W171+DI81))</f>
        <v>0</v>
      </c>
      <c r="X81" s="13" t="n">
        <f aca="false">IF(OR(X171=0,DJ81=0),0,X171*DJ81/(X171+DJ81))</f>
        <v>0</v>
      </c>
      <c r="Y81" s="13" t="n">
        <f aca="false">IF(OR(Y171=0,DK81=0),0,Y171*DK81/(Y171+DK81))</f>
        <v>0</v>
      </c>
      <c r="Z81" s="13" t="n">
        <f aca="false">IF(OR(Z171=0,DL81=0),0,Z171*DL81/(Z171+DL81))</f>
        <v>0</v>
      </c>
      <c r="AA81" s="13" t="n">
        <f aca="false">IF(OR(AA171=0,DM81=0),0,AA171*DM81/(AA171+DM81))</f>
        <v>0</v>
      </c>
      <c r="AB81" s="13" t="n">
        <f aca="false">IF(OR(AB171=0,DN81=0),0,AB171*DN81/(AB171+DN81))</f>
        <v>0</v>
      </c>
      <c r="AC81" s="13" t="n">
        <f aca="false">IF(OR(AC171=0,DO81=0),0,AC171*DO81/(AC171+DO81))</f>
        <v>0</v>
      </c>
      <c r="AD81" s="13" t="n">
        <f aca="false">IF(OR(AD171=0,DP81=0),0,AD171*DP81/(AD171+DP81))</f>
        <v>0</v>
      </c>
      <c r="AE81" s="13" t="n">
        <f aca="false">IF(OR(AE171=0,DQ81=0),0,AE171*DQ81/(AE171+DQ81))</f>
        <v>0</v>
      </c>
      <c r="AF81" s="13" t="n">
        <f aca="false">IF(OR(AF171=0,DR81=0),0,AF171*DR81/(AF171+DR81))</f>
        <v>0</v>
      </c>
      <c r="AG81" s="13" t="n">
        <f aca="false">IF(OR(AG171=0,DS81=0),0,AG171*DS81/(AG171+DS81))</f>
        <v>0</v>
      </c>
      <c r="AH81" s="13" t="n">
        <f aca="false">IF(OR(AH171=0,DT81=0),0,AH171*DT81/(AH171+DT81))</f>
        <v>0</v>
      </c>
      <c r="AI81" s="13" t="n">
        <f aca="false">IF(OR(AI171=0,DU81=0),0,AI171*DU81/(AI171+DU81))</f>
        <v>0</v>
      </c>
      <c r="AJ81" s="13" t="n">
        <f aca="false">IF(OR(AJ171=0,DV81=0),0,AJ171*DV81/(AJ171+DV81))</f>
        <v>0</v>
      </c>
      <c r="AK81" s="13" t="n">
        <f aca="false">IF(OR(AK171=0,DW81=0),0,AK171*DW81/(AK171+DW81))</f>
        <v>0</v>
      </c>
      <c r="AL81" s="13" t="n">
        <f aca="false">IF(OR(AL171=0,DX81=0),0,AL171*DX81/(AL171+DX81))</f>
        <v>0</v>
      </c>
      <c r="AM81" s="13" t="n">
        <f aca="false">IF(OR(AM171=0,DY81=0),0,AM171*DY81/(AM171+DY81))</f>
        <v>0</v>
      </c>
      <c r="AN81" s="13" t="n">
        <f aca="false">IF(OR(AN171=0,DZ81=0),0,AN171*DZ81/(AN171+DZ81))</f>
        <v>0</v>
      </c>
      <c r="AO81" s="13" t="n">
        <f aca="false">IF(OR(AO171=0,EA81=0),0,AO171*EA81/(AO171+EA81))</f>
        <v>7.89042971539675</v>
      </c>
      <c r="AP81" s="13" t="n">
        <f aca="false">IF(OR(AP171=0,EB81=0),0,AP171*EB81/(AP171+EB81))</f>
        <v>7.95571534213958</v>
      </c>
      <c r="AQ81" s="13" t="n">
        <f aca="false">IF(OR(AQ171=0,EC81=0),0,AQ171*EC81/(AQ171+EC81))</f>
        <v>8.01269993475112</v>
      </c>
      <c r="AR81" s="13" t="n">
        <f aca="false">IF(OR(AR171=0,ED81=0),0,AR171*ED81/(AR171+ED81))</f>
        <v>8.06157957137627</v>
      </c>
      <c r="AS81" s="13" t="n">
        <f aca="false">IF(OR(AS171=0,EE81=0),0,AS171*EE81/(AS171+EE81))</f>
        <v>8.10255697297627</v>
      </c>
      <c r="AT81" s="13" t="n">
        <f aca="false">IF(OR(AT171=0,EF81=0),0,AT171*EF81/(AT171+EF81))</f>
        <v>8.13583995804294</v>
      </c>
      <c r="AU81" s="13" t="n">
        <f aca="false">IF(OR(AU171=0,EG81=0),0,AU171*EG81/(AU171+EG81))</f>
        <v>8.19101822978052</v>
      </c>
      <c r="AV81" s="13" t="n">
        <f aca="false">IF(OR(AV171=0,EH81=0),0,AV171*EH81/(AV171+EH81))</f>
        <v>8.23678929768125</v>
      </c>
      <c r="AW81" s="13" t="n">
        <f aca="false">IF(OR(AW171=0,EI81=0),0,AW171*EI81/(AW171+EI81))</f>
        <v>8.27345666403392</v>
      </c>
      <c r="AX81" s="13" t="n">
        <f aca="false">IF(OR(AX171=0,EJ81=0),0,AX171*EJ81/(AX171+EJ81))</f>
        <v>8.30132468005224</v>
      </c>
      <c r="AY81" s="13" t="n">
        <f aca="false">IF(OR(AY171=0,EK81=0),0,AY171*EK81/(AY171+EK81))</f>
        <v>8.32069689180089</v>
      </c>
      <c r="AZ81" s="13" t="n">
        <f aca="false">IF(OR(AZ171=0,EL81=0),0,AZ171*EL81/(AZ171+EL81))</f>
        <v>8.25754570847682</v>
      </c>
      <c r="BA81" s="13" t="n">
        <f aca="false">IF(OR(BA171=0,EM81=0),0,BA171*EM81/(BA171+EM81))</f>
        <v>8.19158940913643</v>
      </c>
      <c r="BB81" s="13" t="n">
        <f aca="false">IF(OR(BB171=0,EN81=0),0,BB171*EN81/(BB171+EN81))</f>
        <v>8.1229056895469</v>
      </c>
      <c r="BC81" s="13" t="n">
        <f aca="false">IF(OR(BC171=0,EO81=0),0,BC171*EO81/(BC171+EO81))</f>
        <v>8.05156985065539</v>
      </c>
      <c r="BD81" s="13" t="n">
        <f aca="false">IF(OR(BD171=0,EP81=0),0,BD171*EP81/(BD171+EP81))</f>
        <v>7.97765475796652</v>
      </c>
      <c r="BE81" s="13" t="n">
        <f aca="false">IF(OR(BE171=0,EQ81=0),0,BE171*EQ81/(BE171+EQ81))</f>
        <v>7.92179190504754</v>
      </c>
      <c r="BF81" s="13" t="n">
        <f aca="false">IF(OR(BF171=0,ER81=0),0,BF171*ER81/(BF171+ER81))</f>
        <v>7.86218997322871</v>
      </c>
      <c r="BG81" s="13" t="n">
        <f aca="false">IF(OR(BG171=0,ES81=0),0,BG171*ES81/(BG171+ES81))</f>
        <v>7.79896404850399</v>
      </c>
      <c r="BH81" s="13" t="n">
        <f aca="false">IF(OR(BH171=0,ET81=0),0,BH171*ET81/(BH171+ET81))</f>
        <v>7.75710484447677</v>
      </c>
      <c r="BI81" s="13" t="n">
        <f aca="false">IF(OR(BI171=0,EU81=0),0,BI171*EU81/(BI171+EU81))</f>
        <v>7.71195143688232</v>
      </c>
      <c r="BJ81" s="13" t="n">
        <f aca="false">IF(OR(BJ171=0,EV81=0),0,BJ171*EV81/(BJ171+EV81))</f>
        <v>7.61391076366668</v>
      </c>
      <c r="BK81" s="13" t="n">
        <f aca="false">IF(OR(BK171=0,EW81=0),0,BK171*EW81/(BK171+EW81))</f>
        <v>7.51418312385991</v>
      </c>
      <c r="BL81" s="13" t="n">
        <f aca="false">IF(OR(BL171=0,EX81=0),0,BL171*EX81/(BL171+EX81))</f>
        <v>7.41280666772162</v>
      </c>
      <c r="BM81" s="13" t="n">
        <f aca="false">IF(OR(BM171=0,EY81=0),0,BM171*EY81/(BM171+EY81))</f>
        <v>7.30981743246336</v>
      </c>
      <c r="BN81" s="13" t="n">
        <f aca="false">IF(OR(BN171=0,EZ81=0),0,BN171*EZ81/(BN171+EZ81))</f>
        <v>7.2052493737224</v>
      </c>
      <c r="BO81" s="13" t="n">
        <f aca="false">IF(OR(BO171=0,FA81=0),0,BO171*FA81/(BO171+FA81))</f>
        <v>7.10042919324439</v>
      </c>
      <c r="BP81" s="13" t="n">
        <f aca="false">IF(OR(BP171=0,FB81=0),0,BP171*FB81/(BP171+FB81))</f>
        <v>6.99401205233046</v>
      </c>
      <c r="BQ81" s="13" t="n">
        <f aca="false">IF(OR(BQ171=0,FC81=0),0,BQ171*FC81/(BQ171+FC81))</f>
        <v>6.88602863365993</v>
      </c>
      <c r="BR81" s="13" t="n">
        <f aca="false">IF(OR(BR171=0,FD81=0),0,BR171*FD81/(BR171+FD81))</f>
        <v>6.77650756589994</v>
      </c>
      <c r="BS81" s="13" t="n">
        <f aca="false">IF(OR(BS171=0,FE81=0),0,BS171*FE81/(BS171+FE81))</f>
        <v>6.66547545542726</v>
      </c>
      <c r="BT81" s="13" t="n">
        <f aca="false">IF(OR(BT171=0,FF81=0),0,BT171*FF81/(BT171+FF81))</f>
        <v>6.54607796227939</v>
      </c>
      <c r="BU81" s="13" t="n">
        <f aca="false">IF(OR(BU171=0,FG81=0),0,BU171*FG81/(BU171+FG81))</f>
        <v>6.42564875916444</v>
      </c>
      <c r="BV81" s="13" t="n">
        <f aca="false">IF(OR(BV171=0,FH81=0),0,BV171*FH81/(BV171+FH81))</f>
        <v>6.30419462089538</v>
      </c>
      <c r="BW81" s="13" t="n">
        <f aca="false">IF(OR(BW171=0,FI81=0),0,BW171*FI81/(BW171+FI81))</f>
        <v>6.18172098413815</v>
      </c>
      <c r="BX81" s="13" t="n">
        <f aca="false">IF(OR(BX171=0,FJ81=0),0,BX171*FJ81/(BX171+FJ81))</f>
        <v>6.05823196664437</v>
      </c>
      <c r="BY81" s="13" t="n">
        <f aca="false">IF(OR(BY171=0,FK81=0),0,BY171*FK81/(BY171+FK81))</f>
        <v>5.93402071525157</v>
      </c>
      <c r="BZ81" s="13" t="n">
        <f aca="false">IF(OR(BZ171=0,FL81=0),0,BZ171*FL81/(BZ171+FL81))</f>
        <v>5.80877967579293</v>
      </c>
      <c r="CA81" s="13" t="n">
        <f aca="false">IF(OR(CA171=0,FM81=0),0,CA171*FM81/(CA171+FM81))</f>
        <v>5.68250964403345</v>
      </c>
      <c r="CB81" s="13" t="n">
        <f aca="false">IF(OR(CB171=0,FN81=0),0,CB171*FN81/(CB171+FN81))</f>
        <v>5.55521013353894</v>
      </c>
      <c r="CC81" s="13" t="n">
        <f aca="false">IF(OR(CC171=0,FO81=0),0,CC171*FO81/(CC171+FO81))</f>
        <v>5.42687938729686</v>
      </c>
      <c r="CD81" s="13" t="n">
        <f aca="false">IF(OR(CD171=0,FP81=0),0,CD171*FP81/(CD171+FP81))</f>
        <v>5.29745311394807</v>
      </c>
      <c r="CE81" s="13" t="n">
        <f aca="false">IF(OR(CE171=0,FQ81=0),0,CE171*FQ81/(CE171+FQ81))</f>
        <v>5.16699259322302</v>
      </c>
      <c r="CF81" s="13" t="n">
        <f aca="false">IF(OR(CF171=0,FR81=0),0,CF171*FR81/(CF171+FR81))</f>
        <v>5.0354921970114</v>
      </c>
      <c r="CG81" s="13" t="n">
        <f aca="false">IF(OR(CG171=0,FS81=0),0,CG171*FS81/(CG171+FS81))</f>
        <v>4.90294506156646</v>
      </c>
      <c r="CH81" s="13" t="n">
        <f aca="false">IF(OR(CH171=0,FT81=0),0,CH171*FT81/(CH171+FT81))</f>
        <v>4.76934309025965</v>
      </c>
      <c r="CI81" s="13" t="n">
        <f aca="false">IF(OR(CI171=0,FU81=0),0,CI171*FU81/(CI171+FU81))</f>
        <v>4.63467695448956</v>
      </c>
      <c r="CJ81" s="13" t="n">
        <f aca="false">IF(OR(CJ171=0,FV81=0),0,CJ171*FV81/(CJ171+FV81))</f>
        <v>4.49893609270781</v>
      </c>
      <c r="CK81" s="13" t="n">
        <f aca="false">IF(OR(CK171=0,FW81=0),0,CK171*FW81/(CK171+FW81))</f>
        <v>4.36210870752181</v>
      </c>
      <c r="CL81" s="13" t="n">
        <f aca="false">IF(OR(CL171=0,FX81=0),0,CL171*FX81/(CL171+FX81))</f>
        <v>4.23118020531664</v>
      </c>
      <c r="CM81" s="13" t="n">
        <f aca="false">IF(OR(CM171=0,FY81=0),0,CM171*FY81/(CM171+FY81))</f>
        <v>4.09924856537996</v>
      </c>
      <c r="CN81" s="13" t="n">
        <f aca="false">IF(OR(CN171=0,FZ81=0),0,CN171*FZ81/(CN171+FZ81))</f>
        <v>3.9655694300227</v>
      </c>
      <c r="CO81" s="13" t="n">
        <f aca="false">IF(OR(CO171=0,GA81=0),0,CO171*GA81/(CO171+GA81))</f>
        <v>3.83009813402331</v>
      </c>
      <c r="CP81" s="13" t="n">
        <f aca="false">IF(OR(CP171=0,GB81=0),0,CP171*GB81/(CP171+GB81))</f>
        <v>3.6928326580985</v>
      </c>
      <c r="CQ81" s="13" t="n">
        <f aca="false">IF(OR(CQ171=0,GC81=0),0,CQ171*GC81/(CQ171+GC81))</f>
        <v>3.55376866052915</v>
      </c>
      <c r="CR81" s="0" t="n">
        <f aca="false">IF(F$9=0,0,(SIN(F$12)*COS($E81)+SIN($E81)*COS(F$12))/SIN($E81)*F$9)</f>
        <v>0</v>
      </c>
      <c r="CS81" s="0" t="n">
        <f aca="false">IF(G$9=0,0,(SIN(G$12)*COS($E81)+SIN($E81)*COS(G$12))/SIN($E81)*G$9)</f>
        <v>0</v>
      </c>
      <c r="CT81" s="0" t="n">
        <f aca="false">IF(H$9=0,0,(SIN(H$12)*COS($E81)+SIN($E81)*COS(H$12))/SIN($E81)*H$9)</f>
        <v>0</v>
      </c>
      <c r="CU81" s="0" t="n">
        <f aca="false">IF(I$9=0,0,(SIN(I$12)*COS($E81)+SIN($E81)*COS(I$12))/SIN($E81)*I$9)</f>
        <v>0</v>
      </c>
      <c r="CV81" s="0" t="n">
        <f aca="false">IF(J$9=0,0,(SIN(J$12)*COS($E81)+SIN($E81)*COS(J$12))/SIN($E81)*J$9)</f>
        <v>0</v>
      </c>
      <c r="CW81" s="0" t="n">
        <f aca="false">IF(K$9=0,0,(SIN(K$12)*COS($E81)+SIN($E81)*COS(K$12))/SIN($E81)*K$9)</f>
        <v>0</v>
      </c>
      <c r="CX81" s="0" t="n">
        <f aca="false">IF(L$9=0,0,(SIN(L$12)*COS($E81)+SIN($E81)*COS(L$12))/SIN($E81)*L$9)</f>
        <v>0</v>
      </c>
      <c r="CY81" s="0" t="n">
        <f aca="false">IF(M$9=0,0,(SIN(M$12)*COS($E81)+SIN($E81)*COS(M$12))/SIN($E81)*M$9)</f>
        <v>0</v>
      </c>
      <c r="CZ81" s="0" t="n">
        <f aca="false">IF(N$9=0,0,(SIN(N$12)*COS($E81)+SIN($E81)*COS(N$12))/SIN($E81)*N$9)</f>
        <v>0</v>
      </c>
      <c r="DA81" s="0" t="n">
        <f aca="false">IF(O$9=0,0,(SIN(O$12)*COS($E81)+SIN($E81)*COS(O$12))/SIN($E81)*O$9)</f>
        <v>0</v>
      </c>
      <c r="DB81" s="0" t="n">
        <f aca="false">IF(P$9=0,0,(SIN(P$12)*COS($E81)+SIN($E81)*COS(P$12))/SIN($E81)*P$9)</f>
        <v>0</v>
      </c>
      <c r="DC81" s="0" t="n">
        <f aca="false">IF(Q$9=0,0,(SIN(Q$12)*COS($E81)+SIN($E81)*COS(Q$12))/SIN($E81)*Q$9)</f>
        <v>0</v>
      </c>
      <c r="DD81" s="0" t="n">
        <f aca="false">IF(R$9=0,0,(SIN(R$12)*COS($E81)+SIN($E81)*COS(R$12))/SIN($E81)*R$9)</f>
        <v>0</v>
      </c>
      <c r="DE81" s="0" t="n">
        <f aca="false">IF(S$9=0,0,(SIN(S$12)*COS($E81)+SIN($E81)*COS(S$12))/SIN($E81)*S$9)</f>
        <v>0</v>
      </c>
      <c r="DF81" s="0" t="n">
        <f aca="false">IF(T$9=0,0,(SIN(T$12)*COS($E81)+SIN($E81)*COS(T$12))/SIN($E81)*T$9)</f>
        <v>0</v>
      </c>
      <c r="DG81" s="0" t="n">
        <f aca="false">IF(U$9=0,0,(SIN(U$12)*COS($E81)+SIN($E81)*COS(U$12))/SIN($E81)*U$9)</f>
        <v>0</v>
      </c>
      <c r="DH81" s="0" t="n">
        <f aca="false">IF(V$9=0,0,(SIN(V$12)*COS($E81)+SIN($E81)*COS(V$12))/SIN($E81)*V$9)</f>
        <v>0</v>
      </c>
      <c r="DI81" s="0" t="n">
        <f aca="false">IF(W$9=0,0,(SIN(W$12)*COS($E81)+SIN($E81)*COS(W$12))/SIN($E81)*W$9)</f>
        <v>0</v>
      </c>
      <c r="DJ81" s="0" t="n">
        <f aca="false">IF(X$9=0,0,(SIN(X$12)*COS($E81)+SIN($E81)*COS(X$12))/SIN($E81)*X$9)</f>
        <v>0</v>
      </c>
      <c r="DK81" s="0" t="n">
        <f aca="false">IF(Y$9=0,0,(SIN(Y$12)*COS($E81)+SIN($E81)*COS(Y$12))/SIN($E81)*Y$9)</f>
        <v>0</v>
      </c>
      <c r="DL81" s="0" t="n">
        <f aca="false">IF(Z$9=0,0,(SIN(Z$12)*COS($E81)+SIN($E81)*COS(Z$12))/SIN($E81)*Z$9)</f>
        <v>0</v>
      </c>
      <c r="DM81" s="0" t="n">
        <f aca="false">IF(AA$9=0,0,(SIN(AA$12)*COS($E81)+SIN($E81)*COS(AA$12))/SIN($E81)*AA$9)</f>
        <v>0</v>
      </c>
      <c r="DN81" s="0" t="n">
        <f aca="false">IF(AB$9=0,0,(SIN(AB$12)*COS($E81)+SIN($E81)*COS(AB$12))/SIN($E81)*AB$9)</f>
        <v>0</v>
      </c>
      <c r="DO81" s="0" t="n">
        <f aca="false">IF(AC$9=0,0,(SIN(AC$12)*COS($E81)+SIN($E81)*COS(AC$12))/SIN($E81)*AC$9)</f>
        <v>0</v>
      </c>
      <c r="DP81" s="0" t="n">
        <f aca="false">IF(AD$9=0,0,(SIN(AD$12)*COS($E81)+SIN($E81)*COS(AD$12))/SIN($E81)*AD$9)</f>
        <v>0</v>
      </c>
      <c r="DQ81" s="0" t="n">
        <f aca="false">IF(AE$9=0,0,(SIN(AE$12)*COS($E81)+SIN($E81)*COS(AE$12))/SIN($E81)*AE$9)</f>
        <v>0</v>
      </c>
      <c r="DR81" s="0" t="n">
        <f aca="false">IF(AF$9=0,0,(SIN(AF$12)*COS($E81)+SIN($E81)*COS(AF$12))/SIN($E81)*AF$9)</f>
        <v>0</v>
      </c>
      <c r="DS81" s="0" t="n">
        <f aca="false">IF(AG$9=0,0,(SIN(AG$12)*COS($E81)+SIN($E81)*COS(AG$12))/SIN($E81)*AG$9)</f>
        <v>0</v>
      </c>
      <c r="DT81" s="0" t="n">
        <f aca="false">IF(AH$9=0,0,(SIN(AH$12)*COS($E81)+SIN($E81)*COS(AH$12))/SIN($E81)*AH$9)</f>
        <v>0</v>
      </c>
      <c r="DU81" s="0" t="n">
        <f aca="false">IF(AI$9=0,0,(SIN(AI$12)*COS($E81)+SIN($E81)*COS(AI$12))/SIN($E81)*AI$9)</f>
        <v>0</v>
      </c>
      <c r="DV81" s="0" t="n">
        <f aca="false">IF(AJ$9=0,0,(SIN(AJ$12)*COS($E81)+SIN($E81)*COS(AJ$12))/SIN($E81)*AJ$9)</f>
        <v>0</v>
      </c>
      <c r="DW81" s="0" t="n">
        <f aca="false">IF(AK$9=0,0,(SIN(AK$12)*COS($E81)+SIN($E81)*COS(AK$12))/SIN($E81)*AK$9)</f>
        <v>0</v>
      </c>
      <c r="DX81" s="0" t="n">
        <f aca="false">IF(AL$9=0,0,(SIN(AL$12)*COS($E81)+SIN($E81)*COS(AL$12))/SIN($E81)*AL$9)</f>
        <v>0</v>
      </c>
      <c r="DY81" s="0" t="n">
        <f aca="false">IF(AM$9=0,0,(SIN(AM$12)*COS($E81)+SIN($E81)*COS(AM$12))/SIN($E81)*AM$9)</f>
        <v>0</v>
      </c>
      <c r="DZ81" s="0" t="n">
        <f aca="false">IF(AN$9=0,0,(SIN(AN$12)*COS($E81)+SIN($E81)*COS(AN$12))/SIN($E81)*AN$9)</f>
        <v>0</v>
      </c>
      <c r="EA81" s="0" t="n">
        <f aca="false">IF(AO$9=0,0,(SIN(AO$12)*COS($E81)+SIN($E81)*COS(AO$12))/SIN($E81)*AO$9)</f>
        <v>10.8147421465993</v>
      </c>
      <c r="EB81" s="0" t="n">
        <f aca="false">IF(AP$9=0,0,(SIN(AP$12)*COS($E81)+SIN($E81)*COS(AP$12))/SIN($E81)*AP$9)</f>
        <v>11.0596770110259</v>
      </c>
      <c r="EC81" s="0" t="n">
        <f aca="false">IF(AQ$9=0,0,(SIN(AQ$12)*COS($E81)+SIN($E81)*COS(AQ$12))/SIN($E81)*AQ$9)</f>
        <v>11.298496649826</v>
      </c>
      <c r="ED81" s="0" t="n">
        <f aca="false">IF(AR$9=0,0,(SIN(AR$12)*COS($E81)+SIN($E81)*COS(AR$12))/SIN($E81)*AR$9)</f>
        <v>11.5309498563505</v>
      </c>
      <c r="EE81" s="0" t="n">
        <f aca="false">IF(AS$9=0,0,(SIN(AS$12)*COS($E81)+SIN($E81)*COS(AS$12))/SIN($E81)*AS$9)</f>
        <v>11.7567882541496</v>
      </c>
      <c r="EF81" s="0" t="n">
        <f aca="false">IF(AT$9=0,0,(SIN(AT$12)*COS($E81)+SIN($E81)*COS(AT$12))/SIN($E81)*AT$9)</f>
        <v>11.9757664267205</v>
      </c>
      <c r="EG81" s="0" t="n">
        <f aca="false">IF(AU$9=0,0,(SIN(AU$12)*COS($E81)+SIN($E81)*COS(AU$12))/SIN($E81)*AU$9)</f>
        <v>12.2532689134842</v>
      </c>
      <c r="EH81" s="0" t="n">
        <f aca="false">IF(AV$9=0,0,(SIN(AV$12)*COS($E81)+SIN($E81)*COS(AV$12))/SIN($E81)*AV$9)</f>
        <v>12.522576</v>
      </c>
      <c r="EI81" s="0" t="n">
        <f aca="false">IF(AW$9=0,0,(SIN(AW$12)*COS($E81)+SIN($E81)*COS(AW$12))/SIN($E81)*AW$9)</f>
        <v>12.7833923342607</v>
      </c>
      <c r="EJ81" s="0" t="n">
        <f aca="false">IF(AX$9=0,0,(SIN(AX$12)*COS($E81)+SIN($E81)*COS(AX$12))/SIN($E81)*AX$9)</f>
        <v>13.0354265750568</v>
      </c>
      <c r="EK81" s="0" t="n">
        <f aca="false">IF(AY$9=0,0,(SIN(AY$12)*COS($E81)+SIN($E81)*COS(AY$12))/SIN($E81)*AY$9)</f>
        <v>13.2783915452668</v>
      </c>
      <c r="EL81" s="0" t="n">
        <f aca="false">IF(AZ$9=0,0,(SIN(AZ$12)*COS($E81)+SIN($E81)*COS(AZ$12))/SIN($E81)*AZ$9)</f>
        <v>13.3175984521855</v>
      </c>
      <c r="EM81" s="0" t="n">
        <f aca="false">IF(BA$9=0,0,(SIN(BA$12)*COS($E81)+SIN($E81)*COS(BA$12))/SIN($E81)*BA$9)</f>
        <v>13.3503982740674</v>
      </c>
      <c r="EN81" s="0" t="n">
        <f aca="false">IF(BB$9=0,0,(SIN(BB$12)*COS($E81)+SIN($E81)*COS(BB$12))/SIN($E81)*BB$9)</f>
        <v>13.3766934092015</v>
      </c>
      <c r="EO81" s="0" t="n">
        <f aca="false">IF(BC$9=0,0,(SIN(BC$12)*COS($E81)+SIN($E81)*COS(BC$12))/SIN($E81)*BC$9)</f>
        <v>13.3963889799137</v>
      </c>
      <c r="EP81" s="0" t="n">
        <f aca="false">IF(BD$9=0,0,(SIN(BD$12)*COS($E81)+SIN($E81)*COS(BD$12))/SIN($E81)*BD$9)</f>
        <v>13.4093928879284</v>
      </c>
      <c r="EQ81" s="0" t="n">
        <f aca="false">IF(BE$9=0,0,(SIN(BE$12)*COS($E81)+SIN($E81)*COS(BE$12))/SIN($E81)*BE$9)</f>
        <v>13.4749995925093</v>
      </c>
      <c r="ER81" s="0" t="n">
        <f aca="false">IF(BF$9=0,0,(SIN(BF$12)*COS($E81)+SIN($E81)*COS(BF$12))/SIN($E81)*BF$9)</f>
        <v>13.5325241843928</v>
      </c>
      <c r="ES81" s="0" t="n">
        <f aca="false">IF(BG$9=0,0,(SIN(BG$12)*COS($E81)+SIN($E81)*COS(BG$12))/SIN($E81)*BG$9)</f>
        <v>13.5818295132268</v>
      </c>
      <c r="ET81" s="0" t="n">
        <f aca="false">IF(BH$9=0,0,(SIN(BH$12)*COS($E81)+SIN($E81)*COS(BH$12))/SIN($E81)*BH$9)</f>
        <v>13.7001973368936</v>
      </c>
      <c r="EU81" s="0" t="n">
        <f aca="false">IF(BI$9=0,0,(SIN(BI$12)*COS($E81)+SIN($E81)*COS(BI$12))/SIN($E81)*BI$9)</f>
        <v>13.8144567416546</v>
      </c>
      <c r="EV81" s="0" t="n">
        <f aca="false">IF(BJ$9=0,0,(SIN(BJ$12)*COS($E81)+SIN($E81)*COS(BJ$12))/SIN($E81)*BJ$9)</f>
        <v>13.7614532404451</v>
      </c>
      <c r="EW81" s="0" t="n">
        <f aca="false">IF(BK$9=0,0,(SIN(BK$12)*COS($E81)+SIN($E81)*COS(BK$12))/SIN($E81)*BK$9)</f>
        <v>13.7015273256822</v>
      </c>
      <c r="EX81" s="0" t="n">
        <f aca="false">IF(BL$9=0,0,(SIN(BL$12)*COS($E81)+SIN($E81)*COS(BL$12))/SIN($E81)*BL$9)</f>
        <v>13.634629609545</v>
      </c>
      <c r="EY81" s="0" t="n">
        <f aca="false">IF(BM$9=0,0,(SIN(BM$12)*COS($E81)+SIN($E81)*COS(BM$12))/SIN($E81)*BM$9)</f>
        <v>13.5607136802442</v>
      </c>
      <c r="EZ81" s="0" t="n">
        <f aca="false">IF(BN$9=0,0,(SIN(BN$12)*COS($E81)+SIN($E81)*COS(BN$12))/SIN($E81)*BN$9)</f>
        <v>13.479736136505</v>
      </c>
      <c r="FA81" s="0" t="n">
        <f aca="false">IF(BO$9=0,0,(SIN(BO$12)*COS($E81)+SIN($E81)*COS(BO$12))/SIN($E81)*BO$9)</f>
        <v>13.3962647997336</v>
      </c>
      <c r="FB81" s="0" t="n">
        <f aca="false">IF(BP$9=0,0,(SIN(BP$12)*COS($E81)+SIN($E81)*COS(BP$12))/SIN($E81)*BP$9)</f>
        <v>13.3055178386396</v>
      </c>
      <c r="FC81" s="0" t="n">
        <f aca="false">IF(BQ$9=0,0,(SIN(BQ$12)*COS($E81)+SIN($E81)*COS(BQ$12))/SIN($E81)*BQ$9)</f>
        <v>13.2074569296962</v>
      </c>
      <c r="FD81" s="0" t="n">
        <f aca="false">IF(BR$9=0,0,(SIN(BR$12)*COS($E81)+SIN($E81)*COS(BR$12))/SIN($E81)*BR$9)</f>
        <v>13.1020469705963</v>
      </c>
      <c r="FE81" s="0" t="n">
        <f aca="false">IF(BS$9=0,0,(SIN(BS$12)*COS($E81)+SIN($E81)*COS(BS$12))/SIN($E81)*BS$9)</f>
        <v>12.9892561107345</v>
      </c>
      <c r="FF81" s="0" t="n">
        <f aca="false">IF(BT$9=0,0,(SIN(BT$12)*COS($E81)+SIN($E81)*COS(BT$12))/SIN($E81)*BT$9)</f>
        <v>12.8425523536022</v>
      </c>
      <c r="FG81" s="0" t="n">
        <f aca="false">IF(BU$9=0,0,(SIN(BU$12)*COS($E81)+SIN($E81)*COS(BU$12))/SIN($E81)*BU$9)</f>
        <v>12.6893470353841</v>
      </c>
      <c r="FH81" s="0" t="n">
        <f aca="false">IF(BV$9=0,0,(SIN(BV$12)*COS($E81)+SIN($E81)*COS(BV$12))/SIN($E81)*BV$9)</f>
        <v>12.5296420236437</v>
      </c>
      <c r="FI81" s="0" t="n">
        <f aca="false">IF(BW$9=0,0,(SIN(BW$12)*COS($E81)+SIN($E81)*COS(BW$12))/SIN($E81)*BW$9)</f>
        <v>12.3634419682763</v>
      </c>
      <c r="FJ81" s="0" t="n">
        <f aca="false">IF(BX$9=0,0,(SIN(BX$12)*COS($E81)+SIN($E81)*COS(BX$12))/SIN($E81)*BX$9)</f>
        <v>12.1907543134955</v>
      </c>
      <c r="FK81" s="0" t="n">
        <f aca="false">IF(BY$9=0,0,(SIN(BY$12)*COS($E81)+SIN($E81)*COS(BY$12))/SIN($E81)*BY$9)</f>
        <v>12.0127790690837</v>
      </c>
      <c r="FL81" s="0" t="n">
        <f aca="false">IF(BZ$9=0,0,(SIN(BZ$12)*COS($E81)+SIN($E81)*COS(BZ$12))/SIN($E81)*BZ$9)</f>
        <v>11.8282896850868</v>
      </c>
      <c r="FM81" s="0" t="n">
        <f aca="false">IF(CA$9=0,0,(SIN(CA$12)*COS($E81)+SIN($E81)*COS(CA$12))/SIN($E81)*CA$9)</f>
        <v>11.6373009850944</v>
      </c>
      <c r="FN81" s="0" t="n">
        <f aca="false">IF(CB$9=0,0,(SIN(CB$12)*COS($E81)+SIN($E81)*COS(CB$12))/SIN($E81)*CB$9)</f>
        <v>11.4398306546926</v>
      </c>
      <c r="FO81" s="0" t="n">
        <f aca="false">IF(CC$9=0,0,(SIN(CC$12)*COS($E81)+SIN($E81)*COS(CC$12))/SIN($E81)*CC$9)</f>
        <v>11.2358992484113</v>
      </c>
      <c r="FP81" s="0" t="n">
        <f aca="false">IF(CD$9=0,0,(SIN(CD$12)*COS($E81)+SIN($E81)*COS(CD$12))/SIN($E81)*CD$9)</f>
        <v>11.025264781841</v>
      </c>
      <c r="FQ81" s="0" t="n">
        <f aca="false">IF(CE$9=0,0,(SIN(CE$12)*COS($E81)+SIN($E81)*COS(CE$12))/SIN($E81)*CE$9)</f>
        <v>10.8082322888509</v>
      </c>
      <c r="FR81" s="0" t="n">
        <f aca="false">IF(CF$9=0,0,(SIN(CF$12)*COS($E81)+SIN($E81)*COS(CF$12))/SIN($E81)*CF$9)</f>
        <v>10.5848311974536</v>
      </c>
      <c r="FS81" s="0" t="n">
        <f aca="false">IF(CG$9=0,0,(SIN(CG$12)*COS($E81)+SIN($E81)*COS(CG$12))/SIN($E81)*CG$9)</f>
        <v>10.3550938126713</v>
      </c>
      <c r="FT81" s="0" t="n">
        <f aca="false">IF(CH$9=0,0,(SIN(CH$12)*COS($E81)+SIN($E81)*COS(CH$12))/SIN($E81)*CH$9)</f>
        <v>10.1190553175833</v>
      </c>
      <c r="FU81" s="0" t="n">
        <f aca="false">IF(CI$9=0,0,(SIN(CI$12)*COS($E81)+SIN($E81)*COS(CI$12))/SIN($E81)*CI$9)</f>
        <v>9.87675377320857</v>
      </c>
      <c r="FV81" s="0" t="n">
        <f aca="false">IF(CJ$9=0,0,(SIN(CJ$12)*COS($E81)+SIN($E81)*COS(CJ$12))/SIN($E81)*CJ$9)</f>
        <v>9.6282301172201</v>
      </c>
      <c r="FW81" s="0" t="n">
        <f aca="false">IF(CK$9=0,0,(SIN(CK$12)*COS($E81)+SIN($E81)*COS(CK$12))/SIN($E81)*CK$9)</f>
        <v>9.3735281614864</v>
      </c>
      <c r="FX81" s="0" t="n">
        <f aca="false">IF(CL$9=0,0,(SIN(CL$12)*COS($E81)+SIN($E81)*COS(CL$12))/SIN($E81)*CL$9)</f>
        <v>9.14532656917836</v>
      </c>
      <c r="FY81" s="0" t="n">
        <f aca="false">IF(CM$9=0,0,(SIN(CM$12)*COS($E81)+SIN($E81)*COS(CM$12))/SIN($E81)*CM$9)</f>
        <v>8.91219337961327</v>
      </c>
      <c r="FZ81" s="0" t="n">
        <f aca="false">IF(CN$9=0,0,(SIN(CN$12)*COS($E81)+SIN($E81)*COS(CN$12))/SIN($E81)*CN$9)</f>
        <v>8.6707078555453</v>
      </c>
      <c r="GA81" s="0" t="n">
        <f aca="false">IF(CO$9=0,0,(SIN(CO$12)*COS($E81)+SIN($E81)*COS(CO$12))/SIN($E81)*CO$9)</f>
        <v>8.42068459329856</v>
      </c>
      <c r="GB81" s="0" t="n">
        <f aca="false">IF(CP$9=0,0,(SIN(CP$12)*COS($E81)+SIN($E81)*COS(CP$12))/SIN($E81)*CP$9)</f>
        <v>8.16215266315301</v>
      </c>
      <c r="GC81" s="0" t="n">
        <f aca="false">IF(CQ$9=0,0,(SIN(CQ$12)*COS($E81)+SIN($E81)*COS(CQ$12))/SIN($E81)*CQ$9)</f>
        <v>7.89514553770274</v>
      </c>
    </row>
    <row r="82" customFormat="false" ht="12.8" hidden="true" customHeight="false" outlineLevel="0" collapsed="false">
      <c r="A82" s="0" t="n">
        <f aca="false">MAX($F82:$CQ82)</f>
        <v>8.23834446419446</v>
      </c>
      <c r="B82" s="91" t="n">
        <f aca="false">IF(ISNA(INDEX(vmg!$B$6:$B$151,MATCH($C82,vmg!$F$6:$F$151,0))),IF(ISNA(INDEX(vmg!$B$6:$B$151,MATCH($C82,vmg!$D$6:$D$151,0))),0,INDEX(vmg!$B$6:$B$151,MATCH($C82,vmg!$D$6:$D$151,0))),INDEX(vmg!$B$6:$B$151,MATCH($C82,vmg!$F$6:$F$151,0)))</f>
        <v>17.3476</v>
      </c>
      <c r="C82" s="2" t="n">
        <f aca="false">MOD(Best +D82,360)</f>
        <v>70</v>
      </c>
      <c r="D82" s="2" t="n">
        <f aca="false">D81+1</f>
        <v>70</v>
      </c>
      <c r="E82" s="1" t="n">
        <f aca="false">D82*PI()/180</f>
        <v>1.22173047639603</v>
      </c>
      <c r="F82" s="13" t="n">
        <f aca="false">IF(OR(F172=0,CR82=0),0,F172*CR82/(F172+CR82))</f>
        <v>0</v>
      </c>
      <c r="G82" s="13" t="n">
        <f aca="false">IF(OR(G172=0,CS82=0),0,G172*CS82/(G172+CS82))</f>
        <v>0</v>
      </c>
      <c r="H82" s="13" t="n">
        <f aca="false">IF(OR(H172=0,CT82=0),0,H172*CT82/(H172+CT82))</f>
        <v>0</v>
      </c>
      <c r="I82" s="13" t="n">
        <f aca="false">IF(OR(I172=0,CU82=0),0,I172*CU82/(I172+CU82))</f>
        <v>0</v>
      </c>
      <c r="J82" s="13" t="n">
        <f aca="false">IF(OR(J172=0,CV82=0),0,J172*CV82/(J172+CV82))</f>
        <v>0</v>
      </c>
      <c r="K82" s="13" t="n">
        <f aca="false">IF(OR(K172=0,CW82=0),0,K172*CW82/(K172+CW82))</f>
        <v>0</v>
      </c>
      <c r="L82" s="13" t="n">
        <f aca="false">IF(OR(L172=0,CX82=0),0,L172*CX82/(L172+CX82))</f>
        <v>0</v>
      </c>
      <c r="M82" s="13" t="n">
        <f aca="false">IF(OR(M172=0,CY82=0),0,M172*CY82/(M172+CY82))</f>
        <v>0</v>
      </c>
      <c r="N82" s="13" t="n">
        <f aca="false">IF(OR(N172=0,CZ82=0),0,N172*CZ82/(N172+CZ82))</f>
        <v>0</v>
      </c>
      <c r="O82" s="13" t="n">
        <f aca="false">IF(OR(O172=0,DA82=0),0,O172*DA82/(O172+DA82))</f>
        <v>0</v>
      </c>
      <c r="P82" s="13" t="n">
        <f aca="false">IF(OR(P172=0,DB82=0),0,P172*DB82/(P172+DB82))</f>
        <v>0</v>
      </c>
      <c r="Q82" s="13" t="n">
        <f aca="false">IF(OR(Q172=0,DC82=0),0,Q172*DC82/(Q172+DC82))</f>
        <v>0</v>
      </c>
      <c r="R82" s="13" t="n">
        <f aca="false">IF(OR(R172=0,DD82=0),0,R172*DD82/(R172+DD82))</f>
        <v>0</v>
      </c>
      <c r="S82" s="13" t="n">
        <f aca="false">IF(OR(S172=0,DE82=0),0,S172*DE82/(S172+DE82))</f>
        <v>0</v>
      </c>
      <c r="T82" s="13" t="n">
        <f aca="false">IF(OR(T172=0,DF82=0),0,T172*DF82/(T172+DF82))</f>
        <v>0</v>
      </c>
      <c r="U82" s="13" t="n">
        <f aca="false">IF(OR(U172=0,DG82=0),0,U172*DG82/(U172+DG82))</f>
        <v>0</v>
      </c>
      <c r="V82" s="13" t="n">
        <f aca="false">IF(OR(V172=0,DH82=0),0,V172*DH82/(V172+DH82))</f>
        <v>0</v>
      </c>
      <c r="W82" s="13" t="n">
        <f aca="false">IF(OR(W172=0,DI82=0),0,W172*DI82/(W172+DI82))</f>
        <v>0</v>
      </c>
      <c r="X82" s="13" t="n">
        <f aca="false">IF(OR(X172=0,DJ82=0),0,X172*DJ82/(X172+DJ82))</f>
        <v>0</v>
      </c>
      <c r="Y82" s="13" t="n">
        <f aca="false">IF(OR(Y172=0,DK82=0),0,Y172*DK82/(Y172+DK82))</f>
        <v>0</v>
      </c>
      <c r="Z82" s="13" t="n">
        <f aca="false">IF(OR(Z172=0,DL82=0),0,Z172*DL82/(Z172+DL82))</f>
        <v>0</v>
      </c>
      <c r="AA82" s="13" t="n">
        <f aca="false">IF(OR(AA172=0,DM82=0),0,AA172*DM82/(AA172+DM82))</f>
        <v>0</v>
      </c>
      <c r="AB82" s="13" t="n">
        <f aca="false">IF(OR(AB172=0,DN82=0),0,AB172*DN82/(AB172+DN82))</f>
        <v>0</v>
      </c>
      <c r="AC82" s="13" t="n">
        <f aca="false">IF(OR(AC172=0,DO82=0),0,AC172*DO82/(AC172+DO82))</f>
        <v>0</v>
      </c>
      <c r="AD82" s="13" t="n">
        <f aca="false">IF(OR(AD172=0,DP82=0),0,AD172*DP82/(AD172+DP82))</f>
        <v>0</v>
      </c>
      <c r="AE82" s="13" t="n">
        <f aca="false">IF(OR(AE172=0,DQ82=0),0,AE172*DQ82/(AE172+DQ82))</f>
        <v>0</v>
      </c>
      <c r="AF82" s="13" t="n">
        <f aca="false">IF(OR(AF172=0,DR82=0),0,AF172*DR82/(AF172+DR82))</f>
        <v>0</v>
      </c>
      <c r="AG82" s="13" t="n">
        <f aca="false">IF(OR(AG172=0,DS82=0),0,AG172*DS82/(AG172+DS82))</f>
        <v>0</v>
      </c>
      <c r="AH82" s="13" t="n">
        <f aca="false">IF(OR(AH172=0,DT82=0),0,AH172*DT82/(AH172+DT82))</f>
        <v>0</v>
      </c>
      <c r="AI82" s="13" t="n">
        <f aca="false">IF(OR(AI172=0,DU82=0),0,AI172*DU82/(AI172+DU82))</f>
        <v>0</v>
      </c>
      <c r="AJ82" s="13" t="n">
        <f aca="false">IF(OR(AJ172=0,DV82=0),0,AJ172*DV82/(AJ172+DV82))</f>
        <v>0</v>
      </c>
      <c r="AK82" s="13" t="n">
        <f aca="false">IF(OR(AK172=0,DW82=0),0,AK172*DW82/(AK172+DW82))</f>
        <v>0</v>
      </c>
      <c r="AL82" s="13" t="n">
        <f aca="false">IF(OR(AL172=0,DX82=0),0,AL172*DX82/(AL172+DX82))</f>
        <v>0</v>
      </c>
      <c r="AM82" s="13" t="n">
        <f aca="false">IF(OR(AM172=0,DY82=0),0,AM172*DY82/(AM172+DY82))</f>
        <v>0</v>
      </c>
      <c r="AN82" s="13" t="n">
        <f aca="false">IF(OR(AN172=0,DZ82=0),0,AN172*DZ82/(AN172+DZ82))</f>
        <v>0</v>
      </c>
      <c r="AO82" s="13" t="n">
        <f aca="false">IF(OR(AO172=0,EA82=0),0,AO172*EA82/(AO172+EA82))</f>
        <v>7.82944864754224</v>
      </c>
      <c r="AP82" s="13" t="n">
        <f aca="false">IF(OR(AP172=0,EB82=0),0,AP172*EB82/(AP172+EB82))</f>
        <v>7.8926363514441</v>
      </c>
      <c r="AQ82" s="13" t="n">
        <f aca="false">IF(OR(AQ172=0,EC82=0),0,AQ172*EC82/(AQ172+EC82))</f>
        <v>7.94753049528943</v>
      </c>
      <c r="AR82" s="13" t="n">
        <f aca="false">IF(OR(AR172=0,ED82=0),0,AR172*ED82/(AR172+ED82))</f>
        <v>7.99432691133013</v>
      </c>
      <c r="AS82" s="13" t="n">
        <f aca="false">IF(OR(AS172=0,EE82=0),0,AS172*EE82/(AS172+EE82))</f>
        <v>8.03322801981102</v>
      </c>
      <c r="AT82" s="13" t="n">
        <f aca="false">IF(OR(AT172=0,EF82=0),0,AT172*EF82/(AT172+EF82))</f>
        <v>8.06444129977001</v>
      </c>
      <c r="AU82" s="13" t="n">
        <f aca="false">IF(OR(AU172=0,EG82=0),0,AU172*EG82/(AU172+EG82))</f>
        <v>8.11740905598627</v>
      </c>
      <c r="AV82" s="13" t="n">
        <f aca="false">IF(OR(AV172=0,EH82=0),0,AV172*EH82/(AV172+EH82))</f>
        <v>8.16098036120235</v>
      </c>
      <c r="AW82" s="13" t="n">
        <f aca="false">IF(OR(AW172=0,EI82=0),0,AW172*EI82/(AW172+EI82))</f>
        <v>8.19545783452822</v>
      </c>
      <c r="AX82" s="13" t="n">
        <f aca="false">IF(OR(AX172=0,EJ82=0),0,AX172*EJ82/(AX172+EJ82))</f>
        <v>8.22114496390346</v>
      </c>
      <c r="AY82" s="13" t="n">
        <f aca="false">IF(OR(AY172=0,EK82=0),0,AY172*EK82/(AY172+EK82))</f>
        <v>8.23834446419446</v>
      </c>
      <c r="AZ82" s="13" t="n">
        <f aca="false">IF(OR(AZ172=0,EL82=0),0,AZ172*EL82/(AZ172+EL82))</f>
        <v>8.17344172314091</v>
      </c>
      <c r="BA82" s="13" t="n">
        <f aca="false">IF(OR(BA172=0,EM82=0),0,BA172*EM82/(BA172+EM82))</f>
        <v>8.10573771495922</v>
      </c>
      <c r="BB82" s="13" t="n">
        <f aca="false">IF(OR(BB172=0,EN82=0),0,BB172*EN82/(BB172+EN82))</f>
        <v>8.0353101601141</v>
      </c>
      <c r="BC82" s="13" t="n">
        <f aca="false">IF(OR(BC172=0,EO82=0),0,BC172*EO82/(BC172+EO82))</f>
        <v>7.96223439233014</v>
      </c>
      <c r="BD82" s="13" t="n">
        <f aca="false">IF(OR(BD172=0,EP82=0),0,BD172*EP82/(BD172+EP82))</f>
        <v>7.88658331751395</v>
      </c>
      <c r="BE82" s="13" t="n">
        <f aca="false">IF(OR(BE172=0,EQ82=0),0,BE172*EQ82/(BE172+EQ82))</f>
        <v>7.82884893004059</v>
      </c>
      <c r="BF82" s="13" t="n">
        <f aca="false">IF(OR(BF172=0,ER82=0),0,BF172*ER82/(BF172+ER82))</f>
        <v>7.76737806540195</v>
      </c>
      <c r="BG82" s="13" t="n">
        <f aca="false">IF(OR(BG172=0,ES82=0),0,BG172*ES82/(BG172+ES82))</f>
        <v>7.70228581773674</v>
      </c>
      <c r="BH82" s="13" t="n">
        <f aca="false">IF(OR(BH172=0,ET82=0),0,BH172*ET82/(BH172+ET82))</f>
        <v>7.65837560889124</v>
      </c>
      <c r="BI82" s="13" t="n">
        <f aca="false">IF(OR(BI172=0,EU82=0),0,BI172*EU82/(BI172+EU82))</f>
        <v>7.61115978870962</v>
      </c>
      <c r="BJ82" s="13" t="n">
        <f aca="false">IF(OR(BJ172=0,EV82=0),0,BJ172*EV82/(BJ172+EV82))</f>
        <v>7.51144456342343</v>
      </c>
      <c r="BK82" s="13" t="n">
        <f aca="false">IF(OR(BK172=0,EW82=0),0,BK172*EW82/(BK172+EW82))</f>
        <v>7.41004776727693</v>
      </c>
      <c r="BL82" s="13" t="n">
        <f aca="false">IF(OR(BL172=0,EX82=0),0,BL172*EX82/(BL172+EX82))</f>
        <v>7.30700763258464</v>
      </c>
      <c r="BM82" s="13" t="n">
        <f aca="false">IF(OR(BM172=0,EY82=0),0,BM172*EY82/(BM172+EY82))</f>
        <v>7.20236028100943</v>
      </c>
      <c r="BN82" s="13" t="n">
        <f aca="false">IF(OR(BN172=0,EZ82=0),0,BN172*EZ82/(BN172+EZ82))</f>
        <v>7.09613975474434</v>
      </c>
      <c r="BO82" s="13" t="n">
        <f aca="false">IF(OR(BO172=0,FA82=0),0,BO172*FA82/(BO172+FA82))</f>
        <v>6.98965994151246</v>
      </c>
      <c r="BP82" s="13" t="n">
        <f aca="false">IF(OR(BP172=0,FB82=0),0,BP172*FB82/(BP172+FB82))</f>
        <v>6.88158872558051</v>
      </c>
      <c r="BQ82" s="13" t="n">
        <f aca="false">IF(OR(BQ172=0,FC82=0),0,BQ172*FC82/(BQ172+FC82))</f>
        <v>6.77195688339661</v>
      </c>
      <c r="BR82" s="13" t="n">
        <f aca="false">IF(OR(BR172=0,FD82=0),0,BR172*FD82/(BR172+FD82))</f>
        <v>6.6607931386462</v>
      </c>
      <c r="BS82" s="13" t="n">
        <f aca="false">IF(OR(BS172=0,FE82=0),0,BS172*FE82/(BS172+FE82))</f>
        <v>6.5481241938202</v>
      </c>
      <c r="BT82" s="13" t="n">
        <f aca="false">IF(OR(BT172=0,FF82=0),0,BT172*FF82/(BT172+FF82))</f>
        <v>6.42718035293158</v>
      </c>
      <c r="BU82" s="13" t="n">
        <f aca="false">IF(OR(BU172=0,FG82=0),0,BU172*FG82/(BU172+FG82))</f>
        <v>6.30521268610041</v>
      </c>
      <c r="BV82" s="13" t="n">
        <f aca="false">IF(OR(BV172=0,FH82=0),0,BV172*FH82/(BV172+FH82))</f>
        <v>6.18222805043746</v>
      </c>
      <c r="BW82" s="13" t="n">
        <f aca="false">IF(OR(BW172=0,FI82=0),0,BW172*FI82/(BW172+FI82))</f>
        <v>6.05823196664437</v>
      </c>
      <c r="BX82" s="13" t="n">
        <f aca="false">IF(OR(BX172=0,FJ82=0),0,BX172*FJ82/(BX172+FJ82))</f>
        <v>5.93322863835638</v>
      </c>
      <c r="BY82" s="13" t="n">
        <f aca="false">IF(OR(BY172=0,FK82=0),0,BY172*FK82/(BY172+FK82))</f>
        <v>5.80750686285969</v>
      </c>
      <c r="BZ82" s="13" t="n">
        <f aca="false">IF(OR(BZ172=0,FL82=0),0,BZ172*FL82/(BZ172+FL82))</f>
        <v>5.68076351320773</v>
      </c>
      <c r="CA82" s="13" t="n">
        <f aca="false">IF(OR(CA172=0,FM82=0),0,CA172*FM82/(CA172+FM82))</f>
        <v>5.55299947817672</v>
      </c>
      <c r="CB82" s="13" t="n">
        <f aca="false">IF(OR(CB172=0,FN82=0),0,CB172*FN82/(CB172+FN82))</f>
        <v>5.42421436675636</v>
      </c>
      <c r="CC82" s="13" t="n">
        <f aca="false">IF(OR(CC172=0,FO82=0),0,CC172*FO82/(CC172+FO82))</f>
        <v>5.2944065199757</v>
      </c>
      <c r="CD82" s="13" t="n">
        <f aca="false">IF(OR(CD172=0,FP82=0),0,CD172*FP82/(CD172+FP82))</f>
        <v>5.16351291833463</v>
      </c>
      <c r="CE82" s="13" t="n">
        <f aca="false">IF(OR(CE172=0,FQ82=0),0,CE172*FQ82/(CE172+FQ82))</f>
        <v>5.03159379898643</v>
      </c>
      <c r="CF82" s="13" t="n">
        <f aca="false">IF(OR(CF172=0,FR82=0),0,CF172*FR82/(CF172+FR82))</f>
        <v>4.89864364103418</v>
      </c>
      <c r="CG82" s="13" t="n">
        <f aca="false">IF(OR(CG172=0,FS82=0),0,CG172*FS82/(CG172+FS82))</f>
        <v>4.76465569159784</v>
      </c>
      <c r="CH82" s="13" t="n">
        <f aca="false">IF(OR(CH172=0,FT82=0),0,CH172*FT82/(CH172+FT82))</f>
        <v>4.6296219688721</v>
      </c>
      <c r="CI82" s="13" t="n">
        <f aca="false">IF(OR(CI172=0,FU82=0),0,CI172*FU82/(CI172+FU82))</f>
        <v>4.49353326335884</v>
      </c>
      <c r="CJ82" s="13" t="n">
        <f aca="false">IF(OR(CJ172=0,FV82=0),0,CJ172*FV82/(CJ172+FV82))</f>
        <v>4.35637913723744</v>
      </c>
      <c r="CK82" s="13" t="n">
        <f aca="false">IF(OR(CK172=0,FW82=0),0,CK172*FW82/(CK172+FW82))</f>
        <v>4.21814792183311</v>
      </c>
      <c r="CL82" s="13" t="n">
        <f aca="false">IF(OR(CL172=0,FX82=0),0,CL172*FX82/(CL172+FX82))</f>
        <v>4.08562861601704</v>
      </c>
      <c r="CM82" s="13" t="n">
        <f aca="false">IF(OR(CM172=0,FY82=0),0,CM172*FY82/(CM172+FY82))</f>
        <v>3.95209177881329</v>
      </c>
      <c r="CN82" s="13" t="n">
        <f aca="false">IF(OR(CN172=0,FZ82=0),0,CN172*FZ82/(CN172+FZ82))</f>
        <v>3.81681293880443</v>
      </c>
      <c r="CO82" s="13" t="n">
        <f aca="false">IF(OR(CO172=0,GA82=0),0,CO172*GA82/(CO172+GA82))</f>
        <v>3.67974882312918</v>
      </c>
      <c r="CP82" s="13" t="n">
        <f aca="false">IF(OR(CP172=0,GB82=0),0,CP172*GB82/(CP172+GB82))</f>
        <v>3.54089754590694</v>
      </c>
      <c r="CQ82" s="13" t="n">
        <f aca="false">IF(OR(CQ172=0,GC82=0),0,CQ172*GC82/(CQ172+GC82))</f>
        <v>3.40025490267409</v>
      </c>
      <c r="CR82" s="0" t="n">
        <f aca="false">IF(F$9=0,0,(SIN(F$12)*COS($E82)+SIN($E82)*COS(F$12))/SIN($E82)*F$9)</f>
        <v>0</v>
      </c>
      <c r="CS82" s="0" t="n">
        <f aca="false">IF(G$9=0,0,(SIN(G$12)*COS($E82)+SIN($E82)*COS(G$12))/SIN($E82)*G$9)</f>
        <v>0</v>
      </c>
      <c r="CT82" s="0" t="n">
        <f aca="false">IF(H$9=0,0,(SIN(H$12)*COS($E82)+SIN($E82)*COS(H$12))/SIN($E82)*H$9)</f>
        <v>0</v>
      </c>
      <c r="CU82" s="0" t="n">
        <f aca="false">IF(I$9=0,0,(SIN(I$12)*COS($E82)+SIN($E82)*COS(I$12))/SIN($E82)*I$9)</f>
        <v>0</v>
      </c>
      <c r="CV82" s="0" t="n">
        <f aca="false">IF(J$9=0,0,(SIN(J$12)*COS($E82)+SIN($E82)*COS(J$12))/SIN($E82)*J$9)</f>
        <v>0</v>
      </c>
      <c r="CW82" s="0" t="n">
        <f aca="false">IF(K$9=0,0,(SIN(K$12)*COS($E82)+SIN($E82)*COS(K$12))/SIN($E82)*K$9)</f>
        <v>0</v>
      </c>
      <c r="CX82" s="0" t="n">
        <f aca="false">IF(L$9=0,0,(SIN(L$12)*COS($E82)+SIN($E82)*COS(L$12))/SIN($E82)*L$9)</f>
        <v>0</v>
      </c>
      <c r="CY82" s="0" t="n">
        <f aca="false">IF(M$9=0,0,(SIN(M$12)*COS($E82)+SIN($E82)*COS(M$12))/SIN($E82)*M$9)</f>
        <v>0</v>
      </c>
      <c r="CZ82" s="0" t="n">
        <f aca="false">IF(N$9=0,0,(SIN(N$12)*COS($E82)+SIN($E82)*COS(N$12))/SIN($E82)*N$9)</f>
        <v>0</v>
      </c>
      <c r="DA82" s="0" t="n">
        <f aca="false">IF(O$9=0,0,(SIN(O$12)*COS($E82)+SIN($E82)*COS(O$12))/SIN($E82)*O$9)</f>
        <v>0</v>
      </c>
      <c r="DB82" s="0" t="n">
        <f aca="false">IF(P$9=0,0,(SIN(P$12)*COS($E82)+SIN($E82)*COS(P$12))/SIN($E82)*P$9)</f>
        <v>0</v>
      </c>
      <c r="DC82" s="0" t="n">
        <f aca="false">IF(Q$9=0,0,(SIN(Q$12)*COS($E82)+SIN($E82)*COS(Q$12))/SIN($E82)*Q$9)</f>
        <v>0</v>
      </c>
      <c r="DD82" s="0" t="n">
        <f aca="false">IF(R$9=0,0,(SIN(R$12)*COS($E82)+SIN($E82)*COS(R$12))/SIN($E82)*R$9)</f>
        <v>0</v>
      </c>
      <c r="DE82" s="0" t="n">
        <f aca="false">IF(S$9=0,0,(SIN(S$12)*COS($E82)+SIN($E82)*COS(S$12))/SIN($E82)*S$9)</f>
        <v>0</v>
      </c>
      <c r="DF82" s="0" t="n">
        <f aca="false">IF(T$9=0,0,(SIN(T$12)*COS($E82)+SIN($E82)*COS(T$12))/SIN($E82)*T$9)</f>
        <v>0</v>
      </c>
      <c r="DG82" s="0" t="n">
        <f aca="false">IF(U$9=0,0,(SIN(U$12)*COS($E82)+SIN($E82)*COS(U$12))/SIN($E82)*U$9)</f>
        <v>0</v>
      </c>
      <c r="DH82" s="0" t="n">
        <f aca="false">IF(V$9=0,0,(SIN(V$12)*COS($E82)+SIN($E82)*COS(V$12))/SIN($E82)*V$9)</f>
        <v>0</v>
      </c>
      <c r="DI82" s="0" t="n">
        <f aca="false">IF(W$9=0,0,(SIN(W$12)*COS($E82)+SIN($E82)*COS(W$12))/SIN($E82)*W$9)</f>
        <v>0</v>
      </c>
      <c r="DJ82" s="0" t="n">
        <f aca="false">IF(X$9=0,0,(SIN(X$12)*COS($E82)+SIN($E82)*COS(X$12))/SIN($E82)*X$9)</f>
        <v>0</v>
      </c>
      <c r="DK82" s="0" t="n">
        <f aca="false">IF(Y$9=0,0,(SIN(Y$12)*COS($E82)+SIN($E82)*COS(Y$12))/SIN($E82)*Y$9)</f>
        <v>0</v>
      </c>
      <c r="DL82" s="0" t="n">
        <f aca="false">IF(Z$9=0,0,(SIN(Z$12)*COS($E82)+SIN($E82)*COS(Z$12))/SIN($E82)*Z$9)</f>
        <v>0</v>
      </c>
      <c r="DM82" s="0" t="n">
        <f aca="false">IF(AA$9=0,0,(SIN(AA$12)*COS($E82)+SIN($E82)*COS(AA$12))/SIN($E82)*AA$9)</f>
        <v>0</v>
      </c>
      <c r="DN82" s="0" t="n">
        <f aca="false">IF(AB$9=0,0,(SIN(AB$12)*COS($E82)+SIN($E82)*COS(AB$12))/SIN($E82)*AB$9)</f>
        <v>0</v>
      </c>
      <c r="DO82" s="0" t="n">
        <f aca="false">IF(AC$9=0,0,(SIN(AC$12)*COS($E82)+SIN($E82)*COS(AC$12))/SIN($E82)*AC$9)</f>
        <v>0</v>
      </c>
      <c r="DP82" s="0" t="n">
        <f aca="false">IF(AD$9=0,0,(SIN(AD$12)*COS($E82)+SIN($E82)*COS(AD$12))/SIN($E82)*AD$9)</f>
        <v>0</v>
      </c>
      <c r="DQ82" s="0" t="n">
        <f aca="false">IF(AE$9=0,0,(SIN(AE$12)*COS($E82)+SIN($E82)*COS(AE$12))/SIN($E82)*AE$9)</f>
        <v>0</v>
      </c>
      <c r="DR82" s="0" t="n">
        <f aca="false">IF(AF$9=0,0,(SIN(AF$12)*COS($E82)+SIN($E82)*COS(AF$12))/SIN($E82)*AF$9)</f>
        <v>0</v>
      </c>
      <c r="DS82" s="0" t="n">
        <f aca="false">IF(AG$9=0,0,(SIN(AG$12)*COS($E82)+SIN($E82)*COS(AG$12))/SIN($E82)*AG$9)</f>
        <v>0</v>
      </c>
      <c r="DT82" s="0" t="n">
        <f aca="false">IF(AH$9=0,0,(SIN(AH$12)*COS($E82)+SIN($E82)*COS(AH$12))/SIN($E82)*AH$9)</f>
        <v>0</v>
      </c>
      <c r="DU82" s="0" t="n">
        <f aca="false">IF(AI$9=0,0,(SIN(AI$12)*COS($E82)+SIN($E82)*COS(AI$12))/SIN($E82)*AI$9)</f>
        <v>0</v>
      </c>
      <c r="DV82" s="0" t="n">
        <f aca="false">IF(AJ$9=0,0,(SIN(AJ$12)*COS($E82)+SIN($E82)*COS(AJ$12))/SIN($E82)*AJ$9)</f>
        <v>0</v>
      </c>
      <c r="DW82" s="0" t="n">
        <f aca="false">IF(AK$9=0,0,(SIN(AK$12)*COS($E82)+SIN($E82)*COS(AK$12))/SIN($E82)*AK$9)</f>
        <v>0</v>
      </c>
      <c r="DX82" s="0" t="n">
        <f aca="false">IF(AL$9=0,0,(SIN(AL$12)*COS($E82)+SIN($E82)*COS(AL$12))/SIN($E82)*AL$9)</f>
        <v>0</v>
      </c>
      <c r="DY82" s="0" t="n">
        <f aca="false">IF(AM$9=0,0,(SIN(AM$12)*COS($E82)+SIN($E82)*COS(AM$12))/SIN($E82)*AM$9)</f>
        <v>0</v>
      </c>
      <c r="DZ82" s="0" t="n">
        <f aca="false">IF(AN$9=0,0,(SIN(AN$12)*COS($E82)+SIN($E82)*COS(AN$12))/SIN($E82)*AN$9)</f>
        <v>0</v>
      </c>
      <c r="EA82" s="0" t="n">
        <f aca="false">IF(AO$9=0,0,(SIN(AO$12)*COS($E82)+SIN($E82)*COS(AO$12))/SIN($E82)*AO$9)</f>
        <v>10.6960087603554</v>
      </c>
      <c r="EB82" s="0" t="n">
        <f aca="false">IF(AP$9=0,0,(SIN(AP$12)*COS($E82)+SIN($E82)*COS(AP$12))/SIN($E82)*AP$9)</f>
        <v>10.9346836768041</v>
      </c>
      <c r="EC82" s="0" t="n">
        <f aca="false">IF(AQ$9=0,0,(SIN(AQ$12)*COS($E82)+SIN($E82)*COS(AQ$12))/SIN($E82)*AQ$9)</f>
        <v>11.1671220061863</v>
      </c>
      <c r="ED82" s="0" t="n">
        <f aca="false">IF(AR$9=0,0,(SIN(AR$12)*COS($E82)+SIN($E82)*COS(AR$12))/SIN($E82)*AR$9)</f>
        <v>11.3930765315745</v>
      </c>
      <c r="EE82" s="0" t="n">
        <f aca="false">IF(AS$9=0,0,(SIN(AS$12)*COS($E82)+SIN($E82)*COS(AS$12))/SIN($E82)*AS$9)</f>
        <v>11.6123029499357</v>
      </c>
      <c r="EF82" s="0" t="n">
        <f aca="false">IF(AT$9=0,0,(SIN(AT$12)*COS($E82)+SIN($E82)*COS(AT$12))/SIN($E82)*AT$9)</f>
        <v>11.82456</v>
      </c>
      <c r="EG82" s="0" t="n">
        <f aca="false">IF(AU$9=0,0,(SIN(AU$12)*COS($E82)+SIN($E82)*COS(AU$12))/SIN($E82)*AU$9)</f>
        <v>12.0943854980234</v>
      </c>
      <c r="EH82" s="0" t="n">
        <f aca="false">IF(AV$9=0,0,(SIN(AV$12)*COS($E82)+SIN($E82)*COS(AV$12))/SIN($E82)*AV$9)</f>
        <v>12.3558810912817</v>
      </c>
      <c r="EI82" s="0" t="n">
        <f aca="false">IF(AW$9=0,0,(SIN(AW$12)*COS($E82)+SIN($E82)*COS(AW$12))/SIN($E82)*AW$9)</f>
        <v>12.608756609913</v>
      </c>
      <c r="EJ82" s="0" t="n">
        <f aca="false">IF(AX$9=0,0,(SIN(AX$12)*COS($E82)+SIN($E82)*COS(AX$12))/SIN($E82)*AX$9)</f>
        <v>12.8527259891059</v>
      </c>
      <c r="EK82" s="0" t="n">
        <f aca="false">IF(AY$9=0,0,(SIN(AY$12)*COS($E82)+SIN($E82)*COS(AY$12))/SIN($E82)*AY$9)</f>
        <v>13.0875074199124</v>
      </c>
      <c r="EL82" s="0" t="n">
        <f aca="false">IF(AZ$9=0,0,(SIN(AZ$12)*COS($E82)+SIN($E82)*COS(AZ$12))/SIN($E82)*AZ$9)</f>
        <v>13.1212833110514</v>
      </c>
      <c r="EM82" s="0" t="n">
        <f aca="false">IF(BA$9=0,0,(SIN(BA$12)*COS($E82)+SIN($E82)*COS(BA$12))/SIN($E82)*BA$9)</f>
        <v>13.1486401641262</v>
      </c>
      <c r="EN82" s="0" t="n">
        <f aca="false">IF(BB$9=0,0,(SIN(BB$12)*COS($E82)+SIN($E82)*COS(BB$12))/SIN($E82)*BB$9)</f>
        <v>13.1694833430823</v>
      </c>
      <c r="EO82" s="0" t="n">
        <f aca="false">IF(BC$9=0,0,(SIN(BC$12)*COS($E82)+SIN($E82)*COS(BC$12))/SIN($E82)*BC$9)</f>
        <v>13.1837209600977</v>
      </c>
      <c r="EP82" s="0" t="n">
        <f aca="false">IF(BD$9=0,0,(SIN(BD$12)*COS($E82)+SIN($E82)*COS(BD$12))/SIN($E82)*BD$9)</f>
        <v>13.1912639296294</v>
      </c>
      <c r="EQ82" s="0" t="n">
        <f aca="false">IF(BE$9=0,0,(SIN(BE$12)*COS($E82)+SIN($E82)*COS(BE$12))/SIN($E82)*BE$9)</f>
        <v>13.2504200330953</v>
      </c>
      <c r="ER82" s="0" t="n">
        <f aca="false">IF(BF$9=0,0,(SIN(BF$12)*COS($E82)+SIN($E82)*COS(BF$12))/SIN($E82)*BF$9)</f>
        <v>13.3014694547605</v>
      </c>
      <c r="ES82" s="0" t="n">
        <f aca="false">IF(BG$9=0,0,(SIN(BG$12)*COS($E82)+SIN($E82)*COS(BG$12))/SIN($E82)*BG$9)</f>
        <v>13.344279034693</v>
      </c>
      <c r="ET82" s="0" t="n">
        <f aca="false">IF(BH$9=0,0,(SIN(BH$12)*COS($E82)+SIN($E82)*COS(BH$12))/SIN($E82)*BH$9)</f>
        <v>13.4547476021833</v>
      </c>
      <c r="EU82" s="0" t="n">
        <f aca="false">IF(BI$9=0,0,(SIN(BI$12)*COS($E82)+SIN($E82)*COS(BI$12))/SIN($E82)*BI$9)</f>
        <v>13.5609476035719</v>
      </c>
      <c r="EV82" s="0" t="n">
        <f aca="false">IF(BJ$9=0,0,(SIN(BJ$12)*COS($E82)+SIN($E82)*COS(BJ$12))/SIN($E82)*BJ$9)</f>
        <v>13.5027847700898</v>
      </c>
      <c r="EW82" s="0" t="n">
        <f aca="false">IF(BK$9=0,0,(SIN(BK$12)*COS($E82)+SIN($E82)*COS(BK$12))/SIN($E82)*BK$9)</f>
        <v>13.4377288748168</v>
      </c>
      <c r="EX82" s="0" t="n">
        <f aca="false">IF(BL$9=0,0,(SIN(BL$12)*COS($E82)+SIN($E82)*COS(BL$12))/SIN($E82)*BL$9)</f>
        <v>13.365733379357</v>
      </c>
      <c r="EY82" s="0" t="n">
        <f aca="false">IF(BM$9=0,0,(SIN(BM$12)*COS($E82)+SIN($E82)*COS(BM$12))/SIN($E82)*BM$9)</f>
        <v>13.2867547262057</v>
      </c>
      <c r="EZ82" s="0" t="n">
        <f aca="false">IF(BN$9=0,0,(SIN(BN$12)*COS($E82)+SIN($E82)*COS(BN$12))/SIN($E82)*BN$9)</f>
        <v>13.2007523719663</v>
      </c>
      <c r="FA82" s="0" t="n">
        <f aca="false">IF(BO$9=0,0,(SIN(BO$12)*COS($E82)+SIN($E82)*COS(BO$12))/SIN($E82)*BO$9)</f>
        <v>13.1121992825964</v>
      </c>
      <c r="FB82" s="0" t="n">
        <f aca="false">IF(BP$9=0,0,(SIN(BP$12)*COS($E82)+SIN($E82)*COS(BP$12))/SIN($E82)*BP$9)</f>
        <v>13.0164123428589</v>
      </c>
      <c r="FC82" s="0" t="n">
        <f aca="false">IF(BQ$9=0,0,(SIN(BQ$12)*COS($E82)+SIN($E82)*COS(BQ$12))/SIN($E82)*BQ$9)</f>
        <v>12.9133561803847</v>
      </c>
      <c r="FD82" s="0" t="n">
        <f aca="false">IF(BR$9=0,0,(SIN(BR$12)*COS($E82)+SIN($E82)*COS(BR$12))/SIN($E82)*BR$9)</f>
        <v>12.8029986436019</v>
      </c>
      <c r="FE82" s="0" t="n">
        <f aca="false">IF(BS$9=0,0,(SIN(BS$12)*COS($E82)+SIN($E82)*COS(BS$12))/SIN($E82)*BS$9)</f>
        <v>12.6853108308847</v>
      </c>
      <c r="FF82" s="0" t="n">
        <f aca="false">IF(BT$9=0,0,(SIN(BT$12)*COS($E82)+SIN($E82)*COS(BT$12))/SIN($E82)*BT$9)</f>
        <v>12.5343996324147</v>
      </c>
      <c r="FG82" s="0" t="n">
        <f aca="false">IF(BU$9=0,0,(SIN(BU$12)*COS($E82)+SIN($E82)*COS(BU$12))/SIN($E82)*BU$9)</f>
        <v>12.377053074226</v>
      </c>
      <c r="FH82" s="0" t="n">
        <f aca="false">IF(BV$9=0,0,(SIN(BV$12)*COS($E82)+SIN($E82)*COS(BV$12))/SIN($E82)*BV$9)</f>
        <v>12.2132753739881</v>
      </c>
      <c r="FI82" s="0" t="n">
        <f aca="false">IF(BW$9=0,0,(SIN(BW$12)*COS($E82)+SIN($E82)*COS(BW$12))/SIN($E82)*BW$9)</f>
        <v>12.0430735189165</v>
      </c>
      <c r="FJ82" s="0" t="n">
        <f aca="false">IF(BX$9=0,0,(SIN(BX$12)*COS($E82)+SIN($E82)*COS(BX$12))/SIN($E82)*BX$9)</f>
        <v>11.8664572767128</v>
      </c>
      <c r="FK82" s="0" t="n">
        <f aca="false">IF(BY$9=0,0,(SIN(BY$12)*COS($E82)+SIN($E82)*COS(BY$12))/SIN($E82)*BY$9)</f>
        <v>11.6845964621634</v>
      </c>
      <c r="FL82" s="0" t="n">
        <f aca="false">IF(BZ$9=0,0,(SIN(BZ$12)*COS($E82)+SIN($E82)*COS(BZ$12))/SIN($E82)*BZ$9)</f>
        <v>11.4962989408656</v>
      </c>
      <c r="FM82" s="0" t="n">
        <f aca="false">IF(CA$9=0,0,(SIN(CA$12)*COS($E82)+SIN($E82)*COS(CA$12))/SIN($E82)*CA$9)</f>
        <v>11.3015818420218</v>
      </c>
      <c r="FN82" s="0" t="n">
        <f aca="false">IF(CB$9=0,0,(SIN(CB$12)*COS($E82)+SIN($E82)*COS(CB$12))/SIN($E82)*CB$9)</f>
        <v>11.1004651390569</v>
      </c>
      <c r="FO82" s="0" t="n">
        <f aca="false">IF(CC$9=0,0,(SIN(CC$12)*COS($E82)+SIN($E82)*COS(CC$12))/SIN($E82)*CC$9)</f>
        <v>10.8929716555184</v>
      </c>
      <c r="FP82" s="0" t="n">
        <f aca="false">IF(CD$9=0,0,(SIN(CD$12)*COS($E82)+SIN($E82)*COS(CD$12))/SIN($E82)*CD$9)</f>
        <v>10.6788699949884</v>
      </c>
      <c r="FQ82" s="0" t="n">
        <f aca="false">IF(CE$9=0,0,(SIN(CE$12)*COS($E82)+SIN($E82)*COS(CE$12))/SIN($E82)*CE$9)</f>
        <v>10.4584591507734</v>
      </c>
      <c r="FR82" s="0" t="n">
        <f aca="false">IF(CF$9=0,0,(SIN(CF$12)*COS($E82)+SIN($E82)*COS(CF$12))/SIN($E82)*CF$9)</f>
        <v>10.2317707495397</v>
      </c>
      <c r="FS82" s="0" t="n">
        <f aca="false">IF(CG$9=0,0,(SIN(CG$12)*COS($E82)+SIN($E82)*COS(CG$12))/SIN($E82)*CG$9)</f>
        <v>9.99883927195402</v>
      </c>
      <c r="FT82" s="0" t="n">
        <f aca="false">IF(CH$9=0,0,(SIN(CH$12)*COS($E82)+SIN($E82)*COS(CH$12))/SIN($E82)*CH$9)</f>
        <v>9.75970205270937</v>
      </c>
      <c r="FU82" s="0" t="n">
        <f aca="false">IF(CI$9=0,0,(SIN(CI$12)*COS($E82)+SIN($E82)*COS(CI$12))/SIN($E82)*CI$9)</f>
        <v>9.51439927939404</v>
      </c>
      <c r="FV82" s="0" t="n">
        <f aca="false">IF(CJ$9=0,0,(SIN(CJ$12)*COS($E82)+SIN($E82)*COS(CJ$12))/SIN($E82)*CJ$9)</f>
        <v>9.26297399019777</v>
      </c>
      <c r="FW82" s="0" t="n">
        <f aca="false">IF(CK$9=0,0,(SIN(CK$12)*COS($E82)+SIN($E82)*COS(CK$12))/SIN($E82)*CK$9)</f>
        <v>9.00547207045188</v>
      </c>
      <c r="FX82" s="0" t="n">
        <f aca="false">IF(CL$9=0,0,(SIN(CL$12)*COS($E82)+SIN($E82)*COS(CL$12))/SIN($E82)*CL$9)</f>
        <v>8.77324658815103</v>
      </c>
      <c r="FY82" s="0" t="n">
        <f aca="false">IF(CM$9=0,0,(SIN(CM$12)*COS($E82)+SIN($E82)*COS(CM$12))/SIN($E82)*CM$9)</f>
        <v>8.53604744886578</v>
      </c>
      <c r="FZ82" s="0" t="n">
        <f aca="false">IF(CN$9=0,0,(SIN(CN$12)*COS($E82)+SIN($E82)*COS(CN$12))/SIN($E82)*CN$9)</f>
        <v>8.29059147427714</v>
      </c>
      <c r="GA82" s="0" t="n">
        <f aca="false">IF(CO$9=0,0,(SIN(CO$12)*COS($E82)+SIN($E82)*COS(CO$12))/SIN($E82)*CO$9)</f>
        <v>8.03670511962769</v>
      </c>
      <c r="GB82" s="0" t="n">
        <f aca="false">IF(CP$9=0,0,(SIN(CP$12)*COS($E82)+SIN($E82)*COS(CP$12))/SIN($E82)*CP$9)</f>
        <v>7.7744207369386</v>
      </c>
      <c r="GC82" s="0" t="n">
        <f aca="false">IF(CQ$9=0,0,(SIN(CQ$12)*COS($E82)+SIN($E82)*COS(CQ$12))/SIN($E82)*CQ$9)</f>
        <v>7.5037750487696</v>
      </c>
    </row>
    <row r="83" customFormat="false" ht="12.8" hidden="true" customHeight="false" outlineLevel="0" collapsed="false">
      <c r="A83" s="0" t="n">
        <f aca="false">MAX($F83:$CQ83)</f>
        <v>8.15548010694489</v>
      </c>
      <c r="B83" s="91" t="n">
        <f aca="false">IF(ISNA(INDEX(vmg!$B$6:$B$151,MATCH($C83,vmg!$F$6:$F$151,0))),IF(ISNA(INDEX(vmg!$B$6:$B$151,MATCH($C83,vmg!$D$6:$D$151,0))),0,INDEX(vmg!$B$6:$B$151,MATCH($C83,vmg!$D$6:$D$151,0))),INDEX(vmg!$B$6:$B$151,MATCH($C83,vmg!$F$6:$F$151,0)))</f>
        <v>17.44728</v>
      </c>
      <c r="C83" s="2" t="n">
        <f aca="false">MOD(Best +D83,360)</f>
        <v>71</v>
      </c>
      <c r="D83" s="2" t="n">
        <f aca="false">D82+1</f>
        <v>71</v>
      </c>
      <c r="E83" s="1" t="n">
        <f aca="false">D83*PI()/180</f>
        <v>1.23918376891597</v>
      </c>
      <c r="F83" s="13" t="n">
        <f aca="false">IF(OR(F173=0,CR83=0),0,F173*CR83/(F173+CR83))</f>
        <v>0</v>
      </c>
      <c r="G83" s="13" t="n">
        <f aca="false">IF(OR(G173=0,CS83=0),0,G173*CS83/(G173+CS83))</f>
        <v>0</v>
      </c>
      <c r="H83" s="13" t="n">
        <f aca="false">IF(OR(H173=0,CT83=0),0,H173*CT83/(H173+CT83))</f>
        <v>0</v>
      </c>
      <c r="I83" s="13" t="n">
        <f aca="false">IF(OR(I173=0,CU83=0),0,I173*CU83/(I173+CU83))</f>
        <v>0</v>
      </c>
      <c r="J83" s="13" t="n">
        <f aca="false">IF(OR(J173=0,CV83=0),0,J173*CV83/(J173+CV83))</f>
        <v>0</v>
      </c>
      <c r="K83" s="13" t="n">
        <f aca="false">IF(OR(K173=0,CW83=0),0,K173*CW83/(K173+CW83))</f>
        <v>0</v>
      </c>
      <c r="L83" s="13" t="n">
        <f aca="false">IF(OR(L173=0,CX83=0),0,L173*CX83/(L173+CX83))</f>
        <v>0</v>
      </c>
      <c r="M83" s="13" t="n">
        <f aca="false">IF(OR(M173=0,CY83=0),0,M173*CY83/(M173+CY83))</f>
        <v>0</v>
      </c>
      <c r="N83" s="13" t="n">
        <f aca="false">IF(OR(N173=0,CZ83=0),0,N173*CZ83/(N173+CZ83))</f>
        <v>0</v>
      </c>
      <c r="O83" s="13" t="n">
        <f aca="false">IF(OR(O173=0,DA83=0),0,O173*DA83/(O173+DA83))</f>
        <v>0</v>
      </c>
      <c r="P83" s="13" t="n">
        <f aca="false">IF(OR(P173=0,DB83=0),0,P173*DB83/(P173+DB83))</f>
        <v>0</v>
      </c>
      <c r="Q83" s="13" t="n">
        <f aca="false">IF(OR(Q173=0,DC83=0),0,Q173*DC83/(Q173+DC83))</f>
        <v>0</v>
      </c>
      <c r="R83" s="13" t="n">
        <f aca="false">IF(OR(R173=0,DD83=0),0,R173*DD83/(R173+DD83))</f>
        <v>0</v>
      </c>
      <c r="S83" s="13" t="n">
        <f aca="false">IF(OR(S173=0,DE83=0),0,S173*DE83/(S173+DE83))</f>
        <v>0</v>
      </c>
      <c r="T83" s="13" t="n">
        <f aca="false">IF(OR(T173=0,DF83=0),0,T173*DF83/(T173+DF83))</f>
        <v>0</v>
      </c>
      <c r="U83" s="13" t="n">
        <f aca="false">IF(OR(U173=0,DG83=0),0,U173*DG83/(U173+DG83))</f>
        <v>0</v>
      </c>
      <c r="V83" s="13" t="n">
        <f aca="false">IF(OR(V173=0,DH83=0),0,V173*DH83/(V173+DH83))</f>
        <v>0</v>
      </c>
      <c r="W83" s="13" t="n">
        <f aca="false">IF(OR(W173=0,DI83=0),0,W173*DI83/(W173+DI83))</f>
        <v>0</v>
      </c>
      <c r="X83" s="13" t="n">
        <f aca="false">IF(OR(X173=0,DJ83=0),0,X173*DJ83/(X173+DJ83))</f>
        <v>0</v>
      </c>
      <c r="Y83" s="13" t="n">
        <f aca="false">IF(OR(Y173=0,DK83=0),0,Y173*DK83/(Y173+DK83))</f>
        <v>0</v>
      </c>
      <c r="Z83" s="13" t="n">
        <f aca="false">IF(OR(Z173=0,DL83=0),0,Z173*DL83/(Z173+DL83))</f>
        <v>0</v>
      </c>
      <c r="AA83" s="13" t="n">
        <f aca="false">IF(OR(AA173=0,DM83=0),0,AA173*DM83/(AA173+DM83))</f>
        <v>0</v>
      </c>
      <c r="AB83" s="13" t="n">
        <f aca="false">IF(OR(AB173=0,DN83=0),0,AB173*DN83/(AB173+DN83))</f>
        <v>0</v>
      </c>
      <c r="AC83" s="13" t="n">
        <f aca="false">IF(OR(AC173=0,DO83=0),0,AC173*DO83/(AC173+DO83))</f>
        <v>0</v>
      </c>
      <c r="AD83" s="13" t="n">
        <f aca="false">IF(OR(AD173=0,DP83=0),0,AD173*DP83/(AD173+DP83))</f>
        <v>0</v>
      </c>
      <c r="AE83" s="13" t="n">
        <f aca="false">IF(OR(AE173=0,DQ83=0),0,AE173*DQ83/(AE173+DQ83))</f>
        <v>0</v>
      </c>
      <c r="AF83" s="13" t="n">
        <f aca="false">IF(OR(AF173=0,DR83=0),0,AF173*DR83/(AF173+DR83))</f>
        <v>0</v>
      </c>
      <c r="AG83" s="13" t="n">
        <f aca="false">IF(OR(AG173=0,DS83=0),0,AG173*DS83/(AG173+DS83))</f>
        <v>0</v>
      </c>
      <c r="AH83" s="13" t="n">
        <f aca="false">IF(OR(AH173=0,DT83=0),0,AH173*DT83/(AH173+DT83))</f>
        <v>0</v>
      </c>
      <c r="AI83" s="13" t="n">
        <f aca="false">IF(OR(AI173=0,DU83=0),0,AI173*DU83/(AI173+DU83))</f>
        <v>0</v>
      </c>
      <c r="AJ83" s="13" t="n">
        <f aca="false">IF(OR(AJ173=0,DV83=0),0,AJ173*DV83/(AJ173+DV83))</f>
        <v>0</v>
      </c>
      <c r="AK83" s="13" t="n">
        <f aca="false">IF(OR(AK173=0,DW83=0),0,AK173*DW83/(AK173+DW83))</f>
        <v>0</v>
      </c>
      <c r="AL83" s="13" t="n">
        <f aca="false">IF(OR(AL173=0,DX83=0),0,AL173*DX83/(AL173+DX83))</f>
        <v>0</v>
      </c>
      <c r="AM83" s="13" t="n">
        <f aca="false">IF(OR(AM173=0,DY83=0),0,AM173*DY83/(AM173+DY83))</f>
        <v>0</v>
      </c>
      <c r="AN83" s="13" t="n">
        <f aca="false">IF(OR(AN173=0,DZ83=0),0,AN173*DZ83/(AN173+DZ83))</f>
        <v>0</v>
      </c>
      <c r="AO83" s="13" t="n">
        <f aca="false">IF(OR(AO173=0,EA83=0),0,AO173*EA83/(AO173+EA83))</f>
        <v>7.76828273868415</v>
      </c>
      <c r="AP83" s="13" t="n">
        <f aca="false">IF(OR(AP173=0,EB83=0),0,AP173*EB83/(AP173+EB83))</f>
        <v>7.82934388713659</v>
      </c>
      <c r="AQ83" s="13" t="n">
        <f aca="false">IF(OR(AQ173=0,EC83=0),0,AQ173*EC83/(AQ173+EC83))</f>
        <v>7.88211850463961</v>
      </c>
      <c r="AR83" s="13" t="n">
        <f aca="false">IF(OR(AR173=0,ED83=0),0,AR173*ED83/(AR173+ED83))</f>
        <v>7.92680229265457</v>
      </c>
      <c r="AS83" s="13" t="n">
        <f aca="false">IF(OR(AS173=0,EE83=0),0,AS173*EE83/(AS173+EE83))</f>
        <v>7.96359748088263</v>
      </c>
      <c r="AT83" s="13" t="n">
        <f aca="false">IF(OR(AT173=0,EF83=0),0,AT173*EF83/(AT173+EF83))</f>
        <v>7.99271131374688</v>
      </c>
      <c r="AU83" s="13" t="n">
        <f aca="false">IF(OR(AU173=0,EG83=0),0,AU173*EG83/(AU173+EG83))</f>
        <v>8.04343223451473</v>
      </c>
      <c r="AV83" s="13" t="n">
        <f aca="false">IF(OR(AV173=0,EH83=0),0,AV173*EH83/(AV173+EH83))</f>
        <v>8.08476743365053</v>
      </c>
      <c r="AW83" s="13" t="n">
        <f aca="false">IF(OR(AW173=0,EI83=0),0,AW173*EI83/(AW173+EI83))</f>
        <v>8.11701877507526</v>
      </c>
      <c r="AX83" s="13" t="n">
        <f aca="false">IF(OR(AX173=0,EJ83=0),0,AX173*EJ83/(AX173+EJ83))</f>
        <v>8.14048900193519</v>
      </c>
      <c r="AY83" s="13" t="n">
        <f aca="false">IF(OR(AY173=0,EK83=0),0,AY173*EK83/(AY173+EK83))</f>
        <v>8.15548010694489</v>
      </c>
      <c r="AZ83" s="13" t="n">
        <f aca="false">IF(OR(AZ173=0,EL83=0),0,AZ173*EL83/(AZ173+EL83))</f>
        <v>8.08881110408555</v>
      </c>
      <c r="BA83" s="13" t="n">
        <f aca="false">IF(OR(BA173=0,EM83=0),0,BA173*EM83/(BA173+EM83))</f>
        <v>8.01934515070631</v>
      </c>
      <c r="BB83" s="13" t="n">
        <f aca="false">IF(OR(BB173=0,EN83=0),0,BB173*EN83/(BB173+EN83))</f>
        <v>7.94716000940531</v>
      </c>
      <c r="BC83" s="13" t="n">
        <f aca="false">IF(OR(BC173=0,EO83=0),0,BC173*EO83/(BC173+EO83))</f>
        <v>7.87233106267662</v>
      </c>
      <c r="BD83" s="13" t="n">
        <f aca="false">IF(OR(BD173=0,EP83=0),0,BD173*EP83/(BD173+EP83))</f>
        <v>7.79493127146229</v>
      </c>
      <c r="BE83" s="13" t="n">
        <f aca="false">IF(OR(BE173=0,EQ83=0),0,BE173*EQ83/(BE173+EQ83))</f>
        <v>7.73530665132797</v>
      </c>
      <c r="BF83" s="13" t="n">
        <f aca="false">IF(OR(BF173=0,ER83=0),0,BF173*ER83/(BF173+ER83))</f>
        <v>7.67194875281636</v>
      </c>
      <c r="BG83" s="13" t="n">
        <f aca="false">IF(OR(BG173=0,ES83=0),0,BG173*ES83/(BG173+ES83))</f>
        <v>7.60497270024433</v>
      </c>
      <c r="BH83" s="13" t="n">
        <f aca="false">IF(OR(BH173=0,ET83=0),0,BH173*ET83/(BH173+ET83))</f>
        <v>7.55898604646905</v>
      </c>
      <c r="BI83" s="13" t="n">
        <f aca="false">IF(OR(BI173=0,EU83=0),0,BI173*EU83/(BI173+EU83))</f>
        <v>7.50968246725177</v>
      </c>
      <c r="BJ83" s="13" t="n">
        <f aca="false">IF(OR(BJ173=0,EV83=0),0,BJ173*EV83/(BJ173+EV83))</f>
        <v>7.40828569998321</v>
      </c>
      <c r="BK83" s="13" t="n">
        <f aca="false">IF(OR(BK173=0,EW83=0),0,BK173*EW83/(BK173+EW83))</f>
        <v>7.30521333420431</v>
      </c>
      <c r="BL83" s="13" t="n">
        <f aca="false">IF(OR(BL173=0,EX83=0),0,BL173*EX83/(BL173+EX83))</f>
        <v>7.20050368766234</v>
      </c>
      <c r="BM83" s="13" t="n">
        <f aca="false">IF(OR(BM173=0,EY83=0),0,BM173*EY83/(BM173+EY83))</f>
        <v>7.0941929694338</v>
      </c>
      <c r="BN83" s="13" t="n">
        <f aca="false">IF(OR(BN173=0,EZ83=0),0,BN173*EZ83/(BN173+EZ83))</f>
        <v>6.98631531085799</v>
      </c>
      <c r="BO83" s="13" t="n">
        <f aca="false">IF(OR(BO173=0,FA83=0),0,BO173*FA83/(BO173+FA83))</f>
        <v>6.8781712546452</v>
      </c>
      <c r="BP83" s="13" t="n">
        <f aca="false">IF(OR(BP173=0,FB83=0),0,BP173*FB83/(BP173+FB83))</f>
        <v>6.7684419516256</v>
      </c>
      <c r="BQ83" s="13" t="n">
        <f aca="false">IF(OR(BQ173=0,FC83=0),0,BQ173*FC83/(BQ173+FC83))</f>
        <v>6.65715827402975</v>
      </c>
      <c r="BR83" s="13" t="n">
        <f aca="false">IF(OR(BR173=0,FD83=0),0,BR173*FD83/(BR173+FD83))</f>
        <v>6.54434904231842</v>
      </c>
      <c r="BS83" s="13" t="n">
        <f aca="false">IF(OR(BS173=0,FE83=0),0,BS173*FE83/(BS173+FE83))</f>
        <v>6.43004105663227</v>
      </c>
      <c r="BT83" s="13" t="n">
        <f aca="false">IF(OR(BT173=0,FF83=0),0,BT173*FF83/(BT173+FF83))</f>
        <v>6.30755245266216</v>
      </c>
      <c r="BU83" s="13" t="n">
        <f aca="false">IF(OR(BU173=0,FG83=0),0,BU173*FG83/(BU173+FG83))</f>
        <v>6.18404845730064</v>
      </c>
      <c r="BV83" s="13" t="n">
        <f aca="false">IF(OR(BV173=0,FH83=0),0,BV173*FH83/(BV173+FH83))</f>
        <v>6.05953600991915</v>
      </c>
      <c r="BW83" s="13" t="n">
        <f aca="false">IF(OR(BW173=0,FI83=0),0,BW173*FI83/(BW173+FI83))</f>
        <v>5.93402071525157</v>
      </c>
      <c r="BX83" s="13" t="n">
        <f aca="false">IF(OR(BX173=0,FJ83=0),0,BX173*FJ83/(BX173+FJ83))</f>
        <v>5.80750686285969</v>
      </c>
      <c r="BY83" s="13" t="n">
        <f aca="false">IF(OR(BY173=0,FK83=0),0,BY173*FK83/(BY173+FK83))</f>
        <v>5.68027874989733</v>
      </c>
      <c r="BZ83" s="13" t="n">
        <f aca="false">IF(OR(BZ173=0,FL83=0),0,BZ173*FL83/(BZ173+FL83))</f>
        <v>5.55203783027178</v>
      </c>
      <c r="CA83" s="13" t="n">
        <f aca="false">IF(OR(CA173=0,FM83=0),0,CA173*FM83/(CA173+FM83))</f>
        <v>5.42278508605738</v>
      </c>
      <c r="CB83" s="13" t="n">
        <f aca="false">IF(OR(CB173=0,FN83=0),0,CB173*FN83/(CB173+FN83))</f>
        <v>5.29252022204132</v>
      </c>
      <c r="CC83" s="13" t="n">
        <f aca="false">IF(OR(CC173=0,FO83=0),0,CC173*FO83/(CC173+FO83))</f>
        <v>5.16124167776406</v>
      </c>
      <c r="CD83" s="13" t="n">
        <f aca="false">IF(OR(CD173=0,FP83=0),0,CD173*FP83/(CD173+FP83))</f>
        <v>5.02888774206139</v>
      </c>
      <c r="CE83" s="13" t="n">
        <f aca="false">IF(OR(CE173=0,FQ83=0),0,CE173*FQ83/(CE173+FQ83))</f>
        <v>4.89551757357451</v>
      </c>
      <c r="CF83" s="13" t="n">
        <f aca="false">IF(OR(CF173=0,FR83=0),0,CF173*FR83/(CF173+FR83))</f>
        <v>4.76112575942346</v>
      </c>
      <c r="CG83" s="13" t="n">
        <f aca="false">IF(OR(CG173=0,FS83=0),0,CG173*FS83/(CG173+FS83))</f>
        <v>4.62570565852748</v>
      </c>
      <c r="CH83" s="13" t="n">
        <f aca="false">IF(OR(CH173=0,FT83=0),0,CH173*FT83/(CH173+FT83))</f>
        <v>4.48924940497278</v>
      </c>
      <c r="CI83" s="13" t="n">
        <f aca="false">IF(OR(CI173=0,FU83=0),0,CI173*FU83/(CI173+FU83))</f>
        <v>4.35174790957479</v>
      </c>
      <c r="CJ83" s="13" t="n">
        <f aca="false">IF(OR(CJ173=0,FV83=0),0,CJ173*FV83/(CJ173+FV83))</f>
        <v>4.21319085959851</v>
      </c>
      <c r="CK83" s="13" t="n">
        <f aca="false">IF(OR(CK173=0,FW83=0),0,CK173*FW83/(CK173+FW83))</f>
        <v>4.07356671659802</v>
      </c>
      <c r="CL83" s="13" t="n">
        <f aca="false">IF(OR(CL173=0,FX83=0),0,CL173*FX83/(CL173+FX83))</f>
        <v>3.9394629571298</v>
      </c>
      <c r="CM83" s="13" t="n">
        <f aca="false">IF(OR(CM173=0,FY83=0),0,CM173*FY83/(CM173+FY83))</f>
        <v>3.80432741847686</v>
      </c>
      <c r="CN83" s="13" t="n">
        <f aca="false">IF(OR(CN173=0,FZ83=0),0,CN173*FZ83/(CN173+FZ83))</f>
        <v>3.66745604397594</v>
      </c>
      <c r="CO83" s="13" t="n">
        <f aca="false">IF(OR(CO173=0,GA83=0),0,CO173*GA83/(CO173+GA83))</f>
        <v>3.52880698857709</v>
      </c>
      <c r="CP83" s="13" t="n">
        <f aca="false">IF(OR(CP173=0,GB83=0),0,CP173*GB83/(CP173+GB83))</f>
        <v>3.38837850249278</v>
      </c>
      <c r="CQ83" s="13" t="n">
        <f aca="false">IF(OR(CQ173=0,GC83=0),0,CQ173*GC83/(CQ173+GC83))</f>
        <v>3.24616652137738</v>
      </c>
      <c r="CR83" s="0" t="n">
        <f aca="false">IF(F$9=0,0,(SIN(F$12)*COS($E83)+SIN($E83)*COS(F$12))/SIN($E83)*F$9)</f>
        <v>0</v>
      </c>
      <c r="CS83" s="0" t="n">
        <f aca="false">IF(G$9=0,0,(SIN(G$12)*COS($E83)+SIN($E83)*COS(G$12))/SIN($E83)*G$9)</f>
        <v>0</v>
      </c>
      <c r="CT83" s="0" t="n">
        <f aca="false">IF(H$9=0,0,(SIN(H$12)*COS($E83)+SIN($E83)*COS(H$12))/SIN($E83)*H$9)</f>
        <v>0</v>
      </c>
      <c r="CU83" s="0" t="n">
        <f aca="false">IF(I$9=0,0,(SIN(I$12)*COS($E83)+SIN($E83)*COS(I$12))/SIN($E83)*I$9)</f>
        <v>0</v>
      </c>
      <c r="CV83" s="0" t="n">
        <f aca="false">IF(J$9=0,0,(SIN(J$12)*COS($E83)+SIN($E83)*COS(J$12))/SIN($E83)*J$9)</f>
        <v>0</v>
      </c>
      <c r="CW83" s="0" t="n">
        <f aca="false">IF(K$9=0,0,(SIN(K$12)*COS($E83)+SIN($E83)*COS(K$12))/SIN($E83)*K$9)</f>
        <v>0</v>
      </c>
      <c r="CX83" s="0" t="n">
        <f aca="false">IF(L$9=0,0,(SIN(L$12)*COS($E83)+SIN($E83)*COS(L$12))/SIN($E83)*L$9)</f>
        <v>0</v>
      </c>
      <c r="CY83" s="0" t="n">
        <f aca="false">IF(M$9=0,0,(SIN(M$12)*COS($E83)+SIN($E83)*COS(M$12))/SIN($E83)*M$9)</f>
        <v>0</v>
      </c>
      <c r="CZ83" s="0" t="n">
        <f aca="false">IF(N$9=0,0,(SIN(N$12)*COS($E83)+SIN($E83)*COS(N$12))/SIN($E83)*N$9)</f>
        <v>0</v>
      </c>
      <c r="DA83" s="0" t="n">
        <f aca="false">IF(O$9=0,0,(SIN(O$12)*COS($E83)+SIN($E83)*COS(O$12))/SIN($E83)*O$9)</f>
        <v>0</v>
      </c>
      <c r="DB83" s="0" t="n">
        <f aca="false">IF(P$9=0,0,(SIN(P$12)*COS($E83)+SIN($E83)*COS(P$12))/SIN($E83)*P$9)</f>
        <v>0</v>
      </c>
      <c r="DC83" s="0" t="n">
        <f aca="false">IF(Q$9=0,0,(SIN(Q$12)*COS($E83)+SIN($E83)*COS(Q$12))/SIN($E83)*Q$9)</f>
        <v>0</v>
      </c>
      <c r="DD83" s="0" t="n">
        <f aca="false">IF(R$9=0,0,(SIN(R$12)*COS($E83)+SIN($E83)*COS(R$12))/SIN($E83)*R$9)</f>
        <v>0</v>
      </c>
      <c r="DE83" s="0" t="n">
        <f aca="false">IF(S$9=0,0,(SIN(S$12)*COS($E83)+SIN($E83)*COS(S$12))/SIN($E83)*S$9)</f>
        <v>0</v>
      </c>
      <c r="DF83" s="0" t="n">
        <f aca="false">IF(T$9=0,0,(SIN(T$12)*COS($E83)+SIN($E83)*COS(T$12))/SIN($E83)*T$9)</f>
        <v>0</v>
      </c>
      <c r="DG83" s="0" t="n">
        <f aca="false">IF(U$9=0,0,(SIN(U$12)*COS($E83)+SIN($E83)*COS(U$12))/SIN($E83)*U$9)</f>
        <v>0</v>
      </c>
      <c r="DH83" s="0" t="n">
        <f aca="false">IF(V$9=0,0,(SIN(V$12)*COS($E83)+SIN($E83)*COS(V$12))/SIN($E83)*V$9)</f>
        <v>0</v>
      </c>
      <c r="DI83" s="0" t="n">
        <f aca="false">IF(W$9=0,0,(SIN(W$12)*COS($E83)+SIN($E83)*COS(W$12))/SIN($E83)*W$9)</f>
        <v>0</v>
      </c>
      <c r="DJ83" s="0" t="n">
        <f aca="false">IF(X$9=0,0,(SIN(X$12)*COS($E83)+SIN($E83)*COS(X$12))/SIN($E83)*X$9)</f>
        <v>0</v>
      </c>
      <c r="DK83" s="0" t="n">
        <f aca="false">IF(Y$9=0,0,(SIN(Y$12)*COS($E83)+SIN($E83)*COS(Y$12))/SIN($E83)*Y$9)</f>
        <v>0</v>
      </c>
      <c r="DL83" s="0" t="n">
        <f aca="false">IF(Z$9=0,0,(SIN(Z$12)*COS($E83)+SIN($E83)*COS(Z$12))/SIN($E83)*Z$9)</f>
        <v>0</v>
      </c>
      <c r="DM83" s="0" t="n">
        <f aca="false">IF(AA$9=0,0,(SIN(AA$12)*COS($E83)+SIN($E83)*COS(AA$12))/SIN($E83)*AA$9)</f>
        <v>0</v>
      </c>
      <c r="DN83" s="0" t="n">
        <f aca="false">IF(AB$9=0,0,(SIN(AB$12)*COS($E83)+SIN($E83)*COS(AB$12))/SIN($E83)*AB$9)</f>
        <v>0</v>
      </c>
      <c r="DO83" s="0" t="n">
        <f aca="false">IF(AC$9=0,0,(SIN(AC$12)*COS($E83)+SIN($E83)*COS(AC$12))/SIN($E83)*AC$9)</f>
        <v>0</v>
      </c>
      <c r="DP83" s="0" t="n">
        <f aca="false">IF(AD$9=0,0,(SIN(AD$12)*COS($E83)+SIN($E83)*COS(AD$12))/SIN($E83)*AD$9)</f>
        <v>0</v>
      </c>
      <c r="DQ83" s="0" t="n">
        <f aca="false">IF(AE$9=0,0,(SIN(AE$12)*COS($E83)+SIN($E83)*COS(AE$12))/SIN($E83)*AE$9)</f>
        <v>0</v>
      </c>
      <c r="DR83" s="0" t="n">
        <f aca="false">IF(AF$9=0,0,(SIN(AF$12)*COS($E83)+SIN($E83)*COS(AF$12))/SIN($E83)*AF$9)</f>
        <v>0</v>
      </c>
      <c r="DS83" s="0" t="n">
        <f aca="false">IF(AG$9=0,0,(SIN(AG$12)*COS($E83)+SIN($E83)*COS(AG$12))/SIN($E83)*AG$9)</f>
        <v>0</v>
      </c>
      <c r="DT83" s="0" t="n">
        <f aca="false">IF(AH$9=0,0,(SIN(AH$12)*COS($E83)+SIN($E83)*COS(AH$12))/SIN($E83)*AH$9)</f>
        <v>0</v>
      </c>
      <c r="DU83" s="0" t="n">
        <f aca="false">IF(AI$9=0,0,(SIN(AI$12)*COS($E83)+SIN($E83)*COS(AI$12))/SIN($E83)*AI$9)</f>
        <v>0</v>
      </c>
      <c r="DV83" s="0" t="n">
        <f aca="false">IF(AJ$9=0,0,(SIN(AJ$12)*COS($E83)+SIN($E83)*COS(AJ$12))/SIN($E83)*AJ$9)</f>
        <v>0</v>
      </c>
      <c r="DW83" s="0" t="n">
        <f aca="false">IF(AK$9=0,0,(SIN(AK$12)*COS($E83)+SIN($E83)*COS(AK$12))/SIN($E83)*AK$9)</f>
        <v>0</v>
      </c>
      <c r="DX83" s="0" t="n">
        <f aca="false">IF(AL$9=0,0,(SIN(AL$12)*COS($E83)+SIN($E83)*COS(AL$12))/SIN($E83)*AL$9)</f>
        <v>0</v>
      </c>
      <c r="DY83" s="0" t="n">
        <f aca="false">IF(AM$9=0,0,(SIN(AM$12)*COS($E83)+SIN($E83)*COS(AM$12))/SIN($E83)*AM$9)</f>
        <v>0</v>
      </c>
      <c r="DZ83" s="0" t="n">
        <f aca="false">IF(AN$9=0,0,(SIN(AN$12)*COS($E83)+SIN($E83)*COS(AN$12))/SIN($E83)*AN$9)</f>
        <v>0</v>
      </c>
      <c r="EA83" s="0" t="n">
        <f aca="false">IF(AO$9=0,0,(SIN(AO$12)*COS($E83)+SIN($E83)*COS(AO$12))/SIN($E83)*AO$9)</f>
        <v>10.5787745058103</v>
      </c>
      <c r="EB83" s="0" t="n">
        <f aca="false">IF(AP$9=0,0,(SIN(AP$12)*COS($E83)+SIN($E83)*COS(AP$12))/SIN($E83)*AP$9)</f>
        <v>10.8112685125932</v>
      </c>
      <c r="EC83" s="0" t="n">
        <f aca="false">IF(AQ$9=0,0,(SIN(AQ$12)*COS($E83)+SIN($E83)*COS(AQ$12))/SIN($E83)*AQ$9)</f>
        <v>11.0374061031832</v>
      </c>
      <c r="ED83" s="0" t="n">
        <f aca="false">IF(AR$9=0,0,(SIN(AR$12)*COS($E83)+SIN($E83)*COS(AR$12))/SIN($E83)*AR$9)</f>
        <v>11.256944</v>
      </c>
      <c r="EE83" s="0" t="n">
        <f aca="false">IF(AS$9=0,0,(SIN(AS$12)*COS($E83)+SIN($E83)*COS(AS$12))/SIN($E83)*AS$9)</f>
        <v>11.4696419219964</v>
      </c>
      <c r="EF83" s="0" t="n">
        <f aca="false">IF(AT$9=0,0,(SIN(AT$12)*COS($E83)+SIN($E83)*COS(AT$12))/SIN($E83)*AT$9)</f>
        <v>11.6752627106713</v>
      </c>
      <c r="EG83" s="0" t="n">
        <f aca="false">IF(AU$9=0,0,(SIN(AU$12)*COS($E83)+SIN($E83)*COS(AU$12))/SIN($E83)*AU$9)</f>
        <v>11.9375081498706</v>
      </c>
      <c r="EH83" s="0" t="n">
        <f aca="false">IF(AV$9=0,0,(SIN(AV$12)*COS($E83)+SIN($E83)*COS(AV$12))/SIN($E83)*AV$9)</f>
        <v>12.1912908780461</v>
      </c>
      <c r="EI83" s="0" t="n">
        <f aca="false">IF(AW$9=0,0,(SIN(AW$12)*COS($E83)+SIN($E83)*COS(AW$12))/SIN($E83)*AW$9)</f>
        <v>12.4363258420512</v>
      </c>
      <c r="EJ83" s="0" t="n">
        <f aca="false">IF(AX$9=0,0,(SIN(AX$12)*COS($E83)+SIN($E83)*COS(AX$12))/SIN($E83)*AX$9)</f>
        <v>12.6723321868528</v>
      </c>
      <c r="EK83" s="0" t="n">
        <f aca="false">IF(AY$9=0,0,(SIN(AY$12)*COS($E83)+SIN($E83)*COS(AY$12))/SIN($E83)*AY$9)</f>
        <v>12.8990334038976</v>
      </c>
      <c r="EL83" s="0" t="n">
        <f aca="false">IF(AZ$9=0,0,(SIN(AZ$12)*COS($E83)+SIN($E83)*COS(AZ$12))/SIN($E83)*AZ$9)</f>
        <v>12.9274468514434</v>
      </c>
      <c r="EM83" s="0" t="n">
        <f aca="false">IF(BA$9=0,0,(SIN(BA$12)*COS($E83)+SIN($E83)*COS(BA$12))/SIN($E83)*BA$9)</f>
        <v>12.949429458817</v>
      </c>
      <c r="EN83" s="0" t="n">
        <f aca="false">IF(BB$9=0,0,(SIN(BB$12)*COS($E83)+SIN($E83)*COS(BB$12))/SIN($E83)*BB$9)</f>
        <v>12.9648895181757</v>
      </c>
      <c r="EO83" s="0" t="n">
        <f aca="false">IF(BC$9=0,0,(SIN(BC$12)*COS($E83)+SIN($E83)*COS(BC$12))/SIN($E83)*BC$9)</f>
        <v>12.9737380938</v>
      </c>
      <c r="EP83" s="0" t="n">
        <f aca="false">IF(BD$9=0,0,(SIN(BD$12)*COS($E83)+SIN($E83)*COS(BD$12))/SIN($E83)*BD$9)</f>
        <v>12.9758890748402</v>
      </c>
      <c r="EQ83" s="0" t="n">
        <f aca="false">IF(BE$9=0,0,(SIN(BE$12)*COS($E83)+SIN($E83)*COS(BE$12))/SIN($E83)*BE$9)</f>
        <v>13.0286760226961</v>
      </c>
      <c r="ER83" s="0" t="n">
        <f aca="false">IF(BF$9=0,0,(SIN(BF$12)*COS($E83)+SIN($E83)*COS(BF$12))/SIN($E83)*BF$9)</f>
        <v>13.0733320298583</v>
      </c>
      <c r="ES83" s="0" t="n">
        <f aca="false">IF(BG$9=0,0,(SIN(BG$12)*COS($E83)+SIN($E83)*COS(BG$12))/SIN($E83)*BG$9)</f>
        <v>13.109727876432</v>
      </c>
      <c r="ET83" s="0" t="n">
        <f aca="false">IF(BH$9=0,0,(SIN(BH$12)*COS($E83)+SIN($E83)*COS(BH$12))/SIN($E83)*BH$9)</f>
        <v>13.2123969240178</v>
      </c>
      <c r="EU83" s="0" t="n">
        <f aca="false">IF(BI$9=0,0,(SIN(BI$12)*COS($E83)+SIN($E83)*COS(BI$12))/SIN($E83)*BI$9)</f>
        <v>13.3106392803301</v>
      </c>
      <c r="EV83" s="0" t="n">
        <f aca="false">IF(BJ$9=0,0,(SIN(BJ$12)*COS($E83)+SIN($E83)*COS(BJ$12))/SIN($E83)*BJ$9)</f>
        <v>13.2473822564771</v>
      </c>
      <c r="EW83" s="0" t="n">
        <f aca="false">IF(BK$9=0,0,(SIN(BK$12)*COS($E83)+SIN($E83)*COS(BK$12))/SIN($E83)*BK$9)</f>
        <v>13.1772611519991</v>
      </c>
      <c r="EX83" s="0" t="n">
        <f aca="false">IF(BL$9=0,0,(SIN(BL$12)*COS($E83)+SIN($E83)*COS(BL$12))/SIN($E83)*BL$9)</f>
        <v>13.1002322419485</v>
      </c>
      <c r="EY83" s="0" t="n">
        <f aca="false">IF(BM$9=0,0,(SIN(BM$12)*COS($E83)+SIN($E83)*COS(BM$12))/SIN($E83)*BM$9)</f>
        <v>13.0162547870671</v>
      </c>
      <c r="EZ83" s="0" t="n">
        <f aca="false">IF(BN$9=0,0,(SIN(BN$12)*COS($E83)+SIN($E83)*COS(BN$12))/SIN($E83)*BN$9)</f>
        <v>12.9252910657526</v>
      </c>
      <c r="FA83" s="0" t="n">
        <f aca="false">IF(BO$9=0,0,(SIN(BO$12)*COS($E83)+SIN($E83)*COS(BO$12))/SIN($E83)*BO$9)</f>
        <v>12.8317203861622</v>
      </c>
      <c r="FB83" s="0" t="n">
        <f aca="false">IF(BP$9=0,0,(SIN(BP$12)*COS($E83)+SIN($E83)*COS(BP$12))/SIN($E83)*BP$9)</f>
        <v>12.7309571027198</v>
      </c>
      <c r="FC83" s="0" t="n">
        <f aca="false">IF(BQ$9=0,0,(SIN(BQ$12)*COS($E83)+SIN($E83)*COS(BQ$12))/SIN($E83)*BQ$9)</f>
        <v>12.6229687569526</v>
      </c>
      <c r="FD83" s="0" t="n">
        <f aca="false">IF(BR$9=0,0,(SIN(BR$12)*COS($E83)+SIN($E83)*COS(BR$12))/SIN($E83)*BR$9)</f>
        <v>12.5077261107681</v>
      </c>
      <c r="FE83" s="0" t="n">
        <f aca="false">IF(BS$9=0,0,(SIN(BS$12)*COS($E83)+SIN($E83)*COS(BS$12))/SIN($E83)*BS$9)</f>
        <v>12.3852031742856</v>
      </c>
      <c r="FF83" s="0" t="n">
        <f aca="false">IF(BT$9=0,0,(SIN(BT$12)*COS($E83)+SIN($E83)*COS(BT$12))/SIN($E83)*BT$9)</f>
        <v>12.2301376577728</v>
      </c>
      <c r="FG83" s="0" t="n">
        <f aca="false">IF(BU$9=0,0,(SIN(BU$12)*COS($E83)+SIN($E83)*COS(BU$12))/SIN($E83)*BU$9)</f>
        <v>12.0687021470476</v>
      </c>
      <c r="FH83" s="0" t="n">
        <f aca="false">IF(BV$9=0,0,(SIN(BV$12)*COS($E83)+SIN($E83)*COS(BV$12))/SIN($E83)*BV$9)</f>
        <v>11.9009031802131</v>
      </c>
      <c r="FI83" s="0" t="n">
        <f aca="false">IF(BW$9=0,0,(SIN(BW$12)*COS($E83)+SIN($E83)*COS(BW$12))/SIN($E83)*BW$9)</f>
        <v>11.726750052294</v>
      </c>
      <c r="FJ83" s="0" t="n">
        <f aca="false">IF(BX$9=0,0,(SIN(BX$12)*COS($E83)+SIN($E83)*COS(BX$12))/SIN($E83)*BX$9)</f>
        <v>11.5462548251433</v>
      </c>
      <c r="FK83" s="0" t="n">
        <f aca="false">IF(BY$9=0,0,(SIN(BY$12)*COS($E83)+SIN($E83)*COS(BY$12))/SIN($E83)*BY$9)</f>
        <v>11.3605574997947</v>
      </c>
      <c r="FL83" s="0" t="n">
        <f aca="false">IF(BZ$9=0,0,(SIN(BZ$12)*COS($E83)+SIN($E83)*COS(BZ$12))/SIN($E83)*BZ$9)</f>
        <v>11.1684999228647</v>
      </c>
      <c r="FM83" s="0" t="n">
        <f aca="false">IF(CA$9=0,0,(SIN(CA$12)*COS($E83)+SIN($E83)*COS(CA$12))/SIN($E83)*CA$9)</f>
        <v>10.9701015000577</v>
      </c>
      <c r="FN83" s="0" t="n">
        <f aca="false">IF(CB$9=0,0,(SIN(CB$12)*COS($E83)+SIN($E83)*COS(CB$12))/SIN($E83)*CB$9)</f>
        <v>10.7653844637516</v>
      </c>
      <c r="FO83" s="0" t="n">
        <f aca="false">IF(CC$9=0,0,(SIN(CC$12)*COS($E83)+SIN($E83)*COS(CC$12))/SIN($E83)*CC$9)</f>
        <v>10.5543738778623</v>
      </c>
      <c r="FP83" s="0" t="n">
        <f aca="false">IF(CD$9=0,0,(SIN(CD$12)*COS($E83)+SIN($E83)*COS(CD$12))/SIN($E83)*CD$9)</f>
        <v>10.3368488002791</v>
      </c>
      <c r="FQ83" s="0" t="n">
        <f aca="false">IF(CE$9=0,0,(SIN(CE$12)*COS($E83)+SIN($E83)*COS(CE$12))/SIN($E83)*CE$9)</f>
        <v>10.1131022600145</v>
      </c>
      <c r="FR83" s="0" t="n">
        <f aca="false">IF(CF$9=0,0,(SIN(CF$12)*COS($E83)+SIN($E83)*COS(CF$12))/SIN($E83)*CF$9)</f>
        <v>9.88316805462836</v>
      </c>
      <c r="FS83" s="0" t="n">
        <f aca="false">IF(CG$9=0,0,(SIN(CG$12)*COS($E83)+SIN($E83)*COS(CG$12))/SIN($E83)*CG$9)</f>
        <v>9.64708281296158</v>
      </c>
      <c r="FT83" s="0" t="n">
        <f aca="false">IF(CH$9=0,0,(SIN(CH$12)*COS($E83)+SIN($E83)*COS(CH$12))/SIN($E83)*CH$9)</f>
        <v>9.4048859941549</v>
      </c>
      <c r="FU83" s="0" t="n">
        <f aca="false">IF(CI$9=0,0,(SIN(CI$12)*COS($E83)+SIN($E83)*COS(CI$12))/SIN($E83)*CI$9)</f>
        <v>9.1566198855158</v>
      </c>
      <c r="FV83" s="0" t="n">
        <f aca="false">IF(CJ$9=0,0,(SIN(CJ$12)*COS($E83)+SIN($E83)*COS(CJ$12))/SIN($E83)*CJ$9)</f>
        <v>8.90232959922947</v>
      </c>
      <c r="FW83" s="0" t="n">
        <f aca="false">IF(CK$9=0,0,(SIN(CK$12)*COS($E83)+SIN($E83)*COS(CK$12))/SIN($E83)*CK$9)</f>
        <v>8.6420630679105</v>
      </c>
      <c r="FX83" s="0" t="n">
        <f aca="false">IF(CL$9=0,0,(SIN(CL$12)*COS($E83)+SIN($E83)*COS(CL$12))/SIN($E83)*CL$9)</f>
        <v>8.40586450138623</v>
      </c>
      <c r="FY83" s="0" t="n">
        <f aca="false">IF(CM$9=0,0,(SIN(CM$12)*COS($E83)+SIN($E83)*COS(CM$12))/SIN($E83)*CM$9)</f>
        <v>8.16465074919772</v>
      </c>
      <c r="FZ83" s="0" t="n">
        <f aca="false">IF(CN$9=0,0,(SIN(CN$12)*COS($E83)+SIN($E83)*COS(CN$12))/SIN($E83)*CN$9)</f>
        <v>7.91527445512925</v>
      </c>
      <c r="GA83" s="0" t="n">
        <f aca="false">IF(CO$9=0,0,(SIN(CO$12)*COS($E83)+SIN($E83)*COS(CO$12))/SIN($E83)*CO$9)</f>
        <v>7.65757378361073</v>
      </c>
      <c r="GB83" s="0" t="n">
        <f aca="false">IF(CP$9=0,0,(SIN(CP$12)*COS($E83)+SIN($E83)*COS(CP$12))/SIN($E83)*CP$9)</f>
        <v>7.39158432696919</v>
      </c>
      <c r="GC83" s="0" t="n">
        <f aca="false">IF(CQ$9=0,0,(SIN(CQ$12)*COS($E83)+SIN($E83)*COS(CQ$12))/SIN($E83)*CQ$9)</f>
        <v>7.11734601669583</v>
      </c>
    </row>
    <row r="84" customFormat="false" ht="12.8" hidden="true" customHeight="false" outlineLevel="0" collapsed="false">
      <c r="A84" s="0" t="n">
        <f aca="false">MAX($F84:$CQ84)</f>
        <v>8.0717891914115</v>
      </c>
      <c r="B84" s="91" t="n">
        <f aca="false">IF(ISNA(INDEX(vmg!$B$6:$B$151,MATCH($C84,vmg!$F$6:$F$151,0))),IF(ISNA(INDEX(vmg!$B$6:$B$151,MATCH($C84,vmg!$D$6:$D$151,0))),0,INDEX(vmg!$B$6:$B$151,MATCH($C84,vmg!$D$6:$D$151,0))),INDEX(vmg!$B$6:$B$151,MATCH($C84,vmg!$F$6:$F$151,0)))</f>
        <v>17.54696</v>
      </c>
      <c r="C84" s="2" t="n">
        <f aca="false">MOD(Best +D84,360)</f>
        <v>72</v>
      </c>
      <c r="D84" s="2" t="n">
        <f aca="false">D83+1</f>
        <v>72</v>
      </c>
      <c r="E84" s="1" t="n">
        <f aca="false">D84*PI()/180</f>
        <v>1.25663706143592</v>
      </c>
      <c r="F84" s="13" t="n">
        <f aca="false">IF(OR(F174=0,CR84=0),0,F174*CR84/(F174+CR84))</f>
        <v>0</v>
      </c>
      <c r="G84" s="13" t="n">
        <f aca="false">IF(OR(G174=0,CS84=0),0,G174*CS84/(G174+CS84))</f>
        <v>0</v>
      </c>
      <c r="H84" s="13" t="n">
        <f aca="false">IF(OR(H174=0,CT84=0),0,H174*CT84/(H174+CT84))</f>
        <v>0</v>
      </c>
      <c r="I84" s="13" t="n">
        <f aca="false">IF(OR(I174=0,CU84=0),0,I174*CU84/(I174+CU84))</f>
        <v>0</v>
      </c>
      <c r="J84" s="13" t="n">
        <f aca="false">IF(OR(J174=0,CV84=0),0,J174*CV84/(J174+CV84))</f>
        <v>0</v>
      </c>
      <c r="K84" s="13" t="n">
        <f aca="false">IF(OR(K174=0,CW84=0),0,K174*CW84/(K174+CW84))</f>
        <v>0</v>
      </c>
      <c r="L84" s="13" t="n">
        <f aca="false">IF(OR(L174=0,CX84=0),0,L174*CX84/(L174+CX84))</f>
        <v>0</v>
      </c>
      <c r="M84" s="13" t="n">
        <f aca="false">IF(OR(M174=0,CY84=0),0,M174*CY84/(M174+CY84))</f>
        <v>0</v>
      </c>
      <c r="N84" s="13" t="n">
        <f aca="false">IF(OR(N174=0,CZ84=0),0,N174*CZ84/(N174+CZ84))</f>
        <v>0</v>
      </c>
      <c r="O84" s="13" t="n">
        <f aca="false">IF(OR(O174=0,DA84=0),0,O174*DA84/(O174+DA84))</f>
        <v>0</v>
      </c>
      <c r="P84" s="13" t="n">
        <f aca="false">IF(OR(P174=0,DB84=0),0,P174*DB84/(P174+DB84))</f>
        <v>0</v>
      </c>
      <c r="Q84" s="13" t="n">
        <f aca="false">IF(OR(Q174=0,DC84=0),0,Q174*DC84/(Q174+DC84))</f>
        <v>0</v>
      </c>
      <c r="R84" s="13" t="n">
        <f aca="false">IF(OR(R174=0,DD84=0),0,R174*DD84/(R174+DD84))</f>
        <v>0</v>
      </c>
      <c r="S84" s="13" t="n">
        <f aca="false">IF(OR(S174=0,DE84=0),0,S174*DE84/(S174+DE84))</f>
        <v>0</v>
      </c>
      <c r="T84" s="13" t="n">
        <f aca="false">IF(OR(T174=0,DF84=0),0,T174*DF84/(T174+DF84))</f>
        <v>0</v>
      </c>
      <c r="U84" s="13" t="n">
        <f aca="false">IF(OR(U174=0,DG84=0),0,U174*DG84/(U174+DG84))</f>
        <v>0</v>
      </c>
      <c r="V84" s="13" t="n">
        <f aca="false">IF(OR(V174=0,DH84=0),0,V174*DH84/(V174+DH84))</f>
        <v>0</v>
      </c>
      <c r="W84" s="13" t="n">
        <f aca="false">IF(OR(W174=0,DI84=0),0,W174*DI84/(W174+DI84))</f>
        <v>0</v>
      </c>
      <c r="X84" s="13" t="n">
        <f aca="false">IF(OR(X174=0,DJ84=0),0,X174*DJ84/(X174+DJ84))</f>
        <v>0</v>
      </c>
      <c r="Y84" s="13" t="n">
        <f aca="false">IF(OR(Y174=0,DK84=0),0,Y174*DK84/(Y174+DK84))</f>
        <v>0</v>
      </c>
      <c r="Z84" s="13" t="n">
        <f aca="false">IF(OR(Z174=0,DL84=0),0,Z174*DL84/(Z174+DL84))</f>
        <v>0</v>
      </c>
      <c r="AA84" s="13" t="n">
        <f aca="false">IF(OR(AA174=0,DM84=0),0,AA174*DM84/(AA174+DM84))</f>
        <v>0</v>
      </c>
      <c r="AB84" s="13" t="n">
        <f aca="false">IF(OR(AB174=0,DN84=0),0,AB174*DN84/(AB174+DN84))</f>
        <v>0</v>
      </c>
      <c r="AC84" s="13" t="n">
        <f aca="false">IF(OR(AC174=0,DO84=0),0,AC174*DO84/(AC174+DO84))</f>
        <v>0</v>
      </c>
      <c r="AD84" s="13" t="n">
        <f aca="false">IF(OR(AD174=0,DP84=0),0,AD174*DP84/(AD174+DP84))</f>
        <v>0</v>
      </c>
      <c r="AE84" s="13" t="n">
        <f aca="false">IF(OR(AE174=0,DQ84=0),0,AE174*DQ84/(AE174+DQ84))</f>
        <v>0</v>
      </c>
      <c r="AF84" s="13" t="n">
        <f aca="false">IF(OR(AF174=0,DR84=0),0,AF174*DR84/(AF174+DR84))</f>
        <v>0</v>
      </c>
      <c r="AG84" s="13" t="n">
        <f aca="false">IF(OR(AG174=0,DS84=0),0,AG174*DS84/(AG174+DS84))</f>
        <v>0</v>
      </c>
      <c r="AH84" s="13" t="n">
        <f aca="false">IF(OR(AH174=0,DT84=0),0,AH174*DT84/(AH174+DT84))</f>
        <v>0</v>
      </c>
      <c r="AI84" s="13" t="n">
        <f aca="false">IF(OR(AI174=0,DU84=0),0,AI174*DU84/(AI174+DU84))</f>
        <v>0</v>
      </c>
      <c r="AJ84" s="13" t="n">
        <f aca="false">IF(OR(AJ174=0,DV84=0),0,AJ174*DV84/(AJ174+DV84))</f>
        <v>0</v>
      </c>
      <c r="AK84" s="13" t="n">
        <f aca="false">IF(OR(AK174=0,DW84=0),0,AK174*DW84/(AK174+DW84))</f>
        <v>0</v>
      </c>
      <c r="AL84" s="13" t="n">
        <f aca="false">IF(OR(AL174=0,DX84=0),0,AL174*DX84/(AL174+DX84))</f>
        <v>0</v>
      </c>
      <c r="AM84" s="13" t="n">
        <f aca="false">IF(OR(AM174=0,DY84=0),0,AM174*DY84/(AM174+DY84))</f>
        <v>0</v>
      </c>
      <c r="AN84" s="13" t="n">
        <f aca="false">IF(OR(AN174=0,DZ84=0),0,AN174*DZ84/(AN174+DZ84))</f>
        <v>0</v>
      </c>
      <c r="AO84" s="13" t="n">
        <f aca="false">IF(OR(AO174=0,EA84=0),0,AO174*EA84/(AO174+EA84))</f>
        <v>7.70670871785343</v>
      </c>
      <c r="AP84" s="13" t="n">
        <f aca="false">IF(OR(AP174=0,EB84=0),0,AP174*EB84/(AP174+EB84))</f>
        <v>7.76560524829581</v>
      </c>
      <c r="AQ84" s="13" t="n">
        <f aca="false">IF(OR(AQ174=0,EC84=0),0,AQ174*EC84/(AQ174+EC84))</f>
        <v>7.81622202911735</v>
      </c>
      <c r="AR84" s="13" t="n">
        <f aca="false">IF(OR(AR174=0,ED84=0),0,AR174*ED84/(AR174+ED84))</f>
        <v>7.85875477205911</v>
      </c>
      <c r="AS84" s="13" t="n">
        <f aca="false">IF(OR(AS174=0,EE84=0),0,AS174*EE84/(AS174+EE84))</f>
        <v>7.89340565068382</v>
      </c>
      <c r="AT84" s="13" t="n">
        <f aca="false">IF(OR(AT174=0,EF84=0),0,AT174*EF84/(AT174+EF84))</f>
        <v>7.92038180210613</v>
      </c>
      <c r="AU84" s="13" t="n">
        <f aca="false">IF(OR(AU174=0,EG84=0),0,AU174*EG84/(AU174+EG84))</f>
        <v>7.9688095626818</v>
      </c>
      <c r="AV84" s="13" t="n">
        <f aca="false">IF(OR(AV174=0,EH84=0),0,AV174*EH84/(AV174+EH84))</f>
        <v>8.00786264261497</v>
      </c>
      <c r="AW84" s="13" t="n">
        <f aca="false">IF(OR(AW174=0,EI84=0),0,AW174*EI84/(AW174+EI84))</f>
        <v>8.0378423041396</v>
      </c>
      <c r="AX84" s="13" t="n">
        <f aca="false">IF(OR(AX174=0,EJ84=0),0,AX174*EJ84/(AX174+EJ84))</f>
        <v>8.05905068704859</v>
      </c>
      <c r="AY84" s="13" t="n">
        <f aca="false">IF(OR(AY174=0,EK84=0),0,AY174*EK84/(AY174+EK84))</f>
        <v>8.0717891914115</v>
      </c>
      <c r="AZ84" s="13" t="n">
        <f aca="false">IF(OR(AZ174=0,EL84=0),0,AZ174*EL84/(AZ174+EL84))</f>
        <v>8.00333638130505</v>
      </c>
      <c r="BA84" s="13" t="n">
        <f aca="false">IF(OR(BA174=0,EM84=0),0,BA174*EM84/(BA174+EM84))</f>
        <v>7.93209169619338</v>
      </c>
      <c r="BB84" s="13" t="n">
        <f aca="false">IF(OR(BB174=0,EN84=0),0,BB174*EN84/(BB174+EN84))</f>
        <v>7.85813295809409</v>
      </c>
      <c r="BC84" s="13" t="n">
        <f aca="false">IF(OR(BC174=0,EO84=0),0,BC174*EO84/(BC174+EO84))</f>
        <v>7.78153561372894</v>
      </c>
      <c r="BD84" s="13" t="n">
        <f aca="false">IF(OR(BD174=0,EP84=0),0,BD174*EP84/(BD174+EP84))</f>
        <v>7.70237269281868</v>
      </c>
      <c r="BE84" s="13" t="n">
        <f aca="false">IF(OR(BE174=0,EQ84=0),0,BE174*EQ84/(BE174+EQ84))</f>
        <v>7.64083618841885</v>
      </c>
      <c r="BF84" s="13" t="n">
        <f aca="false">IF(OR(BF174=0,ER84=0),0,BF174*ER84/(BF174+ER84))</f>
        <v>7.57557054249265</v>
      </c>
      <c r="BG84" s="13" t="n">
        <f aca="false">IF(OR(BG174=0,ES84=0),0,BG174*ES84/(BG174+ES84))</f>
        <v>7.50669093202859</v>
      </c>
      <c r="BH84" s="13" t="n">
        <f aca="false">IF(OR(BH174=0,ET84=0),0,BH174*ET84/(BH174+ET84))</f>
        <v>7.45859847744458</v>
      </c>
      <c r="BI84" s="13" t="n">
        <f aca="false">IF(OR(BI174=0,EU84=0),0,BI174*EU84/(BI174+EU84))</f>
        <v>7.40717814536195</v>
      </c>
      <c r="BJ84" s="13" t="n">
        <f aca="false">IF(OR(BJ174=0,EV84=0),0,BJ174*EV84/(BJ174+EV84))</f>
        <v>7.30409356750497</v>
      </c>
      <c r="BK84" s="13" t="n">
        <f aca="false">IF(OR(BK174=0,EW84=0),0,BK174*EW84/(BK174+EW84))</f>
        <v>7.19934019933551</v>
      </c>
      <c r="BL84" s="13" t="n">
        <f aca="false">IF(OR(BL174=0,EX84=0),0,BL174*EX84/(BL174+EX84))</f>
        <v>7.09295644381052</v>
      </c>
      <c r="BM84" s="13" t="n">
        <f aca="false">IF(OR(BM174=0,EY84=0),0,BM174*EY84/(BM174+EY84))</f>
        <v>6.98497859672165</v>
      </c>
      <c r="BN84" s="13" t="n">
        <f aca="false">IF(OR(BN174=0,EZ84=0),0,BN174*EZ84/(BN174+EZ84))</f>
        <v>6.87544087743644</v>
      </c>
      <c r="BO84" s="13" t="n">
        <f aca="false">IF(OR(BO174=0,FA84=0),0,BO174*FA84/(BO174+FA84))</f>
        <v>6.76562983780293</v>
      </c>
      <c r="BP84" s="13" t="n">
        <f aca="false">IF(OR(BP174=0,FB84=0),0,BP174*FB84/(BP174+FB84))</f>
        <v>6.65424055142888</v>
      </c>
      <c r="BQ84" s="13" t="n">
        <f aca="false">IF(OR(BQ174=0,FC84=0),0,BQ174*FC84/(BQ174+FC84))</f>
        <v>6.54130398458577</v>
      </c>
      <c r="BR84" s="13" t="n">
        <f aca="false">IF(OR(BR174=0,FD84=0),0,BR174*FD84/(BR174+FD84))</f>
        <v>6.42684905249341</v>
      </c>
      <c r="BS84" s="13" t="n">
        <f aca="false">IF(OR(BS174=0,FE84=0),0,BS174*FE84/(BS174+FE84))</f>
        <v>6.31090265069586</v>
      </c>
      <c r="BT84" s="13" t="n">
        <f aca="false">IF(OR(BT174=0,FF84=0),0,BT174*FF84/(BT174+FF84))</f>
        <v>6.18687454020044</v>
      </c>
      <c r="BU84" s="13" t="n">
        <f aca="false">IF(OR(BU174=0,FG84=0),0,BU174*FG84/(BU174+FG84))</f>
        <v>6.06184021778204</v>
      </c>
      <c r="BV84" s="13" t="n">
        <f aca="false">IF(OR(BV174=0,FH84=0),0,BV174*FH84/(BV174+FH84))</f>
        <v>5.93580670128735</v>
      </c>
      <c r="BW84" s="13" t="n">
        <f aca="false">IF(OR(BW174=0,FI84=0),0,BW174*FI84/(BW174+FI84))</f>
        <v>5.80877967579293</v>
      </c>
      <c r="BX84" s="13" t="n">
        <f aca="false">IF(OR(BX174=0,FJ84=0),0,BX174*FJ84/(BX174+FJ84))</f>
        <v>5.68076351320773</v>
      </c>
      <c r="BY84" s="13" t="n">
        <f aca="false">IF(OR(BY174=0,FK84=0),0,BY174*FK84/(BY174+FK84))</f>
        <v>5.55203783027178</v>
      </c>
      <c r="BZ84" s="13" t="n">
        <f aca="false">IF(OR(BZ174=0,FL84=0),0,BZ174*FL84/(BZ174+FL84))</f>
        <v>5.42230883961738</v>
      </c>
      <c r="CA84" s="13" t="n">
        <f aca="false">IF(OR(CA174=0,FM84=0),0,CA174*FM84/(CA174+FM84))</f>
        <v>5.29157761347238</v>
      </c>
      <c r="CB84" s="13" t="n">
        <f aca="false">IF(OR(CB174=0,FN84=0),0,CB174*FN84/(CB174+FN84))</f>
        <v>5.15984394942851</v>
      </c>
      <c r="CC84" s="13" t="n">
        <f aca="false">IF(OR(CC174=0,FO84=0),0,CC174*FO84/(CC174+FO84))</f>
        <v>5.02710638270603</v>
      </c>
      <c r="CD84" s="13" t="n">
        <f aca="false">IF(OR(CD174=0,FP84=0),0,CD174*FP84/(CD174+FP84))</f>
        <v>4.89330454926477</v>
      </c>
      <c r="CE84" s="13" t="n">
        <f aca="false">IF(OR(CE174=0,FQ84=0),0,CE174*FQ84/(CE174+FQ84))</f>
        <v>4.75849648418791</v>
      </c>
      <c r="CF84" s="13" t="n">
        <f aca="false">IF(OR(CF174=0,FR84=0),0,CF174*FR84/(CF174+FR84))</f>
        <v>4.62267688031039</v>
      </c>
      <c r="CG84" s="13" t="n">
        <f aca="false">IF(OR(CG174=0,FS84=0),0,CG174*FS84/(CG174+FS84))</f>
        <v>4.48583920624109</v>
      </c>
      <c r="CH84" s="13" t="n">
        <f aca="false">IF(OR(CH174=0,FT84=0),0,CH174*FT84/(CH174+FT84))</f>
        <v>4.34797571004626</v>
      </c>
      <c r="CI84" s="13" t="n">
        <f aca="false">IF(OR(CI174=0,FU84=0),0,CI174*FU84/(CI174+FU84))</f>
        <v>4.20907742114651</v>
      </c>
      <c r="CJ84" s="13" t="n">
        <f aca="false">IF(OR(CJ174=0,FV84=0),0,CJ174*FV84/(CJ174+FV84))</f>
        <v>4.0691341503917</v>
      </c>
      <c r="CK84" s="13" t="n">
        <f aca="false">IF(OR(CK174=0,FW84=0),0,CK174*FW84/(CK174+FW84))</f>
        <v>3.92813448827536</v>
      </c>
      <c r="CL84" s="13" t="n">
        <f aca="false">IF(OR(CL174=0,FX84=0),0,CL174*FX84/(CL174+FX84))</f>
        <v>3.7924586505569</v>
      </c>
      <c r="CM84" s="13" t="n">
        <f aca="false">IF(OR(CM174=0,FY84=0),0,CM174*FY84/(CM174+FY84))</f>
        <v>3.65573706610212</v>
      </c>
      <c r="CN84" s="13" t="n">
        <f aca="false">IF(OR(CN174=0,FZ84=0),0,CN174*FZ84/(CN174+FZ84))</f>
        <v>3.51728668484591</v>
      </c>
      <c r="CO84" s="13" t="n">
        <f aca="false">IF(OR(CO174=0,GA84=0),0,CO174*GA84/(CO174+GA84))</f>
        <v>3.37706712581947</v>
      </c>
      <c r="CP84" s="13" t="n">
        <f aca="false">IF(OR(CP174=0,GB84=0),0,CP174*GB84/(CP174+GB84))</f>
        <v>3.23507677489938</v>
      </c>
      <c r="CQ84" s="13" t="n">
        <f aca="false">IF(OR(CQ174=0,GC84=0),0,CQ174*GC84/(CQ174+GC84))</f>
        <v>3.09131170765845</v>
      </c>
      <c r="CR84" s="0" t="n">
        <f aca="false">IF(F$9=0,0,(SIN(F$12)*COS($E84)+SIN($E84)*COS(F$12))/SIN($E84)*F$9)</f>
        <v>0</v>
      </c>
      <c r="CS84" s="0" t="n">
        <f aca="false">IF(G$9=0,0,(SIN(G$12)*COS($E84)+SIN($E84)*COS(G$12))/SIN($E84)*G$9)</f>
        <v>0</v>
      </c>
      <c r="CT84" s="0" t="n">
        <f aca="false">IF(H$9=0,0,(SIN(H$12)*COS($E84)+SIN($E84)*COS(H$12))/SIN($E84)*H$9)</f>
        <v>0</v>
      </c>
      <c r="CU84" s="0" t="n">
        <f aca="false">IF(I$9=0,0,(SIN(I$12)*COS($E84)+SIN($E84)*COS(I$12))/SIN($E84)*I$9)</f>
        <v>0</v>
      </c>
      <c r="CV84" s="0" t="n">
        <f aca="false">IF(J$9=0,0,(SIN(J$12)*COS($E84)+SIN($E84)*COS(J$12))/SIN($E84)*J$9)</f>
        <v>0</v>
      </c>
      <c r="CW84" s="0" t="n">
        <f aca="false">IF(K$9=0,0,(SIN(K$12)*COS($E84)+SIN($E84)*COS(K$12))/SIN($E84)*K$9)</f>
        <v>0</v>
      </c>
      <c r="CX84" s="0" t="n">
        <f aca="false">IF(L$9=0,0,(SIN(L$12)*COS($E84)+SIN($E84)*COS(L$12))/SIN($E84)*L$9)</f>
        <v>0</v>
      </c>
      <c r="CY84" s="0" t="n">
        <f aca="false">IF(M$9=0,0,(SIN(M$12)*COS($E84)+SIN($E84)*COS(M$12))/SIN($E84)*M$9)</f>
        <v>0</v>
      </c>
      <c r="CZ84" s="0" t="n">
        <f aca="false">IF(N$9=0,0,(SIN(N$12)*COS($E84)+SIN($E84)*COS(N$12))/SIN($E84)*N$9)</f>
        <v>0</v>
      </c>
      <c r="DA84" s="0" t="n">
        <f aca="false">IF(O$9=0,0,(SIN(O$12)*COS($E84)+SIN($E84)*COS(O$12))/SIN($E84)*O$9)</f>
        <v>0</v>
      </c>
      <c r="DB84" s="0" t="n">
        <f aca="false">IF(P$9=0,0,(SIN(P$12)*COS($E84)+SIN($E84)*COS(P$12))/SIN($E84)*P$9)</f>
        <v>0</v>
      </c>
      <c r="DC84" s="0" t="n">
        <f aca="false">IF(Q$9=0,0,(SIN(Q$12)*COS($E84)+SIN($E84)*COS(Q$12))/SIN($E84)*Q$9)</f>
        <v>0</v>
      </c>
      <c r="DD84" s="0" t="n">
        <f aca="false">IF(R$9=0,0,(SIN(R$12)*COS($E84)+SIN($E84)*COS(R$12))/SIN($E84)*R$9)</f>
        <v>0</v>
      </c>
      <c r="DE84" s="0" t="n">
        <f aca="false">IF(S$9=0,0,(SIN(S$12)*COS($E84)+SIN($E84)*COS(S$12))/SIN($E84)*S$9)</f>
        <v>0</v>
      </c>
      <c r="DF84" s="0" t="n">
        <f aca="false">IF(T$9=0,0,(SIN(T$12)*COS($E84)+SIN($E84)*COS(T$12))/SIN($E84)*T$9)</f>
        <v>0</v>
      </c>
      <c r="DG84" s="0" t="n">
        <f aca="false">IF(U$9=0,0,(SIN(U$12)*COS($E84)+SIN($E84)*COS(U$12))/SIN($E84)*U$9)</f>
        <v>0</v>
      </c>
      <c r="DH84" s="0" t="n">
        <f aca="false">IF(V$9=0,0,(SIN(V$12)*COS($E84)+SIN($E84)*COS(V$12))/SIN($E84)*V$9)</f>
        <v>0</v>
      </c>
      <c r="DI84" s="0" t="n">
        <f aca="false">IF(W$9=0,0,(SIN(W$12)*COS($E84)+SIN($E84)*COS(W$12))/SIN($E84)*W$9)</f>
        <v>0</v>
      </c>
      <c r="DJ84" s="0" t="n">
        <f aca="false">IF(X$9=0,0,(SIN(X$12)*COS($E84)+SIN($E84)*COS(X$12))/SIN($E84)*X$9)</f>
        <v>0</v>
      </c>
      <c r="DK84" s="0" t="n">
        <f aca="false">IF(Y$9=0,0,(SIN(Y$12)*COS($E84)+SIN($E84)*COS(Y$12))/SIN($E84)*Y$9)</f>
        <v>0</v>
      </c>
      <c r="DL84" s="0" t="n">
        <f aca="false">IF(Z$9=0,0,(SIN(Z$12)*COS($E84)+SIN($E84)*COS(Z$12))/SIN($E84)*Z$9)</f>
        <v>0</v>
      </c>
      <c r="DM84" s="0" t="n">
        <f aca="false">IF(AA$9=0,0,(SIN(AA$12)*COS($E84)+SIN($E84)*COS(AA$12))/SIN($E84)*AA$9)</f>
        <v>0</v>
      </c>
      <c r="DN84" s="0" t="n">
        <f aca="false">IF(AB$9=0,0,(SIN(AB$12)*COS($E84)+SIN($E84)*COS(AB$12))/SIN($E84)*AB$9)</f>
        <v>0</v>
      </c>
      <c r="DO84" s="0" t="n">
        <f aca="false">IF(AC$9=0,0,(SIN(AC$12)*COS($E84)+SIN($E84)*COS(AC$12))/SIN($E84)*AC$9)</f>
        <v>0</v>
      </c>
      <c r="DP84" s="0" t="n">
        <f aca="false">IF(AD$9=0,0,(SIN(AD$12)*COS($E84)+SIN($E84)*COS(AD$12))/SIN($E84)*AD$9)</f>
        <v>0</v>
      </c>
      <c r="DQ84" s="0" t="n">
        <f aca="false">IF(AE$9=0,0,(SIN(AE$12)*COS($E84)+SIN($E84)*COS(AE$12))/SIN($E84)*AE$9)</f>
        <v>0</v>
      </c>
      <c r="DR84" s="0" t="n">
        <f aca="false">IF(AF$9=0,0,(SIN(AF$12)*COS($E84)+SIN($E84)*COS(AF$12))/SIN($E84)*AF$9)</f>
        <v>0</v>
      </c>
      <c r="DS84" s="0" t="n">
        <f aca="false">IF(AG$9=0,0,(SIN(AG$12)*COS($E84)+SIN($E84)*COS(AG$12))/SIN($E84)*AG$9)</f>
        <v>0</v>
      </c>
      <c r="DT84" s="0" t="n">
        <f aca="false">IF(AH$9=0,0,(SIN(AH$12)*COS($E84)+SIN($E84)*COS(AH$12))/SIN($E84)*AH$9)</f>
        <v>0</v>
      </c>
      <c r="DU84" s="0" t="n">
        <f aca="false">IF(AI$9=0,0,(SIN(AI$12)*COS($E84)+SIN($E84)*COS(AI$12))/SIN($E84)*AI$9)</f>
        <v>0</v>
      </c>
      <c r="DV84" s="0" t="n">
        <f aca="false">IF(AJ$9=0,0,(SIN(AJ$12)*COS($E84)+SIN($E84)*COS(AJ$12))/SIN($E84)*AJ$9)</f>
        <v>0</v>
      </c>
      <c r="DW84" s="0" t="n">
        <f aca="false">IF(AK$9=0,0,(SIN(AK$12)*COS($E84)+SIN($E84)*COS(AK$12))/SIN($E84)*AK$9)</f>
        <v>0</v>
      </c>
      <c r="DX84" s="0" t="n">
        <f aca="false">IF(AL$9=0,0,(SIN(AL$12)*COS($E84)+SIN($E84)*COS(AL$12))/SIN($E84)*AL$9)</f>
        <v>0</v>
      </c>
      <c r="DY84" s="0" t="n">
        <f aca="false">IF(AM$9=0,0,(SIN(AM$12)*COS($E84)+SIN($E84)*COS(AM$12))/SIN($E84)*AM$9)</f>
        <v>0</v>
      </c>
      <c r="DZ84" s="0" t="n">
        <f aca="false">IF(AN$9=0,0,(SIN(AN$12)*COS($E84)+SIN($E84)*COS(AN$12))/SIN($E84)*AN$9)</f>
        <v>0</v>
      </c>
      <c r="EA84" s="0" t="n">
        <f aca="false">IF(AO$9=0,0,(SIN(AO$12)*COS($E84)+SIN($E84)*COS(AO$12))/SIN($E84)*AO$9)</f>
        <v>10.4629410490052</v>
      </c>
      <c r="EB84" s="0" t="n">
        <f aca="false">IF(AP$9=0,0,(SIN(AP$12)*COS($E84)+SIN($E84)*COS(AP$12))/SIN($E84)*AP$9)</f>
        <v>10.689328</v>
      </c>
      <c r="EC84" s="0" t="n">
        <f aca="false">IF(AQ$9=0,0,(SIN(AQ$12)*COS($E84)+SIN($E84)*COS(AQ$12))/SIN($E84)*AQ$9)</f>
        <v>10.9092401374785</v>
      </c>
      <c r="ED84" s="0" t="n">
        <f aca="false">IF(AR$9=0,0,(SIN(AR$12)*COS($E84)+SIN($E84)*COS(AR$12))/SIN($E84)*AR$9)</f>
        <v>11.1224380761378</v>
      </c>
      <c r="EE84" s="0" t="n">
        <f aca="false">IF(AS$9=0,0,(SIN(AS$12)*COS($E84)+SIN($E84)*COS(AS$12))/SIN($E84)*AS$9)</f>
        <v>11.3286855088586</v>
      </c>
      <c r="EF84" s="0" t="n">
        <f aca="false">IF(AT$9=0,0,(SIN(AT$12)*COS($E84)+SIN($E84)*COS(AT$12))/SIN($E84)*AT$9)</f>
        <v>11.527749330886</v>
      </c>
      <c r="EG84" s="0" t="n">
        <f aca="false">IF(AU$9=0,0,(SIN(AU$12)*COS($E84)+SIN($E84)*COS(AU$12))/SIN($E84)*AU$9)</f>
        <v>11.782505283162</v>
      </c>
      <c r="EH84" s="0" t="n">
        <f aca="false">IF(AV$9=0,0,(SIN(AV$12)*COS($E84)+SIN($E84)*COS(AV$12))/SIN($E84)*AV$9)</f>
        <v>12.0286673050184</v>
      </c>
      <c r="EI84" s="0" t="n">
        <f aca="false">IF(AW$9=0,0,(SIN(AW$12)*COS($E84)+SIN($E84)*COS(AW$12))/SIN($E84)*AW$9)</f>
        <v>12.2659553988861</v>
      </c>
      <c r="EJ84" s="0" t="n">
        <f aca="false">IF(AX$9=0,0,(SIN(AX$12)*COS($E84)+SIN($E84)*COS(AX$12))/SIN($E84)*AX$9)</f>
        <v>12.49409385726</v>
      </c>
      <c r="EK84" s="0" t="n">
        <f aca="false">IF(AY$9=0,0,(SIN(AY$12)*COS($E84)+SIN($E84)*COS(AY$12))/SIN($E84)*AY$9)</f>
        <v>12.7128114086484</v>
      </c>
      <c r="EL84" s="0" t="n">
        <f aca="false">IF(AZ$9=0,0,(SIN(AZ$12)*COS($E84)+SIN($E84)*COS(AZ$12))/SIN($E84)*AZ$9)</f>
        <v>12.7359264868675</v>
      </c>
      <c r="EM84" s="0" t="n">
        <f aca="false">IF(BA$9=0,0,(SIN(BA$12)*COS($E84)+SIN($E84)*COS(BA$12))/SIN($E84)*BA$9)</f>
        <v>12.7525990638263</v>
      </c>
      <c r="EN84" s="0" t="n">
        <f aca="false">IF(BB$9=0,0,(SIN(BB$12)*COS($E84)+SIN($E84)*COS(BB$12))/SIN($E84)*BB$9)</f>
        <v>12.7627403249057</v>
      </c>
      <c r="EO84" s="0" t="n">
        <f aca="false">IF(BC$9=0,0,(SIN(BC$12)*COS($E84)+SIN($E84)*COS(BC$12))/SIN($E84)*BC$9)</f>
        <v>12.7662642512146</v>
      </c>
      <c r="EP84" s="0" t="n">
        <f aca="false">IF(BD$9=0,0,(SIN(BD$12)*COS($E84)+SIN($E84)*COS(BD$12))/SIN($E84)*BD$9)</f>
        <v>12.7630876710532</v>
      </c>
      <c r="EQ84" s="0" t="n">
        <f aca="false">IF(BE$9=0,0,(SIN(BE$12)*COS($E84)+SIN($E84)*COS(BE$12))/SIN($E84)*BE$9)</f>
        <v>12.8095815664724</v>
      </c>
      <c r="ER84" s="0" t="n">
        <f aca="false">IF(BF$9=0,0,(SIN(BF$12)*COS($E84)+SIN($E84)*COS(BF$12))/SIN($E84)*BF$9)</f>
        <v>12.8479205521674</v>
      </c>
      <c r="ES84" s="0" t="n">
        <f aca="false">IF(BG$9=0,0,(SIN(BG$12)*COS($E84)+SIN($E84)*COS(BG$12))/SIN($E84)*BG$9)</f>
        <v>12.8779793012018</v>
      </c>
      <c r="ET84" s="0" t="n">
        <f aca="false">IF(BH$9=0,0,(SIN(BH$12)*COS($E84)+SIN($E84)*COS(BH$12))/SIN($E84)*BH$9)</f>
        <v>12.97294202306</v>
      </c>
      <c r="EU84" s="0" t="n">
        <f aca="false">IF(BI$9=0,0,(SIN(BI$12)*COS($E84)+SIN($E84)*COS(BI$12))/SIN($E84)*BI$9)</f>
        <v>13.0633218178643</v>
      </c>
      <c r="EV84" s="0" t="n">
        <f aca="false">IF(BJ$9=0,0,(SIN(BJ$12)*COS($E84)+SIN($E84)*COS(BJ$12))/SIN($E84)*BJ$9)</f>
        <v>12.9950314726276</v>
      </c>
      <c r="EW84" s="0" t="n">
        <f aca="false">IF(BK$9=0,0,(SIN(BK$12)*COS($E84)+SIN($E84)*COS(BK$12))/SIN($E84)*BK$9)</f>
        <v>12.9199056816446</v>
      </c>
      <c r="EX84" s="0" t="n">
        <f aca="false">IF(BL$9=0,0,(SIN(BL$12)*COS($E84)+SIN($E84)*COS(BL$12))/SIN($E84)*BL$9)</f>
        <v>12.8379034997986</v>
      </c>
      <c r="EY84" s="0" t="n">
        <f aca="false">IF(BM$9=0,0,(SIN(BM$12)*COS($E84)+SIN($E84)*COS(BM$12))/SIN($E84)*BM$9)</f>
        <v>12.7489869724035</v>
      </c>
      <c r="EZ84" s="0" t="n">
        <f aca="false">IF(BN$9=0,0,(SIN(BN$12)*COS($E84)+SIN($E84)*COS(BN$12))/SIN($E84)*BN$9)</f>
        <v>12.6531211659348</v>
      </c>
      <c r="FA84" s="0" t="n">
        <f aca="false">IF(BO$9=0,0,(SIN(BO$12)*COS($E84)+SIN($E84)*COS(BO$12))/SIN($E84)*BO$9)</f>
        <v>12.5545928498385</v>
      </c>
      <c r="FB84" s="0" t="n">
        <f aca="false">IF(BP$9=0,0,(SIN(BP$12)*COS($E84)+SIN($E84)*COS(BP$12))/SIN($E84)*BP$9)</f>
        <v>12.4489126835633</v>
      </c>
      <c r="FC84" s="0" t="n">
        <f aca="false">IF(BQ$9=0,0,(SIN(BQ$12)*COS($E84)+SIN($E84)*COS(BQ$12))/SIN($E84)*BQ$9)</f>
        <v>12.3360510877154</v>
      </c>
      <c r="FD84" s="0" t="n">
        <f aca="false">IF(BR$9=0,0,(SIN(BR$12)*COS($E84)+SIN($E84)*COS(BR$12))/SIN($E84)*BR$9)</f>
        <v>12.2159817028693</v>
      </c>
      <c r="FE84" s="0" t="n">
        <f aca="false">IF(BS$9=0,0,(SIN(BS$12)*COS($E84)+SIN($E84)*COS(BS$12))/SIN($E84)*BS$9)</f>
        <v>12.0886814160979</v>
      </c>
      <c r="FF84" s="0" t="n">
        <f aca="false">IF(BT$9=0,0,(SIN(BT$12)*COS($E84)+SIN($E84)*COS(BT$12))/SIN($E84)*BT$9)</f>
        <v>11.9295112202707</v>
      </c>
      <c r="FG84" s="0" t="n">
        <f aca="false">IF(BU$9=0,0,(SIN(BU$12)*COS($E84)+SIN($E84)*COS(BU$12))/SIN($E84)*BU$9)</f>
        <v>11.7640356147042</v>
      </c>
      <c r="FH84" s="0" t="n">
        <f aca="false">IF(BV$9=0,0,(SIN(BV$12)*COS($E84)+SIN($E84)*COS(BV$12))/SIN($E84)*BV$9)</f>
        <v>11.5922634302089</v>
      </c>
      <c r="FI84" s="0" t="n">
        <f aca="false">IF(BW$9=0,0,(SIN(BW$12)*COS($E84)+SIN($E84)*COS(BW$12))/SIN($E84)*BW$9)</f>
        <v>11.4142062420432</v>
      </c>
      <c r="FJ84" s="0" t="n">
        <f aca="false">IF(BX$9=0,0,(SIN(BX$12)*COS($E84)+SIN($E84)*COS(BX$12))/SIN($E84)*BX$9)</f>
        <v>11.2298783787995</v>
      </c>
      <c r="FK84" s="0" t="n">
        <f aca="false">IF(BY$9=0,0,(SIN(BY$12)*COS($E84)+SIN($E84)*COS(BY$12))/SIN($E84)*BY$9)</f>
        <v>11.0403903839945</v>
      </c>
      <c r="FL84" s="0" t="n">
        <f aca="false">IF(BZ$9=0,0,(SIN(BZ$12)*COS($E84)+SIN($E84)*COS(BZ$12))/SIN($E84)*BZ$9)</f>
        <v>10.8446176792348</v>
      </c>
      <c r="FM84" s="0" t="n">
        <f aca="false">IF(CA$9=0,0,(SIN(CA$12)*COS($E84)+SIN($E84)*COS(CA$12))/SIN($E84)*CA$9)</f>
        <v>10.6425819195256</v>
      </c>
      <c r="FN84" s="0" t="n">
        <f aca="false">IF(CB$9=0,0,(SIN(CB$12)*COS($E84)+SIN($E84)*COS(CB$12))/SIN($E84)*CB$9)</f>
        <v>10.4343075692058</v>
      </c>
      <c r="FO84" s="0" t="n">
        <f aca="false">IF(CC$9=0,0,(SIN(CC$12)*COS($E84)+SIN($E84)*COS(CC$12))/SIN($E84)*CC$9)</f>
        <v>10.2198219057906</v>
      </c>
      <c r="FP84" s="0" t="n">
        <f aca="false">IF(CD$9=0,0,(SIN(CD$12)*COS($E84)+SIN($E84)*COS(CD$12))/SIN($E84)*CD$9)</f>
        <v>9.99891431656112</v>
      </c>
      <c r="FQ84" s="0" t="n">
        <f aca="false">IF(CE$9=0,0,(SIN(CE$12)*COS($E84)+SIN($E84)*COS(CE$12))/SIN($E84)*CE$9)</f>
        <v>9.77187193750111</v>
      </c>
      <c r="FR84" s="0" t="n">
        <f aca="false">IF(CF$9=0,0,(SIN(CF$12)*COS($E84)+SIN($E84)*COS(CF$12))/SIN($E84)*CF$9)</f>
        <v>9.53873071112476</v>
      </c>
      <c r="FS84" s="0" t="n">
        <f aca="false">IF(CG$9=0,0,(SIN(CG$12)*COS($E84)+SIN($E84)*COS(CG$12))/SIN($E84)*CG$9)</f>
        <v>9.29952938877938</v>
      </c>
      <c r="FT84" s="0" t="n">
        <f aca="false">IF(CH$9=0,0,(SIN(CH$12)*COS($E84)+SIN($E84)*COS(CH$12))/SIN($E84)*CH$9)</f>
        <v>9.05430952866893</v>
      </c>
      <c r="FU84" s="0" t="n">
        <f aca="false">IF(CI$9=0,0,(SIN(CI$12)*COS($E84)+SIN($E84)*COS(CI$12))/SIN($E84)*CI$9)</f>
        <v>8.80311549273112</v>
      </c>
      <c r="FV84" s="0" t="n">
        <f aca="false">IF(CJ$9=0,0,(SIN(CJ$12)*COS($E84)+SIN($E84)*COS(CJ$12))/SIN($E84)*CJ$9)</f>
        <v>8.54599444236509</v>
      </c>
      <c r="FW84" s="0" t="n">
        <f aca="false">IF(CK$9=0,0,(SIN(CK$12)*COS($E84)+SIN($E84)*COS(CK$12))/SIN($E84)*CK$9)</f>
        <v>8.28299633300625</v>
      </c>
      <c r="FX84" s="0" t="n">
        <f aca="false">IF(CL$9=0,0,(SIN(CL$12)*COS($E84)+SIN($E84)*COS(CL$12))/SIN($E84)*CL$9)</f>
        <v>8.04287215547723</v>
      </c>
      <c r="FY84" s="0" t="n">
        <f aca="false">IF(CM$9=0,0,(SIN(CM$12)*COS($E84)+SIN($E84)*COS(CM$12))/SIN($E84)*CM$9)</f>
        <v>7.79769175981816</v>
      </c>
      <c r="FZ84" s="0" t="n">
        <f aca="false">IF(CN$9=0,0,(SIN(CN$12)*COS($E84)+SIN($E84)*COS(CN$12))/SIN($E84)*CN$9)</f>
        <v>7.54444198901808</v>
      </c>
      <c r="GA84" s="0" t="n">
        <f aca="false">IF(CO$9=0,0,(SIN(CO$12)*COS($E84)+SIN($E84)*COS(CO$12))/SIN($E84)*CO$9)</f>
        <v>7.28297257678458</v>
      </c>
      <c r="GB84" s="0" t="n">
        <f aca="false">IF(CP$9=0,0,(SIN(CP$12)*COS($E84)+SIN($E84)*COS(CP$12))/SIN($E84)*CP$9)</f>
        <v>7.0133223170331</v>
      </c>
      <c r="GC84" s="0" t="n">
        <f aca="false">IF(CQ$9=0,0,(SIN(CQ$12)*COS($E84)+SIN($E84)*COS(CQ$12))/SIN($E84)*CQ$9)</f>
        <v>6.73553431184371</v>
      </c>
    </row>
    <row r="85" customFormat="false" ht="12.8" hidden="true" customHeight="false" outlineLevel="0" collapsed="false">
      <c r="A85" s="0" t="n">
        <f aca="false">MAX($F85:$CQ85)</f>
        <v>7.98726719086736</v>
      </c>
      <c r="B85" s="91" t="n">
        <f aca="false">IF(ISNA(INDEX(vmg!$B$6:$B$151,MATCH($C85,vmg!$F$6:$F$151,0))),IF(ISNA(INDEX(vmg!$B$6:$B$151,MATCH($C85,vmg!$D$6:$D$151,0))),0,INDEX(vmg!$B$6:$B$151,MATCH($C85,vmg!$D$6:$D$151,0))),INDEX(vmg!$B$6:$B$151,MATCH($C85,vmg!$F$6:$F$151,0)))</f>
        <v>17.64664</v>
      </c>
      <c r="C85" s="2" t="n">
        <f aca="false">MOD(Best +D85,360)</f>
        <v>73</v>
      </c>
      <c r="D85" s="2" t="n">
        <f aca="false">D84+1</f>
        <v>73</v>
      </c>
      <c r="E85" s="1" t="n">
        <f aca="false">D85*PI()/180</f>
        <v>1.27409035395586</v>
      </c>
      <c r="F85" s="13" t="n">
        <f aca="false">IF(OR(F175=0,CR85=0),0,F175*CR85/(F175+CR85))</f>
        <v>0</v>
      </c>
      <c r="G85" s="13" t="n">
        <f aca="false">IF(OR(G175=0,CS85=0),0,G175*CS85/(G175+CS85))</f>
        <v>0</v>
      </c>
      <c r="H85" s="13" t="n">
        <f aca="false">IF(OR(H175=0,CT85=0),0,H175*CT85/(H175+CT85))</f>
        <v>0</v>
      </c>
      <c r="I85" s="13" t="n">
        <f aca="false">IF(OR(I175=0,CU85=0),0,I175*CU85/(I175+CU85))</f>
        <v>0</v>
      </c>
      <c r="J85" s="13" t="n">
        <f aca="false">IF(OR(J175=0,CV85=0),0,J175*CV85/(J175+CV85))</f>
        <v>0</v>
      </c>
      <c r="K85" s="13" t="n">
        <f aca="false">IF(OR(K175=0,CW85=0),0,K175*CW85/(K175+CW85))</f>
        <v>0</v>
      </c>
      <c r="L85" s="13" t="n">
        <f aca="false">IF(OR(L175=0,CX85=0),0,L175*CX85/(L175+CX85))</f>
        <v>0</v>
      </c>
      <c r="M85" s="13" t="n">
        <f aca="false">IF(OR(M175=0,CY85=0),0,M175*CY85/(M175+CY85))</f>
        <v>0</v>
      </c>
      <c r="N85" s="13" t="n">
        <f aca="false">IF(OR(N175=0,CZ85=0),0,N175*CZ85/(N175+CZ85))</f>
        <v>0</v>
      </c>
      <c r="O85" s="13" t="n">
        <f aca="false">IF(OR(O175=0,DA85=0),0,O175*DA85/(O175+DA85))</f>
        <v>0</v>
      </c>
      <c r="P85" s="13" t="n">
        <f aca="false">IF(OR(P175=0,DB85=0),0,P175*DB85/(P175+DB85))</f>
        <v>0</v>
      </c>
      <c r="Q85" s="13" t="n">
        <f aca="false">IF(OR(Q175=0,DC85=0),0,Q175*DC85/(Q175+DC85))</f>
        <v>0</v>
      </c>
      <c r="R85" s="13" t="n">
        <f aca="false">IF(OR(R175=0,DD85=0),0,R175*DD85/(R175+DD85))</f>
        <v>0</v>
      </c>
      <c r="S85" s="13" t="n">
        <f aca="false">IF(OR(S175=0,DE85=0),0,S175*DE85/(S175+DE85))</f>
        <v>0</v>
      </c>
      <c r="T85" s="13" t="n">
        <f aca="false">IF(OR(T175=0,DF85=0),0,T175*DF85/(T175+DF85))</f>
        <v>0</v>
      </c>
      <c r="U85" s="13" t="n">
        <f aca="false">IF(OR(U175=0,DG85=0),0,U175*DG85/(U175+DG85))</f>
        <v>0</v>
      </c>
      <c r="V85" s="13" t="n">
        <f aca="false">IF(OR(V175=0,DH85=0),0,V175*DH85/(V175+DH85))</f>
        <v>0</v>
      </c>
      <c r="W85" s="13" t="n">
        <f aca="false">IF(OR(W175=0,DI85=0),0,W175*DI85/(W175+DI85))</f>
        <v>0</v>
      </c>
      <c r="X85" s="13" t="n">
        <f aca="false">IF(OR(X175=0,DJ85=0),0,X175*DJ85/(X175+DJ85))</f>
        <v>0</v>
      </c>
      <c r="Y85" s="13" t="n">
        <f aca="false">IF(OR(Y175=0,DK85=0),0,Y175*DK85/(Y175+DK85))</f>
        <v>0</v>
      </c>
      <c r="Z85" s="13" t="n">
        <f aca="false">IF(OR(Z175=0,DL85=0),0,Z175*DL85/(Z175+DL85))</f>
        <v>0</v>
      </c>
      <c r="AA85" s="13" t="n">
        <f aca="false">IF(OR(AA175=0,DM85=0),0,AA175*DM85/(AA175+DM85))</f>
        <v>0</v>
      </c>
      <c r="AB85" s="13" t="n">
        <f aca="false">IF(OR(AB175=0,DN85=0),0,AB175*DN85/(AB175+DN85))</f>
        <v>0</v>
      </c>
      <c r="AC85" s="13" t="n">
        <f aca="false">IF(OR(AC175=0,DO85=0),0,AC175*DO85/(AC175+DO85))</f>
        <v>0</v>
      </c>
      <c r="AD85" s="13" t="n">
        <f aca="false">IF(OR(AD175=0,DP85=0),0,AD175*DP85/(AD175+DP85))</f>
        <v>0</v>
      </c>
      <c r="AE85" s="13" t="n">
        <f aca="false">IF(OR(AE175=0,DQ85=0),0,AE175*DQ85/(AE175+DQ85))</f>
        <v>0</v>
      </c>
      <c r="AF85" s="13" t="n">
        <f aca="false">IF(OR(AF175=0,DR85=0),0,AF175*DR85/(AF175+DR85))</f>
        <v>0</v>
      </c>
      <c r="AG85" s="13" t="n">
        <f aca="false">IF(OR(AG175=0,DS85=0),0,AG175*DS85/(AG175+DS85))</f>
        <v>0</v>
      </c>
      <c r="AH85" s="13" t="n">
        <f aca="false">IF(OR(AH175=0,DT85=0),0,AH175*DT85/(AH175+DT85))</f>
        <v>0</v>
      </c>
      <c r="AI85" s="13" t="n">
        <f aca="false">IF(OR(AI175=0,DU85=0),0,AI175*DU85/(AI175+DU85))</f>
        <v>0</v>
      </c>
      <c r="AJ85" s="13" t="n">
        <f aca="false">IF(OR(AJ175=0,DV85=0),0,AJ175*DV85/(AJ175+DV85))</f>
        <v>0</v>
      </c>
      <c r="AK85" s="13" t="n">
        <f aca="false">IF(OR(AK175=0,DW85=0),0,AK175*DW85/(AK175+DW85))</f>
        <v>0</v>
      </c>
      <c r="AL85" s="13" t="n">
        <f aca="false">IF(OR(AL175=0,DX85=0),0,AL175*DX85/(AL175+DX85))</f>
        <v>0</v>
      </c>
      <c r="AM85" s="13" t="n">
        <f aca="false">IF(OR(AM175=0,DY85=0),0,AM175*DY85/(AM175+DY85))</f>
        <v>0</v>
      </c>
      <c r="AN85" s="13" t="n">
        <f aca="false">IF(OR(AN175=0,DZ85=0),0,AN175*DZ85/(AN175+DZ85))</f>
        <v>0</v>
      </c>
      <c r="AO85" s="13" t="n">
        <f aca="false">IF(OR(AO175=0,EA85=0),0,AO175*EA85/(AO175+EA85))</f>
        <v>7.64471640711337</v>
      </c>
      <c r="AP85" s="13" t="n">
        <f aca="false">IF(OR(AP175=0,EB85=0),0,AP175*EB85/(AP175+EB85))</f>
        <v>7.70141071603791</v>
      </c>
      <c r="AQ85" s="13" t="n">
        <f aca="false">IF(OR(AQ175=0,EC85=0),0,AQ175*EC85/(AQ175+EC85))</f>
        <v>7.7498318247436</v>
      </c>
      <c r="AR85" s="13" t="n">
        <f aca="false">IF(OR(AR175=0,ED85=0),0,AR175*ED85/(AR175+ED85))</f>
        <v>7.79017559314596</v>
      </c>
      <c r="AS85" s="13" t="n">
        <f aca="false">IF(OR(AS175=0,EE85=0),0,AS175*EE85/(AS175+EE85))</f>
        <v>7.82264427019062</v>
      </c>
      <c r="AT85" s="13" t="n">
        <f aca="false">IF(OR(AT175=0,EF85=0),0,AT175*EF85/(AT175+EF85))</f>
        <v>7.84744501039698</v>
      </c>
      <c r="AU85" s="13" t="n">
        <f aca="false">IF(OR(AU175=0,EG85=0),0,AU175*EG85/(AU175+EG85))</f>
        <v>7.89353393178294</v>
      </c>
      <c r="AV85" s="13" t="n">
        <f aca="false">IF(OR(AV175=0,EH85=0),0,AV175*EH85/(AV175+EH85))</f>
        <v>7.93025952758172</v>
      </c>
      <c r="AW85" s="13" t="n">
        <f aca="false">IF(OR(AW175=0,EI85=0),0,AW175*EI85/(AW175+EI85))</f>
        <v>7.95792260908766</v>
      </c>
      <c r="AX85" s="13" t="n">
        <f aca="false">IF(OR(AX175=0,EJ85=0),0,AX175*EJ85/(AX175+EJ85))</f>
        <v>7.97682485185079</v>
      </c>
      <c r="AY85" s="13" t="n">
        <f aca="false">IF(OR(AY175=0,EK85=0),0,AY175*EK85/(AY175+EK85))</f>
        <v>7.98726719086736</v>
      </c>
      <c r="AZ85" s="13" t="n">
        <f aca="false">IF(OR(AZ175=0,EL85=0),0,AZ175*EL85/(AZ175+EL85))</f>
        <v>7.91701325742078</v>
      </c>
      <c r="BA85" s="13" t="n">
        <f aca="false">IF(OR(BA175=0,EM85=0),0,BA175*EM85/(BA175+EM85))</f>
        <v>7.84397328274988</v>
      </c>
      <c r="BB85" s="13" t="n">
        <f aca="false">IF(OR(BB175=0,EN85=0),0,BB175*EN85/(BB175+EN85))</f>
        <v>7.76822516540082</v>
      </c>
      <c r="BC85" s="13" t="n">
        <f aca="false">IF(OR(BC175=0,EO85=0),0,BC175*EO85/(BC175+EO85))</f>
        <v>7.68984443163042</v>
      </c>
      <c r="BD85" s="13" t="n">
        <f aca="false">IF(OR(BD175=0,EP85=0),0,BD175*EP85/(BD175+EP85))</f>
        <v>7.60890419355274</v>
      </c>
      <c r="BE85" s="13" t="n">
        <f aca="false">IF(OR(BE175=0,EQ85=0),0,BE175*EQ85/(BE175+EQ85))</f>
        <v>7.54543450498228</v>
      </c>
      <c r="BF85" s="13" t="n">
        <f aca="false">IF(OR(BF175=0,ER85=0),0,BF175*ER85/(BF175+ER85))</f>
        <v>7.47824074692515</v>
      </c>
      <c r="BG85" s="13" t="n">
        <f aca="false">IF(OR(BG175=0,ES85=0),0,BG175*ES85/(BG175+ES85))</f>
        <v>7.40743817143696</v>
      </c>
      <c r="BH85" s="13" t="n">
        <f aca="false">IF(OR(BH175=0,ET85=0),0,BH175*ET85/(BH175+ET85))</f>
        <v>7.35721106935537</v>
      </c>
      <c r="BI85" s="13" t="n">
        <f aca="false">IF(OR(BI175=0,EU85=0),0,BI175*EU85/(BI175+EU85))</f>
        <v>7.30364550636226</v>
      </c>
      <c r="BJ85" s="13" t="n">
        <f aca="false">IF(OR(BJ175=0,EV85=0),0,BJ175*EV85/(BJ175+EV85))</f>
        <v>7.1988670217553</v>
      </c>
      <c r="BK85" s="13" t="n">
        <f aca="false">IF(OR(BK175=0,EW85=0),0,BK175*EW85/(BK175+EW85))</f>
        <v>7.0924273897278</v>
      </c>
      <c r="BL85" s="13" t="n">
        <f aca="false">IF(OR(BL175=0,EX85=0),0,BL175*EX85/(BL175+EX85))</f>
        <v>6.98436509815669</v>
      </c>
      <c r="BM85" s="13" t="n">
        <f aca="false">IF(OR(BM175=0,EY85=0),0,BM175*EY85/(BM175+EY85))</f>
        <v>6.87471652877821</v>
      </c>
      <c r="BN85" s="13" t="n">
        <f aca="false">IF(OR(BN175=0,EZ85=0),0,BN175*EZ85/(BN175+EZ85))</f>
        <v>6.76351598779163</v>
      </c>
      <c r="BO85" s="13" t="n">
        <f aca="false">IF(OR(BO175=0,FA85=0),0,BO175*FA85/(BO175+FA85))</f>
        <v>6.65203540072978</v>
      </c>
      <c r="BP85" s="13" t="n">
        <f aca="false">IF(OR(BP175=0,FB85=0),0,BP175*FB85/(BP175+FB85))</f>
        <v>6.53898440956923</v>
      </c>
      <c r="BQ85" s="13" t="n">
        <f aca="false">IF(OR(BQ175=0,FC85=0),0,BQ175*FC85/(BQ175+FC85))</f>
        <v>6.42439407278818</v>
      </c>
      <c r="BR85" s="13" t="n">
        <f aca="false">IF(OR(BR175=0,FD85=0),0,BR175*FD85/(BR175+FD85))</f>
        <v>6.30829339824803</v>
      </c>
      <c r="BS85" s="13" t="n">
        <f aca="false">IF(OR(BS175=0,FE85=0),0,BS175*FE85/(BS175+FE85))</f>
        <v>6.19070937453997</v>
      </c>
      <c r="BT85" s="13" t="n">
        <f aca="false">IF(OR(BT175=0,FF85=0),0,BT175*FF85/(BT175+FF85))</f>
        <v>6.0651471167703</v>
      </c>
      <c r="BU85" s="13" t="n">
        <f aca="false">IF(OR(BU175=0,FG85=0),0,BU175*FG85/(BU175+FG85))</f>
        <v>5.93858856933266</v>
      </c>
      <c r="BV85" s="13" t="n">
        <f aca="false">IF(OR(BV175=0,FH85=0),0,BV175*FH85/(BV175+FH85))</f>
        <v>5.81104082457594</v>
      </c>
      <c r="BW85" s="13" t="n">
        <f aca="false">IF(OR(BW175=0,FI85=0),0,BW175*FI85/(BW175+FI85))</f>
        <v>5.68250964403345</v>
      </c>
      <c r="BX85" s="13" t="n">
        <f aca="false">IF(OR(BX175=0,FJ85=0),0,BX175*FJ85/(BX175+FJ85))</f>
        <v>5.55299947817672</v>
      </c>
      <c r="BY85" s="13" t="n">
        <f aca="false">IF(OR(BY175=0,FK85=0),0,BY175*FK85/(BY175+FK85))</f>
        <v>5.42278508605738</v>
      </c>
      <c r="BZ85" s="13" t="n">
        <f aca="false">IF(OR(BZ175=0,FL85=0),0,BZ175*FL85/(BZ175+FL85))</f>
        <v>5.29157761347238</v>
      </c>
      <c r="CA85" s="13" t="n">
        <f aca="false">IF(OR(CA175=0,FM85=0),0,CA175*FM85/(CA175+FM85))</f>
        <v>5.15937821942845</v>
      </c>
      <c r="CB85" s="13" t="n">
        <f aca="false">IF(OR(CB175=0,FN85=0),0,CB175*FN85/(CB175+FN85))</f>
        <v>5.02618679108977</v>
      </c>
      <c r="CC85" s="13" t="n">
        <f aca="false">IF(OR(CC175=0,FO85=0),0,CC175*FO85/(CC175+FO85))</f>
        <v>4.89200195627658</v>
      </c>
      <c r="CD85" s="13" t="n">
        <f aca="false">IF(OR(CD175=0,FP85=0),0,CD175*FP85/(CD175+FP85))</f>
        <v>4.75676473578893</v>
      </c>
      <c r="CE85" s="13" t="n">
        <f aca="false">IF(OR(CE175=0,FQ85=0),0,CE175*FQ85/(CE175+FQ85))</f>
        <v>4.62053199664884</v>
      </c>
      <c r="CF85" s="13" t="n">
        <f aca="false">IF(OR(CF175=0,FR85=0),0,CF175*FR85/(CF175+FR85))</f>
        <v>4.48329853482724</v>
      </c>
      <c r="CG85" s="13" t="n">
        <f aca="false">IF(OR(CG175=0,FS85=0),0,CG175*FS85/(CG175+FS85))</f>
        <v>4.34505792622659</v>
      </c>
      <c r="CH85" s="13" t="n">
        <f aca="false">IF(OR(CH175=0,FT85=0),0,CH175*FT85/(CH175+FT85))</f>
        <v>4.2058025306855</v>
      </c>
      <c r="CI85" s="13" t="n">
        <f aca="false">IF(OR(CI175=0,FU85=0),0,CI175*FU85/(CI175+FU85))</f>
        <v>4.06552349421535</v>
      </c>
      <c r="CJ85" s="13" t="n">
        <f aca="false">IF(OR(CJ175=0,FV85=0),0,CJ175*FV85/(CJ175+FV85))</f>
        <v>3.92421074943396</v>
      </c>
      <c r="CK85" s="13" t="n">
        <f aca="false">IF(OR(CK175=0,FW85=0),0,CK175*FW85/(CK175+FW85))</f>
        <v>3.78185301415853</v>
      </c>
      <c r="CL85" s="13" t="n">
        <f aca="false">IF(OR(CL175=0,FX85=0),0,CL175*FX85/(CL175+FX85))</f>
        <v>3.64461763421424</v>
      </c>
      <c r="CM85" s="13" t="n">
        <f aca="false">IF(OR(CM175=0,FY85=0),0,CM175*FY85/(CM175+FY85))</f>
        <v>3.50632282790635</v>
      </c>
      <c r="CN85" s="13" t="n">
        <f aca="false">IF(OR(CN175=0,FZ85=0),0,CN175*FZ85/(CN175+FZ85))</f>
        <v>3.36630713020173</v>
      </c>
      <c r="CO85" s="13" t="n">
        <f aca="false">IF(OR(CO175=0,GA85=0),0,CO175*GA85/(CO175+GA85))</f>
        <v>3.22453165933795</v>
      </c>
      <c r="CP85" s="13" t="n">
        <f aca="false">IF(OR(CP175=0,GB85=0),0,CP175*GB85/(CP175+GB85))</f>
        <v>3.08099493609998</v>
      </c>
      <c r="CQ85" s="13" t="n">
        <f aca="false">IF(OR(CQ175=0,GC85=0),0,CQ175*GC85/(CQ175+GC85))</f>
        <v>2.93569317543671</v>
      </c>
      <c r="CR85" s="0" t="n">
        <f aca="false">IF(F$9=0,0,(SIN(F$12)*COS($E85)+SIN($E85)*COS(F$12))/SIN($E85)*F$9)</f>
        <v>0</v>
      </c>
      <c r="CS85" s="0" t="n">
        <f aca="false">IF(G$9=0,0,(SIN(G$12)*COS($E85)+SIN($E85)*COS(G$12))/SIN($E85)*G$9)</f>
        <v>0</v>
      </c>
      <c r="CT85" s="0" t="n">
        <f aca="false">IF(H$9=0,0,(SIN(H$12)*COS($E85)+SIN($E85)*COS(H$12))/SIN($E85)*H$9)</f>
        <v>0</v>
      </c>
      <c r="CU85" s="0" t="n">
        <f aca="false">IF(I$9=0,0,(SIN(I$12)*COS($E85)+SIN($E85)*COS(I$12))/SIN($E85)*I$9)</f>
        <v>0</v>
      </c>
      <c r="CV85" s="0" t="n">
        <f aca="false">IF(J$9=0,0,(SIN(J$12)*COS($E85)+SIN($E85)*COS(J$12))/SIN($E85)*J$9)</f>
        <v>0</v>
      </c>
      <c r="CW85" s="0" t="n">
        <f aca="false">IF(K$9=0,0,(SIN(K$12)*COS($E85)+SIN($E85)*COS(K$12))/SIN($E85)*K$9)</f>
        <v>0</v>
      </c>
      <c r="CX85" s="0" t="n">
        <f aca="false">IF(L$9=0,0,(SIN(L$12)*COS($E85)+SIN($E85)*COS(L$12))/SIN($E85)*L$9)</f>
        <v>0</v>
      </c>
      <c r="CY85" s="0" t="n">
        <f aca="false">IF(M$9=0,0,(SIN(M$12)*COS($E85)+SIN($E85)*COS(M$12))/SIN($E85)*M$9)</f>
        <v>0</v>
      </c>
      <c r="CZ85" s="0" t="n">
        <f aca="false">IF(N$9=0,0,(SIN(N$12)*COS($E85)+SIN($E85)*COS(N$12))/SIN($E85)*N$9)</f>
        <v>0</v>
      </c>
      <c r="DA85" s="0" t="n">
        <f aca="false">IF(O$9=0,0,(SIN(O$12)*COS($E85)+SIN($E85)*COS(O$12))/SIN($E85)*O$9)</f>
        <v>0</v>
      </c>
      <c r="DB85" s="0" t="n">
        <f aca="false">IF(P$9=0,0,(SIN(P$12)*COS($E85)+SIN($E85)*COS(P$12))/SIN($E85)*P$9)</f>
        <v>0</v>
      </c>
      <c r="DC85" s="0" t="n">
        <f aca="false">IF(Q$9=0,0,(SIN(Q$12)*COS($E85)+SIN($E85)*COS(Q$12))/SIN($E85)*Q$9)</f>
        <v>0</v>
      </c>
      <c r="DD85" s="0" t="n">
        <f aca="false">IF(R$9=0,0,(SIN(R$12)*COS($E85)+SIN($E85)*COS(R$12))/SIN($E85)*R$9)</f>
        <v>0</v>
      </c>
      <c r="DE85" s="0" t="n">
        <f aca="false">IF(S$9=0,0,(SIN(S$12)*COS($E85)+SIN($E85)*COS(S$12))/SIN($E85)*S$9)</f>
        <v>0</v>
      </c>
      <c r="DF85" s="0" t="n">
        <f aca="false">IF(T$9=0,0,(SIN(T$12)*COS($E85)+SIN($E85)*COS(T$12))/SIN($E85)*T$9)</f>
        <v>0</v>
      </c>
      <c r="DG85" s="0" t="n">
        <f aca="false">IF(U$9=0,0,(SIN(U$12)*COS($E85)+SIN($E85)*COS(U$12))/SIN($E85)*U$9)</f>
        <v>0</v>
      </c>
      <c r="DH85" s="0" t="n">
        <f aca="false">IF(V$9=0,0,(SIN(V$12)*COS($E85)+SIN($E85)*COS(V$12))/SIN($E85)*V$9)</f>
        <v>0</v>
      </c>
      <c r="DI85" s="0" t="n">
        <f aca="false">IF(W$9=0,0,(SIN(W$12)*COS($E85)+SIN($E85)*COS(W$12))/SIN($E85)*W$9)</f>
        <v>0</v>
      </c>
      <c r="DJ85" s="0" t="n">
        <f aca="false">IF(X$9=0,0,(SIN(X$12)*COS($E85)+SIN($E85)*COS(X$12))/SIN($E85)*X$9)</f>
        <v>0</v>
      </c>
      <c r="DK85" s="0" t="n">
        <f aca="false">IF(Y$9=0,0,(SIN(Y$12)*COS($E85)+SIN($E85)*COS(Y$12))/SIN($E85)*Y$9)</f>
        <v>0</v>
      </c>
      <c r="DL85" s="0" t="n">
        <f aca="false">IF(Z$9=0,0,(SIN(Z$12)*COS($E85)+SIN($E85)*COS(Z$12))/SIN($E85)*Z$9)</f>
        <v>0</v>
      </c>
      <c r="DM85" s="0" t="n">
        <f aca="false">IF(AA$9=0,0,(SIN(AA$12)*COS($E85)+SIN($E85)*COS(AA$12))/SIN($E85)*AA$9)</f>
        <v>0</v>
      </c>
      <c r="DN85" s="0" t="n">
        <f aca="false">IF(AB$9=0,0,(SIN(AB$12)*COS($E85)+SIN($E85)*COS(AB$12))/SIN($E85)*AB$9)</f>
        <v>0</v>
      </c>
      <c r="DO85" s="0" t="n">
        <f aca="false">IF(AC$9=0,0,(SIN(AC$12)*COS($E85)+SIN($E85)*COS(AC$12))/SIN($E85)*AC$9)</f>
        <v>0</v>
      </c>
      <c r="DP85" s="0" t="n">
        <f aca="false">IF(AD$9=0,0,(SIN(AD$12)*COS($E85)+SIN($E85)*COS(AD$12))/SIN($E85)*AD$9)</f>
        <v>0</v>
      </c>
      <c r="DQ85" s="0" t="n">
        <f aca="false">IF(AE$9=0,0,(SIN(AE$12)*COS($E85)+SIN($E85)*COS(AE$12))/SIN($E85)*AE$9)</f>
        <v>0</v>
      </c>
      <c r="DR85" s="0" t="n">
        <f aca="false">IF(AF$9=0,0,(SIN(AF$12)*COS($E85)+SIN($E85)*COS(AF$12))/SIN($E85)*AF$9)</f>
        <v>0</v>
      </c>
      <c r="DS85" s="0" t="n">
        <f aca="false">IF(AG$9=0,0,(SIN(AG$12)*COS($E85)+SIN($E85)*COS(AG$12))/SIN($E85)*AG$9)</f>
        <v>0</v>
      </c>
      <c r="DT85" s="0" t="n">
        <f aca="false">IF(AH$9=0,0,(SIN(AH$12)*COS($E85)+SIN($E85)*COS(AH$12))/SIN($E85)*AH$9)</f>
        <v>0</v>
      </c>
      <c r="DU85" s="0" t="n">
        <f aca="false">IF(AI$9=0,0,(SIN(AI$12)*COS($E85)+SIN($E85)*COS(AI$12))/SIN($E85)*AI$9)</f>
        <v>0</v>
      </c>
      <c r="DV85" s="0" t="n">
        <f aca="false">IF(AJ$9=0,0,(SIN(AJ$12)*COS($E85)+SIN($E85)*COS(AJ$12))/SIN($E85)*AJ$9)</f>
        <v>0</v>
      </c>
      <c r="DW85" s="0" t="n">
        <f aca="false">IF(AK$9=0,0,(SIN(AK$12)*COS($E85)+SIN($E85)*COS(AK$12))/SIN($E85)*AK$9)</f>
        <v>0</v>
      </c>
      <c r="DX85" s="0" t="n">
        <f aca="false">IF(AL$9=0,0,(SIN(AL$12)*COS($E85)+SIN($E85)*COS(AL$12))/SIN($E85)*AL$9)</f>
        <v>0</v>
      </c>
      <c r="DY85" s="0" t="n">
        <f aca="false">IF(AM$9=0,0,(SIN(AM$12)*COS($E85)+SIN($E85)*COS(AM$12))/SIN($E85)*AM$9)</f>
        <v>0</v>
      </c>
      <c r="DZ85" s="0" t="n">
        <f aca="false">IF(AN$9=0,0,(SIN(AN$12)*COS($E85)+SIN($E85)*COS(AN$12))/SIN($E85)*AN$9)</f>
        <v>0</v>
      </c>
      <c r="EA85" s="0" t="n">
        <f aca="false">IF(AO$9=0,0,(SIN(AO$12)*COS($E85)+SIN($E85)*COS(AO$12))/SIN($E85)*AO$9)</f>
        <v>10.3484140800635</v>
      </c>
      <c r="EB85" s="0" t="n">
        <f aca="false">IF(AP$9=0,0,(SIN(AP$12)*COS($E85)+SIN($E85)*COS(AP$12))/SIN($E85)*AP$9)</f>
        <v>10.5687628568738</v>
      </c>
      <c r="EC85" s="0" t="n">
        <f aca="false">IF(AQ$9=0,0,(SIN(AQ$12)*COS($E85)+SIN($E85)*COS(AQ$12))/SIN($E85)*AQ$9)</f>
        <v>10.7825197582503</v>
      </c>
      <c r="ED85" s="0" t="n">
        <f aca="false">IF(AR$9=0,0,(SIN(AR$12)*COS($E85)+SIN($E85)*COS(AR$12))/SIN($E85)*AR$9)</f>
        <v>10.9894492472663</v>
      </c>
      <c r="EE85" s="0" t="n">
        <f aca="false">IF(AS$9=0,0,(SIN(AS$12)*COS($E85)+SIN($E85)*COS(AS$12))/SIN($E85)*AS$9)</f>
        <v>11.1893189459083</v>
      </c>
      <c r="EF85" s="0" t="n">
        <f aca="false">IF(AT$9=0,0,(SIN(AT$12)*COS($E85)+SIN($E85)*COS(AT$12))/SIN($E85)*AT$9)</f>
        <v>11.3818997574454</v>
      </c>
      <c r="EG85" s="0" t="n">
        <f aca="false">IF(AU$9=0,0,(SIN(AU$12)*COS($E85)+SIN($E85)*COS(AU$12))/SIN($E85)*AU$9)</f>
        <v>11.6292506968701</v>
      </c>
      <c r="EH85" s="0" t="n">
        <f aca="false">IF(AV$9=0,0,(SIN(AV$12)*COS($E85)+SIN($E85)*COS(AV$12))/SIN($E85)*AV$9)</f>
        <v>11.8678779665057</v>
      </c>
      <c r="EI85" s="0" t="n">
        <f aca="false">IF(AW$9=0,0,(SIN(AW$12)*COS($E85)+SIN($E85)*COS(AW$12))/SIN($E85)*AW$9)</f>
        <v>12.0975065673382</v>
      </c>
      <c r="EJ85" s="0" t="n">
        <f aca="false">IF(AX$9=0,0,(SIN(AX$12)*COS($E85)+SIN($E85)*COS(AX$12))/SIN($E85)*AX$9)</f>
        <v>12.3178658813319</v>
      </c>
      <c r="EK85" s="0" t="n">
        <f aca="false">IF(AY$9=0,0,(SIN(AY$12)*COS($E85)+SIN($E85)*COS(AY$12))/SIN($E85)*AY$9)</f>
        <v>12.5286898149878</v>
      </c>
      <c r="EL85" s="0" t="n">
        <f aca="false">IF(AZ$9=0,0,(SIN(AZ$12)*COS($E85)+SIN($E85)*COS(AZ$12))/SIN($E85)*AZ$9)</f>
        <v>12.5465662842933</v>
      </c>
      <c r="EM85" s="0" t="n">
        <f aca="false">IF(BA$9=0,0,(SIN(BA$12)*COS($E85)+SIN($E85)*COS(BA$12))/SIN($E85)*BA$9)</f>
        <v>12.557988722776</v>
      </c>
      <c r="EN85" s="0" t="n">
        <f aca="false">IF(BB$9=0,0,(SIN(BB$12)*COS($E85)+SIN($E85)*COS(BB$12))/SIN($E85)*BB$9)</f>
        <v>12.5628711764076</v>
      </c>
      <c r="EO85" s="0" t="n">
        <f aca="false">IF(BC$9=0,0,(SIN(BC$12)*COS($E85)+SIN($E85)*COS(BC$12))/SIN($E85)*BC$9)</f>
        <v>12.5611305102266</v>
      </c>
      <c r="EP85" s="0" t="n">
        <f aca="false">IF(BD$9=0,0,(SIN(BD$12)*COS($E85)+SIN($E85)*COS(BD$12))/SIN($E85)*BD$9)</f>
        <v>12.5526864585324</v>
      </c>
      <c r="EQ85" s="0" t="n">
        <f aca="false">IF(BE$9=0,0,(SIN(BE$12)*COS($E85)+SIN($E85)*COS(BE$12))/SIN($E85)*BE$9)</f>
        <v>12.5929582809785</v>
      </c>
      <c r="ER85" s="0" t="n">
        <f aca="false">IF(BF$9=0,0,(SIN(BF$12)*COS($E85)+SIN($E85)*COS(BF$12))/SIN($E85)*BF$9)</f>
        <v>12.6250514950169</v>
      </c>
      <c r="ES85" s="0" t="n">
        <f aca="false">IF(BG$9=0,0,(SIN(BG$12)*COS($E85)+SIN($E85)*COS(BG$12))/SIN($E85)*BG$9)</f>
        <v>12.6488446227613</v>
      </c>
      <c r="ET85" s="0" t="n">
        <f aca="false">IF(BH$9=0,0,(SIN(BH$12)*COS($E85)+SIN($E85)*COS(BH$12))/SIN($E85)*BH$9)</f>
        <v>12.7361879386932</v>
      </c>
      <c r="EU85" s="0" t="n">
        <f aca="false">IF(BI$9=0,0,(SIN(BI$12)*COS($E85)+SIN($E85)*COS(BI$12))/SIN($E85)*BI$9)</f>
        <v>12.818793853977</v>
      </c>
      <c r="EV85" s="0" t="n">
        <f aca="false">IF(BJ$9=0,0,(SIN(BJ$12)*COS($E85)+SIN($E85)*COS(BJ$12))/SIN($E85)*BJ$9)</f>
        <v>12.7455269582887</v>
      </c>
      <c r="EW85" s="0" t="n">
        <f aca="false">IF(BK$9=0,0,(SIN(BK$12)*COS($E85)+SIN($E85)*COS(BK$12))/SIN($E85)*BK$9)</f>
        <v>12.6654529287593</v>
      </c>
      <c r="EX85" s="0" t="n">
        <f aca="false">IF(BL$9=0,0,(SIN(BL$12)*COS($E85)+SIN($E85)*COS(BL$12))/SIN($E85)*BL$9)</f>
        <v>12.5785335687494</v>
      </c>
      <c r="EY85" s="0" t="n">
        <f aca="false">IF(BM$9=0,0,(SIN(BM$12)*COS($E85)+SIN($E85)*COS(BM$12))/SIN($E85)*BM$9)</f>
        <v>12.4847336767377</v>
      </c>
      <c r="EZ85" s="0" t="n">
        <f aca="false">IF(BN$9=0,0,(SIN(BN$12)*COS($E85)+SIN($E85)*COS(BN$12))/SIN($E85)*BN$9)</f>
        <v>12.3840210758307</v>
      </c>
      <c r="FA85" s="0" t="n">
        <f aca="false">IF(BO$9=0,0,(SIN(BO$12)*COS($E85)+SIN($E85)*COS(BO$12))/SIN($E85)*BO$9)</f>
        <v>12.2805910405093</v>
      </c>
      <c r="FB85" s="0" t="n">
        <f aca="false">IF(BP$9=0,0,(SIN(BP$12)*COS($E85)+SIN($E85)*COS(BP$12))/SIN($E85)*BP$9)</f>
        <v>12.1700494490206</v>
      </c>
      <c r="FC85" s="0" t="n">
        <f aca="false">IF(BQ$9=0,0,(SIN(BQ$12)*COS($E85)+SIN($E85)*COS(BQ$12))/SIN($E85)*BQ$9)</f>
        <v>12.0523695685765</v>
      </c>
      <c r="FD85" s="0" t="n">
        <f aca="false">IF(BR$9=0,0,(SIN(BR$12)*COS($E85)+SIN($E85)*COS(BR$12))/SIN($E85)*BR$9)</f>
        <v>11.9275278859502</v>
      </c>
      <c r="FE85" s="0" t="n">
        <f aca="false">IF(BS$9=0,0,(SIN(BS$12)*COS($E85)+SIN($E85)*COS(BS$12))/SIN($E85)*BS$9)</f>
        <v>11.7955041327189</v>
      </c>
      <c r="FF85" s="0" t="n">
        <f aca="false">IF(BT$9=0,0,(SIN(BT$12)*COS($E85)+SIN($E85)*COS(BT$12))/SIN($E85)*BT$9)</f>
        <v>11.632275554337</v>
      </c>
      <c r="FG85" s="0" t="n">
        <f aca="false">IF(BU$9=0,0,(SIN(BU$12)*COS($E85)+SIN($E85)*COS(BU$12))/SIN($E85)*BU$9)</f>
        <v>11.4628054222392</v>
      </c>
      <c r="FH85" s="0" t="n">
        <f aca="false">IF(BV$9=0,0,(SIN(BV$12)*COS($E85)+SIN($E85)*COS(BV$12))/SIN($E85)*BV$9)</f>
        <v>11.2871048340841</v>
      </c>
      <c r="FI85" s="0" t="n">
        <f aca="false">IF(BW$9=0,0,(SIN(BW$12)*COS($E85)+SIN($E85)*COS(BW$12))/SIN($E85)*BW$9)</f>
        <v>11.1051876196449</v>
      </c>
      <c r="FJ85" s="0" t="n">
        <f aca="false">IF(BX$9=0,0,(SIN(BX$12)*COS($E85)+SIN($E85)*COS(BX$12))/SIN($E85)*BX$9)</f>
        <v>10.9170703486871</v>
      </c>
      <c r="FK85" s="0" t="n">
        <f aca="false">IF(BY$9=0,0,(SIN(BY$12)*COS($E85)+SIN($E85)*COS(BY$12))/SIN($E85)*BY$9)</f>
        <v>10.7238344394618</v>
      </c>
      <c r="FL85" s="0" t="n">
        <f aca="false">IF(BZ$9=0,0,(SIN(BZ$12)*COS($E85)+SIN($E85)*COS(BZ$12))/SIN($E85)*BZ$9)</f>
        <v>10.5243885098731</v>
      </c>
      <c r="FM85" s="0" t="n">
        <f aca="false">IF(CA$9=0,0,(SIN(CA$12)*COS($E85)+SIN($E85)*COS(CA$12))/SIN($E85)*CA$9)</f>
        <v>10.3187564388569</v>
      </c>
      <c r="FN85" s="0" t="n">
        <f aca="false">IF(CB$9=0,0,(SIN(CB$12)*COS($E85)+SIN($E85)*COS(CB$12))/SIN($E85)*CB$9)</f>
        <v>10.1069648975389</v>
      </c>
      <c r="FO85" s="0" t="n">
        <f aca="false">IF(CC$9=0,0,(SIN(CC$12)*COS($E85)+SIN($E85)*COS(CC$12))/SIN($E85)*CC$9)</f>
        <v>9.88904335206641</v>
      </c>
      <c r="FP85" s="0" t="n">
        <f aca="false">IF(CD$9=0,0,(SIN(CD$12)*COS($E85)+SIN($E85)*COS(CD$12))/SIN($E85)*CD$9)</f>
        <v>9.66479140260678</v>
      </c>
      <c r="FQ85" s="0" t="n">
        <f aca="false">IF(CE$9=0,0,(SIN(CE$12)*COS($E85)+SIN($E85)*COS(CE$12))/SIN($E85)*CE$9)</f>
        <v>9.43449035858273</v>
      </c>
      <c r="FR85" s="0" t="n">
        <f aca="false">IF(CF$9=0,0,(SIN(CF$12)*COS($E85)+SIN($E85)*COS(CF$12))/SIN($E85)*CF$9)</f>
        <v>9.1981782832697</v>
      </c>
      <c r="FS85" s="0" t="n">
        <f aca="false">IF(CG$9=0,0,(SIN(CG$12)*COS($E85)+SIN($E85)*COS(CG$12))/SIN($E85)*CG$9)</f>
        <v>8.95589602658169</v>
      </c>
      <c r="FT85" s="0" t="n">
        <f aca="false">IF(CH$9=0,0,(SIN(CH$12)*COS($E85)+SIN($E85)*COS(CH$12))/SIN($E85)*CH$9)</f>
        <v>8.70768722211045</v>
      </c>
      <c r="FU85" s="0" t="n">
        <f aca="false">IF(CI$9=0,0,(SIN(CI$12)*COS($E85)+SIN($E85)*COS(CI$12))/SIN($E85)*CI$9)</f>
        <v>8.45359828302418</v>
      </c>
      <c r="FV85" s="0" t="n">
        <f aca="false">IF(CJ$9=0,0,(SIN(CJ$12)*COS($E85)+SIN($E85)*COS(CJ$12))/SIN($E85)*CJ$9)</f>
        <v>8.1936783968228</v>
      </c>
      <c r="FW85" s="0" t="n">
        <f aca="false">IF(CK$9=0,0,(SIN(CK$12)*COS($E85)+SIN($E85)*COS(CK$12))/SIN($E85)*CK$9)</f>
        <v>7.92797951894715</v>
      </c>
      <c r="FX85" s="0" t="n">
        <f aca="false">IF(CL$9=0,0,(SIN(CL$12)*COS($E85)+SIN($E85)*COS(CL$12))/SIN($E85)*CL$9)</f>
        <v>7.68397400745798</v>
      </c>
      <c r="FY85" s="0" t="n">
        <f aca="false">IF(CM$9=0,0,(SIN(CM$12)*COS($E85)+SIN($E85)*COS(CM$12))/SIN($E85)*CM$9)</f>
        <v>7.43487170817896</v>
      </c>
      <c r="FZ85" s="0" t="n">
        <f aca="false">IF(CN$9=0,0,(SIN(CN$12)*COS($E85)+SIN($E85)*COS(CN$12))/SIN($E85)*CN$9)</f>
        <v>7.17779214966836</v>
      </c>
      <c r="GA85" s="0" t="n">
        <f aca="false">IF(CO$9=0,0,(SIN(CO$12)*COS($E85)+SIN($E85)*COS(CO$12))/SIN($E85)*CO$9)</f>
        <v>6.91259650442136</v>
      </c>
      <c r="GB85" s="0" t="n">
        <f aca="false">IF(CP$9=0,0,(SIN(CP$12)*COS($E85)+SIN($E85)*COS(CP$12))/SIN($E85)*CP$9)</f>
        <v>6.63932673183104</v>
      </c>
      <c r="GC85" s="0" t="n">
        <f aca="false">IF(CQ$9=0,0,(SIN(CQ$12)*COS($E85)+SIN($E85)*COS(CQ$12))/SIN($E85)*CQ$9)</f>
        <v>6.35802906880519</v>
      </c>
    </row>
    <row r="86" customFormat="false" ht="12.8" hidden="true" customHeight="false" outlineLevel="0" collapsed="false">
      <c r="A86" s="0" t="n">
        <f aca="false">MAX($F86:$CQ86)</f>
        <v>7.90190845810697</v>
      </c>
      <c r="B86" s="91" t="n">
        <f aca="false">IF(ISNA(INDEX(vmg!$B$6:$B$151,MATCH($C86,vmg!$F$6:$F$151,0))),IF(ISNA(INDEX(vmg!$B$6:$B$151,MATCH($C86,vmg!$D$6:$D$151,0))),0,INDEX(vmg!$B$6:$B$151,MATCH($C86,vmg!$D$6:$D$151,0))),INDEX(vmg!$B$6:$B$151,MATCH($C86,vmg!$F$6:$F$151,0)))</f>
        <v>17.74632</v>
      </c>
      <c r="C86" s="2" t="n">
        <f aca="false">MOD(Best +D86,360)</f>
        <v>74</v>
      </c>
      <c r="D86" s="2" t="n">
        <f aca="false">D85+1</f>
        <v>74</v>
      </c>
      <c r="E86" s="1" t="n">
        <f aca="false">D86*PI()/180</f>
        <v>1.2915436464758</v>
      </c>
      <c r="F86" s="13" t="n">
        <f aca="false">IF(OR(F176=0,CR86=0),0,F176*CR86/(F176+CR86))</f>
        <v>0</v>
      </c>
      <c r="G86" s="13" t="n">
        <f aca="false">IF(OR(G176=0,CS86=0),0,G176*CS86/(G176+CS86))</f>
        <v>0</v>
      </c>
      <c r="H86" s="13" t="n">
        <f aca="false">IF(OR(H176=0,CT86=0),0,H176*CT86/(H176+CT86))</f>
        <v>0</v>
      </c>
      <c r="I86" s="13" t="n">
        <f aca="false">IF(OR(I176=0,CU86=0),0,I176*CU86/(I176+CU86))</f>
        <v>0</v>
      </c>
      <c r="J86" s="13" t="n">
        <f aca="false">IF(OR(J176=0,CV86=0),0,J176*CV86/(J176+CV86))</f>
        <v>0</v>
      </c>
      <c r="K86" s="13" t="n">
        <f aca="false">IF(OR(K176=0,CW86=0),0,K176*CW86/(K176+CW86))</f>
        <v>0</v>
      </c>
      <c r="L86" s="13" t="n">
        <f aca="false">IF(OR(L176=0,CX86=0),0,L176*CX86/(L176+CX86))</f>
        <v>0</v>
      </c>
      <c r="M86" s="13" t="n">
        <f aca="false">IF(OR(M176=0,CY86=0),0,M176*CY86/(M176+CY86))</f>
        <v>0</v>
      </c>
      <c r="N86" s="13" t="n">
        <f aca="false">IF(OR(N176=0,CZ86=0),0,N176*CZ86/(N176+CZ86))</f>
        <v>0</v>
      </c>
      <c r="O86" s="13" t="n">
        <f aca="false">IF(OR(O176=0,DA86=0),0,O176*DA86/(O176+DA86))</f>
        <v>0</v>
      </c>
      <c r="P86" s="13" t="n">
        <f aca="false">IF(OR(P176=0,DB86=0),0,P176*DB86/(P176+DB86))</f>
        <v>0</v>
      </c>
      <c r="Q86" s="13" t="n">
        <f aca="false">IF(OR(Q176=0,DC86=0),0,Q176*DC86/(Q176+DC86))</f>
        <v>0</v>
      </c>
      <c r="R86" s="13" t="n">
        <f aca="false">IF(OR(R176=0,DD86=0),0,R176*DD86/(R176+DD86))</f>
        <v>0</v>
      </c>
      <c r="S86" s="13" t="n">
        <f aca="false">IF(OR(S176=0,DE86=0),0,S176*DE86/(S176+DE86))</f>
        <v>0</v>
      </c>
      <c r="T86" s="13" t="n">
        <f aca="false">IF(OR(T176=0,DF86=0),0,T176*DF86/(T176+DF86))</f>
        <v>0</v>
      </c>
      <c r="U86" s="13" t="n">
        <f aca="false">IF(OR(U176=0,DG86=0),0,U176*DG86/(U176+DG86))</f>
        <v>0</v>
      </c>
      <c r="V86" s="13" t="n">
        <f aca="false">IF(OR(V176=0,DH86=0),0,V176*DH86/(V176+DH86))</f>
        <v>0</v>
      </c>
      <c r="W86" s="13" t="n">
        <f aca="false">IF(OR(W176=0,DI86=0),0,W176*DI86/(W176+DI86))</f>
        <v>0</v>
      </c>
      <c r="X86" s="13" t="n">
        <f aca="false">IF(OR(X176=0,DJ86=0),0,X176*DJ86/(X176+DJ86))</f>
        <v>0</v>
      </c>
      <c r="Y86" s="13" t="n">
        <f aca="false">IF(OR(Y176=0,DK86=0),0,Y176*DK86/(Y176+DK86))</f>
        <v>0</v>
      </c>
      <c r="Z86" s="13" t="n">
        <f aca="false">IF(OR(Z176=0,DL86=0),0,Z176*DL86/(Z176+DL86))</f>
        <v>0</v>
      </c>
      <c r="AA86" s="13" t="n">
        <f aca="false">IF(OR(AA176=0,DM86=0),0,AA176*DM86/(AA176+DM86))</f>
        <v>0</v>
      </c>
      <c r="AB86" s="13" t="n">
        <f aca="false">IF(OR(AB176=0,DN86=0),0,AB176*DN86/(AB176+DN86))</f>
        <v>0</v>
      </c>
      <c r="AC86" s="13" t="n">
        <f aca="false">IF(OR(AC176=0,DO86=0),0,AC176*DO86/(AC176+DO86))</f>
        <v>0</v>
      </c>
      <c r="AD86" s="13" t="n">
        <f aca="false">IF(OR(AD176=0,DP86=0),0,AD176*DP86/(AD176+DP86))</f>
        <v>0</v>
      </c>
      <c r="AE86" s="13" t="n">
        <f aca="false">IF(OR(AE176=0,DQ86=0),0,AE176*DQ86/(AE176+DQ86))</f>
        <v>0</v>
      </c>
      <c r="AF86" s="13" t="n">
        <f aca="false">IF(OR(AF176=0,DR86=0),0,AF176*DR86/(AF176+DR86))</f>
        <v>0</v>
      </c>
      <c r="AG86" s="13" t="n">
        <f aca="false">IF(OR(AG176=0,DS86=0),0,AG176*DS86/(AG176+DS86))</f>
        <v>0</v>
      </c>
      <c r="AH86" s="13" t="n">
        <f aca="false">IF(OR(AH176=0,DT86=0),0,AH176*DT86/(AH176+DT86))</f>
        <v>0</v>
      </c>
      <c r="AI86" s="13" t="n">
        <f aca="false">IF(OR(AI176=0,DU86=0),0,AI176*DU86/(AI176+DU86))</f>
        <v>0</v>
      </c>
      <c r="AJ86" s="13" t="n">
        <f aca="false">IF(OR(AJ176=0,DV86=0),0,AJ176*DV86/(AJ176+DV86))</f>
        <v>0</v>
      </c>
      <c r="AK86" s="13" t="n">
        <f aca="false">IF(OR(AK176=0,DW86=0),0,AK176*DW86/(AK176+DW86))</f>
        <v>0</v>
      </c>
      <c r="AL86" s="13" t="n">
        <f aca="false">IF(OR(AL176=0,DX86=0),0,AL176*DX86/(AL176+DX86))</f>
        <v>0</v>
      </c>
      <c r="AM86" s="13" t="n">
        <f aca="false">IF(OR(AM176=0,DY86=0),0,AM176*DY86/(AM176+DY86))</f>
        <v>0</v>
      </c>
      <c r="AN86" s="13" t="n">
        <f aca="false">IF(OR(AN176=0,DZ86=0),0,AN176*DZ86/(AN176+DZ86))</f>
        <v>0</v>
      </c>
      <c r="AO86" s="13" t="n">
        <f aca="false">IF(OR(AO176=0,EA86=0),0,AO176*EA86/(AO176+EA86))</f>
        <v>7.58229497206946</v>
      </c>
      <c r="AP86" s="13" t="n">
        <f aca="false">IF(OR(AP176=0,EB86=0),0,AP176*EB86/(AP176+EB86))</f>
        <v>7.63674986349365</v>
      </c>
      <c r="AQ86" s="13" t="n">
        <f aca="false">IF(OR(AQ176=0,EC86=0),0,AQ176*EC86/(AQ176+EC86))</f>
        <v>7.68293788962235</v>
      </c>
      <c r="AR86" s="13" t="n">
        <f aca="false">IF(OR(AR176=0,ED86=0),0,AR176*ED86/(AR176+ED86))</f>
        <v>7.72105519343722</v>
      </c>
      <c r="AS86" s="13" t="n">
        <f aca="false">IF(OR(AS176=0,EE86=0),0,AS176*EE86/(AS176+EE86))</f>
        <v>7.75130422804607</v>
      </c>
      <c r="AT86" s="13" t="n">
        <f aca="false">IF(OR(AT176=0,EF86=0),0,AT176*EF86/(AT176+EF86))</f>
        <v>7.77389228760583</v>
      </c>
      <c r="AU86" s="13" t="n">
        <f aca="false">IF(OR(AU176=0,EG86=0),0,AU176*EG86/(AU176+EG86))</f>
        <v>7.8175972859743</v>
      </c>
      <c r="AV86" s="13" t="n">
        <f aca="false">IF(OR(AV176=0,EH86=0),0,AV176*EH86/(AV176+EH86))</f>
        <v>7.85195063316784</v>
      </c>
      <c r="AW86" s="13" t="n">
        <f aca="false">IF(OR(AW176=0,EI86=0),0,AW176*EI86/(AW176+EI86))</f>
        <v>7.87725283760039</v>
      </c>
      <c r="AX86" s="13" t="n">
        <f aca="false">IF(OR(AX176=0,EJ86=0),0,AX176*EJ86/(AX176+EJ86))</f>
        <v>7.89380524739262</v>
      </c>
      <c r="AY86" s="13" t="n">
        <f aca="false">IF(OR(AY176=0,EK86=0),0,AY176*EK86/(AY176+EK86))</f>
        <v>7.90190845810697</v>
      </c>
      <c r="AZ86" s="13" t="n">
        <f aca="false">IF(OR(AZ176=0,EL86=0),0,AZ176*EL86/(AZ176+EL86))</f>
        <v>7.82983629891352</v>
      </c>
      <c r="BA86" s="13" t="n">
        <f aca="false">IF(OR(BA176=0,EM86=0),0,BA176*EM86/(BA176+EM86))</f>
        <v>7.75498469095249</v>
      </c>
      <c r="BB86" s="13" t="n">
        <f aca="false">IF(OR(BB176=0,EN86=0),0,BB176*EN86/(BB176+EN86))</f>
        <v>7.6774316261977</v>
      </c>
      <c r="BC86" s="13" t="n">
        <f aca="false">IF(OR(BC176=0,EO86=0),0,BC176*EO86/(BC176+EO86))</f>
        <v>7.597252725563</v>
      </c>
      <c r="BD86" s="13" t="n">
        <f aca="false">IF(OR(BD176=0,EP86=0),0,BD176*EP86/(BD176+EP86))</f>
        <v>7.51452119700613</v>
      </c>
      <c r="BE86" s="13" t="n">
        <f aca="false">IF(OR(BE176=0,EQ86=0),0,BE176*EQ86/(BE176+EQ86))</f>
        <v>7.44909735976827</v>
      </c>
      <c r="BF86" s="13" t="n">
        <f aca="false">IF(OR(BF176=0,ER86=0),0,BF176*ER86/(BF176+ER86))</f>
        <v>7.37995545871169</v>
      </c>
      <c r="BG86" s="13" t="n">
        <f aca="false">IF(OR(BG176=0,ES86=0),0,BG176*ES86/(BG176+ES86))</f>
        <v>7.30721084320489</v>
      </c>
      <c r="BH86" s="13" t="n">
        <f aca="false">IF(OR(BH176=0,ET86=0),0,BH176*ET86/(BH176+ET86))</f>
        <v>7.25482073721765</v>
      </c>
      <c r="BI86" s="13" t="n">
        <f aca="false">IF(OR(BI176=0,EU86=0),0,BI176*EU86/(BI176+EU86))</f>
        <v>7.19908196351893</v>
      </c>
      <c r="BJ86" s="13" t="n">
        <f aca="false">IF(OR(BJ176=0,EV86=0),0,BJ176*EV86/(BJ176+EV86))</f>
        <v>7.09260364446739</v>
      </c>
      <c r="BK86" s="13" t="n">
        <f aca="false">IF(OR(BK176=0,EW86=0),0,BK176*EW86/(BK176+EW86))</f>
        <v>6.98447265497355</v>
      </c>
      <c r="BL86" s="13" t="n">
        <f aca="false">IF(OR(BL176=0,EX86=0),0,BL176*EX86/(BL176+EX86))</f>
        <v>6.87472756744773</v>
      </c>
      <c r="BM86" s="13" t="n">
        <f aca="false">IF(OR(BM176=0,EY86=0),0,BM176*EY86/(BM176+EY86))</f>
        <v>6.76340484869863</v>
      </c>
      <c r="BN86" s="13" t="n">
        <f aca="false">IF(OR(BN176=0,EZ86=0),0,BN176*EZ86/(BN176+EZ86))</f>
        <v>6.65053889045409</v>
      </c>
      <c r="BO86" s="13" t="n">
        <f aca="false">IF(OR(BO176=0,FA86=0),0,BO176*FA86/(BO176+FA86))</f>
        <v>6.53738636653425</v>
      </c>
      <c r="BP86" s="13" t="n">
        <f aca="false">IF(OR(BP176=0,FB86=0),0,BP176*FB86/(BP176+FB86))</f>
        <v>6.42267212256248</v>
      </c>
      <c r="BQ86" s="13" t="n">
        <f aca="false">IF(OR(BQ176=0,FC86=0),0,BQ176*FC86/(BQ176+FC86))</f>
        <v>6.30642730727031</v>
      </c>
      <c r="BR86" s="13" t="n">
        <f aca="false">IF(OR(BR176=0,FD86=0),0,BR176*FD86/(BR176+FD86))</f>
        <v>6.18868101891695</v>
      </c>
      <c r="BS86" s="13" t="n">
        <f aca="false">IF(OR(BS176=0,FE86=0),0,BS176*FE86/(BS176+FE86))</f>
        <v>6.06946033665029</v>
      </c>
      <c r="BT86" s="13" t="n">
        <f aca="false">IF(OR(BT176=0,FF86=0),0,BT176*FF86/(BT176+FF86))</f>
        <v>5.94236939521743</v>
      </c>
      <c r="BU86" s="13" t="n">
        <f aca="false">IF(OR(BU176=0,FG86=0),0,BU176*FG86/(BU176+FG86))</f>
        <v>5.81429282723351</v>
      </c>
      <c r="BV86" s="13" t="n">
        <f aca="false">IF(OR(BV176=0,FH86=0),0,BV176*FH86/(BV176+FH86))</f>
        <v>5.68523779537558</v>
      </c>
      <c r="BW86" s="13" t="n">
        <f aca="false">IF(OR(BW176=0,FI86=0),0,BW176*FI86/(BW176+FI86))</f>
        <v>5.55521013353894</v>
      </c>
      <c r="BX86" s="13" t="n">
        <f aca="false">IF(OR(BX176=0,FJ86=0),0,BX176*FJ86/(BX176+FJ86))</f>
        <v>5.42421436675636</v>
      </c>
      <c r="BY86" s="13" t="n">
        <f aca="false">IF(OR(BY176=0,FK86=0),0,BY176*FK86/(BY176+FK86))</f>
        <v>5.29252022204132</v>
      </c>
      <c r="BZ86" s="13" t="n">
        <f aca="false">IF(OR(BZ176=0,FL86=0),0,BZ176*FL86/(BZ176+FL86))</f>
        <v>5.15984394942851</v>
      </c>
      <c r="CA86" s="13" t="n">
        <f aca="false">IF(OR(CA176=0,FM86=0),0,CA176*FM86/(CA176+FM86))</f>
        <v>5.02618679108977</v>
      </c>
      <c r="CB86" s="13" t="n">
        <f aca="false">IF(OR(CB176=0,FN86=0),0,CB176*FN86/(CB176+FN86))</f>
        <v>4.8915487202824</v>
      </c>
      <c r="CC86" s="13" t="n">
        <f aca="false">IF(OR(CC176=0,FO86=0),0,CC176*FO86/(CC176+FO86))</f>
        <v>4.75592845409099</v>
      </c>
      <c r="CD86" s="13" t="n">
        <f aca="false">IF(OR(CD176=0,FP86=0),0,CD176*FP86/(CD176+FP86))</f>
        <v>4.61926843480963</v>
      </c>
      <c r="CE86" s="13" t="n">
        <f aca="false">IF(OR(CE176=0,FQ86=0),0,CE176*FQ86/(CE176+FQ86))</f>
        <v>4.48162431741657</v>
      </c>
      <c r="CF86" s="13" t="n">
        <f aca="false">IF(OR(CF176=0,FR86=0),0,CF176*FR86/(CF176+FR86))</f>
        <v>4.34299099815818</v>
      </c>
      <c r="CG86" s="13" t="n">
        <f aca="false">IF(OR(CG176=0,FS86=0),0,CG176*FS86/(CG176+FS86))</f>
        <v>4.20336215754406</v>
      </c>
      <c r="CH86" s="13" t="n">
        <f aca="false">IF(OR(CH176=0,FT86=0),0,CH176*FT86/(CH176+FT86))</f>
        <v>4.06273026467819</v>
      </c>
      <c r="CI86" s="13" t="n">
        <f aca="false">IF(OR(CI176=0,FU86=0),0,CI176*FU86/(CI176+FU86))</f>
        <v>3.92108657983995</v>
      </c>
      <c r="CJ86" s="13" t="n">
        <f aca="false">IF(OR(CJ176=0,FV86=0),0,CJ176*FV86/(CJ176+FV86))</f>
        <v>3.77842115528058</v>
      </c>
      <c r="CK86" s="13" t="n">
        <f aca="false">IF(OR(CK176=0,FW86=0),0,CK176*FW86/(CK176+FW86))</f>
        <v>3.63472283419805</v>
      </c>
      <c r="CL86" s="13" t="n">
        <f aca="false">IF(OR(CL176=0,FX86=0),0,CL176*FX86/(CL176+FX86))</f>
        <v>3.49594061047767</v>
      </c>
      <c r="CM86" s="13" t="n">
        <f aca="false">IF(OR(CM176=0,FY86=0),0,CM176*FY86/(CM176+FY86))</f>
        <v>3.3560855763065</v>
      </c>
      <c r="CN86" s="13" t="n">
        <f aca="false">IF(OR(CN176=0,FZ86=0),0,CN176*FZ86/(CN176+FZ86))</f>
        <v>3.21451841692605</v>
      </c>
      <c r="CO86" s="13" t="n">
        <f aca="false">IF(OR(CO176=0,GA86=0),0,CO176*GA86/(CO176+GA86))</f>
        <v>3.07120178376555</v>
      </c>
      <c r="CP86" s="13" t="n">
        <f aca="false">IF(OR(CP176=0,GB86=0),0,CP176*GB86/(CP176+GB86))</f>
        <v>2.92613433142758</v>
      </c>
      <c r="CQ86" s="13" t="n">
        <f aca="false">IF(OR(CQ176=0,GC86=0),0,CQ176*GC86/(CQ176+GC86))</f>
        <v>2.77931241334478</v>
      </c>
      <c r="CR86" s="0" t="n">
        <f aca="false">IF(F$9=0,0,(SIN(F$12)*COS($E86)+SIN($E86)*COS(F$12))/SIN($E86)*F$9)</f>
        <v>0</v>
      </c>
      <c r="CS86" s="0" t="n">
        <f aca="false">IF(G$9=0,0,(SIN(G$12)*COS($E86)+SIN($E86)*COS(G$12))/SIN($E86)*G$9)</f>
        <v>0</v>
      </c>
      <c r="CT86" s="0" t="n">
        <f aca="false">IF(H$9=0,0,(SIN(H$12)*COS($E86)+SIN($E86)*COS(H$12))/SIN($E86)*H$9)</f>
        <v>0</v>
      </c>
      <c r="CU86" s="0" t="n">
        <f aca="false">IF(I$9=0,0,(SIN(I$12)*COS($E86)+SIN($E86)*COS(I$12))/SIN($E86)*I$9)</f>
        <v>0</v>
      </c>
      <c r="CV86" s="0" t="n">
        <f aca="false">IF(J$9=0,0,(SIN(J$12)*COS($E86)+SIN($E86)*COS(J$12))/SIN($E86)*J$9)</f>
        <v>0</v>
      </c>
      <c r="CW86" s="0" t="n">
        <f aca="false">IF(K$9=0,0,(SIN(K$12)*COS($E86)+SIN($E86)*COS(K$12))/SIN($E86)*K$9)</f>
        <v>0</v>
      </c>
      <c r="CX86" s="0" t="n">
        <f aca="false">IF(L$9=0,0,(SIN(L$12)*COS($E86)+SIN($E86)*COS(L$12))/SIN($E86)*L$9)</f>
        <v>0</v>
      </c>
      <c r="CY86" s="0" t="n">
        <f aca="false">IF(M$9=0,0,(SIN(M$12)*COS($E86)+SIN($E86)*COS(M$12))/SIN($E86)*M$9)</f>
        <v>0</v>
      </c>
      <c r="CZ86" s="0" t="n">
        <f aca="false">IF(N$9=0,0,(SIN(N$12)*COS($E86)+SIN($E86)*COS(N$12))/SIN($E86)*N$9)</f>
        <v>0</v>
      </c>
      <c r="DA86" s="0" t="n">
        <f aca="false">IF(O$9=0,0,(SIN(O$12)*COS($E86)+SIN($E86)*COS(O$12))/SIN($E86)*O$9)</f>
        <v>0</v>
      </c>
      <c r="DB86" s="0" t="n">
        <f aca="false">IF(P$9=0,0,(SIN(P$12)*COS($E86)+SIN($E86)*COS(P$12))/SIN($E86)*P$9)</f>
        <v>0</v>
      </c>
      <c r="DC86" s="0" t="n">
        <f aca="false">IF(Q$9=0,0,(SIN(Q$12)*COS($E86)+SIN($E86)*COS(Q$12))/SIN($E86)*Q$9)</f>
        <v>0</v>
      </c>
      <c r="DD86" s="0" t="n">
        <f aca="false">IF(R$9=0,0,(SIN(R$12)*COS($E86)+SIN($E86)*COS(R$12))/SIN($E86)*R$9)</f>
        <v>0</v>
      </c>
      <c r="DE86" s="0" t="n">
        <f aca="false">IF(S$9=0,0,(SIN(S$12)*COS($E86)+SIN($E86)*COS(S$12))/SIN($E86)*S$9)</f>
        <v>0</v>
      </c>
      <c r="DF86" s="0" t="n">
        <f aca="false">IF(T$9=0,0,(SIN(T$12)*COS($E86)+SIN($E86)*COS(T$12))/SIN($E86)*T$9)</f>
        <v>0</v>
      </c>
      <c r="DG86" s="0" t="n">
        <f aca="false">IF(U$9=0,0,(SIN(U$12)*COS($E86)+SIN($E86)*COS(U$12))/SIN($E86)*U$9)</f>
        <v>0</v>
      </c>
      <c r="DH86" s="0" t="n">
        <f aca="false">IF(V$9=0,0,(SIN(V$12)*COS($E86)+SIN($E86)*COS(V$12))/SIN($E86)*V$9)</f>
        <v>0</v>
      </c>
      <c r="DI86" s="0" t="n">
        <f aca="false">IF(W$9=0,0,(SIN(W$12)*COS($E86)+SIN($E86)*COS(W$12))/SIN($E86)*W$9)</f>
        <v>0</v>
      </c>
      <c r="DJ86" s="0" t="n">
        <f aca="false">IF(X$9=0,0,(SIN(X$12)*COS($E86)+SIN($E86)*COS(X$12))/SIN($E86)*X$9)</f>
        <v>0</v>
      </c>
      <c r="DK86" s="0" t="n">
        <f aca="false">IF(Y$9=0,0,(SIN(Y$12)*COS($E86)+SIN($E86)*COS(Y$12))/SIN($E86)*Y$9)</f>
        <v>0</v>
      </c>
      <c r="DL86" s="0" t="n">
        <f aca="false">IF(Z$9=0,0,(SIN(Z$12)*COS($E86)+SIN($E86)*COS(Z$12))/SIN($E86)*Z$9)</f>
        <v>0</v>
      </c>
      <c r="DM86" s="0" t="n">
        <f aca="false">IF(AA$9=0,0,(SIN(AA$12)*COS($E86)+SIN($E86)*COS(AA$12))/SIN($E86)*AA$9)</f>
        <v>0</v>
      </c>
      <c r="DN86" s="0" t="n">
        <f aca="false">IF(AB$9=0,0,(SIN(AB$12)*COS($E86)+SIN($E86)*COS(AB$12))/SIN($E86)*AB$9)</f>
        <v>0</v>
      </c>
      <c r="DO86" s="0" t="n">
        <f aca="false">IF(AC$9=0,0,(SIN(AC$12)*COS($E86)+SIN($E86)*COS(AC$12))/SIN($E86)*AC$9)</f>
        <v>0</v>
      </c>
      <c r="DP86" s="0" t="n">
        <f aca="false">IF(AD$9=0,0,(SIN(AD$12)*COS($E86)+SIN($E86)*COS(AD$12))/SIN($E86)*AD$9)</f>
        <v>0</v>
      </c>
      <c r="DQ86" s="0" t="n">
        <f aca="false">IF(AE$9=0,0,(SIN(AE$12)*COS($E86)+SIN($E86)*COS(AE$12))/SIN($E86)*AE$9)</f>
        <v>0</v>
      </c>
      <c r="DR86" s="0" t="n">
        <f aca="false">IF(AF$9=0,0,(SIN(AF$12)*COS($E86)+SIN($E86)*COS(AF$12))/SIN($E86)*AF$9)</f>
        <v>0</v>
      </c>
      <c r="DS86" s="0" t="n">
        <f aca="false">IF(AG$9=0,0,(SIN(AG$12)*COS($E86)+SIN($E86)*COS(AG$12))/SIN($E86)*AG$9)</f>
        <v>0</v>
      </c>
      <c r="DT86" s="0" t="n">
        <f aca="false">IF(AH$9=0,0,(SIN(AH$12)*COS($E86)+SIN($E86)*COS(AH$12))/SIN($E86)*AH$9)</f>
        <v>0</v>
      </c>
      <c r="DU86" s="0" t="n">
        <f aca="false">IF(AI$9=0,0,(SIN(AI$12)*COS($E86)+SIN($E86)*COS(AI$12))/SIN($E86)*AI$9)</f>
        <v>0</v>
      </c>
      <c r="DV86" s="0" t="n">
        <f aca="false">IF(AJ$9=0,0,(SIN(AJ$12)*COS($E86)+SIN($E86)*COS(AJ$12))/SIN($E86)*AJ$9)</f>
        <v>0</v>
      </c>
      <c r="DW86" s="0" t="n">
        <f aca="false">IF(AK$9=0,0,(SIN(AK$12)*COS($E86)+SIN($E86)*COS(AK$12))/SIN($E86)*AK$9)</f>
        <v>0</v>
      </c>
      <c r="DX86" s="0" t="n">
        <f aca="false">IF(AL$9=0,0,(SIN(AL$12)*COS($E86)+SIN($E86)*COS(AL$12))/SIN($E86)*AL$9)</f>
        <v>0</v>
      </c>
      <c r="DY86" s="0" t="n">
        <f aca="false">IF(AM$9=0,0,(SIN(AM$12)*COS($E86)+SIN($E86)*COS(AM$12))/SIN($E86)*AM$9)</f>
        <v>0</v>
      </c>
      <c r="DZ86" s="0" t="n">
        <f aca="false">IF(AN$9=0,0,(SIN(AN$12)*COS($E86)+SIN($E86)*COS(AN$12))/SIN($E86)*AN$9)</f>
        <v>0</v>
      </c>
      <c r="EA86" s="0" t="n">
        <f aca="false">IF(AO$9=0,0,(SIN(AO$12)*COS($E86)+SIN($E86)*COS(AO$12))/SIN($E86)*AO$9)</f>
        <v>10.2351029801166</v>
      </c>
      <c r="EB86" s="0" t="n">
        <f aca="false">IF(AP$9=0,0,(SIN(AP$12)*COS($E86)+SIN($E86)*COS(AP$12))/SIN($E86)*AP$9)</f>
        <v>10.4494776866723</v>
      </c>
      <c r="EC86" s="0" t="n">
        <f aca="false">IF(AQ$9=0,0,(SIN(AQ$12)*COS($E86)+SIN($E86)*COS(AQ$12))/SIN($E86)*AQ$9)</f>
        <v>10.6571446986578</v>
      </c>
      <c r="ED86" s="0" t="n">
        <f aca="false">IF(AR$9=0,0,(SIN(AR$12)*COS($E86)+SIN($E86)*COS(AR$12))/SIN($E86)*AR$9)</f>
        <v>10.8578722866663</v>
      </c>
      <c r="EE86" s="0" t="n">
        <f aca="false">IF(AS$9=0,0,(SIN(AS$12)*COS($E86)+SIN($E86)*COS(AS$12))/SIN($E86)*AS$9)</f>
        <v>11.0514319600775</v>
      </c>
      <c r="EF86" s="0" t="n">
        <f aca="false">IF(AT$9=0,0,(SIN(AT$12)*COS($E86)+SIN($E86)*COS(AT$12))/SIN($E86)*AT$9)</f>
        <v>11.2375985876333</v>
      </c>
      <c r="EG86" s="0" t="n">
        <f aca="false">IF(AU$9=0,0,(SIN(AU$12)*COS($E86)+SIN($E86)*COS(AU$12))/SIN($E86)*AU$9)</f>
        <v>11.4776231291007</v>
      </c>
      <c r="EH86" s="0" t="n">
        <f aca="false">IF(AV$9=0,0,(SIN(AV$12)*COS($E86)+SIN($E86)*COS(AV$12))/SIN($E86)*AV$9)</f>
        <v>11.70879563878</v>
      </c>
      <c r="EI86" s="0" t="n">
        <f aca="false">IF(AW$9=0,0,(SIN(AW$12)*COS($E86)+SIN($E86)*COS(AW$12))/SIN($E86)*AW$9)</f>
        <v>11.9308460631459</v>
      </c>
      <c r="EJ86" s="0" t="n">
        <f aca="false">IF(AX$9=0,0,(SIN(AX$12)*COS($E86)+SIN($E86)*COS(AX$12))/SIN($E86)*AX$9)</f>
        <v>12.1435088195994</v>
      </c>
      <c r="EK86" s="0" t="n">
        <f aca="false">IF(AY$9=0,0,(SIN(AY$12)*COS($E86)+SIN($E86)*COS(AY$12))/SIN($E86)*AY$9)</f>
        <v>12.3465229376625</v>
      </c>
      <c r="EL86" s="0" t="n">
        <f aca="false">IF(AZ$9=0,0,(SIN(AZ$12)*COS($E86)+SIN($E86)*COS(AZ$12))/SIN($E86)*AZ$9)</f>
        <v>12.3592164134453</v>
      </c>
      <c r="EM86" s="0" t="n">
        <f aca="false">IF(BA$9=0,0,(SIN(BA$12)*COS($E86)+SIN($E86)*COS(BA$12))/SIN($E86)*BA$9)</f>
        <v>12.3654444512457</v>
      </c>
      <c r="EN86" s="0" t="n">
        <f aca="false">IF(BB$9=0,0,(SIN(BB$12)*COS($E86)+SIN($E86)*COS(BB$12))/SIN($E86)*BB$9)</f>
        <v>12.3651239272571</v>
      </c>
      <c r="EO86" s="0" t="n">
        <f aca="false">IF(BC$9=0,0,(SIN(BC$12)*COS($E86)+SIN($E86)*COS(BC$12))/SIN($E86)*BC$9)</f>
        <v>12.3581745598304</v>
      </c>
      <c r="EP86" s="0" t="n">
        <f aca="false">IF(BD$9=0,0,(SIN(BD$12)*COS($E86)+SIN($E86)*COS(BD$12))/SIN($E86)*BD$9)</f>
        <v>12.3445189584127</v>
      </c>
      <c r="EQ86" s="0" t="n">
        <f aca="false">IF(BE$9=0,0,(SIN(BE$12)*COS($E86)+SIN($E86)*COS(BE$12))/SIN($E86)*BE$9)</f>
        <v>12.3786347641664</v>
      </c>
      <c r="ER86" s="0" t="n">
        <f aca="false">IF(BF$9=0,0,(SIN(BF$12)*COS($E86)+SIN($E86)*COS(BF$12))/SIN($E86)*BF$9)</f>
        <v>12.4045485144246</v>
      </c>
      <c r="ES86" s="0" t="n">
        <f aca="false">IF(BG$9=0,0,(SIN(BG$12)*COS($E86)+SIN($E86)*COS(BG$12))/SIN($E86)*BG$9)</f>
        <v>12.422142539488</v>
      </c>
      <c r="ET86" s="0" t="n">
        <f aca="false">IF(BH$9=0,0,(SIN(BH$12)*COS($E86)+SIN($E86)*COS(BH$12))/SIN($E86)*BH$9)</f>
        <v>12.5019473404794</v>
      </c>
      <c r="EU86" s="0" t="n">
        <f aca="false">IF(BI$9=0,0,(SIN(BI$12)*COS($E86)+SIN($E86)*COS(BI$12))/SIN($E86)*BI$9)</f>
        <v>12.5768619071886</v>
      </c>
      <c r="EV86" s="0" t="n">
        <f aca="false">IF(BJ$9=0,0,(SIN(BJ$12)*COS($E86)+SIN($E86)*COS(BJ$12))/SIN($E86)*BJ$9)</f>
        <v>12.498671294311</v>
      </c>
      <c r="EW86" s="0" t="n">
        <f aca="false">IF(BK$9=0,0,(SIN(BK$12)*COS($E86)+SIN($E86)*COS(BK$12))/SIN($E86)*BK$9)</f>
        <v>12.4137015589258</v>
      </c>
      <c r="EX86" s="0" t="n">
        <f aca="false">IF(BL$9=0,0,(SIN(BL$12)*COS($E86)+SIN($E86)*COS(BL$12))/SIN($E86)*BL$9)</f>
        <v>12.321917223692</v>
      </c>
      <c r="EY86" s="0" t="n">
        <f aca="false">IF(BM$9=0,0,(SIN(BM$12)*COS($E86)+SIN($E86)*COS(BM$12))/SIN($E86)*BM$9)</f>
        <v>12.223285811024</v>
      </c>
      <c r="EZ86" s="0" t="n">
        <f aca="false">IF(BN$9=0,0,(SIN(BN$12)*COS($E86)+SIN($E86)*COS(BN$12))/SIN($E86)*BN$9)</f>
        <v>12.1177778713938</v>
      </c>
      <c r="FA86" s="0" t="n">
        <f aca="false">IF(BO$9=0,0,(SIN(BO$12)*COS($E86)+SIN($E86)*COS(BO$12))/SIN($E86)*BO$9)</f>
        <v>12.0094981556681</v>
      </c>
      <c r="FB86" s="0" t="n">
        <f aca="false">IF(BP$9=0,0,(SIN(BP$12)*COS($E86)+SIN($E86)*COS(BP$12))/SIN($E86)*BP$9)</f>
        <v>11.8941467500078</v>
      </c>
      <c r="FC86" s="0" t="n">
        <f aca="false">IF(BQ$9=0,0,(SIN(BQ$12)*COS($E86)+SIN($E86)*COS(BQ$12))/SIN($E86)*BQ$9)</f>
        <v>11.7716997380096</v>
      </c>
      <c r="FD86" s="0" t="n">
        <f aca="false">IF(BR$9=0,0,(SIN(BR$12)*COS($E86)+SIN($E86)*COS(BR$12))/SIN($E86)*BR$9)</f>
        <v>11.6421364224285</v>
      </c>
      <c r="FE86" s="0" t="n">
        <f aca="false">IF(BS$9=0,0,(SIN(BS$12)*COS($E86)+SIN($E86)*COS(BS$12))/SIN($E86)*BS$9)</f>
        <v>11.505439349148</v>
      </c>
      <c r="FF86" s="0" t="n">
        <f aca="false">IF(BT$9=0,0,(SIN(BT$12)*COS($E86)+SIN($E86)*COS(BT$12))/SIN($E86)*BT$9)</f>
        <v>11.3381954737969</v>
      </c>
      <c r="FG86" s="0" t="n">
        <f aca="false">IF(BU$9=0,0,(SIN(BU$12)*COS($E86)+SIN($E86)*COS(BU$12))/SIN($E86)*BU$9)</f>
        <v>11.1647732228296</v>
      </c>
      <c r="FH86" s="0" t="n">
        <f aca="false">IF(BV$9=0,0,(SIN(BV$12)*COS($E86)+SIN($E86)*COS(BV$12))/SIN($E86)*BV$9)</f>
        <v>10.9851859366868</v>
      </c>
      <c r="FI86" s="0" t="n">
        <f aca="false">IF(BW$9=0,0,(SIN(BW$12)*COS($E86)+SIN($E86)*COS(BW$12))/SIN($E86)*BW$9)</f>
        <v>10.7994496757216</v>
      </c>
      <c r="FJ86" s="0" t="n">
        <f aca="false">IF(BX$9=0,0,(SIN(BX$12)*COS($E86)+SIN($E86)*COS(BX$12))/SIN($E86)*BX$9)</f>
        <v>10.6075832270792</v>
      </c>
      <c r="FK86" s="0" t="n">
        <f aca="false">IF(BY$9=0,0,(SIN(BY$12)*COS($E86)+SIN($E86)*COS(BY$12))/SIN($E86)*BY$9)</f>
        <v>10.410639192952</v>
      </c>
      <c r="FL86" s="0" t="n">
        <f aca="false">IF(BZ$9=0,0,(SIN(BZ$12)*COS($E86)+SIN($E86)*COS(BZ$12))/SIN($E86)*BZ$9)</f>
        <v>10.2075590351149</v>
      </c>
      <c r="FM86" s="0" t="n">
        <f aca="false">IF(CA$9=0,0,(SIN(CA$12)*COS($E86)+SIN($E86)*COS(CA$12))/SIN($E86)*CA$9)</f>
        <v>9.99836883282445</v>
      </c>
      <c r="FN86" s="0" t="n">
        <f aca="false">IF(CB$9=0,0,(SIN(CB$12)*COS($E86)+SIN($E86)*COS(CB$12))/SIN($E86)*CB$9)</f>
        <v>9.7830974405648</v>
      </c>
      <c r="FO86" s="0" t="n">
        <f aca="false">IF(CC$9=0,0,(SIN(CC$12)*COS($E86)+SIN($E86)*COS(CC$12))/SIN($E86)*CC$9)</f>
        <v>9.56177648987965</v>
      </c>
      <c r="FP86" s="0" t="n">
        <f aca="false">IF(CD$9=0,0,(SIN(CD$12)*COS($E86)+SIN($E86)*COS(CD$12))/SIN($E86)*CD$9)</f>
        <v>9.33421568539835</v>
      </c>
      <c r="FQ86" s="0" t="n">
        <f aca="false">IF(CE$9=0,0,(SIN(CE$12)*COS($E86)+SIN($E86)*COS(CE$12))/SIN($E86)*CE$9)</f>
        <v>9.10069057183989</v>
      </c>
      <c r="FR86" s="0" t="n">
        <f aca="false">IF(CF$9=0,0,(SIN(CF$12)*COS($E86)+SIN($E86)*COS(CF$12))/SIN($E86)*CF$9)</f>
        <v>8.86124131072599</v>
      </c>
      <c r="FS86" s="0" t="n">
        <f aca="false">IF(CG$9=0,0,(SIN(CG$12)*COS($E86)+SIN($E86)*COS(CG$12))/SIN($E86)*CG$9)</f>
        <v>8.61591082825803</v>
      </c>
      <c r="FT86" s="0" t="n">
        <f aca="false">IF(CH$9=0,0,(SIN(CH$12)*COS($E86)+SIN($E86)*COS(CH$12))/SIN($E86)*CH$9)</f>
        <v>8.36474481138232</v>
      </c>
      <c r="FU86" s="0" t="n">
        <f aca="false">IF(CI$9=0,0,(SIN(CI$12)*COS($E86)+SIN($E86)*COS(CI$12))/SIN($E86)*CI$9)</f>
        <v>8.10779170272076</v>
      </c>
      <c r="FV86" s="0" t="n">
        <f aca="false">IF(CJ$9=0,0,(SIN(CJ$12)*COS($E86)+SIN($E86)*COS(CJ$12))/SIN($E86)*CJ$9)</f>
        <v>7.84510269436411</v>
      </c>
      <c r="FW86" s="0" t="n">
        <f aca="false">IF(CK$9=0,0,(SIN(CK$12)*COS($E86)+SIN($E86)*COS(CK$12))/SIN($E86)*CK$9)</f>
        <v>7.57673172052565</v>
      </c>
      <c r="FX86" s="0" t="n">
        <f aca="false">IF(CL$9=0,0,(SIN(CL$12)*COS($E86)+SIN($E86)*COS(CL$12))/SIN($E86)*CL$9)</f>
        <v>7.32888608103563</v>
      </c>
      <c r="FY86" s="0" t="n">
        <f aca="false">IF(CM$9=0,0,(SIN(CM$12)*COS($E86)+SIN($E86)*COS(CM$12))/SIN($E86)*CM$9)</f>
        <v>7.07590351480141</v>
      </c>
      <c r="FZ86" s="0" t="n">
        <f aca="false">IF(CN$9=0,0,(SIN(CN$12)*COS($E86)+SIN($E86)*COS(CN$12))/SIN($E86)*CN$9)</f>
        <v>6.81503482730179</v>
      </c>
      <c r="GA86" s="0" t="n">
        <f aca="false">IF(CO$9=0,0,(SIN(CO$12)*COS($E86)+SIN($E86)*COS(CO$12))/SIN($E86)*CO$9)</f>
        <v>6.5461525083803</v>
      </c>
      <c r="GB86" s="0" t="n">
        <f aca="false">IF(CP$9=0,0,(SIN(CP$12)*COS($E86)+SIN($E86)*COS(CP$12))/SIN($E86)*CP$9)</f>
        <v>6.26930164930153</v>
      </c>
      <c r="GC86" s="0" t="n">
        <f aca="false">IF(CQ$9=0,0,(SIN(CQ$12)*COS($E86)+SIN($E86)*COS(CQ$12))/SIN($E86)*CQ$9)</f>
        <v>5.98453158852027</v>
      </c>
    </row>
    <row r="87" customFormat="false" ht="12.8" hidden="true" customHeight="false" outlineLevel="0" collapsed="false">
      <c r="A87" s="0" t="n">
        <f aca="false">MAX($F87:$CQ87)</f>
        <v>7.81570623307476</v>
      </c>
      <c r="B87" s="91" t="n">
        <f aca="false">IF(ISNA(INDEX(vmg!$B$6:$B$151,MATCH($C87,vmg!$F$6:$F$151,0))),IF(ISNA(INDEX(vmg!$B$6:$B$151,MATCH($C87,vmg!$D$6:$D$151,0))),0,INDEX(vmg!$B$6:$B$151,MATCH($C87,vmg!$D$6:$D$151,0))),INDEX(vmg!$B$6:$B$151,MATCH($C87,vmg!$F$6:$F$151,0)))</f>
        <v>17.846</v>
      </c>
      <c r="C87" s="2" t="n">
        <f aca="false">MOD(Best +D87,360)</f>
        <v>75</v>
      </c>
      <c r="D87" s="2" t="n">
        <f aca="false">D86+1</f>
        <v>75</v>
      </c>
      <c r="E87" s="1" t="n">
        <f aca="false">D87*PI()/180</f>
        <v>1.30899693899575</v>
      </c>
      <c r="F87" s="13" t="n">
        <f aca="false">IF(OR(F177=0,CR87=0),0,F177*CR87/(F177+CR87))</f>
        <v>0</v>
      </c>
      <c r="G87" s="13" t="n">
        <f aca="false">IF(OR(G177=0,CS87=0),0,G177*CS87/(G177+CS87))</f>
        <v>0</v>
      </c>
      <c r="H87" s="13" t="n">
        <f aca="false">IF(OR(H177=0,CT87=0),0,H177*CT87/(H177+CT87))</f>
        <v>0</v>
      </c>
      <c r="I87" s="13" t="n">
        <f aca="false">IF(OR(I177=0,CU87=0),0,I177*CU87/(I177+CU87))</f>
        <v>0</v>
      </c>
      <c r="J87" s="13" t="n">
        <f aca="false">IF(OR(J177=0,CV87=0),0,J177*CV87/(J177+CV87))</f>
        <v>0</v>
      </c>
      <c r="K87" s="13" t="n">
        <f aca="false">IF(OR(K177=0,CW87=0),0,K177*CW87/(K177+CW87))</f>
        <v>0</v>
      </c>
      <c r="L87" s="13" t="n">
        <f aca="false">IF(OR(L177=0,CX87=0),0,L177*CX87/(L177+CX87))</f>
        <v>0</v>
      </c>
      <c r="M87" s="13" t="n">
        <f aca="false">IF(OR(M177=0,CY87=0),0,M177*CY87/(M177+CY87))</f>
        <v>0</v>
      </c>
      <c r="N87" s="13" t="n">
        <f aca="false">IF(OR(N177=0,CZ87=0),0,N177*CZ87/(N177+CZ87))</f>
        <v>0</v>
      </c>
      <c r="O87" s="13" t="n">
        <f aca="false">IF(OR(O177=0,DA87=0),0,O177*DA87/(O177+DA87))</f>
        <v>0</v>
      </c>
      <c r="P87" s="13" t="n">
        <f aca="false">IF(OR(P177=0,DB87=0),0,P177*DB87/(P177+DB87))</f>
        <v>0</v>
      </c>
      <c r="Q87" s="13" t="n">
        <f aca="false">IF(OR(Q177=0,DC87=0),0,Q177*DC87/(Q177+DC87))</f>
        <v>0</v>
      </c>
      <c r="R87" s="13" t="n">
        <f aca="false">IF(OR(R177=0,DD87=0),0,R177*DD87/(R177+DD87))</f>
        <v>0</v>
      </c>
      <c r="S87" s="13" t="n">
        <f aca="false">IF(OR(S177=0,DE87=0),0,S177*DE87/(S177+DE87))</f>
        <v>0</v>
      </c>
      <c r="T87" s="13" t="n">
        <f aca="false">IF(OR(T177=0,DF87=0),0,T177*DF87/(T177+DF87))</f>
        <v>0</v>
      </c>
      <c r="U87" s="13" t="n">
        <f aca="false">IF(OR(U177=0,DG87=0),0,U177*DG87/(U177+DG87))</f>
        <v>0</v>
      </c>
      <c r="V87" s="13" t="n">
        <f aca="false">IF(OR(V177=0,DH87=0),0,V177*DH87/(V177+DH87))</f>
        <v>0</v>
      </c>
      <c r="W87" s="13" t="n">
        <f aca="false">IF(OR(W177=0,DI87=0),0,W177*DI87/(W177+DI87))</f>
        <v>0</v>
      </c>
      <c r="X87" s="13" t="n">
        <f aca="false">IF(OR(X177=0,DJ87=0),0,X177*DJ87/(X177+DJ87))</f>
        <v>0</v>
      </c>
      <c r="Y87" s="13" t="n">
        <f aca="false">IF(OR(Y177=0,DK87=0),0,Y177*DK87/(Y177+DK87))</f>
        <v>0</v>
      </c>
      <c r="Z87" s="13" t="n">
        <f aca="false">IF(OR(Z177=0,DL87=0),0,Z177*DL87/(Z177+DL87))</f>
        <v>0</v>
      </c>
      <c r="AA87" s="13" t="n">
        <f aca="false">IF(OR(AA177=0,DM87=0),0,AA177*DM87/(AA177+DM87))</f>
        <v>0</v>
      </c>
      <c r="AB87" s="13" t="n">
        <f aca="false">IF(OR(AB177=0,DN87=0),0,AB177*DN87/(AB177+DN87))</f>
        <v>0</v>
      </c>
      <c r="AC87" s="13" t="n">
        <f aca="false">IF(OR(AC177=0,DO87=0),0,AC177*DO87/(AC177+DO87))</f>
        <v>0</v>
      </c>
      <c r="AD87" s="13" t="n">
        <f aca="false">IF(OR(AD177=0,DP87=0),0,AD177*DP87/(AD177+DP87))</f>
        <v>0</v>
      </c>
      <c r="AE87" s="13" t="n">
        <f aca="false">IF(OR(AE177=0,DQ87=0),0,AE177*DQ87/(AE177+DQ87))</f>
        <v>0</v>
      </c>
      <c r="AF87" s="13" t="n">
        <f aca="false">IF(OR(AF177=0,DR87=0),0,AF177*DR87/(AF177+DR87))</f>
        <v>0</v>
      </c>
      <c r="AG87" s="13" t="n">
        <f aca="false">IF(OR(AG177=0,DS87=0),0,AG177*DS87/(AG177+DS87))</f>
        <v>0</v>
      </c>
      <c r="AH87" s="13" t="n">
        <f aca="false">IF(OR(AH177=0,DT87=0),0,AH177*DT87/(AH177+DT87))</f>
        <v>0</v>
      </c>
      <c r="AI87" s="13" t="n">
        <f aca="false">IF(OR(AI177=0,DU87=0),0,AI177*DU87/(AI177+DU87))</f>
        <v>0</v>
      </c>
      <c r="AJ87" s="13" t="n">
        <f aca="false">IF(OR(AJ177=0,DV87=0),0,AJ177*DV87/(AJ177+DV87))</f>
        <v>0</v>
      </c>
      <c r="AK87" s="13" t="n">
        <f aca="false">IF(OR(AK177=0,DW87=0),0,AK177*DW87/(AK177+DW87))</f>
        <v>0</v>
      </c>
      <c r="AL87" s="13" t="n">
        <f aca="false">IF(OR(AL177=0,DX87=0),0,AL177*DX87/(AL177+DX87))</f>
        <v>0</v>
      </c>
      <c r="AM87" s="13" t="n">
        <f aca="false">IF(OR(AM177=0,DY87=0),0,AM177*DY87/(AM177+DY87))</f>
        <v>0</v>
      </c>
      <c r="AN87" s="13" t="n">
        <f aca="false">IF(OR(AN177=0,DZ87=0),0,AN177*DZ87/(AN177+DZ87))</f>
        <v>0</v>
      </c>
      <c r="AO87" s="13" t="n">
        <f aca="false">IF(OR(AO177=0,EA87=0),0,AO177*EA87/(AO177+EA87))</f>
        <v>7.5194329191834</v>
      </c>
      <c r="AP87" s="13" t="n">
        <f aca="false">IF(OR(AP177=0,EB87=0),0,AP177*EB87/(AP177+EB87))</f>
        <v>7.57161155448763</v>
      </c>
      <c r="AQ87" s="13" t="n">
        <f aca="false">IF(OR(AQ177=0,EC87=0),0,AQ177*EC87/(AQ177+EC87))</f>
        <v>7.61552946390017</v>
      </c>
      <c r="AR87" s="13" t="n">
        <f aca="false">IF(OR(AR177=0,ED87=0),0,AR177*ED87/(AR177+ED87))</f>
        <v>7.6513832055264</v>
      </c>
      <c r="AS87" s="13" t="n">
        <f aca="false">IF(OR(AS177=0,EE87=0),0,AS177*EE87/(AS177+EE87))</f>
        <v>7.67937556281342</v>
      </c>
      <c r="AT87" s="13" t="n">
        <f aca="false">IF(OR(AT177=0,EF87=0),0,AT177*EF87/(AT177+EF87))</f>
        <v>7.69971408942058</v>
      </c>
      <c r="AU87" s="13" t="n">
        <f aca="false">IF(OR(AU177=0,EG87=0),0,AU177*EG87/(AU177+EG87))</f>
        <v>7.7409906266501</v>
      </c>
      <c r="AV87" s="13" t="n">
        <f aca="false">IF(OR(AV177=0,EH87=0),0,AV177*EH87/(AV177+EH87))</f>
        <v>7.772927514487</v>
      </c>
      <c r="AW87" s="13" t="n">
        <f aca="false">IF(OR(AW177=0,EI87=0),0,AW177*EI87/(AW177+EI87))</f>
        <v>7.79582510390628</v>
      </c>
      <c r="AX87" s="13" t="n">
        <f aca="false">IF(OR(AX177=0,EJ87=0),0,AX177*EJ87/(AX177+EJ87))</f>
        <v>7.80998455015386</v>
      </c>
      <c r="AY87" s="13" t="n">
        <f aca="false">IF(OR(AY177=0,EK87=0),0,AY177*EK87/(AY177+EK87))</f>
        <v>7.81570623307476</v>
      </c>
      <c r="AZ87" s="13" t="n">
        <f aca="false">IF(OR(AZ177=0,EL87=0),0,AZ177*EL87/(AZ177+EL87))</f>
        <v>7.74179894398584</v>
      </c>
      <c r="BA87" s="13" t="n">
        <f aca="false">IF(OR(BA177=0,EM87=0),0,BA177*EM87/(BA177+EM87))</f>
        <v>7.66511955870462</v>
      </c>
      <c r="BB87" s="13" t="n">
        <f aca="false">IF(OR(BB177=0,EN87=0),0,BB177*EN87/(BB177+EN87))</f>
        <v>7.58574617929012</v>
      </c>
      <c r="BC87" s="13" t="n">
        <f aca="false">IF(OR(BC177=0,EO87=0),0,BC177*EO87/(BC177+EO87))</f>
        <v>7.50375453621723</v>
      </c>
      <c r="BD87" s="13" t="n">
        <f aca="false">IF(OR(BD177=0,EP87=0),0,BD177*EP87/(BD177+EP87))</f>
        <v>7.41921794653983</v>
      </c>
      <c r="BE87" s="13" t="n">
        <f aca="false">IF(OR(BE177=0,EQ87=0),0,BE177*EQ87/(BE177+EQ87))</f>
        <v>7.35181931548536</v>
      </c>
      <c r="BF87" s="13" t="n">
        <f aca="false">IF(OR(BF177=0,ER87=0),0,BF177*ER87/(BF177+ER87))</f>
        <v>7.28070955963797</v>
      </c>
      <c r="BG87" s="13" t="n">
        <f aca="false">IF(OR(BG177=0,ES87=0),0,BG177*ES87/(BG177+ES87))</f>
        <v>7.20600414772664</v>
      </c>
      <c r="BH87" s="13" t="n">
        <f aca="false">IF(OR(BH177=0,ET87=0),0,BH177*ET87/(BH177+ET87))</f>
        <v>7.151423153014</v>
      </c>
      <c r="BI87" s="13" t="n">
        <f aca="false">IF(OR(BI177=0,EU87=0),0,BI177*EU87/(BI177+EU87))</f>
        <v>7.09348366971187</v>
      </c>
      <c r="BJ87" s="13" t="n">
        <f aca="false">IF(OR(BJ177=0,EV87=0),0,BJ177*EV87/(BJ177+EV87))</f>
        <v>6.9852997531078</v>
      </c>
      <c r="BK87" s="13" t="n">
        <f aca="false">IF(OR(BK177=0,EW87=0),0,BK177*EW87/(BK177+EW87))</f>
        <v>6.87547247706839</v>
      </c>
      <c r="BL87" s="13" t="n">
        <f aca="false">IF(OR(BL177=0,EX87=0),0,BL177*EX87/(BL177+EX87))</f>
        <v>6.76404049802408</v>
      </c>
      <c r="BM87" s="13" t="n">
        <f aca="false">IF(OR(BM177=0,EY87=0),0,BM177*EY87/(BM177+EY87))</f>
        <v>6.65104036685385</v>
      </c>
      <c r="BN87" s="13" t="n">
        <f aca="false">IF(OR(BN177=0,EZ87=0),0,BN177*EZ87/(BN177+EZ87))</f>
        <v>6.53650655937642</v>
      </c>
      <c r="BO87" s="13" t="n">
        <f aca="false">IF(OR(BO177=0,FA87=0),0,BO177*FA87/(BO177+FA87))</f>
        <v>6.4216798820176</v>
      </c>
      <c r="BP87" s="13" t="n">
        <f aca="false">IF(OR(BP177=0,FB87=0),0,BP177*FB87/(BP177+FB87))</f>
        <v>6.30530100932122</v>
      </c>
      <c r="BQ87" s="13" t="n">
        <f aca="false">IF(OR(BQ177=0,FC87=0),0,BQ177*FC87/(BQ177+FC87))</f>
        <v>6.18740117817388</v>
      </c>
      <c r="BR87" s="13" t="n">
        <f aca="false">IF(OR(BR177=0,FD87=0),0,BR177*FD87/(BR177+FD87))</f>
        <v>6.06800957483756</v>
      </c>
      <c r="BS87" s="13" t="n">
        <f aca="false">IF(OR(BS177=0,FE87=0),0,BS177*FE87/(BS177+FE87))</f>
        <v>5.94715336636856</v>
      </c>
      <c r="BT87" s="13" t="n">
        <f aca="false">IF(OR(BT177=0,FF87=0),0,BT177*FF87/(BT177+FF87))</f>
        <v>5.81853931107428</v>
      </c>
      <c r="BU87" s="13" t="n">
        <f aca="false">IF(OR(BU177=0,FG87=0),0,BU177*FG87/(BU177+FG87))</f>
        <v>5.68895103149896</v>
      </c>
      <c r="BV87" s="13" t="n">
        <f aca="false">IF(OR(BV177=0,FH87=0),0,BV177*FH87/(BV177+FH87))</f>
        <v>5.55839575625941</v>
      </c>
      <c r="BW87" s="13" t="n">
        <f aca="false">IF(OR(BW177=0,FI87=0),0,BW177*FI87/(BW177+FI87))</f>
        <v>5.42687938729686</v>
      </c>
      <c r="BX87" s="13" t="n">
        <f aca="false">IF(OR(BX177=0,FJ87=0),0,BX177*FJ87/(BX177+FJ87))</f>
        <v>5.2944065199757</v>
      </c>
      <c r="BY87" s="13" t="n">
        <f aca="false">IF(OR(BY177=0,FK87=0),0,BY177*FK87/(BY177+FK87))</f>
        <v>5.16124167776406</v>
      </c>
      <c r="BZ87" s="13" t="n">
        <f aca="false">IF(OR(BZ177=0,FL87=0),0,BZ177*FL87/(BZ177+FL87))</f>
        <v>5.02710638270603</v>
      </c>
      <c r="CA87" s="13" t="n">
        <f aca="false">IF(OR(CA177=0,FM87=0),0,CA177*FM87/(CA177+FM87))</f>
        <v>4.89200195627658</v>
      </c>
      <c r="CB87" s="13" t="n">
        <f aca="false">IF(OR(CB177=0,FN87=0),0,CB177*FN87/(CB177+FN87))</f>
        <v>4.75592845409099</v>
      </c>
      <c r="CC87" s="13" t="n">
        <f aca="false">IF(OR(CC177=0,FO87=0),0,CC177*FO87/(CC177+FO87))</f>
        <v>4.61888467889954</v>
      </c>
      <c r="CD87" s="13" t="n">
        <f aca="false">IF(OR(CD177=0,FP87=0),0,CD177*FP87/(CD177+FP87))</f>
        <v>4.48081453009114</v>
      </c>
      <c r="CE87" s="13" t="n">
        <f aca="false">IF(OR(CE177=0,FQ87=0),0,CE177*FQ87/(CE177+FQ87))</f>
        <v>4.34177240711573</v>
      </c>
      <c r="CF87" s="13" t="n">
        <f aca="false">IF(OR(CF177=0,FR87=0),0,CF177*FR87/(CF177+FR87))</f>
        <v>4.20175330334805</v>
      </c>
      <c r="CG87" s="13" t="n">
        <f aca="false">IF(OR(CG177=0,FS87=0),0,CG177*FS87/(CG177+FS87))</f>
        <v>4.0607510009239</v>
      </c>
      <c r="CH87" s="13" t="n">
        <f aca="false">IF(OR(CH177=0,FT87=0),0,CH177*FT87/(CH177+FT87))</f>
        <v>3.91875807540308</v>
      </c>
      <c r="CI87" s="13" t="n">
        <f aca="false">IF(OR(CI177=0,FU87=0),0,CI177*FU87/(CI177+FU87))</f>
        <v>3.77576589869935</v>
      </c>
      <c r="CJ87" s="13" t="n">
        <f aca="false">IF(OR(CJ177=0,FV87=0),0,CJ177*FV87/(CJ177+FV87))</f>
        <v>3.63176464024349</v>
      </c>
      <c r="CK87" s="13" t="n">
        <f aca="false">IF(OR(CK177=0,FW87=0),0,CK177*FW87/(CK177+FW87))</f>
        <v>3.48674326634344</v>
      </c>
      <c r="CL87" s="13" t="n">
        <f aca="false">IF(OR(CL177=0,FX87=0),0,CL177*FX87/(CL177+FX87))</f>
        <v>3.3464270618555</v>
      </c>
      <c r="CM87" s="13" t="n">
        <f aca="false">IF(OR(CM177=0,FY87=0),0,CM177*FY87/(CM177+FY87))</f>
        <v>3.20502496593141</v>
      </c>
      <c r="CN87" s="13" t="n">
        <f aca="false">IF(OR(CN177=0,FZ87=0),0,CN177*FZ87/(CN177+FZ87))</f>
        <v>3.06192036635792</v>
      </c>
      <c r="CO87" s="13" t="n">
        <f aca="false">IF(OR(CO177=0,GA87=0),0,CO177*GA87/(CO177+GA87))</f>
        <v>2.91707748060597</v>
      </c>
      <c r="CP87" s="13" t="n">
        <f aca="false">IF(OR(CP177=0,GB87=0),0,CP177*GB87/(CP177+GB87))</f>
        <v>2.77049509566182</v>
      </c>
      <c r="CQ87" s="13" t="n">
        <f aca="false">IF(OR(CQ177=0,GC87=0),0,CQ177*GC87/(CQ177+GC87))</f>
        <v>2.62216970219258</v>
      </c>
      <c r="CR87" s="0" t="n">
        <f aca="false">IF(F$9=0,0,(SIN(F$12)*COS($E87)+SIN($E87)*COS(F$12))/SIN($E87)*F$9)</f>
        <v>0</v>
      </c>
      <c r="CS87" s="0" t="n">
        <f aca="false">IF(G$9=0,0,(SIN(G$12)*COS($E87)+SIN($E87)*COS(G$12))/SIN($E87)*G$9)</f>
        <v>0</v>
      </c>
      <c r="CT87" s="0" t="n">
        <f aca="false">IF(H$9=0,0,(SIN(H$12)*COS($E87)+SIN($E87)*COS(H$12))/SIN($E87)*H$9)</f>
        <v>0</v>
      </c>
      <c r="CU87" s="0" t="n">
        <f aca="false">IF(I$9=0,0,(SIN(I$12)*COS($E87)+SIN($E87)*COS(I$12))/SIN($E87)*I$9)</f>
        <v>0</v>
      </c>
      <c r="CV87" s="0" t="n">
        <f aca="false">IF(J$9=0,0,(SIN(J$12)*COS($E87)+SIN($E87)*COS(J$12))/SIN($E87)*J$9)</f>
        <v>0</v>
      </c>
      <c r="CW87" s="0" t="n">
        <f aca="false">IF(K$9=0,0,(SIN(K$12)*COS($E87)+SIN($E87)*COS(K$12))/SIN($E87)*K$9)</f>
        <v>0</v>
      </c>
      <c r="CX87" s="0" t="n">
        <f aca="false">IF(L$9=0,0,(SIN(L$12)*COS($E87)+SIN($E87)*COS(L$12))/SIN($E87)*L$9)</f>
        <v>0</v>
      </c>
      <c r="CY87" s="0" t="n">
        <f aca="false">IF(M$9=0,0,(SIN(M$12)*COS($E87)+SIN($E87)*COS(M$12))/SIN($E87)*M$9)</f>
        <v>0</v>
      </c>
      <c r="CZ87" s="0" t="n">
        <f aca="false">IF(N$9=0,0,(SIN(N$12)*COS($E87)+SIN($E87)*COS(N$12))/SIN($E87)*N$9)</f>
        <v>0</v>
      </c>
      <c r="DA87" s="0" t="n">
        <f aca="false">IF(O$9=0,0,(SIN(O$12)*COS($E87)+SIN($E87)*COS(O$12))/SIN($E87)*O$9)</f>
        <v>0</v>
      </c>
      <c r="DB87" s="0" t="n">
        <f aca="false">IF(P$9=0,0,(SIN(P$12)*COS($E87)+SIN($E87)*COS(P$12))/SIN($E87)*P$9)</f>
        <v>0</v>
      </c>
      <c r="DC87" s="0" t="n">
        <f aca="false">IF(Q$9=0,0,(SIN(Q$12)*COS($E87)+SIN($E87)*COS(Q$12))/SIN($E87)*Q$9)</f>
        <v>0</v>
      </c>
      <c r="DD87" s="0" t="n">
        <f aca="false">IF(R$9=0,0,(SIN(R$12)*COS($E87)+SIN($E87)*COS(R$12))/SIN($E87)*R$9)</f>
        <v>0</v>
      </c>
      <c r="DE87" s="0" t="n">
        <f aca="false">IF(S$9=0,0,(SIN(S$12)*COS($E87)+SIN($E87)*COS(S$12))/SIN($E87)*S$9)</f>
        <v>0</v>
      </c>
      <c r="DF87" s="0" t="n">
        <f aca="false">IF(T$9=0,0,(SIN(T$12)*COS($E87)+SIN($E87)*COS(T$12))/SIN($E87)*T$9)</f>
        <v>0</v>
      </c>
      <c r="DG87" s="0" t="n">
        <f aca="false">IF(U$9=0,0,(SIN(U$12)*COS($E87)+SIN($E87)*COS(U$12))/SIN($E87)*U$9)</f>
        <v>0</v>
      </c>
      <c r="DH87" s="0" t="n">
        <f aca="false">IF(V$9=0,0,(SIN(V$12)*COS($E87)+SIN($E87)*COS(V$12))/SIN($E87)*V$9)</f>
        <v>0</v>
      </c>
      <c r="DI87" s="0" t="n">
        <f aca="false">IF(W$9=0,0,(SIN(W$12)*COS($E87)+SIN($E87)*COS(W$12))/SIN($E87)*W$9)</f>
        <v>0</v>
      </c>
      <c r="DJ87" s="0" t="n">
        <f aca="false">IF(X$9=0,0,(SIN(X$12)*COS($E87)+SIN($E87)*COS(X$12))/SIN($E87)*X$9)</f>
        <v>0</v>
      </c>
      <c r="DK87" s="0" t="n">
        <f aca="false">IF(Y$9=0,0,(SIN(Y$12)*COS($E87)+SIN($E87)*COS(Y$12))/SIN($E87)*Y$9)</f>
        <v>0</v>
      </c>
      <c r="DL87" s="0" t="n">
        <f aca="false">IF(Z$9=0,0,(SIN(Z$12)*COS($E87)+SIN($E87)*COS(Z$12))/SIN($E87)*Z$9)</f>
        <v>0</v>
      </c>
      <c r="DM87" s="0" t="n">
        <f aca="false">IF(AA$9=0,0,(SIN(AA$12)*COS($E87)+SIN($E87)*COS(AA$12))/SIN($E87)*AA$9)</f>
        <v>0</v>
      </c>
      <c r="DN87" s="0" t="n">
        <f aca="false">IF(AB$9=0,0,(SIN(AB$12)*COS($E87)+SIN($E87)*COS(AB$12))/SIN($E87)*AB$9)</f>
        <v>0</v>
      </c>
      <c r="DO87" s="0" t="n">
        <f aca="false">IF(AC$9=0,0,(SIN(AC$12)*COS($E87)+SIN($E87)*COS(AC$12))/SIN($E87)*AC$9)</f>
        <v>0</v>
      </c>
      <c r="DP87" s="0" t="n">
        <f aca="false">IF(AD$9=0,0,(SIN(AD$12)*COS($E87)+SIN($E87)*COS(AD$12))/SIN($E87)*AD$9)</f>
        <v>0</v>
      </c>
      <c r="DQ87" s="0" t="n">
        <f aca="false">IF(AE$9=0,0,(SIN(AE$12)*COS($E87)+SIN($E87)*COS(AE$12))/SIN($E87)*AE$9)</f>
        <v>0</v>
      </c>
      <c r="DR87" s="0" t="n">
        <f aca="false">IF(AF$9=0,0,(SIN(AF$12)*COS($E87)+SIN($E87)*COS(AF$12))/SIN($E87)*AF$9)</f>
        <v>0</v>
      </c>
      <c r="DS87" s="0" t="n">
        <f aca="false">IF(AG$9=0,0,(SIN(AG$12)*COS($E87)+SIN($E87)*COS(AG$12))/SIN($E87)*AG$9)</f>
        <v>0</v>
      </c>
      <c r="DT87" s="0" t="n">
        <f aca="false">IF(AH$9=0,0,(SIN(AH$12)*COS($E87)+SIN($E87)*COS(AH$12))/SIN($E87)*AH$9)</f>
        <v>0</v>
      </c>
      <c r="DU87" s="0" t="n">
        <f aca="false">IF(AI$9=0,0,(SIN(AI$12)*COS($E87)+SIN($E87)*COS(AI$12))/SIN($E87)*AI$9)</f>
        <v>0</v>
      </c>
      <c r="DV87" s="0" t="n">
        <f aca="false">IF(AJ$9=0,0,(SIN(AJ$12)*COS($E87)+SIN($E87)*COS(AJ$12))/SIN($E87)*AJ$9)</f>
        <v>0</v>
      </c>
      <c r="DW87" s="0" t="n">
        <f aca="false">IF(AK$9=0,0,(SIN(AK$12)*COS($E87)+SIN($E87)*COS(AK$12))/SIN($E87)*AK$9)</f>
        <v>0</v>
      </c>
      <c r="DX87" s="0" t="n">
        <f aca="false">IF(AL$9=0,0,(SIN(AL$12)*COS($E87)+SIN($E87)*COS(AL$12))/SIN($E87)*AL$9)</f>
        <v>0</v>
      </c>
      <c r="DY87" s="0" t="n">
        <f aca="false">IF(AM$9=0,0,(SIN(AM$12)*COS($E87)+SIN($E87)*COS(AM$12))/SIN($E87)*AM$9)</f>
        <v>0</v>
      </c>
      <c r="DZ87" s="0" t="n">
        <f aca="false">IF(AN$9=0,0,(SIN(AN$12)*COS($E87)+SIN($E87)*COS(AN$12))/SIN($E87)*AN$9)</f>
        <v>0</v>
      </c>
      <c r="EA87" s="0" t="n">
        <f aca="false">IF(AO$9=0,0,(SIN(AO$12)*COS($E87)+SIN($E87)*COS(AO$12))/SIN($E87)*AO$9)</f>
        <v>10.1229205114078</v>
      </c>
      <c r="EB87" s="0" t="n">
        <f aca="false">IF(AP$9=0,0,(SIN(AP$12)*COS($E87)+SIN($E87)*COS(AP$12))/SIN($E87)*AP$9)</f>
        <v>10.3313806522262</v>
      </c>
      <c r="EC87" s="0" t="n">
        <f aca="false">IF(AQ$9=0,0,(SIN(AQ$12)*COS($E87)+SIN($E87)*COS(AQ$12))/SIN($E87)*AQ$9)</f>
        <v>10.5330184329504</v>
      </c>
      <c r="ED87" s="0" t="n">
        <f aca="false">IF(AR$9=0,0,(SIN(AR$12)*COS($E87)+SIN($E87)*COS(AR$12))/SIN($E87)*AR$9)</f>
        <v>10.727605893769</v>
      </c>
      <c r="EE87" s="0" t="n">
        <f aca="false">IF(AS$9=0,0,(SIN(AS$12)*COS($E87)+SIN($E87)*COS(AS$12))/SIN($E87)*AS$9)</f>
        <v>10.9149183927344</v>
      </c>
      <c r="EF87" s="0" t="n">
        <f aca="false">IF(AT$9=0,0,(SIN(AT$12)*COS($E87)+SIN($E87)*COS(AT$12))/SIN($E87)*AT$9)</f>
        <v>11.0947347245636</v>
      </c>
      <c r="EG87" s="0" t="n">
        <f aca="false">IF(AU$9=0,0,(SIN(AU$12)*COS($E87)+SIN($E87)*COS(AU$12))/SIN($E87)*AU$9)</f>
        <v>11.3275058424037</v>
      </c>
      <c r="EH87" s="0" t="n">
        <f aca="false">IF(AV$9=0,0,(SIN(AV$12)*COS($E87)+SIN($E87)*COS(AV$12))/SIN($E87)*AV$9)</f>
        <v>11.551297845002</v>
      </c>
      <c r="EI87" s="0" t="n">
        <f aca="false">IF(AW$9=0,0,(SIN(AW$12)*COS($E87)+SIN($E87)*COS(AW$12))/SIN($E87)*AW$9)</f>
        <v>11.7658455750621</v>
      </c>
      <c r="EJ87" s="0" t="n">
        <f aca="false">IF(AX$9=0,0,(SIN(AX$12)*COS($E87)+SIN($E87)*COS(AX$12))/SIN($E87)*AX$9)</f>
        <v>11.9708884352669</v>
      </c>
      <c r="EK87" s="0" t="n">
        <f aca="false">IF(AY$9=0,0,(SIN(AY$12)*COS($E87)+SIN($E87)*COS(AY$12))/SIN($E87)*AY$9)</f>
        <v>12.1661705271316</v>
      </c>
      <c r="EL87" s="0" t="n">
        <f aca="false">IF(AZ$9=0,0,(SIN(AZ$12)*COS($E87)+SIN($E87)*COS(AZ$12))/SIN($E87)*AZ$9)</f>
        <v>12.173732634417</v>
      </c>
      <c r="EM87" s="0" t="n">
        <f aca="false">IF(BA$9=0,0,(SIN(BA$12)*COS($E87)+SIN($E87)*COS(BA$12))/SIN($E87)*BA$9)</f>
        <v>12.174818010181</v>
      </c>
      <c r="EN87" s="0" t="n">
        <f aca="false">IF(BB$9=0,0,(SIN(BB$12)*COS($E87)+SIN($E87)*COS(BB$12))/SIN($E87)*BB$9)</f>
        <v>12.1693463326484</v>
      </c>
      <c r="EO87" s="0" t="n">
        <f aca="false">IF(BC$9=0,0,(SIN(BC$12)*COS($E87)+SIN($E87)*COS(BC$12))/SIN($E87)*BC$9)</f>
        <v>12.1572401450621</v>
      </c>
      <c r="EP87" s="0" t="n">
        <f aca="false">IF(BD$9=0,0,(SIN(BD$12)*COS($E87)+SIN($E87)*COS(BD$12))/SIN($E87)*BD$9)</f>
        <v>12.1384249033791</v>
      </c>
      <c r="EQ87" s="0" t="n">
        <f aca="false">IF(BE$9=0,0,(SIN(BE$12)*COS($E87)+SIN($E87)*COS(BE$12))/SIN($E87)*BE$9)</f>
        <v>12.1664460092289</v>
      </c>
      <c r="ER87" s="0" t="n">
        <f aca="false">IF(BF$9=0,0,(SIN(BF$12)*COS($E87)+SIN($E87)*COS(BF$12))/SIN($E87)*BF$9)</f>
        <v>12.1862418460393</v>
      </c>
      <c r="ES87" s="0" t="n">
        <f aca="false">IF(BG$9=0,0,(SIN(BG$12)*COS($E87)+SIN($E87)*COS(BG$12))/SIN($E87)*BG$9)</f>
        <v>12.1976985143666</v>
      </c>
      <c r="ET87" s="0" t="n">
        <f aca="false">IF(BH$9=0,0,(SIN(BH$12)*COS($E87)+SIN($E87)*COS(BH$12))/SIN($E87)*BH$9)</f>
        <v>12.2700398875311</v>
      </c>
      <c r="EU87" s="0" t="n">
        <f aca="false">IF(BI$9=0,0,(SIN(BI$12)*COS($E87)+SIN($E87)*COS(BI$12))/SIN($E87)*BI$9)</f>
        <v>12.3373397150737</v>
      </c>
      <c r="EV87" s="0" t="n">
        <f aca="false">IF(BJ$9=0,0,(SIN(BJ$12)*COS($E87)+SIN($E87)*COS(BJ$12))/SIN($E87)*BJ$9)</f>
        <v>12.2542744275192</v>
      </c>
      <c r="EW87" s="0" t="n">
        <f aca="false">IF(BK$9=0,0,(SIN(BK$12)*COS($E87)+SIN($E87)*COS(BK$12))/SIN($E87)*BK$9)</f>
        <v>12.1644577497848</v>
      </c>
      <c r="EX87" s="0" t="n">
        <f aca="false">IF(BL$9=0,0,(SIN(BL$12)*COS($E87)+SIN($E87)*COS(BL$12))/SIN($E87)*BL$9)</f>
        <v>12.0678568967421</v>
      </c>
      <c r="EY87" s="0" t="n">
        <f aca="false">IF(BM$9=0,0,(SIN(BM$12)*COS($E87)+SIN($E87)*COS(BM$12))/SIN($E87)*BM$9)</f>
        <v>11.9644420876099</v>
      </c>
      <c r="EZ87" s="0" t="n">
        <f aca="false">IF(BN$9=0,0,(SIN(BN$12)*COS($E87)+SIN($E87)*COS(BN$12))/SIN($E87)*BN$9)</f>
        <v>11.8541865730597</v>
      </c>
      <c r="FA87" s="0" t="n">
        <f aca="false">IF(BO$9=0,0,(SIN(BO$12)*COS($E87)+SIN($E87)*COS(BO$12))/SIN($E87)*BO$9)</f>
        <v>11.7411054820014</v>
      </c>
      <c r="FB87" s="0" t="n">
        <f aca="false">IF(BP$9=0,0,(SIN(BP$12)*COS($E87)+SIN($E87)*COS(BP$12))/SIN($E87)*BP$9)</f>
        <v>11.6209921701548</v>
      </c>
      <c r="FC87" s="0" t="n">
        <f aca="false">IF(BQ$9=0,0,(SIN(BQ$12)*COS($E87)+SIN($E87)*COS(BQ$12))/SIN($E87)*BQ$9)</f>
        <v>11.4938255094491</v>
      </c>
      <c r="FD87" s="0" t="n">
        <f aca="false">IF(BR$9=0,0,(SIN(BR$12)*COS($E87)+SIN($E87)*COS(BR$12))/SIN($E87)*BR$9)</f>
        <v>11.3595875905729</v>
      </c>
      <c r="FE87" s="0" t="n">
        <f aca="false">IF(BS$9=0,0,(SIN(BS$12)*COS($E87)+SIN($E87)*COS(BS$12))/SIN($E87)*BS$9)</f>
        <v>11.2182637456836</v>
      </c>
      <c r="FF87" s="0" t="n">
        <f aca="false">IF(BT$9=0,0,(SIN(BT$12)*COS($E87)+SIN($E87)*COS(BT$12))/SIN($E87)*BT$9)</f>
        <v>11.047044567588</v>
      </c>
      <c r="FG87" s="0" t="n">
        <f aca="false">IF(BU$9=0,0,(SIN(BU$12)*COS($E87)+SIN($E87)*COS(BU$12))/SIN($E87)*BU$9)</f>
        <v>10.8697095626926</v>
      </c>
      <c r="FH87" s="0" t="n">
        <f aca="false">IF(BV$9=0,0,(SIN(BV$12)*COS($E87)+SIN($E87)*COS(BV$12))/SIN($E87)*BV$9)</f>
        <v>10.6862742918811</v>
      </c>
      <c r="FI87" s="0" t="n">
        <f aca="false">IF(BW$9=0,0,(SIN(BW$12)*COS($E87)+SIN($E87)*COS(BW$12))/SIN($E87)*BW$9)</f>
        <v>10.496757023869</v>
      </c>
      <c r="FJ87" s="0" t="n">
        <f aca="false">IF(BX$9=0,0,(SIN(BX$12)*COS($E87)+SIN($E87)*COS(BX$12))/SIN($E87)*BX$9)</f>
        <v>10.3011787410948</v>
      </c>
      <c r="FK87" s="0" t="n">
        <f aca="false">IF(BY$9=0,0,(SIN(BY$12)*COS($E87)+SIN($E87)*COS(BY$12))/SIN($E87)*BY$9)</f>
        <v>10.1005635167139</v>
      </c>
      <c r="FL87" s="0" t="n">
        <f aca="false">IF(BZ$9=0,0,(SIN(BZ$12)*COS($E87)+SIN($E87)*COS(BZ$12))/SIN($E87)*BZ$9)</f>
        <v>9.89388532923146</v>
      </c>
      <c r="FM87" s="0" t="n">
        <f aca="false">IF(CA$9=0,0,(SIN(CA$12)*COS($E87)+SIN($E87)*COS(CA$12))/SIN($E87)*CA$9)</f>
        <v>9.68117243630846</v>
      </c>
      <c r="FN87" s="0" t="n">
        <f aca="false">IF(CB$9=0,0,(SIN(CB$12)*COS($E87)+SIN($E87)*COS(CB$12))/SIN($E87)*CB$9)</f>
        <v>9.4624558540404</v>
      </c>
      <c r="FO87" s="0" t="n">
        <f aca="false">IF(CC$9=0,0,(SIN(CC$12)*COS($E87)+SIN($E87)*COS(CC$12))/SIN($E87)*CC$9)</f>
        <v>9.23776935779907</v>
      </c>
      <c r="FP87" s="0" t="n">
        <f aca="false">IF(CD$9=0,0,(SIN(CD$12)*COS($E87)+SIN($E87)*COS(CD$12))/SIN($E87)*CD$9)</f>
        <v>9.00693265603054</v>
      </c>
      <c r="FQ87" s="0" t="n">
        <f aca="false">IF(CE$9=0,0,(SIN(CE$12)*COS($E87)+SIN($E87)*COS(CE$12))/SIN($E87)*CE$9)</f>
        <v>8.77021558616921</v>
      </c>
      <c r="FR87" s="0" t="n">
        <f aca="false">IF(CF$9=0,0,(SIN(CF$12)*COS($E87)+SIN($E87)*COS(CF$12))/SIN($E87)*CF$9)</f>
        <v>8.52766038708362</v>
      </c>
      <c r="FS87" s="0" t="n">
        <f aca="false">IF(CG$9=0,0,(SIN(CG$12)*COS($E87)+SIN($E87)*COS(CG$12))/SIN($E87)*CG$9)</f>
        <v>8.27931204058171</v>
      </c>
      <c r="FT87" s="0" t="n">
        <f aca="false">IF(CH$9=0,0,(SIN(CH$12)*COS($E87)+SIN($E87)*COS(CH$12))/SIN($E87)*CH$9)</f>
        <v>8.025218266512</v>
      </c>
      <c r="FU87" s="0" t="n">
        <f aca="false">IF(CI$9=0,0,(SIN(CI$12)*COS($E87)+SIN($E87)*COS(CI$12))/SIN($E87)*CI$9)</f>
        <v>7.7654295167358</v>
      </c>
      <c r="FV87" s="0" t="n">
        <f aca="false">IF(CJ$9=0,0,(SIN(CJ$12)*COS($E87)+SIN($E87)*COS(CJ$12))/SIN($E87)*CJ$9)</f>
        <v>7.499998967968</v>
      </c>
      <c r="FW87" s="0" t="n">
        <f aca="false">IF(CK$9=0,0,(SIN(CK$12)*COS($E87)+SIN($E87)*COS(CK$12))/SIN($E87)*CK$9)</f>
        <v>7.22898251348488</v>
      </c>
      <c r="FX87" s="0" t="n">
        <f aca="false">IF(CL$9=0,0,(SIN(CL$12)*COS($E87)+SIN($E87)*COS(CL$12))/SIN($E87)*CL$9)</f>
        <v>6.97733499545433</v>
      </c>
      <c r="FY87" s="0" t="n">
        <f aca="false">IF(CM$9=0,0,(SIN(CM$12)*COS($E87)+SIN($E87)*COS(CM$12))/SIN($E87)*CM$9)</f>
        <v>6.72051081152787</v>
      </c>
      <c r="FZ87" s="0" t="n">
        <f aca="false">IF(CN$9=0,0,(SIN(CN$12)*COS($E87)+SIN($E87)*COS(CN$12))/SIN($E87)*CN$9)</f>
        <v>6.45589073652567</v>
      </c>
      <c r="GA87" s="0" t="n">
        <f aca="false">IF(CO$9=0,0,(SIN(CO$12)*COS($E87)+SIN($E87)*COS(CO$12))/SIN($E87)*CO$9)</f>
        <v>6.18335846491356</v>
      </c>
      <c r="GB87" s="0" t="n">
        <f aca="false">IF(CP$9=0,0,(SIN(CP$12)*COS($E87)+SIN($E87)*COS(CP$12))/SIN($E87)*CP$9)</f>
        <v>5.90296218863274</v>
      </c>
      <c r="GC87" s="0" t="n">
        <f aca="false">IF(CQ$9=0,0,(SIN(CQ$12)*COS($E87)+SIN($E87)*COS(CQ$12))/SIN($E87)*CQ$9)</f>
        <v>5.61475431679217</v>
      </c>
    </row>
    <row r="88" customFormat="false" ht="12.8" hidden="true" customHeight="false" outlineLevel="0" collapsed="false">
      <c r="A88" s="0" t="n">
        <f aca="false">MAX($F88:$CQ88)</f>
        <v>7.72858654872754</v>
      </c>
      <c r="B88" s="91" t="n">
        <f aca="false">IF(ISNA(INDEX(vmg!$B$6:$B$151,MATCH($C88,vmg!$F$6:$F$151,0))),IF(ISNA(INDEX(vmg!$B$6:$B$151,MATCH($C88,vmg!$D$6:$D$151,0))),0,INDEX(vmg!$B$6:$B$151,MATCH($C88,vmg!$D$6:$D$151,0))),INDEX(vmg!$B$6:$B$151,MATCH($C88,vmg!$F$6:$F$151,0)))</f>
        <v>17.945248</v>
      </c>
      <c r="C88" s="2" t="n">
        <f aca="false">MOD(Best +D88,360)</f>
        <v>76</v>
      </c>
      <c r="D88" s="2" t="n">
        <f aca="false">D87+1</f>
        <v>76</v>
      </c>
      <c r="E88" s="1" t="n">
        <f aca="false">D88*PI()/180</f>
        <v>1.32645023151569</v>
      </c>
      <c r="F88" s="13" t="n">
        <f aca="false">IF(OR(F178=0,CR88=0),0,F178*CR88/(F178+CR88))</f>
        <v>0</v>
      </c>
      <c r="G88" s="13" t="n">
        <f aca="false">IF(OR(G178=0,CS88=0),0,G178*CS88/(G178+CS88))</f>
        <v>0</v>
      </c>
      <c r="H88" s="13" t="n">
        <f aca="false">IF(OR(H178=0,CT88=0),0,H178*CT88/(H178+CT88))</f>
        <v>0</v>
      </c>
      <c r="I88" s="13" t="n">
        <f aca="false">IF(OR(I178=0,CU88=0),0,I178*CU88/(I178+CU88))</f>
        <v>0</v>
      </c>
      <c r="J88" s="13" t="n">
        <f aca="false">IF(OR(J178=0,CV88=0),0,J178*CV88/(J178+CV88))</f>
        <v>0</v>
      </c>
      <c r="K88" s="13" t="n">
        <f aca="false">IF(OR(K178=0,CW88=0),0,K178*CW88/(K178+CW88))</f>
        <v>0</v>
      </c>
      <c r="L88" s="13" t="n">
        <f aca="false">IF(OR(L178=0,CX88=0),0,L178*CX88/(L178+CX88))</f>
        <v>0</v>
      </c>
      <c r="M88" s="13" t="n">
        <f aca="false">IF(OR(M178=0,CY88=0),0,M178*CY88/(M178+CY88))</f>
        <v>0</v>
      </c>
      <c r="N88" s="13" t="n">
        <f aca="false">IF(OR(N178=0,CZ88=0),0,N178*CZ88/(N178+CZ88))</f>
        <v>0</v>
      </c>
      <c r="O88" s="13" t="n">
        <f aca="false">IF(OR(O178=0,DA88=0),0,O178*DA88/(O178+DA88))</f>
        <v>0</v>
      </c>
      <c r="P88" s="13" t="n">
        <f aca="false">IF(OR(P178=0,DB88=0),0,P178*DB88/(P178+DB88))</f>
        <v>0</v>
      </c>
      <c r="Q88" s="13" t="n">
        <f aca="false">IF(OR(Q178=0,DC88=0),0,Q178*DC88/(Q178+DC88))</f>
        <v>0</v>
      </c>
      <c r="R88" s="13" t="n">
        <f aca="false">IF(OR(R178=0,DD88=0),0,R178*DD88/(R178+DD88))</f>
        <v>0</v>
      </c>
      <c r="S88" s="13" t="n">
        <f aca="false">IF(OR(S178=0,DE88=0),0,S178*DE88/(S178+DE88))</f>
        <v>0</v>
      </c>
      <c r="T88" s="13" t="n">
        <f aca="false">IF(OR(T178=0,DF88=0),0,T178*DF88/(T178+DF88))</f>
        <v>0</v>
      </c>
      <c r="U88" s="13" t="n">
        <f aca="false">IF(OR(U178=0,DG88=0),0,U178*DG88/(U178+DG88))</f>
        <v>0</v>
      </c>
      <c r="V88" s="13" t="n">
        <f aca="false">IF(OR(V178=0,DH88=0),0,V178*DH88/(V178+DH88))</f>
        <v>0</v>
      </c>
      <c r="W88" s="13" t="n">
        <f aca="false">IF(OR(W178=0,DI88=0),0,W178*DI88/(W178+DI88))</f>
        <v>0</v>
      </c>
      <c r="X88" s="13" t="n">
        <f aca="false">IF(OR(X178=0,DJ88=0),0,X178*DJ88/(X178+DJ88))</f>
        <v>0</v>
      </c>
      <c r="Y88" s="13" t="n">
        <f aca="false">IF(OR(Y178=0,DK88=0),0,Y178*DK88/(Y178+DK88))</f>
        <v>0</v>
      </c>
      <c r="Z88" s="13" t="n">
        <f aca="false">IF(OR(Z178=0,DL88=0),0,Z178*DL88/(Z178+DL88))</f>
        <v>0</v>
      </c>
      <c r="AA88" s="13" t="n">
        <f aca="false">IF(OR(AA178=0,DM88=0),0,AA178*DM88/(AA178+DM88))</f>
        <v>0</v>
      </c>
      <c r="AB88" s="13" t="n">
        <f aca="false">IF(OR(AB178=0,DN88=0),0,AB178*DN88/(AB178+DN88))</f>
        <v>0</v>
      </c>
      <c r="AC88" s="13" t="n">
        <f aca="false">IF(OR(AC178=0,DO88=0),0,AC178*DO88/(AC178+DO88))</f>
        <v>0</v>
      </c>
      <c r="AD88" s="13" t="n">
        <f aca="false">IF(OR(AD178=0,DP88=0),0,AD178*DP88/(AD178+DP88))</f>
        <v>0</v>
      </c>
      <c r="AE88" s="13" t="n">
        <f aca="false">IF(OR(AE178=0,DQ88=0),0,AE178*DQ88/(AE178+DQ88))</f>
        <v>0</v>
      </c>
      <c r="AF88" s="13" t="n">
        <f aca="false">IF(OR(AF178=0,DR88=0),0,AF178*DR88/(AF178+DR88))</f>
        <v>0</v>
      </c>
      <c r="AG88" s="13" t="n">
        <f aca="false">IF(OR(AG178=0,DS88=0),0,AG178*DS88/(AG178+DS88))</f>
        <v>0</v>
      </c>
      <c r="AH88" s="13" t="n">
        <f aca="false">IF(OR(AH178=0,DT88=0),0,AH178*DT88/(AH178+DT88))</f>
        <v>0</v>
      </c>
      <c r="AI88" s="13" t="n">
        <f aca="false">IF(OR(AI178=0,DU88=0),0,AI178*DU88/(AI178+DU88))</f>
        <v>0</v>
      </c>
      <c r="AJ88" s="13" t="n">
        <f aca="false">IF(OR(AJ178=0,DV88=0),0,AJ178*DV88/(AJ178+DV88))</f>
        <v>0</v>
      </c>
      <c r="AK88" s="13" t="n">
        <f aca="false">IF(OR(AK178=0,DW88=0),0,AK178*DW88/(AK178+DW88))</f>
        <v>0</v>
      </c>
      <c r="AL88" s="13" t="n">
        <f aca="false">IF(OR(AL178=0,DX88=0),0,AL178*DX88/(AL178+DX88))</f>
        <v>0</v>
      </c>
      <c r="AM88" s="13" t="n">
        <f aca="false">IF(OR(AM178=0,DY88=0),0,AM178*DY88/(AM178+DY88))</f>
        <v>0</v>
      </c>
      <c r="AN88" s="13" t="n">
        <f aca="false">IF(OR(AN178=0,DZ88=0),0,AN178*DZ88/(AN178+DZ88))</f>
        <v>0</v>
      </c>
      <c r="AO88" s="13" t="n">
        <f aca="false">IF(OR(AO178=0,EA88=0),0,AO178*EA88/(AO178+EA88))</f>
        <v>7.45607227312465</v>
      </c>
      <c r="AP88" s="13" t="n">
        <f aca="false">IF(OR(AP178=0,EB88=0),0,AP178*EB88/(AP178+EB88))</f>
        <v>7.50593602874143</v>
      </c>
      <c r="AQ88" s="13" t="n">
        <f aca="false">IF(OR(AQ178=0,EC88=0),0,AQ178*EC88/(AQ178+EC88))</f>
        <v>7.5475450672904</v>
      </c>
      <c r="AR88" s="13" t="n">
        <f aca="false">IF(OR(AR178=0,ED88=0),0,AR178*ED88/(AR178+ED88))</f>
        <v>7.5810964979959</v>
      </c>
      <c r="AS88" s="13" t="n">
        <f aca="false">IF(OR(AS178=0,EE88=0),0,AS178*EE88/(AS178+EE88))</f>
        <v>7.60679356451505</v>
      </c>
      <c r="AT88" s="13" t="n">
        <f aca="false">IF(OR(AT178=0,EF88=0),0,AT178*EF88/(AT178+EF88))</f>
        <v>7.62484420331959</v>
      </c>
      <c r="AU88" s="13" t="n">
        <f aca="false">IF(OR(AU178=0,EG88=0),0,AU178*EG88/(AU178+EG88))</f>
        <v>7.66364600349882</v>
      </c>
      <c r="AV88" s="13" t="n">
        <f aca="false">IF(OR(AV178=0,EH88=0),0,AV178*EH88/(AV178+EH88))</f>
        <v>7.69312057312678</v>
      </c>
      <c r="AW88" s="13" t="n">
        <f aca="false">IF(OR(AW178=0,EI88=0),0,AW178*EI88/(AW178+EI88))</f>
        <v>7.71356825510429</v>
      </c>
      <c r="AX88" s="13" t="n">
        <f aca="false">IF(OR(AX178=0,EJ88=0),0,AX178*EJ88/(AX178+EJ88))</f>
        <v>7.72529014994205</v>
      </c>
      <c r="AY88" s="13" t="n">
        <f aca="false">IF(OR(AY178=0,EK88=0),0,AY178*EK88/(AY178+EK88))</f>
        <v>7.72858654872754</v>
      </c>
      <c r="AZ88" s="13" t="n">
        <f aca="false">IF(OR(AZ178=0,EL88=0),0,AZ178*EL88/(AZ178+EL88))</f>
        <v>7.65282686800882</v>
      </c>
      <c r="BA88" s="13" t="n">
        <f aca="false">IF(OR(BA178=0,EM88=0),0,BA178*EM88/(BA178+EM88))</f>
        <v>7.57430327508211</v>
      </c>
      <c r="BB88" s="13" t="n">
        <f aca="false">IF(OR(BB178=0,EN88=0),0,BB178*EN88/(BB178+EN88))</f>
        <v>7.4930939984632</v>
      </c>
      <c r="BC88" s="13" t="n">
        <f aca="false">IF(OR(BC178=0,EO88=0),0,BC178*EO88/(BC178+EO88))</f>
        <v>7.40927489273111</v>
      </c>
      <c r="BD88" s="13" t="n">
        <f aca="false">IF(OR(BD178=0,EP88=0),0,BD178*EP88/(BD178+EP88))</f>
        <v>7.32291939685708</v>
      </c>
      <c r="BE88" s="13" t="n">
        <f aca="false">IF(OR(BE178=0,EQ88=0),0,BE178*EQ88/(BE178+EQ88))</f>
        <v>7.2535250653922</v>
      </c>
      <c r="BF88" s="13" t="n">
        <f aca="false">IF(OR(BF178=0,ER88=0),0,BF178*ER88/(BF178+ER88))</f>
        <v>7.18042756371976</v>
      </c>
      <c r="BG88" s="13" t="n">
        <f aca="false">IF(OR(BG178=0,ES88=0),0,BG178*ES88/(BG178+ES88))</f>
        <v>7.10374250184105</v>
      </c>
      <c r="BH88" s="13" t="n">
        <f aca="false">IF(OR(BH178=0,ET88=0),0,BH178*ET88/(BH178+ET88))</f>
        <v>7.04694239986726</v>
      </c>
      <c r="BI88" s="13" t="n">
        <f aca="false">IF(OR(BI178=0,EU88=0),0,BI178*EU88/(BI178+EU88))</f>
        <v>6.98677445002676</v>
      </c>
      <c r="BJ88" s="13" t="n">
        <f aca="false">IF(OR(BJ178=0,EV88=0),0,BJ178*EV88/(BJ178+EV88))</f>
        <v>6.87687963644138</v>
      </c>
      <c r="BK88" s="13" t="n">
        <f aca="false">IF(OR(BK178=0,EW88=0),0,BK178*EW88/(BK178+EW88))</f>
        <v>6.76535167001093</v>
      </c>
      <c r="BL88" s="13" t="n">
        <f aca="false">IF(OR(BL178=0,EX88=0),0,BL178*EX88/(BL178+EX88))</f>
        <v>6.65222928965116</v>
      </c>
      <c r="BM88" s="13" t="n">
        <f aca="false">IF(OR(BM178=0,EY88=0),0,BM178*EY88/(BM178+EY88))</f>
        <v>6.53754912827003</v>
      </c>
      <c r="BN88" s="13" t="n">
        <f aca="false">IF(OR(BN178=0,EZ88=0),0,BN178*EZ88/(BN178+EZ88))</f>
        <v>6.4213457432854</v>
      </c>
      <c r="BO88" s="13" t="n">
        <f aca="false">IF(OR(BO178=0,FA88=0),0,BO178*FA88/(BO178+FA88))</f>
        <v>6.30484344067196</v>
      </c>
      <c r="BP88" s="13" t="n">
        <f aca="false">IF(OR(BP178=0,FB88=0),0,BP178*FB88/(BP178+FB88))</f>
        <v>6.18679936570619</v>
      </c>
      <c r="BQ88" s="13" t="n">
        <f aca="false">IF(OR(BQ178=0,FC88=0),0,BQ178*FC88/(BQ178+FC88))</f>
        <v>6.06724484025564</v>
      </c>
      <c r="BR88" s="13" t="n">
        <f aca="false">IF(OR(BR178=0,FD88=0),0,BR178*FD88/(BR178+FD88))</f>
        <v>5.94620913510487</v>
      </c>
      <c r="BS88" s="13" t="n">
        <f aca="false">IF(OR(BS178=0,FE88=0),0,BS178*FE88/(BS178+FE88))</f>
        <v>5.82371950147768</v>
      </c>
      <c r="BT88" s="13" t="n">
        <f aca="false">IF(OR(BT178=0,FF88=0),0,BT178*FF88/(BT178+FF88))</f>
        <v>5.69358900513116</v>
      </c>
      <c r="BU88" s="13" t="n">
        <f aca="false">IF(OR(BU178=0,FG88=0),0,BU178*FG88/(BU178+FG88))</f>
        <v>5.56249646980962</v>
      </c>
      <c r="BV88" s="13" t="n">
        <f aca="false">IF(OR(BV178=0,FH88=0),0,BV178*FH88/(BV178+FH88))</f>
        <v>5.43044918456162</v>
      </c>
      <c r="BW88" s="13" t="n">
        <f aca="false">IF(OR(BW178=0,FI88=0),0,BW178*FI88/(BW178+FI88))</f>
        <v>5.29745311394807</v>
      </c>
      <c r="BX88" s="13" t="n">
        <f aca="false">IF(OR(BX178=0,FJ88=0),0,BX178*FJ88/(BX178+FJ88))</f>
        <v>5.16351291833463</v>
      </c>
      <c r="BY88" s="13" t="n">
        <f aca="false">IF(OR(BY178=0,FK88=0),0,BY178*FK88/(BY178+FK88))</f>
        <v>5.02888774206139</v>
      </c>
      <c r="BZ88" s="13" t="n">
        <f aca="false">IF(OR(BZ178=0,FL88=0),0,BZ178*FL88/(BZ178+FL88))</f>
        <v>4.89330454926477</v>
      </c>
      <c r="CA88" s="13" t="n">
        <f aca="false">IF(OR(CA178=0,FM88=0),0,CA178*FM88/(CA178+FM88))</f>
        <v>4.75676473578893</v>
      </c>
      <c r="CB88" s="13" t="n">
        <f aca="false">IF(OR(CB178=0,FN88=0),0,CB178*FN88/(CB178+FN88))</f>
        <v>4.61926843480963</v>
      </c>
      <c r="CC88" s="13" t="n">
        <f aca="false">IF(OR(CC178=0,FO88=0),0,CC178*FO88/(CC178+FO88))</f>
        <v>4.48081453009114</v>
      </c>
      <c r="CD88" s="13" t="n">
        <f aca="false">IF(OR(CD178=0,FP88=0),0,CD178*FP88/(CD178+FP88))</f>
        <v>4.34134841316615</v>
      </c>
      <c r="CE88" s="13" t="n">
        <f aca="false">IF(OR(CE178=0,FQ88=0),0,CE178*FQ88/(CE178+FQ88))</f>
        <v>4.20092318284428</v>
      </c>
      <c r="CF88" s="13" t="n">
        <f aca="false">IF(OR(CF178=0,FR88=0),0,CF178*FR88/(CF178+FR88))</f>
        <v>4.05953392545622</v>
      </c>
      <c r="CG88" s="13" t="n">
        <f aca="false">IF(OR(CG178=0,FS88=0),0,CG178*FS88/(CG178+FS88))</f>
        <v>3.91717452076635</v>
      </c>
      <c r="CH88" s="13" t="n">
        <f aca="false">IF(OR(CH178=0,FT88=0),0,CH178*FT88/(CH178+FT88))</f>
        <v>3.7738376469722</v>
      </c>
      <c r="CI88" s="13" t="n">
        <f aca="false">IF(OR(CI178=0,FU88=0),0,CI178*FU88/(CI178+FU88))</f>
        <v>3.62951478398747</v>
      </c>
      <c r="CJ88" s="13" t="n">
        <f aca="false">IF(OR(CJ178=0,FV88=0),0,CJ178*FV88/(CJ178+FV88))</f>
        <v>3.4841962149751</v>
      </c>
      <c r="CK88" s="13" t="n">
        <f aca="false">IF(OR(CK178=0,FW88=0),0,CK178*FW88/(CK178+FW88))</f>
        <v>3.33787102609529</v>
      </c>
      <c r="CL88" s="13" t="n">
        <f aca="false">IF(OR(CL178=0,FX88=0),0,CL178*FX88/(CL178+FX88))</f>
        <v>3.19603542092782</v>
      </c>
      <c r="CM88" s="13" t="n">
        <f aca="false">IF(OR(CM178=0,FY88=0),0,CM178*FY88/(CM178+FY88))</f>
        <v>3.05310118644037</v>
      </c>
      <c r="CN88" s="13" t="n">
        <f aca="false">IF(OR(CN178=0,FZ88=0),0,CN178*FZ88/(CN178+FZ88))</f>
        <v>2.90847496649764</v>
      </c>
      <c r="CO88" s="13" t="n">
        <f aca="false">IF(OR(CO178=0,GA88=0),0,CO178*GA88/(CO178+GA88))</f>
        <v>2.762122576456</v>
      </c>
      <c r="CP88" s="13" t="n">
        <f aca="false">IF(OR(CP178=0,GB88=0),0,CP178*GB88/(CP178+GB88))</f>
        <v>2.61404293315596</v>
      </c>
      <c r="CQ88" s="13" t="n">
        <f aca="false">IF(OR(CQ178=0,GC88=0),0,CQ178*GC88/(CQ178+GC88))</f>
        <v>2.46423266215683</v>
      </c>
      <c r="CR88" s="0" t="n">
        <f aca="false">IF(F$9=0,0,(SIN(F$12)*COS($E88)+SIN($E88)*COS(F$12))/SIN($E88)*F$9)</f>
        <v>0</v>
      </c>
      <c r="CS88" s="0" t="n">
        <f aca="false">IF(G$9=0,0,(SIN(G$12)*COS($E88)+SIN($E88)*COS(G$12))/SIN($E88)*G$9)</f>
        <v>0</v>
      </c>
      <c r="CT88" s="0" t="n">
        <f aca="false">IF(H$9=0,0,(SIN(H$12)*COS($E88)+SIN($E88)*COS(H$12))/SIN($E88)*H$9)</f>
        <v>0</v>
      </c>
      <c r="CU88" s="0" t="n">
        <f aca="false">IF(I$9=0,0,(SIN(I$12)*COS($E88)+SIN($E88)*COS(I$12))/SIN($E88)*I$9)</f>
        <v>0</v>
      </c>
      <c r="CV88" s="0" t="n">
        <f aca="false">IF(J$9=0,0,(SIN(J$12)*COS($E88)+SIN($E88)*COS(J$12))/SIN($E88)*J$9)</f>
        <v>0</v>
      </c>
      <c r="CW88" s="0" t="n">
        <f aca="false">IF(K$9=0,0,(SIN(K$12)*COS($E88)+SIN($E88)*COS(K$12))/SIN($E88)*K$9)</f>
        <v>0</v>
      </c>
      <c r="CX88" s="0" t="n">
        <f aca="false">IF(L$9=0,0,(SIN(L$12)*COS($E88)+SIN($E88)*COS(L$12))/SIN($E88)*L$9)</f>
        <v>0</v>
      </c>
      <c r="CY88" s="0" t="n">
        <f aca="false">IF(M$9=0,0,(SIN(M$12)*COS($E88)+SIN($E88)*COS(M$12))/SIN($E88)*M$9)</f>
        <v>0</v>
      </c>
      <c r="CZ88" s="0" t="n">
        <f aca="false">IF(N$9=0,0,(SIN(N$12)*COS($E88)+SIN($E88)*COS(N$12))/SIN($E88)*N$9)</f>
        <v>0</v>
      </c>
      <c r="DA88" s="0" t="n">
        <f aca="false">IF(O$9=0,0,(SIN(O$12)*COS($E88)+SIN($E88)*COS(O$12))/SIN($E88)*O$9)</f>
        <v>0</v>
      </c>
      <c r="DB88" s="0" t="n">
        <f aca="false">IF(P$9=0,0,(SIN(P$12)*COS($E88)+SIN($E88)*COS(P$12))/SIN($E88)*P$9)</f>
        <v>0</v>
      </c>
      <c r="DC88" s="0" t="n">
        <f aca="false">IF(Q$9=0,0,(SIN(Q$12)*COS($E88)+SIN($E88)*COS(Q$12))/SIN($E88)*Q$9)</f>
        <v>0</v>
      </c>
      <c r="DD88" s="0" t="n">
        <f aca="false">IF(R$9=0,0,(SIN(R$12)*COS($E88)+SIN($E88)*COS(R$12))/SIN($E88)*R$9)</f>
        <v>0</v>
      </c>
      <c r="DE88" s="0" t="n">
        <f aca="false">IF(S$9=0,0,(SIN(S$12)*COS($E88)+SIN($E88)*COS(S$12))/SIN($E88)*S$9)</f>
        <v>0</v>
      </c>
      <c r="DF88" s="0" t="n">
        <f aca="false">IF(T$9=0,0,(SIN(T$12)*COS($E88)+SIN($E88)*COS(T$12))/SIN($E88)*T$9)</f>
        <v>0</v>
      </c>
      <c r="DG88" s="0" t="n">
        <f aca="false">IF(U$9=0,0,(SIN(U$12)*COS($E88)+SIN($E88)*COS(U$12))/SIN($E88)*U$9)</f>
        <v>0</v>
      </c>
      <c r="DH88" s="0" t="n">
        <f aca="false">IF(V$9=0,0,(SIN(V$12)*COS($E88)+SIN($E88)*COS(V$12))/SIN($E88)*V$9)</f>
        <v>0</v>
      </c>
      <c r="DI88" s="0" t="n">
        <f aca="false">IF(W$9=0,0,(SIN(W$12)*COS($E88)+SIN($E88)*COS(W$12))/SIN($E88)*W$9)</f>
        <v>0</v>
      </c>
      <c r="DJ88" s="0" t="n">
        <f aca="false">IF(X$9=0,0,(SIN(X$12)*COS($E88)+SIN($E88)*COS(X$12))/SIN($E88)*X$9)</f>
        <v>0</v>
      </c>
      <c r="DK88" s="0" t="n">
        <f aca="false">IF(Y$9=0,0,(SIN(Y$12)*COS($E88)+SIN($E88)*COS(Y$12))/SIN($E88)*Y$9)</f>
        <v>0</v>
      </c>
      <c r="DL88" s="0" t="n">
        <f aca="false">IF(Z$9=0,0,(SIN(Z$12)*COS($E88)+SIN($E88)*COS(Z$12))/SIN($E88)*Z$9)</f>
        <v>0</v>
      </c>
      <c r="DM88" s="0" t="n">
        <f aca="false">IF(AA$9=0,0,(SIN(AA$12)*COS($E88)+SIN($E88)*COS(AA$12))/SIN($E88)*AA$9)</f>
        <v>0</v>
      </c>
      <c r="DN88" s="0" t="n">
        <f aca="false">IF(AB$9=0,0,(SIN(AB$12)*COS($E88)+SIN($E88)*COS(AB$12))/SIN($E88)*AB$9)</f>
        <v>0</v>
      </c>
      <c r="DO88" s="0" t="n">
        <f aca="false">IF(AC$9=0,0,(SIN(AC$12)*COS($E88)+SIN($E88)*COS(AC$12))/SIN($E88)*AC$9)</f>
        <v>0</v>
      </c>
      <c r="DP88" s="0" t="n">
        <f aca="false">IF(AD$9=0,0,(SIN(AD$12)*COS($E88)+SIN($E88)*COS(AD$12))/SIN($E88)*AD$9)</f>
        <v>0</v>
      </c>
      <c r="DQ88" s="0" t="n">
        <f aca="false">IF(AE$9=0,0,(SIN(AE$12)*COS($E88)+SIN($E88)*COS(AE$12))/SIN($E88)*AE$9)</f>
        <v>0</v>
      </c>
      <c r="DR88" s="0" t="n">
        <f aca="false">IF(AF$9=0,0,(SIN(AF$12)*COS($E88)+SIN($E88)*COS(AF$12))/SIN($E88)*AF$9)</f>
        <v>0</v>
      </c>
      <c r="DS88" s="0" t="n">
        <f aca="false">IF(AG$9=0,0,(SIN(AG$12)*COS($E88)+SIN($E88)*COS(AG$12))/SIN($E88)*AG$9)</f>
        <v>0</v>
      </c>
      <c r="DT88" s="0" t="n">
        <f aca="false">IF(AH$9=0,0,(SIN(AH$12)*COS($E88)+SIN($E88)*COS(AH$12))/SIN($E88)*AH$9)</f>
        <v>0</v>
      </c>
      <c r="DU88" s="0" t="n">
        <f aca="false">IF(AI$9=0,0,(SIN(AI$12)*COS($E88)+SIN($E88)*COS(AI$12))/SIN($E88)*AI$9)</f>
        <v>0</v>
      </c>
      <c r="DV88" s="0" t="n">
        <f aca="false">IF(AJ$9=0,0,(SIN(AJ$12)*COS($E88)+SIN($E88)*COS(AJ$12))/SIN($E88)*AJ$9)</f>
        <v>0</v>
      </c>
      <c r="DW88" s="0" t="n">
        <f aca="false">IF(AK$9=0,0,(SIN(AK$12)*COS($E88)+SIN($E88)*COS(AK$12))/SIN($E88)*AK$9)</f>
        <v>0</v>
      </c>
      <c r="DX88" s="0" t="n">
        <f aca="false">IF(AL$9=0,0,(SIN(AL$12)*COS($E88)+SIN($E88)*COS(AL$12))/SIN($E88)*AL$9)</f>
        <v>0</v>
      </c>
      <c r="DY88" s="0" t="n">
        <f aca="false">IF(AM$9=0,0,(SIN(AM$12)*COS($E88)+SIN($E88)*COS(AM$12))/SIN($E88)*AM$9)</f>
        <v>0</v>
      </c>
      <c r="DZ88" s="0" t="n">
        <f aca="false">IF(AN$9=0,0,(SIN(AN$12)*COS($E88)+SIN($E88)*COS(AN$12))/SIN($E88)*AN$9)</f>
        <v>0</v>
      </c>
      <c r="EA88" s="0" t="n">
        <f aca="false">IF(AO$9=0,0,(SIN(AO$12)*COS($E88)+SIN($E88)*COS(AO$12))/SIN($E88)*AO$9)</f>
        <v>10.0117825282083</v>
      </c>
      <c r="EB88" s="0" t="n">
        <f aca="false">IF(AP$9=0,0,(SIN(AP$12)*COS($E88)+SIN($E88)*COS(AP$12))/SIN($E88)*AP$9)</f>
        <v>10.2143831714142</v>
      </c>
      <c r="EC88" s="0" t="n">
        <f aca="false">IF(AQ$9=0,0,(SIN(AQ$12)*COS($E88)+SIN($E88)*COS(AQ$12))/SIN($E88)*AQ$9)</f>
        <v>10.4100478566063</v>
      </c>
      <c r="ED88" s="0" t="n">
        <f aca="false">IF(AR$9=0,0,(SIN(AR$12)*COS($E88)+SIN($E88)*COS(AR$12))/SIN($E88)*AR$9)</f>
        <v>10.5985523584714</v>
      </c>
      <c r="EE88" s="0" t="n">
        <f aca="false">IF(AS$9=0,0,(SIN(AS$12)*COS($E88)+SIN($E88)*COS(AS$12))/SIN($E88)*AS$9)</f>
        <v>10.7796758479009</v>
      </c>
      <c r="EF88" s="0" t="n">
        <f aca="false">IF(AT$9=0,0,(SIN(AT$12)*COS($E88)+SIN($E88)*COS(AT$12))/SIN($E88)*AT$9)</f>
        <v>10.9532010090336</v>
      </c>
      <c r="EG88" s="0" t="n">
        <f aca="false">IF(AU$9=0,0,(SIN(AU$12)*COS($E88)+SIN($E88)*COS(AU$12))/SIN($E88)*AU$9)</f>
        <v>11.1787862369348</v>
      </c>
      <c r="EH88" s="0" t="n">
        <f aca="false">IF(AV$9=0,0,(SIN(AV$12)*COS($E88)+SIN($E88)*COS(AV$12))/SIN($E88)*AV$9)</f>
        <v>11.3952664493628</v>
      </c>
      <c r="EI88" s="0" t="n">
        <f aca="false">IF(AW$9=0,0,(SIN(AW$12)*COS($E88)+SIN($E88)*COS(AW$12))/SIN($E88)*AW$9)</f>
        <v>11.6023813396638</v>
      </c>
      <c r="EJ88" s="0" t="n">
        <f aca="false">IF(AX$9=0,0,(SIN(AX$12)*COS($E88)+SIN($E88)*COS(AX$12))/SIN($E88)*AX$9)</f>
        <v>11.7998752493862</v>
      </c>
      <c r="EK88" s="0" t="n">
        <f aca="false">IF(AY$9=0,0,(SIN(AY$12)*COS($E88)+SIN($E88)*COS(AY$12))/SIN($E88)*AY$9)</f>
        <v>11.9874973048154</v>
      </c>
      <c r="EL88" s="0" t="n">
        <f aca="false">IF(AZ$9=0,0,(SIN(AZ$12)*COS($E88)+SIN($E88)*COS(AZ$12))/SIN($E88)*AZ$9)</f>
        <v>11.9899758196961</v>
      </c>
      <c r="EM88" s="0" t="n">
        <f aca="false">IF(BA$9=0,0,(SIN(BA$12)*COS($E88)+SIN($E88)*COS(BA$12))/SIN($E88)*BA$9)</f>
        <v>11.9859664146662</v>
      </c>
      <c r="EN88" s="0" t="n">
        <f aca="false">IF(BB$9=0,0,(SIN(BB$12)*COS($E88)+SIN($E88)*COS(BB$12))/SIN($E88)*BB$9)</f>
        <v>11.9753915438929</v>
      </c>
      <c r="EO88" s="0" t="n">
        <f aca="false">IF(BC$9=0,0,(SIN(BC$12)*COS($E88)+SIN($E88)*COS(BC$12))/SIN($E88)*BC$9)</f>
        <v>11.9581765492099</v>
      </c>
      <c r="EP88" s="0" t="n">
        <f aca="false">IF(BD$9=0,0,(SIN(BD$12)*COS($E88)+SIN($E88)*COS(BD$12))/SIN($E88)*BD$9)</f>
        <v>11.9342497065815</v>
      </c>
      <c r="EQ88" s="0" t="n">
        <f aca="false">IF(BE$9=0,0,(SIN(BE$12)*COS($E88)+SIN($E88)*COS(BE$12))/SIN($E88)*BE$9)</f>
        <v>11.9562328578085</v>
      </c>
      <c r="ER88" s="0" t="n">
        <f aca="false">IF(BF$9=0,0,(SIN(BF$12)*COS($E88)+SIN($E88)*COS(BF$12))/SIN($E88)*BF$9)</f>
        <v>11.9699677425843</v>
      </c>
      <c r="ES88" s="0" t="n">
        <f aca="false">IF(BG$9=0,0,(SIN(BG$12)*COS($E88)+SIN($E88)*COS(BG$12))/SIN($E88)*BG$9)</f>
        <v>11.9753441966171</v>
      </c>
      <c r="ET88" s="0" t="n">
        <f aca="false">IF(BH$9=0,0,(SIN(BH$12)*COS($E88)+SIN($E88)*COS(BH$12))/SIN($E88)*BH$9)</f>
        <v>12.0402916309071</v>
      </c>
      <c r="EU88" s="0" t="n">
        <f aca="false">IF(BI$9=0,0,(SIN(BI$12)*COS($E88)+SIN($E88)*COS(BI$12))/SIN($E88)*BI$9)</f>
        <v>12.1000476170338</v>
      </c>
      <c r="EV88" s="0" t="n">
        <f aca="false">IF(BJ$9=0,0,(SIN(BJ$12)*COS($E88)+SIN($E88)*COS(BJ$12))/SIN($E88)*BJ$9)</f>
        <v>12.0121530409232</v>
      </c>
      <c r="EW88" s="0" t="n">
        <f aca="false">IF(BK$9=0,0,(SIN(BK$12)*COS($E88)+SIN($E88)*COS(BK$12))/SIN($E88)*BK$9)</f>
        <v>11.9175345487556</v>
      </c>
      <c r="EX88" s="0" t="n">
        <f aca="false">IF(BL$9=0,0,(SIN(BL$12)*COS($E88)+SIN($E88)*COS(BL$12))/SIN($E88)*BL$9)</f>
        <v>11.8161620225498</v>
      </c>
      <c r="EY88" s="0" t="n">
        <f aca="false">IF(BM$9=0,0,(SIN(BM$12)*COS($E88)+SIN($E88)*COS(BM$12))/SIN($E88)*BM$9)</f>
        <v>11.7080083532196</v>
      </c>
      <c r="EZ88" s="0" t="n">
        <f aca="false">IF(BN$9=0,0,(SIN(BN$12)*COS($E88)+SIN($E88)*COS(BN$12))/SIN($E88)*BN$9)</f>
        <v>11.5930494664957</v>
      </c>
      <c r="FA88" s="0" t="n">
        <f aca="false">IF(BO$9=0,0,(SIN(BO$12)*COS($E88)+SIN($E88)*COS(BO$12))/SIN($E88)*BO$9)</f>
        <v>11.4752117037649</v>
      </c>
      <c r="FB88" s="0" t="n">
        <f aca="false">IF(BP$9=0,0,(SIN(BP$12)*COS($E88)+SIN($E88)*COS(BP$12))/SIN($E88)*BP$9)</f>
        <v>11.3503808219111</v>
      </c>
      <c r="FC88" s="0" t="n">
        <f aca="false">IF(BQ$9=0,0,(SIN(BQ$12)*COS($E88)+SIN($E88)*COS(BQ$12))/SIN($E88)*BQ$9)</f>
        <v>11.2185384552346</v>
      </c>
      <c r="FD88" s="0" t="n">
        <f aca="false">IF(BR$9=0,0,(SIN(BR$12)*COS($E88)+SIN($E88)*COS(BR$12))/SIN($E88)*BR$9)</f>
        <v>11.0796694564004</v>
      </c>
      <c r="FE88" s="0" t="n">
        <f aca="false">IF(BS$9=0,0,(SIN(BS$12)*COS($E88)+SIN($E88)*COS(BS$12))/SIN($E88)*BS$9)</f>
        <v>10.933761917898</v>
      </c>
      <c r="FF88" s="0" t="n">
        <f aca="false">IF(BT$9=0,0,(SIN(BT$12)*COS($E88)+SIN($E88)*COS(BT$12))/SIN($E88)*BT$9)</f>
        <v>10.7586044494909</v>
      </c>
      <c r="FG88" s="0" t="n">
        <f aca="false">IF(BU$9=0,0,(SIN(BU$12)*COS($E88)+SIN($E88)*COS(BU$12))/SIN($E88)*BU$9)</f>
        <v>10.5773931207338</v>
      </c>
      <c r="FH88" s="0" t="n">
        <f aca="false">IF(BV$9=0,0,(SIN(BV$12)*COS($E88)+SIN($E88)*COS(BV$12))/SIN($E88)*BV$9)</f>
        <v>10.3901456922796</v>
      </c>
      <c r="FI88" s="0" t="n">
        <f aca="false">IF(BW$9=0,0,(SIN(BW$12)*COS($E88)+SIN($E88)*COS(BW$12))/SIN($E88)*BW$9)</f>
        <v>10.1968826206451</v>
      </c>
      <c r="FJ88" s="0" t="n">
        <f aca="false">IF(BX$9=0,0,(SIN(BX$12)*COS($E88)+SIN($E88)*COS(BX$12))/SIN($E88)*BX$9)</f>
        <v>9.99762706312264</v>
      </c>
      <c r="FK88" s="0" t="n">
        <f aca="false">IF(BY$9=0,0,(SIN(BY$12)*COS($E88)+SIN($E88)*COS(BY$12))/SIN($E88)*BY$9)</f>
        <v>9.79337482945288</v>
      </c>
      <c r="FL88" s="0" t="n">
        <f aca="false">IF(BZ$9=0,0,(SIN(BZ$12)*COS($E88)+SIN($E88)*COS(BZ$12))/SIN($E88)*BZ$9)</f>
        <v>9.58313211212118</v>
      </c>
      <c r="FM88" s="0" t="n">
        <f aca="false">IF(CA$9=0,0,(SIN(CA$12)*COS($E88)+SIN($E88)*COS(CA$12))/SIN($E88)*CA$9)</f>
        <v>9.36692932691073</v>
      </c>
      <c r="FN88" s="0" t="n">
        <f aca="false">IF(CB$9=0,0,(SIN(CB$12)*COS($E88)+SIN($E88)*COS(CB$12))/SIN($E88)*CB$9)</f>
        <v>9.14479963140241</v>
      </c>
      <c r="FO88" s="0" t="n">
        <f aca="false">IF(CC$9=0,0,(SIN(CC$12)*COS($E88)+SIN($E88)*COS(CC$12))/SIN($E88)*CC$9)</f>
        <v>8.91677892483584</v>
      </c>
      <c r="FP88" s="0" t="n">
        <f aca="false">IF(CD$9=0,0,(SIN(CD$12)*COS($E88)+SIN($E88)*COS(CD$12))/SIN($E88)*CD$9)</f>
        <v>8.68269682633231</v>
      </c>
      <c r="FQ88" s="0" t="n">
        <f aca="false">IF(CE$9=0,0,(SIN(CE$12)*COS($E88)+SIN($E88)*COS(CE$12))/SIN($E88)*CE$9)</f>
        <v>8.44281751917985</v>
      </c>
      <c r="FR88" s="0" t="n">
        <f aca="false">IF(CF$9=0,0,(SIN(CF$12)*COS($E88)+SIN($E88)*COS(CF$12))/SIN($E88)*CF$9)</f>
        <v>8.19718530025248</v>
      </c>
      <c r="FS88" s="0" t="n">
        <f aca="false">IF(CG$9=0,0,(SIN(CG$12)*COS($E88)+SIN($E88)*COS(CG$12))/SIN($E88)*CG$9)</f>
        <v>7.94584718782578</v>
      </c>
      <c r="FT88" s="0" t="n">
        <f aca="false">IF(CH$9=0,0,(SIN(CH$12)*COS($E88)+SIN($E88)*COS(CH$12))/SIN($E88)*CH$9)</f>
        <v>7.68885291572297</v>
      </c>
      <c r="FU88" s="0" t="n">
        <f aca="false">IF(CI$9=0,0,(SIN(CI$12)*COS($E88)+SIN($E88)*COS(CI$12))/SIN($E88)*CI$9)</f>
        <v>7.42625492633752</v>
      </c>
      <c r="FV88" s="0" t="n">
        <f aca="false">IF(CJ$9=0,0,(SIN(CJ$12)*COS($E88)+SIN($E88)*COS(CJ$12))/SIN($E88)*CJ$9)</f>
        <v>7.15810836253046</v>
      </c>
      <c r="FW88" s="0" t="n">
        <f aca="false">IF(CK$9=0,0,(SIN(CK$12)*COS($E88)+SIN($E88)*COS(CK$12))/SIN($E88)*CK$9)</f>
        <v>6.884471058401</v>
      </c>
      <c r="FX88" s="0" t="n">
        <f aca="false">IF(CL$9=0,0,(SIN(CL$12)*COS($E88)+SIN($E88)*COS(CL$12))/SIN($E88)*CL$9)</f>
        <v>6.62905705958045</v>
      </c>
      <c r="FY88" s="0" t="n">
        <f aca="false">IF(CM$9=0,0,(SIN(CM$12)*COS($E88)+SIN($E88)*COS(CM$12))/SIN($E88)*CM$9)</f>
        <v>6.36842702570745</v>
      </c>
      <c r="FZ88" s="0" t="n">
        <f aca="false">IF(CN$9=0,0,(SIN(CN$12)*COS($E88)+SIN($E88)*COS(CN$12))/SIN($E88)*CN$9)</f>
        <v>6.10009049085162</v>
      </c>
      <c r="GA88" s="0" t="n">
        <f aca="false">IF(CO$9=0,0,(SIN(CO$12)*COS($E88)+SIN($E88)*COS(CO$12))/SIN($E88)*CO$9)</f>
        <v>5.82394224977942</v>
      </c>
      <c r="GB88" s="0" t="n">
        <f aca="false">IF(CP$9=0,0,(SIN(CP$12)*COS($E88)+SIN($E88)*COS(CP$12))/SIN($E88)*CP$9)</f>
        <v>5.54003356623949</v>
      </c>
      <c r="GC88" s="0" t="n">
        <f aca="false">IF(CQ$9=0,0,(SIN(CQ$12)*COS($E88)+SIN($E88)*COS(CQ$12))/SIN($E88)*CQ$9)</f>
        <v>5.24841989140536</v>
      </c>
    </row>
    <row r="89" customFormat="false" ht="12.8" hidden="true" customHeight="false" outlineLevel="0" collapsed="false">
      <c r="A89" s="0" t="n">
        <f aca="false">MAX($F89:$CQ89)</f>
        <v>7.64060957008247</v>
      </c>
      <c r="B89" s="91" t="n">
        <f aca="false">IF(ISNA(INDEX(vmg!$B$6:$B$151,MATCH($C89,vmg!$F$6:$F$151,0))),IF(ISNA(INDEX(vmg!$B$6:$B$151,MATCH($C89,vmg!$D$6:$D$151,0))),0,INDEX(vmg!$B$6:$B$151,MATCH($C89,vmg!$D$6:$D$151,0))),INDEX(vmg!$B$6:$B$151,MATCH($C89,vmg!$F$6:$F$151,0)))</f>
        <v>18.044496</v>
      </c>
      <c r="C89" s="2" t="n">
        <f aca="false">MOD(Best +D89,360)</f>
        <v>77</v>
      </c>
      <c r="D89" s="2" t="n">
        <f aca="false">D88+1</f>
        <v>77</v>
      </c>
      <c r="E89" s="1" t="n">
        <f aca="false">D89*PI()/180</f>
        <v>1.34390352403563</v>
      </c>
      <c r="F89" s="13" t="n">
        <f aca="false">IF(OR(F179=0,CR89=0),0,F179*CR89/(F179+CR89))</f>
        <v>0</v>
      </c>
      <c r="G89" s="13" t="n">
        <f aca="false">IF(OR(G179=0,CS89=0),0,G179*CS89/(G179+CS89))</f>
        <v>0</v>
      </c>
      <c r="H89" s="13" t="n">
        <f aca="false">IF(OR(H179=0,CT89=0),0,H179*CT89/(H179+CT89))</f>
        <v>0</v>
      </c>
      <c r="I89" s="13" t="n">
        <f aca="false">IF(OR(I179=0,CU89=0),0,I179*CU89/(I179+CU89))</f>
        <v>0</v>
      </c>
      <c r="J89" s="13" t="n">
        <f aca="false">IF(OR(J179=0,CV89=0),0,J179*CV89/(J179+CV89))</f>
        <v>0</v>
      </c>
      <c r="K89" s="13" t="n">
        <f aca="false">IF(OR(K179=0,CW89=0),0,K179*CW89/(K179+CW89))</f>
        <v>0</v>
      </c>
      <c r="L89" s="13" t="n">
        <f aca="false">IF(OR(L179=0,CX89=0),0,L179*CX89/(L179+CX89))</f>
        <v>0</v>
      </c>
      <c r="M89" s="13" t="n">
        <f aca="false">IF(OR(M179=0,CY89=0),0,M179*CY89/(M179+CY89))</f>
        <v>0</v>
      </c>
      <c r="N89" s="13" t="n">
        <f aca="false">IF(OR(N179=0,CZ89=0),0,N179*CZ89/(N179+CZ89))</f>
        <v>0</v>
      </c>
      <c r="O89" s="13" t="n">
        <f aca="false">IF(OR(O179=0,DA89=0),0,O179*DA89/(O179+DA89))</f>
        <v>0</v>
      </c>
      <c r="P89" s="13" t="n">
        <f aca="false">IF(OR(P179=0,DB89=0),0,P179*DB89/(P179+DB89))</f>
        <v>0</v>
      </c>
      <c r="Q89" s="13" t="n">
        <f aca="false">IF(OR(Q179=0,DC89=0),0,Q179*DC89/(Q179+DC89))</f>
        <v>0</v>
      </c>
      <c r="R89" s="13" t="n">
        <f aca="false">IF(OR(R179=0,DD89=0),0,R179*DD89/(R179+DD89))</f>
        <v>0</v>
      </c>
      <c r="S89" s="13" t="n">
        <f aca="false">IF(OR(S179=0,DE89=0),0,S179*DE89/(S179+DE89))</f>
        <v>0</v>
      </c>
      <c r="T89" s="13" t="n">
        <f aca="false">IF(OR(T179=0,DF89=0),0,T179*DF89/(T179+DF89))</f>
        <v>0</v>
      </c>
      <c r="U89" s="13" t="n">
        <f aca="false">IF(OR(U179=0,DG89=0),0,U179*DG89/(U179+DG89))</f>
        <v>0</v>
      </c>
      <c r="V89" s="13" t="n">
        <f aca="false">IF(OR(V179=0,DH89=0),0,V179*DH89/(V179+DH89))</f>
        <v>0</v>
      </c>
      <c r="W89" s="13" t="n">
        <f aca="false">IF(OR(W179=0,DI89=0),0,W179*DI89/(W179+DI89))</f>
        <v>0</v>
      </c>
      <c r="X89" s="13" t="n">
        <f aca="false">IF(OR(X179=0,DJ89=0),0,X179*DJ89/(X179+DJ89))</f>
        <v>0</v>
      </c>
      <c r="Y89" s="13" t="n">
        <f aca="false">IF(OR(Y179=0,DK89=0),0,Y179*DK89/(Y179+DK89))</f>
        <v>0</v>
      </c>
      <c r="Z89" s="13" t="n">
        <f aca="false">IF(OR(Z179=0,DL89=0),0,Z179*DL89/(Z179+DL89))</f>
        <v>0</v>
      </c>
      <c r="AA89" s="13" t="n">
        <f aca="false">IF(OR(AA179=0,DM89=0),0,AA179*DM89/(AA179+DM89))</f>
        <v>0</v>
      </c>
      <c r="AB89" s="13" t="n">
        <f aca="false">IF(OR(AB179=0,DN89=0),0,AB179*DN89/(AB179+DN89))</f>
        <v>0</v>
      </c>
      <c r="AC89" s="13" t="n">
        <f aca="false">IF(OR(AC179=0,DO89=0),0,AC179*DO89/(AC179+DO89))</f>
        <v>0</v>
      </c>
      <c r="AD89" s="13" t="n">
        <f aca="false">IF(OR(AD179=0,DP89=0),0,AD179*DP89/(AD179+DP89))</f>
        <v>0</v>
      </c>
      <c r="AE89" s="13" t="n">
        <f aca="false">IF(OR(AE179=0,DQ89=0),0,AE179*DQ89/(AE179+DQ89))</f>
        <v>0</v>
      </c>
      <c r="AF89" s="13" t="n">
        <f aca="false">IF(OR(AF179=0,DR89=0),0,AF179*DR89/(AF179+DR89))</f>
        <v>0</v>
      </c>
      <c r="AG89" s="13" t="n">
        <f aca="false">IF(OR(AG179=0,DS89=0),0,AG179*DS89/(AG179+DS89))</f>
        <v>0</v>
      </c>
      <c r="AH89" s="13" t="n">
        <f aca="false">IF(OR(AH179=0,DT89=0),0,AH179*DT89/(AH179+DT89))</f>
        <v>0</v>
      </c>
      <c r="AI89" s="13" t="n">
        <f aca="false">IF(OR(AI179=0,DU89=0),0,AI179*DU89/(AI179+DU89))</f>
        <v>0</v>
      </c>
      <c r="AJ89" s="13" t="n">
        <f aca="false">IF(OR(AJ179=0,DV89=0),0,AJ179*DV89/(AJ179+DV89))</f>
        <v>0</v>
      </c>
      <c r="AK89" s="13" t="n">
        <f aca="false">IF(OR(AK179=0,DW89=0),0,AK179*DW89/(AK179+DW89))</f>
        <v>0</v>
      </c>
      <c r="AL89" s="13" t="n">
        <f aca="false">IF(OR(AL179=0,DX89=0),0,AL179*DX89/(AL179+DX89))</f>
        <v>0</v>
      </c>
      <c r="AM89" s="13" t="n">
        <f aca="false">IF(OR(AM179=0,DY89=0),0,AM179*DY89/(AM179+DY89))</f>
        <v>0</v>
      </c>
      <c r="AN89" s="13" t="n">
        <f aca="false">IF(OR(AN179=0,DZ89=0),0,AN179*DZ89/(AN179+DZ89))</f>
        <v>0</v>
      </c>
      <c r="AO89" s="13" t="n">
        <f aca="false">IF(OR(AO179=0,EA89=0),0,AO179*EA89/(AO179+EA89))</f>
        <v>7.39224796175516</v>
      </c>
      <c r="AP89" s="13" t="n">
        <f aca="false">IF(OR(AP179=0,EB89=0),0,AP179*EB89/(AP179+EB89))</f>
        <v>7.43976067204989</v>
      </c>
      <c r="AQ89" s="13" t="n">
        <f aca="false">IF(OR(AQ179=0,EC89=0),0,AQ179*EC89/(AQ179+EC89))</f>
        <v>7.47902452081817</v>
      </c>
      <c r="AR89" s="13" t="n">
        <f aca="false">IF(OR(AR179=0,ED89=0),0,AR179*ED89/(AR179+ED89))</f>
        <v>7.51023729508777</v>
      </c>
      <c r="AS89" s="13" t="n">
        <f aca="false">IF(OR(AS179=0,EE89=0),0,AS179*EE89/(AS179+EE89))</f>
        <v>7.53360281992728</v>
      </c>
      <c r="AT89" s="13" t="n">
        <f aca="false">IF(OR(AT179=0,EF89=0),0,AT179*EF89/(AT179+EF89))</f>
        <v>7.54932952991621</v>
      </c>
      <c r="AU89" s="13" t="n">
        <f aca="false">IF(OR(AU179=0,EG89=0),0,AU179*EG89/(AU179+EG89))</f>
        <v>7.58561312079724</v>
      </c>
      <c r="AV89" s="13" t="n">
        <f aca="false">IF(OR(AV179=0,EH89=0),0,AV179*EH89/(AV179+EH89))</f>
        <v>7.61258225026622</v>
      </c>
      <c r="AW89" s="13" t="n">
        <f aca="false">IF(OR(AW179=0,EI89=0),0,AW179*EI89/(AW179+EI89))</f>
        <v>7.63053739339561</v>
      </c>
      <c r="AX89" s="13" t="n">
        <f aca="false">IF(OR(AX179=0,EJ89=0),0,AX179*EJ89/(AX179+EJ89))</f>
        <v>7.63977972596577</v>
      </c>
      <c r="AY89" s="13" t="n">
        <f aca="false">IF(OR(AY179=0,EK89=0),0,AY179*EK89/(AY179+EK89))</f>
        <v>7.64060957008247</v>
      </c>
      <c r="AZ89" s="13" t="n">
        <f aca="false">IF(OR(AZ179=0,EL89=0),0,AZ179*EL89/(AZ179+EL89))</f>
        <v>7.56298100852584</v>
      </c>
      <c r="BA89" s="13" t="n">
        <f aca="false">IF(OR(BA179=0,EM89=0),0,BA179*EM89/(BA179+EM89))</f>
        <v>7.48259748370531</v>
      </c>
      <c r="BB89" s="13" t="n">
        <f aca="false">IF(OR(BB179=0,EN89=0),0,BB179*EN89/(BB179+EN89))</f>
        <v>7.39953736666673</v>
      </c>
      <c r="BC89" s="13" t="n">
        <f aca="false">IF(OR(BC179=0,EO89=0),0,BC179*EO89/(BC179+EO89))</f>
        <v>7.31387665045735</v>
      </c>
      <c r="BD89" s="13" t="n">
        <f aca="false">IF(OR(BD179=0,EP89=0),0,BD179*EP89/(BD179+EP89))</f>
        <v>7.22568890871708</v>
      </c>
      <c r="BE89" s="13" t="n">
        <f aca="false">IF(OR(BE179=0,EQ89=0),0,BE179*EQ89/(BE179+EQ89))</f>
        <v>7.15427889697008</v>
      </c>
      <c r="BF89" s="13" t="n">
        <f aca="false">IF(OR(BF179=0,ER89=0),0,BF179*ER89/(BF179+ER89))</f>
        <v>7.0791746049376</v>
      </c>
      <c r="BG89" s="13" t="n">
        <f aca="false">IF(OR(BG179=0,ES89=0),0,BG179*ES89/(BG179+ES89))</f>
        <v>7.00049180539034</v>
      </c>
      <c r="BH89" s="13" t="n">
        <f aca="false">IF(OR(BH179=0,ET89=0),0,BH179*ET89/(BH179+ET89))</f>
        <v>6.94144568989449</v>
      </c>
      <c r="BI89" s="13" t="n">
        <f aca="false">IF(OR(BI179=0,EU89=0),0,BI179*EU89/(BI179+EU89))</f>
        <v>6.87902277569079</v>
      </c>
      <c r="BJ89" s="13" t="n">
        <f aca="false">IF(OR(BJ179=0,EV89=0),0,BJ179*EV89/(BJ179+EV89))</f>
        <v>6.76741166697502</v>
      </c>
      <c r="BK89" s="13" t="n">
        <f aca="false">IF(OR(BK179=0,EW89=0),0,BK179*EW89/(BK179+EW89))</f>
        <v>6.65417844644455</v>
      </c>
      <c r="BL89" s="13" t="n">
        <f aca="false">IF(OR(BL179=0,EX89=0),0,BL179*EX89/(BL179+EX89))</f>
        <v>6.53936193464828</v>
      </c>
      <c r="BM89" s="13" t="n">
        <f aca="false">IF(OR(BM179=0,EY89=0),0,BM179*EY89/(BM179+EY89))</f>
        <v>6.42299884517735</v>
      </c>
      <c r="BN89" s="13" t="n">
        <f aca="false">IF(OR(BN179=0,EZ89=0),0,BN179*EZ89/(BN179+EZ89))</f>
        <v>6.30512381526168</v>
      </c>
      <c r="BO89" s="13" t="n">
        <f aca="false">IF(OR(BO179=0,FA89=0),0,BO179*FA89/(BO179+FA89))</f>
        <v>6.18694405445787</v>
      </c>
      <c r="BP89" s="13" t="n">
        <f aca="false">IF(OR(BP179=0,FB89=0),0,BP179*FB89/(BP179+FB89))</f>
        <v>6.06723378365698</v>
      </c>
      <c r="BQ89" s="13" t="n">
        <f aca="false">IF(OR(BQ179=0,FC89=0),0,BQ179*FC89/(BQ179+FC89))</f>
        <v>5.94602440724283</v>
      </c>
      <c r="BR89" s="13" t="n">
        <f aca="false">IF(OR(BR179=0,FD89=0),0,BR179*FD89/(BR179+FD89))</f>
        <v>5.82334527775145</v>
      </c>
      <c r="BS89" s="13" t="n">
        <f aca="false">IF(OR(BS179=0,FE89=0),0,BS179*FE89/(BS179+FE89))</f>
        <v>5.6992237275393</v>
      </c>
      <c r="BT89" s="13" t="n">
        <f aca="false">IF(OR(BT179=0,FF89=0),0,BT179*FF89/(BT179+FF89))</f>
        <v>5.56758260741887</v>
      </c>
      <c r="BU89" s="13" t="n">
        <f aca="false">IF(OR(BU179=0,FG89=0),0,BU179*FG89/(BU179+FG89))</f>
        <v>5.43499236895178</v>
      </c>
      <c r="BV89" s="13" t="n">
        <f aca="false">IF(OR(BV179=0,FH89=0),0,BV179*FH89/(BV179+FH89))</f>
        <v>5.30146035675916</v>
      </c>
      <c r="BW89" s="13" t="n">
        <f aca="false">IF(OR(BW179=0,FI89=0),0,BW179*FI89/(BW179+FI89))</f>
        <v>5.16699259322302</v>
      </c>
      <c r="BX89" s="13" t="n">
        <f aca="false">IF(OR(BX179=0,FJ89=0),0,BX179*FJ89/(BX179+FJ89))</f>
        <v>5.03159379898643</v>
      </c>
      <c r="BY89" s="13" t="n">
        <f aca="false">IF(OR(BY179=0,FK89=0),0,BY179*FK89/(BY179+FK89))</f>
        <v>4.89551757357451</v>
      </c>
      <c r="BZ89" s="13" t="n">
        <f aca="false">IF(OR(BZ179=0,FL89=0),0,BZ179*FL89/(BZ179+FL89))</f>
        <v>4.75849648418791</v>
      </c>
      <c r="CA89" s="13" t="n">
        <f aca="false">IF(OR(CA179=0,FM89=0),0,CA179*FM89/(CA179+FM89))</f>
        <v>4.62053199664884</v>
      </c>
      <c r="CB89" s="13" t="n">
        <f aca="false">IF(OR(CB179=0,FN89=0),0,CB179*FN89/(CB179+FN89))</f>
        <v>4.48162431741657</v>
      </c>
      <c r="CC89" s="13" t="n">
        <f aca="false">IF(OR(CC179=0,FO89=0),0,CC179*FO89/(CC179+FO89))</f>
        <v>4.34177240711573</v>
      </c>
      <c r="CD89" s="13" t="n">
        <f aca="false">IF(OR(CD179=0,FP89=0),0,CD179*FP89/(CD179+FP89))</f>
        <v>4.20092318284428</v>
      </c>
      <c r="CE89" s="13" t="n">
        <f aca="false">IF(OR(CE179=0,FQ89=0),0,CE179*FQ89/(CE179+FQ89))</f>
        <v>4.05912840030372</v>
      </c>
      <c r="CF89" s="13" t="n">
        <f aca="false">IF(OR(CF179=0,FR89=0),0,CF179*FR89/(CF179+FR89))</f>
        <v>3.91638323503782</v>
      </c>
      <c r="CG89" s="13" t="n">
        <f aca="false">IF(OR(CG179=0,FS89=0),0,CG179*FS89/(CG179+FS89))</f>
        <v>3.77268166084859</v>
      </c>
      <c r="CH89" s="13" t="n">
        <f aca="false">IF(OR(CH179=0,FT89=0),0,CH179*FT89/(CH179+FT89))</f>
        <v>3.62801645513741</v>
      </c>
      <c r="CI89" s="13" t="n">
        <f aca="false">IF(OR(CI179=0,FU89=0),0,CI179*FU89/(CI179+FU89))</f>
        <v>3.4823792025451</v>
      </c>
      <c r="CJ89" s="13" t="n">
        <f aca="false">IF(OR(CJ179=0,FV89=0),0,CJ179*FV89/(CJ179+FV89))</f>
        <v>3.33576029685862</v>
      </c>
      <c r="CK89" s="13" t="n">
        <f aca="false">IF(OR(CK179=0,FW89=0),0,CK179*FW89/(CK179+FW89))</f>
        <v>3.18814894114972</v>
      </c>
      <c r="CL89" s="13" t="n">
        <f aca="false">IF(OR(CL179=0,FX89=0),0,CL179*FX89/(CL179+FX89))</f>
        <v>3.04480715819516</v>
      </c>
      <c r="CM89" s="13" t="n">
        <f aca="false">IF(OR(CM179=0,FY89=0),0,CM179*FY89/(CM179+FY89))</f>
        <v>2.9003543263245</v>
      </c>
      <c r="CN89" s="13" t="n">
        <f aca="false">IF(OR(CN179=0,FZ89=0),0,CN179*FZ89/(CN179+FZ89))</f>
        <v>2.75422087098719</v>
      </c>
      <c r="CO89" s="13" t="n">
        <f aca="false">IF(OR(CO179=0,GA89=0),0,CO179*GA89/(CO179+GA89))</f>
        <v>2.60637423591466</v>
      </c>
      <c r="CP89" s="13" t="n">
        <f aca="false">IF(OR(CP179=0,GB89=0),0,CP179*GB89/(CP179+GB89))</f>
        <v>2.45681346564385</v>
      </c>
      <c r="CQ89" s="13" t="n">
        <f aca="false">IF(OR(CQ179=0,GC89=0),0,CQ179*GC89/(CQ179+GC89))</f>
        <v>2.30553531862826</v>
      </c>
      <c r="CR89" s="0" t="n">
        <f aca="false">IF(F$9=0,0,(SIN(F$12)*COS($E89)+SIN($E89)*COS(F$12))/SIN($E89)*F$9)</f>
        <v>0</v>
      </c>
      <c r="CS89" s="0" t="n">
        <f aca="false">IF(G$9=0,0,(SIN(G$12)*COS($E89)+SIN($E89)*COS(G$12))/SIN($E89)*G$9)</f>
        <v>0</v>
      </c>
      <c r="CT89" s="0" t="n">
        <f aca="false">IF(H$9=0,0,(SIN(H$12)*COS($E89)+SIN($E89)*COS(H$12))/SIN($E89)*H$9)</f>
        <v>0</v>
      </c>
      <c r="CU89" s="0" t="n">
        <f aca="false">IF(I$9=0,0,(SIN(I$12)*COS($E89)+SIN($E89)*COS(I$12))/SIN($E89)*I$9)</f>
        <v>0</v>
      </c>
      <c r="CV89" s="0" t="n">
        <f aca="false">IF(J$9=0,0,(SIN(J$12)*COS($E89)+SIN($E89)*COS(J$12))/SIN($E89)*J$9)</f>
        <v>0</v>
      </c>
      <c r="CW89" s="0" t="n">
        <f aca="false">IF(K$9=0,0,(SIN(K$12)*COS($E89)+SIN($E89)*COS(K$12))/SIN($E89)*K$9)</f>
        <v>0</v>
      </c>
      <c r="CX89" s="0" t="n">
        <f aca="false">IF(L$9=0,0,(SIN(L$12)*COS($E89)+SIN($E89)*COS(L$12))/SIN($E89)*L$9)</f>
        <v>0</v>
      </c>
      <c r="CY89" s="0" t="n">
        <f aca="false">IF(M$9=0,0,(SIN(M$12)*COS($E89)+SIN($E89)*COS(M$12))/SIN($E89)*M$9)</f>
        <v>0</v>
      </c>
      <c r="CZ89" s="0" t="n">
        <f aca="false">IF(N$9=0,0,(SIN(N$12)*COS($E89)+SIN($E89)*COS(N$12))/SIN($E89)*N$9)</f>
        <v>0</v>
      </c>
      <c r="DA89" s="0" t="n">
        <f aca="false">IF(O$9=0,0,(SIN(O$12)*COS($E89)+SIN($E89)*COS(O$12))/SIN($E89)*O$9)</f>
        <v>0</v>
      </c>
      <c r="DB89" s="0" t="n">
        <f aca="false">IF(P$9=0,0,(SIN(P$12)*COS($E89)+SIN($E89)*COS(P$12))/SIN($E89)*P$9)</f>
        <v>0</v>
      </c>
      <c r="DC89" s="0" t="n">
        <f aca="false">IF(Q$9=0,0,(SIN(Q$12)*COS($E89)+SIN($E89)*COS(Q$12))/SIN($E89)*Q$9)</f>
        <v>0</v>
      </c>
      <c r="DD89" s="0" t="n">
        <f aca="false">IF(R$9=0,0,(SIN(R$12)*COS($E89)+SIN($E89)*COS(R$12))/SIN($E89)*R$9)</f>
        <v>0</v>
      </c>
      <c r="DE89" s="0" t="n">
        <f aca="false">IF(S$9=0,0,(SIN(S$12)*COS($E89)+SIN($E89)*COS(S$12))/SIN($E89)*S$9)</f>
        <v>0</v>
      </c>
      <c r="DF89" s="0" t="n">
        <f aca="false">IF(T$9=0,0,(SIN(T$12)*COS($E89)+SIN($E89)*COS(T$12))/SIN($E89)*T$9)</f>
        <v>0</v>
      </c>
      <c r="DG89" s="0" t="n">
        <f aca="false">IF(U$9=0,0,(SIN(U$12)*COS($E89)+SIN($E89)*COS(U$12))/SIN($E89)*U$9)</f>
        <v>0</v>
      </c>
      <c r="DH89" s="0" t="n">
        <f aca="false">IF(V$9=0,0,(SIN(V$12)*COS($E89)+SIN($E89)*COS(V$12))/SIN($E89)*V$9)</f>
        <v>0</v>
      </c>
      <c r="DI89" s="0" t="n">
        <f aca="false">IF(W$9=0,0,(SIN(W$12)*COS($E89)+SIN($E89)*COS(W$12))/SIN($E89)*W$9)</f>
        <v>0</v>
      </c>
      <c r="DJ89" s="0" t="n">
        <f aca="false">IF(X$9=0,0,(SIN(X$12)*COS($E89)+SIN($E89)*COS(X$12))/SIN($E89)*X$9)</f>
        <v>0</v>
      </c>
      <c r="DK89" s="0" t="n">
        <f aca="false">IF(Y$9=0,0,(SIN(Y$12)*COS($E89)+SIN($E89)*COS(Y$12))/SIN($E89)*Y$9)</f>
        <v>0</v>
      </c>
      <c r="DL89" s="0" t="n">
        <f aca="false">IF(Z$9=0,0,(SIN(Z$12)*COS($E89)+SIN($E89)*COS(Z$12))/SIN($E89)*Z$9)</f>
        <v>0</v>
      </c>
      <c r="DM89" s="0" t="n">
        <f aca="false">IF(AA$9=0,0,(SIN(AA$12)*COS($E89)+SIN($E89)*COS(AA$12))/SIN($E89)*AA$9)</f>
        <v>0</v>
      </c>
      <c r="DN89" s="0" t="n">
        <f aca="false">IF(AB$9=0,0,(SIN(AB$12)*COS($E89)+SIN($E89)*COS(AB$12))/SIN($E89)*AB$9)</f>
        <v>0</v>
      </c>
      <c r="DO89" s="0" t="n">
        <f aca="false">IF(AC$9=0,0,(SIN(AC$12)*COS($E89)+SIN($E89)*COS(AC$12))/SIN($E89)*AC$9)</f>
        <v>0</v>
      </c>
      <c r="DP89" s="0" t="n">
        <f aca="false">IF(AD$9=0,0,(SIN(AD$12)*COS($E89)+SIN($E89)*COS(AD$12))/SIN($E89)*AD$9)</f>
        <v>0</v>
      </c>
      <c r="DQ89" s="0" t="n">
        <f aca="false">IF(AE$9=0,0,(SIN(AE$12)*COS($E89)+SIN($E89)*COS(AE$12))/SIN($E89)*AE$9)</f>
        <v>0</v>
      </c>
      <c r="DR89" s="0" t="n">
        <f aca="false">IF(AF$9=0,0,(SIN(AF$12)*COS($E89)+SIN($E89)*COS(AF$12))/SIN($E89)*AF$9)</f>
        <v>0</v>
      </c>
      <c r="DS89" s="0" t="n">
        <f aca="false">IF(AG$9=0,0,(SIN(AG$12)*COS($E89)+SIN($E89)*COS(AG$12))/SIN($E89)*AG$9)</f>
        <v>0</v>
      </c>
      <c r="DT89" s="0" t="n">
        <f aca="false">IF(AH$9=0,0,(SIN(AH$12)*COS($E89)+SIN($E89)*COS(AH$12))/SIN($E89)*AH$9)</f>
        <v>0</v>
      </c>
      <c r="DU89" s="0" t="n">
        <f aca="false">IF(AI$9=0,0,(SIN(AI$12)*COS($E89)+SIN($E89)*COS(AI$12))/SIN($E89)*AI$9)</f>
        <v>0</v>
      </c>
      <c r="DV89" s="0" t="n">
        <f aca="false">IF(AJ$9=0,0,(SIN(AJ$12)*COS($E89)+SIN($E89)*COS(AJ$12))/SIN($E89)*AJ$9)</f>
        <v>0</v>
      </c>
      <c r="DW89" s="0" t="n">
        <f aca="false">IF(AK$9=0,0,(SIN(AK$12)*COS($E89)+SIN($E89)*COS(AK$12))/SIN($E89)*AK$9)</f>
        <v>0</v>
      </c>
      <c r="DX89" s="0" t="n">
        <f aca="false">IF(AL$9=0,0,(SIN(AL$12)*COS($E89)+SIN($E89)*COS(AL$12))/SIN($E89)*AL$9)</f>
        <v>0</v>
      </c>
      <c r="DY89" s="0" t="n">
        <f aca="false">IF(AM$9=0,0,(SIN(AM$12)*COS($E89)+SIN($E89)*COS(AM$12))/SIN($E89)*AM$9)</f>
        <v>0</v>
      </c>
      <c r="DZ89" s="0" t="n">
        <f aca="false">IF(AN$9=0,0,(SIN(AN$12)*COS($E89)+SIN($E89)*COS(AN$12))/SIN($E89)*AN$9)</f>
        <v>0</v>
      </c>
      <c r="EA89" s="0" t="n">
        <f aca="false">IF(AO$9=0,0,(SIN(AO$12)*COS($E89)+SIN($E89)*COS(AO$12))/SIN($E89)*AO$9)</f>
        <v>9.9016077064091</v>
      </c>
      <c r="EB89" s="0" t="n">
        <f aca="false">IF(AP$9=0,0,(SIN(AP$12)*COS($E89)+SIN($E89)*COS(AP$12))/SIN($E89)*AP$9)</f>
        <v>10.0983996324988</v>
      </c>
      <c r="EC89" s="0" t="n">
        <f aca="false">IF(AQ$9=0,0,(SIN(AQ$12)*COS($E89)+SIN($E89)*COS(AQ$12))/SIN($E89)*AQ$9)</f>
        <v>10.288142987135</v>
      </c>
      <c r="ED89" s="0" t="n">
        <f aca="false">IF(AR$9=0,0,(SIN(AR$12)*COS($E89)+SIN($E89)*COS(AR$12))/SIN($E89)*AR$9)</f>
        <v>10.4706172471383</v>
      </c>
      <c r="EE89" s="0" t="n">
        <f aca="false">IF(AS$9=0,0,(SIN(AS$12)*COS($E89)+SIN($E89)*COS(AS$12))/SIN($E89)*AS$9)</f>
        <v>10.6456053631959</v>
      </c>
      <c r="EF89" s="0" t="n">
        <f aca="false">IF(AT$9=0,0,(SIN(AT$12)*COS($E89)+SIN($E89)*COS(AT$12))/SIN($E89)*AT$9)</f>
        <v>10.8128938751613</v>
      </c>
      <c r="EG89" s="0" t="n">
        <f aca="false">IF(AU$9=0,0,(SIN(AU$12)*COS($E89)+SIN($E89)*COS(AU$12))/SIN($E89)*AU$9)</f>
        <v>11.0313554886086</v>
      </c>
      <c r="EH89" s="0" t="n">
        <f aca="false">IF(AV$9=0,0,(SIN(AV$12)*COS($E89)+SIN($E89)*COS(AV$12))/SIN($E89)*AV$9)</f>
        <v>11.2405872774478</v>
      </c>
      <c r="EI89" s="0" t="n">
        <f aca="false">IF(AW$9=0,0,(SIN(AW$12)*COS($E89)+SIN($E89)*COS(AW$12))/SIN($E89)*AW$9)</f>
        <v>11.4403337436299</v>
      </c>
      <c r="EJ89" s="0" t="n">
        <f aca="false">IF(AX$9=0,0,(SIN(AX$12)*COS($E89)+SIN($E89)*COS(AX$12))/SIN($E89)*AX$9)</f>
        <v>11.6303441247672</v>
      </c>
      <c r="EK89" s="0" t="n">
        <f aca="false">IF(AY$9=0,0,(SIN(AY$12)*COS($E89)+SIN($E89)*COS(AY$12))/SIN($E89)*AY$9)</f>
        <v>11.8103725283686</v>
      </c>
      <c r="EL89" s="0" t="n">
        <f aca="false">IF(AZ$9=0,0,(SIN(AZ$12)*COS($E89)+SIN($E89)*COS(AZ$12))/SIN($E89)*AZ$9)</f>
        <v>11.8078115070696</v>
      </c>
      <c r="EM89" s="0" t="n">
        <f aca="false">IF(BA$9=0,0,(SIN(BA$12)*COS($E89)+SIN($E89)*COS(BA$12))/SIN($E89)*BA$9)</f>
        <v>11.7987514744332</v>
      </c>
      <c r="EN89" s="0" t="n">
        <f aca="false">IF(BB$9=0,0,(SIN(BB$12)*COS($E89)+SIN($E89)*COS(BB$12))/SIN($E89)*BB$9)</f>
        <v>11.7831176365119</v>
      </c>
      <c r="EO89" s="0" t="n">
        <f aca="false">IF(BC$9=0,0,(SIN(BC$12)*COS($E89)+SIN($E89)*COS(BC$12))/SIN($E89)*BC$9)</f>
        <v>11.7608381094766</v>
      </c>
      <c r="EP89" s="0" t="n">
        <f aca="false">IF(BD$9=0,0,(SIN(BD$12)*COS($E89)+SIN($E89)*COS(BD$12))/SIN($E89)*BD$9)</f>
        <v>11.7318439648596</v>
      </c>
      <c r="EQ89" s="0" t="n">
        <f aca="false">IF(BE$9=0,0,(SIN(BE$12)*COS($E89)+SIN($E89)*COS(BE$12))/SIN($E89)*BE$9)</f>
        <v>11.7478414885322</v>
      </c>
      <c r="ER89" s="0" t="n">
        <f aca="false">IF(BF$9=0,0,(SIN(BF$12)*COS($E89)+SIN($E89)*COS(BF$12))/SIN($E89)*BF$9)</f>
        <v>11.7555679476453</v>
      </c>
      <c r="ES89" s="0" t="n">
        <f aca="false">IF(BG$9=0,0,(SIN(BG$12)*COS($E89)+SIN($E89)*COS(BG$12))/SIN($E89)*BG$9)</f>
        <v>11.7549168806891</v>
      </c>
      <c r="ET89" s="0" t="n">
        <f aca="false">IF(BH$9=0,0,(SIN(BH$12)*COS($E89)+SIN($E89)*COS(BH$12))/SIN($E89)*BH$9)</f>
        <v>11.8125344546161</v>
      </c>
      <c r="EU89" s="0" t="n">
        <f aca="false">IF(BI$9=0,0,(SIN(BI$12)*COS($E89)+SIN($E89)*COS(BI$12))/SIN($E89)*BI$9)</f>
        <v>11.8648119769471</v>
      </c>
      <c r="EV89" s="0" t="n">
        <f aca="false">IF(BJ$9=0,0,(SIN(BJ$12)*COS($E89)+SIN($E89)*COS(BJ$12))/SIN($E89)*BJ$9)</f>
        <v>11.7721299646173</v>
      </c>
      <c r="EW89" s="0" t="n">
        <f aca="false">IF(BK$9=0,0,(SIN(BK$12)*COS($E89)+SIN($E89)*COS(BK$12))/SIN($E89)*BK$9)</f>
        <v>11.6727512722532</v>
      </c>
      <c r="EX89" s="0" t="n">
        <f aca="false">IF(BL$9=0,0,(SIN(BL$12)*COS($E89)+SIN($E89)*COS(BL$12))/SIN($E89)*BL$9)</f>
        <v>11.5666484259057</v>
      </c>
      <c r="EY89" s="0" t="n">
        <f aca="false">IF(BM$9=0,0,(SIN(BM$12)*COS($E89)+SIN($E89)*COS(BM$12))/SIN($E89)*BM$9)</f>
        <v>11.4537969650301</v>
      </c>
      <c r="EZ89" s="0" t="n">
        <f aca="false">IF(BN$9=0,0,(SIN(BN$12)*COS($E89)+SIN($E89)*COS(BN$12))/SIN($E89)*BN$9)</f>
        <v>11.3341754672332</v>
      </c>
      <c r="FA89" s="0" t="n">
        <f aca="false">IF(BO$9=0,0,(SIN(BO$12)*COS($E89)+SIN($E89)*COS(BO$12))/SIN($E89)*BO$9)</f>
        <v>11.2116222558433</v>
      </c>
      <c r="FB89" s="0" t="n">
        <f aca="false">IF(BP$9=0,0,(SIN(BP$12)*COS($E89)+SIN($E89)*COS(BP$12))/SIN($E89)*BP$9)</f>
        <v>11.0821146881264</v>
      </c>
      <c r="FC89" s="0" t="n">
        <f aca="false">IF(BQ$9=0,0,(SIN(BQ$12)*COS($E89)+SIN($E89)*COS(BQ$12))/SIN($E89)*BQ$9)</f>
        <v>10.9456371368147</v>
      </c>
      <c r="FD89" s="0" t="n">
        <f aca="false">IF(BR$9=0,0,(SIN(BR$12)*COS($E89)+SIN($E89)*COS(BR$12))/SIN($E89)*BR$9)</f>
        <v>10.802177192613</v>
      </c>
      <c r="FE89" s="0" t="n">
        <f aca="false">IF(BS$9=0,0,(SIN(BS$12)*COS($E89)+SIN($E89)*COS(BS$12))/SIN($E89)*BS$9)</f>
        <v>10.6517256844212</v>
      </c>
      <c r="FF89" s="0" t="n">
        <f aca="false">IF(BT$9=0,0,(SIN(BT$12)*COS($E89)+SIN($E89)*COS(BT$12))/SIN($E89)*BT$9)</f>
        <v>10.4726640563311</v>
      </c>
      <c r="FG89" s="0" t="n">
        <f aca="false">IF(BU$9=0,0,(SIN(BU$12)*COS($E89)+SIN($E89)*COS(BU$12))/SIN($E89)*BU$9)</f>
        <v>10.2876099973173</v>
      </c>
      <c r="FH89" s="0" t="n">
        <f aca="false">IF(BV$9=0,0,(SIN(BV$12)*COS($E89)+SIN($E89)*COS(BV$12))/SIN($E89)*BV$9)</f>
        <v>10.0965834487382</v>
      </c>
      <c r="FI89" s="0" t="n">
        <f aca="false">IF(BW$9=0,0,(SIN(BW$12)*COS($E89)+SIN($E89)*COS(BW$12))/SIN($E89)*BW$9)</f>
        <v>9.89960703595145</v>
      </c>
      <c r="FJ89" s="0" t="n">
        <f aca="false">IF(BX$9=0,0,(SIN(BX$12)*COS($E89)+SIN($E89)*COS(BX$12))/SIN($E89)*BX$9)</f>
        <v>9.69670607225527</v>
      </c>
      <c r="FK89" s="0" t="n">
        <f aca="false">IF(BY$9=0,0,(SIN(BY$12)*COS($E89)+SIN($E89)*COS(BY$12))/SIN($E89)*BY$9)</f>
        <v>9.48884834891629</v>
      </c>
      <c r="FL89" s="0" t="n">
        <f aca="false">IF(BZ$9=0,0,(SIN(BZ$12)*COS($E89)+SIN($E89)*COS(BZ$12))/SIN($E89)*BZ$9)</f>
        <v>9.27507199322232</v>
      </c>
      <c r="FM89" s="0" t="n">
        <f aca="false">IF(CA$9=0,0,(SIN(CA$12)*COS($E89)+SIN($E89)*COS(CA$12))/SIN($E89)*CA$9)</f>
        <v>9.05540956037567</v>
      </c>
      <c r="FN89" s="0" t="n">
        <f aca="false">IF(CB$9=0,0,(SIN(CB$12)*COS($E89)+SIN($E89)*COS(CB$12))/SIN($E89)*CB$9)</f>
        <v>8.82989633088374</v>
      </c>
      <c r="FO89" s="0" t="n">
        <f aca="false">IF(CC$9=0,0,(SIN(CC$12)*COS($E89)+SIN($E89)*COS(CC$12))/SIN($E89)*CC$9)</f>
        <v>8.59857030944777</v>
      </c>
      <c r="FP89" s="0" t="n">
        <f aca="false">IF(CD$9=0,0,(SIN(CD$12)*COS($E89)+SIN($E89)*COS(CD$12))/SIN($E89)*CD$9)</f>
        <v>8.36127093997482</v>
      </c>
      <c r="FQ89" s="0" t="n">
        <f aca="false">IF(CE$9=0,0,(SIN(CE$12)*COS($E89)+SIN($E89)*COS(CE$12))/SIN($E89)*CE$9)</f>
        <v>8.11825680060744</v>
      </c>
      <c r="FR89" s="0" t="n">
        <f aca="false">IF(CF$9=0,0,(SIN(CF$12)*COS($E89)+SIN($E89)*COS(CF$12))/SIN($E89)*CF$9)</f>
        <v>7.86957422838967</v>
      </c>
      <c r="FS89" s="0" t="n">
        <f aca="false">IF(CG$9=0,0,(SIN(CG$12)*COS($E89)+SIN($E89)*COS(CG$12))/SIN($E89)*CG$9)</f>
        <v>7.61527226041601</v>
      </c>
      <c r="FT89" s="0" t="n">
        <f aca="false">IF(CH$9=0,0,(SIN(CH$12)*COS($E89)+SIN($E89)*COS(CH$12))/SIN($E89)*CH$9)</f>
        <v>7.35540262703053</v>
      </c>
      <c r="FU89" s="0" t="n">
        <f aca="false">IF(CI$9=0,0,(SIN(CI$12)*COS($E89)+SIN($E89)*COS(CI$12))/SIN($E89)*CI$9)</f>
        <v>7.09001974390821</v>
      </c>
      <c r="FV89" s="0" t="n">
        <f aca="false">IF(CJ$9=0,0,(SIN(CJ$12)*COS($E89)+SIN($E89)*COS(CJ$12))/SIN($E89)*CJ$9)</f>
        <v>6.8191807030169</v>
      </c>
      <c r="FW89" s="0" t="n">
        <f aca="false">IF(CK$9=0,0,(SIN(CK$12)*COS($E89)+SIN($E89)*COS(CK$12))/SIN($E89)*CK$9)</f>
        <v>6.54294526245888</v>
      </c>
      <c r="FX89" s="0" t="n">
        <f aca="false">IF(CL$9=0,0,(SIN(CL$12)*COS($E89)+SIN($E89)*COS(CL$12))/SIN($E89)*CL$9)</f>
        <v>6.28379742451421</v>
      </c>
      <c r="FY89" s="0" t="n">
        <f aca="false">IF(CM$9=0,0,(SIN(CM$12)*COS($E89)+SIN($E89)*COS(CM$12))/SIN($E89)*CM$9)</f>
        <v>6.01939452354766</v>
      </c>
      <c r="FZ89" s="0" t="n">
        <f aca="false">IF(CN$9=0,0,(SIN(CN$12)*COS($E89)+SIN($E89)*COS(CN$12))/SIN($E89)*CN$9)</f>
        <v>5.74737373700481</v>
      </c>
      <c r="GA89" s="0" t="n">
        <f aca="false">IF(CO$9=0,0,(SIN(CO$12)*COS($E89)+SIN($E89)*COS(CO$12))/SIN($E89)*CO$9)</f>
        <v>5.4676408637535</v>
      </c>
      <c r="GB89" s="0" t="n">
        <f aca="false">IF(CP$9=0,0,(SIN(CP$12)*COS($E89)+SIN($E89)*COS(CP$12))/SIN($E89)*CP$9)</f>
        <v>5.1802502127285</v>
      </c>
      <c r="GC89" s="0" t="n">
        <f aca="false">IF(CQ$9=0,0,(SIN(CQ$12)*COS($E89)+SIN($E89)*COS(CQ$12))/SIN($E89)*CQ$9)</f>
        <v>4.88526025080425</v>
      </c>
    </row>
    <row r="90" customFormat="false" ht="12.8" hidden="true" customHeight="false" outlineLevel="0" collapsed="false">
      <c r="A90" s="0" t="n">
        <f aca="false">MAX($F90:$CQ90)</f>
        <v>7.55344264850983</v>
      </c>
      <c r="B90" s="91" t="n">
        <f aca="false">IF(ISNA(INDEX(vmg!$B$6:$B$151,MATCH($C90,vmg!$F$6:$F$151,0))),IF(ISNA(INDEX(vmg!$B$6:$B$151,MATCH($C90,vmg!$D$6:$D$151,0))),0,INDEX(vmg!$B$6:$B$151,MATCH($C90,vmg!$D$6:$D$151,0))),INDEX(vmg!$B$6:$B$151,MATCH($C90,vmg!$F$6:$F$151,0)))</f>
        <v>18.143744</v>
      </c>
      <c r="C90" s="2" t="n">
        <f aca="false">MOD(Best +D90,360)</f>
        <v>78</v>
      </c>
      <c r="D90" s="2" t="n">
        <f aca="false">D89+1</f>
        <v>78</v>
      </c>
      <c r="E90" s="1" t="n">
        <f aca="false">D90*PI()/180</f>
        <v>1.36135681655558</v>
      </c>
      <c r="F90" s="13" t="n">
        <f aca="false">IF(OR(F180=0,CR90=0),0,F180*CR90/(F180+CR90))</f>
        <v>0</v>
      </c>
      <c r="G90" s="13" t="n">
        <f aca="false">IF(OR(G180=0,CS90=0),0,G180*CS90/(G180+CS90))</f>
        <v>0</v>
      </c>
      <c r="H90" s="13" t="n">
        <f aca="false">IF(OR(H180=0,CT90=0),0,H180*CT90/(H180+CT90))</f>
        <v>0</v>
      </c>
      <c r="I90" s="13" t="n">
        <f aca="false">IF(OR(I180=0,CU90=0),0,I180*CU90/(I180+CU90))</f>
        <v>0</v>
      </c>
      <c r="J90" s="13" t="n">
        <f aca="false">IF(OR(J180=0,CV90=0),0,J180*CV90/(J180+CV90))</f>
        <v>0</v>
      </c>
      <c r="K90" s="13" t="n">
        <f aca="false">IF(OR(K180=0,CW90=0),0,K180*CW90/(K180+CW90))</f>
        <v>0</v>
      </c>
      <c r="L90" s="13" t="n">
        <f aca="false">IF(OR(L180=0,CX90=0),0,L180*CX90/(L180+CX90))</f>
        <v>0</v>
      </c>
      <c r="M90" s="13" t="n">
        <f aca="false">IF(OR(M180=0,CY90=0),0,M180*CY90/(M180+CY90))</f>
        <v>0</v>
      </c>
      <c r="N90" s="13" t="n">
        <f aca="false">IF(OR(N180=0,CZ90=0),0,N180*CZ90/(N180+CZ90))</f>
        <v>0</v>
      </c>
      <c r="O90" s="13" t="n">
        <f aca="false">IF(OR(O180=0,DA90=0),0,O180*DA90/(O180+DA90))</f>
        <v>0</v>
      </c>
      <c r="P90" s="13" t="n">
        <f aca="false">IF(OR(P180=0,DB90=0),0,P180*DB90/(P180+DB90))</f>
        <v>0</v>
      </c>
      <c r="Q90" s="13" t="n">
        <f aca="false">IF(OR(Q180=0,DC90=0),0,Q180*DC90/(Q180+DC90))</f>
        <v>0</v>
      </c>
      <c r="R90" s="13" t="n">
        <f aca="false">IF(OR(R180=0,DD90=0),0,R180*DD90/(R180+DD90))</f>
        <v>0</v>
      </c>
      <c r="S90" s="13" t="n">
        <f aca="false">IF(OR(S180=0,DE90=0),0,S180*DE90/(S180+DE90))</f>
        <v>0</v>
      </c>
      <c r="T90" s="13" t="n">
        <f aca="false">IF(OR(T180=0,DF90=0),0,T180*DF90/(T180+DF90))</f>
        <v>0</v>
      </c>
      <c r="U90" s="13" t="n">
        <f aca="false">IF(OR(U180=0,DG90=0),0,U180*DG90/(U180+DG90))</f>
        <v>0</v>
      </c>
      <c r="V90" s="13" t="n">
        <f aca="false">IF(OR(V180=0,DH90=0),0,V180*DH90/(V180+DH90))</f>
        <v>0</v>
      </c>
      <c r="W90" s="13" t="n">
        <f aca="false">IF(OR(W180=0,DI90=0),0,W180*DI90/(W180+DI90))</f>
        <v>0</v>
      </c>
      <c r="X90" s="13" t="n">
        <f aca="false">IF(OR(X180=0,DJ90=0),0,X180*DJ90/(X180+DJ90))</f>
        <v>0</v>
      </c>
      <c r="Y90" s="13" t="n">
        <f aca="false">IF(OR(Y180=0,DK90=0),0,Y180*DK90/(Y180+DK90))</f>
        <v>0</v>
      </c>
      <c r="Z90" s="13" t="n">
        <f aca="false">IF(OR(Z180=0,DL90=0),0,Z180*DL90/(Z180+DL90))</f>
        <v>0</v>
      </c>
      <c r="AA90" s="13" t="n">
        <f aca="false">IF(OR(AA180=0,DM90=0),0,AA180*DM90/(AA180+DM90))</f>
        <v>0</v>
      </c>
      <c r="AB90" s="13" t="n">
        <f aca="false">IF(OR(AB180=0,DN90=0),0,AB180*DN90/(AB180+DN90))</f>
        <v>0</v>
      </c>
      <c r="AC90" s="13" t="n">
        <f aca="false">IF(OR(AC180=0,DO90=0),0,AC180*DO90/(AC180+DO90))</f>
        <v>0</v>
      </c>
      <c r="AD90" s="13" t="n">
        <f aca="false">IF(OR(AD180=0,DP90=0),0,AD180*DP90/(AD180+DP90))</f>
        <v>0</v>
      </c>
      <c r="AE90" s="13" t="n">
        <f aca="false">IF(OR(AE180=0,DQ90=0),0,AE180*DQ90/(AE180+DQ90))</f>
        <v>0</v>
      </c>
      <c r="AF90" s="13" t="n">
        <f aca="false">IF(OR(AF180=0,DR90=0),0,AF180*DR90/(AF180+DR90))</f>
        <v>0</v>
      </c>
      <c r="AG90" s="13" t="n">
        <f aca="false">IF(OR(AG180=0,DS90=0),0,AG180*DS90/(AG180+DS90))</f>
        <v>0</v>
      </c>
      <c r="AH90" s="13" t="n">
        <f aca="false">IF(OR(AH180=0,DT90=0),0,AH180*DT90/(AH180+DT90))</f>
        <v>0</v>
      </c>
      <c r="AI90" s="13" t="n">
        <f aca="false">IF(OR(AI180=0,DU90=0),0,AI180*DU90/(AI180+DU90))</f>
        <v>0</v>
      </c>
      <c r="AJ90" s="13" t="n">
        <f aca="false">IF(OR(AJ180=0,DV90=0),0,AJ180*DV90/(AJ180+DV90))</f>
        <v>0</v>
      </c>
      <c r="AK90" s="13" t="n">
        <f aca="false">IF(OR(AK180=0,DW90=0),0,AK180*DW90/(AK180+DW90))</f>
        <v>0</v>
      </c>
      <c r="AL90" s="13" t="n">
        <f aca="false">IF(OR(AL180=0,DX90=0),0,AL180*DX90/(AL180+DX90))</f>
        <v>0</v>
      </c>
      <c r="AM90" s="13" t="n">
        <f aca="false">IF(OR(AM180=0,DY90=0),0,AM180*DY90/(AM180+DY90))</f>
        <v>0</v>
      </c>
      <c r="AN90" s="13" t="n">
        <f aca="false">IF(OR(AN180=0,DZ90=0),0,AN180*DZ90/(AN180+DZ90))</f>
        <v>0</v>
      </c>
      <c r="AO90" s="13" t="n">
        <f aca="false">IF(OR(AO180=0,EA90=0),0,AO180*EA90/(AO180+EA90))</f>
        <v>7.32794639981568</v>
      </c>
      <c r="AP90" s="13" t="n">
        <f aca="false">IF(OR(AP180=0,EB90=0),0,AP180*EB90/(AP180+EB90))</f>
        <v>7.37307211046898</v>
      </c>
      <c r="AQ90" s="13" t="n">
        <f aca="false">IF(OR(AQ180=0,EC90=0),0,AQ180*EC90/(AQ180+EC90))</f>
        <v>7.40995468509042</v>
      </c>
      <c r="AR90" s="13" t="n">
        <f aca="false">IF(OR(AR180=0,ED90=0),0,AR180*ED90/(AR180+ED90))</f>
        <v>7.43879271284933</v>
      </c>
      <c r="AS90" s="13" t="n">
        <f aca="false">IF(OR(AS180=0,EE90=0),0,AS180*EE90/(AS180+EE90))</f>
        <v>7.45979071923305</v>
      </c>
      <c r="AT90" s="13" t="n">
        <f aca="false">IF(OR(AT180=0,EF90=0),0,AT180*EF90/(AT180+EF90))</f>
        <v>7.47315775018842</v>
      </c>
      <c r="AU90" s="13" t="n">
        <f aca="false">IF(OR(AU180=0,EG90=0),0,AU180*EG90/(AU180+EG90))</f>
        <v>7.5068800605569</v>
      </c>
      <c r="AV90" s="13" t="n">
        <f aca="false">IF(OR(AV180=0,EH90=0),0,AV180*EH90/(AV180+EH90))</f>
        <v>7.53130104469605</v>
      </c>
      <c r="AW90" s="13" t="n">
        <f aca="false">IF(OR(AW180=0,EI90=0),0,AW180*EI90/(AW180+EI90))</f>
        <v>7.54672144770362</v>
      </c>
      <c r="AX90" s="13" t="n">
        <f aca="false">IF(OR(AX180=0,EJ90=0),0,AX180*EJ90/(AX180+EJ90))</f>
        <v>7.55344264850983</v>
      </c>
      <c r="AY90" s="13" t="n">
        <f aca="false">IF(OR(AY180=0,EK90=0),0,AY180*EK90/(AY180+EK90))</f>
        <v>7.55176511814365</v>
      </c>
      <c r="AZ90" s="13" t="n">
        <f aca="false">IF(OR(AZ180=0,EL90=0),0,AZ180*EL90/(AZ180+EL90))</f>
        <v>7.47225133927047</v>
      </c>
      <c r="BA90" s="13" t="n">
        <f aca="false">IF(OR(BA180=0,EM90=0),0,BA180*EM90/(BA180+EM90))</f>
        <v>7.38999231555835</v>
      </c>
      <c r="BB90" s="13" t="n">
        <f aca="false">IF(OR(BB180=0,EN90=0),0,BB180*EN90/(BB180+EN90))</f>
        <v>7.30506657632658</v>
      </c>
      <c r="BC90" s="13" t="n">
        <f aca="false">IF(OR(BC180=0,EO90=0),0,BC180*EO90/(BC180+EO90))</f>
        <v>7.21755026714405</v>
      </c>
      <c r="BD90" s="13" t="n">
        <f aca="false">IF(OR(BD180=0,EP90=0),0,BD180*EP90/(BD180+EP90))</f>
        <v>7.12751710877689</v>
      </c>
      <c r="BE90" s="13" t="n">
        <f aca="false">IF(OR(BE180=0,EQ90=0),0,BE180*EQ90/(BE180+EQ90))</f>
        <v>7.0540717089352</v>
      </c>
      <c r="BF90" s="13" t="n">
        <f aca="false">IF(OR(BF180=0,ER90=0),0,BF180*ER90/(BF180+ER90))</f>
        <v>6.9769418576164</v>
      </c>
      <c r="BG90" s="13" t="n">
        <f aca="false">IF(OR(BG180=0,ES90=0),0,BG180*ES90/(BG180+ES90))</f>
        <v>6.89624351152356</v>
      </c>
      <c r="BH90" s="13" t="n">
        <f aca="false">IF(OR(BH180=0,ET90=0),0,BH180*ET90/(BH180+ET90))</f>
        <v>6.83492489264213</v>
      </c>
      <c r="BI90" s="13" t="n">
        <f aca="false">IF(OR(BI180=0,EU90=0),0,BI180*EU90/(BI180+EU90))</f>
        <v>6.77022094587413</v>
      </c>
      <c r="BJ90" s="13" t="n">
        <f aca="false">IF(OR(BJ180=0,EV90=0),0,BJ180*EV90/(BJ180+EV90))</f>
        <v>6.65688829746035</v>
      </c>
      <c r="BK90" s="13" t="n">
        <f aca="false">IF(OR(BK180=0,EW90=0),0,BK180*EW90/(BK180+EW90))</f>
        <v>6.54194541433853</v>
      </c>
      <c r="BL90" s="13" t="n">
        <f aca="false">IF(OR(BL180=0,EX90=0),0,BL180*EX90/(BL180+EX90))</f>
        <v>6.4254311976243</v>
      </c>
      <c r="BM90" s="13" t="n">
        <f aca="false">IF(OR(BM180=0,EY90=0),0,BM180*EY90/(BM180+EY90))</f>
        <v>6.30738244003108</v>
      </c>
      <c r="BN90" s="13" t="n">
        <f aca="false">IF(OR(BN180=0,EZ90=0),0,BN180*EZ90/(BN180+EZ90))</f>
        <v>6.18783385659698</v>
      </c>
      <c r="BO90" s="13" t="n">
        <f aca="false">IF(OR(BO180=0,FA90=0),0,BO180*FA90/(BO180+FA90))</f>
        <v>6.06797497318861</v>
      </c>
      <c r="BP90" s="13" t="n">
        <f aca="false">IF(OR(BP180=0,FB90=0),0,BP180*FB90/(BP180+FB90))</f>
        <v>5.94659768211773</v>
      </c>
      <c r="BQ90" s="13" t="n">
        <f aca="false">IF(OR(BQ180=0,FC90=0),0,BQ180*FC90/(BQ180+FC90))</f>
        <v>5.82373346759768</v>
      </c>
      <c r="BR90" s="13" t="n">
        <f aca="false">IF(OR(BR180=0,FD90=0),0,BR180*FD90/(BR180+FD90))</f>
        <v>5.69941176091961</v>
      </c>
      <c r="BS90" s="13" t="n">
        <f aca="false">IF(OR(BS180=0,FE90=0),0,BS180*FE90/(BS180+FE90))</f>
        <v>5.57365997230879</v>
      </c>
      <c r="BT90" s="13" t="n">
        <f aca="false">IF(OR(BT180=0,FF90=0),0,BT180*FF90/(BT180+FF90))</f>
        <v>5.44051415849903</v>
      </c>
      <c r="BU90" s="13" t="n">
        <f aca="false">IF(OR(BU180=0,FG90=0),0,BU180*FG90/(BU180+FG90))</f>
        <v>5.30643288128261</v>
      </c>
      <c r="BV90" s="13" t="n">
        <f aca="false">IF(OR(BV180=0,FH90=0),0,BV180*FH90/(BV180+FH90))</f>
        <v>5.17142353573841</v>
      </c>
      <c r="BW90" s="13" t="n">
        <f aca="false">IF(OR(BW180=0,FI90=0),0,BW180*FI90/(BW180+FI90))</f>
        <v>5.0354921970114</v>
      </c>
      <c r="BX90" s="13" t="n">
        <f aca="false">IF(OR(BX180=0,FJ90=0),0,BX180*FJ90/(BX180+FJ90))</f>
        <v>4.89864364103418</v>
      </c>
      <c r="BY90" s="13" t="n">
        <f aca="false">IF(OR(BY180=0,FK90=0),0,BY180*FK90/(BY180+FK90))</f>
        <v>4.76112575942346</v>
      </c>
      <c r="BZ90" s="13" t="n">
        <f aca="false">IF(OR(BZ180=0,FL90=0),0,BZ180*FL90/(BZ180+FL90))</f>
        <v>4.62267688031039</v>
      </c>
      <c r="CA90" s="13" t="n">
        <f aca="false">IF(OR(CA180=0,FM90=0),0,CA180*FM90/(CA180+FM90))</f>
        <v>4.48329853482724</v>
      </c>
      <c r="CB90" s="13" t="n">
        <f aca="false">IF(OR(CB180=0,FN90=0),0,CB180*FN90/(CB180+FN90))</f>
        <v>4.34299099815818</v>
      </c>
      <c r="CC90" s="13" t="n">
        <f aca="false">IF(OR(CC180=0,FO90=0),0,CC180*FO90/(CC180+FO90))</f>
        <v>4.20175330334805</v>
      </c>
      <c r="CD90" s="13" t="n">
        <f aca="false">IF(OR(CD180=0,FP90=0),0,CD180*FP90/(CD180+FP90))</f>
        <v>4.05953392545622</v>
      </c>
      <c r="CE90" s="13" t="n">
        <f aca="false">IF(OR(CE180=0,FQ90=0),0,CE180*FQ90/(CE180+FQ90))</f>
        <v>3.91638323503782</v>
      </c>
      <c r="CF90" s="13" t="n">
        <f aca="false">IF(OR(CF180=0,FR90=0),0,CF180*FR90/(CF180+FR90))</f>
        <v>3.77229649280452</v>
      </c>
      <c r="CG90" s="13" t="n">
        <f aca="false">IF(OR(CG180=0,FS90=0),0,CG180*FS90/(CG180+FS90))</f>
        <v>3.62726776269748</v>
      </c>
      <c r="CH90" s="13" t="n">
        <f aca="false">IF(OR(CH180=0,FT90=0),0,CH180*FT90/(CH180+FT90))</f>
        <v>3.48128991757461</v>
      </c>
      <c r="CI90" s="13" t="n">
        <f aca="false">IF(OR(CI180=0,FU90=0),0,CI180*FU90/(CI180+FU90))</f>
        <v>3.33435464321197</v>
      </c>
      <c r="CJ90" s="13" t="n">
        <f aca="false">IF(OR(CJ180=0,FV90=0),0,CJ180*FV90/(CJ180+FV90))</f>
        <v>3.18645244058718</v>
      </c>
      <c r="CK90" s="13" t="n">
        <f aca="false">IF(OR(CK180=0,FW90=0),0,CK180*FW90/(CK180+FW90))</f>
        <v>3.0375726264114</v>
      </c>
      <c r="CL90" s="13" t="n">
        <f aca="false">IF(OR(CL180=0,FX90=0),0,CL180*FX90/(CL180+FX90))</f>
        <v>2.89273806138994</v>
      </c>
      <c r="CM90" s="13" t="n">
        <f aca="false">IF(OR(CM180=0,FY90=0),0,CM180*FY90/(CM180+FY90))</f>
        <v>2.74678035358066</v>
      </c>
      <c r="CN90" s="13" t="n">
        <f aca="false">IF(OR(CN180=0,FZ90=0),0,CN180*FZ90/(CN180+FZ90))</f>
        <v>2.59915422321171</v>
      </c>
      <c r="CO90" s="13" t="n">
        <f aca="false">IF(OR(CO180=0,GA90=0),0,CO180*GA90/(CO180+GA90))</f>
        <v>2.44982877175869</v>
      </c>
      <c r="CP90" s="13" t="n">
        <f aca="false">IF(OR(CP180=0,GB90=0),0,CP180*GB90/(CP180+GB90))</f>
        <v>2.29880316892945</v>
      </c>
      <c r="CQ90" s="13" t="n">
        <f aca="false">IF(OR(CQ180=0,GC90=0),0,CQ180*GC90/(CQ180+GC90))</f>
        <v>2.14607430369577</v>
      </c>
      <c r="CR90" s="0" t="n">
        <f aca="false">IF(F$9=0,0,(SIN(F$12)*COS($E90)+SIN($E90)*COS(F$12))/SIN($E90)*F$9)</f>
        <v>0</v>
      </c>
      <c r="CS90" s="0" t="n">
        <f aca="false">IF(G$9=0,0,(SIN(G$12)*COS($E90)+SIN($E90)*COS(G$12))/SIN($E90)*G$9)</f>
        <v>0</v>
      </c>
      <c r="CT90" s="0" t="n">
        <f aca="false">IF(H$9=0,0,(SIN(H$12)*COS($E90)+SIN($E90)*COS(H$12))/SIN($E90)*H$9)</f>
        <v>0</v>
      </c>
      <c r="CU90" s="0" t="n">
        <f aca="false">IF(I$9=0,0,(SIN(I$12)*COS($E90)+SIN($E90)*COS(I$12))/SIN($E90)*I$9)</f>
        <v>0</v>
      </c>
      <c r="CV90" s="0" t="n">
        <f aca="false">IF(J$9=0,0,(SIN(J$12)*COS($E90)+SIN($E90)*COS(J$12))/SIN($E90)*J$9)</f>
        <v>0</v>
      </c>
      <c r="CW90" s="0" t="n">
        <f aca="false">IF(K$9=0,0,(SIN(K$12)*COS($E90)+SIN($E90)*COS(K$12))/SIN($E90)*K$9)</f>
        <v>0</v>
      </c>
      <c r="CX90" s="0" t="n">
        <f aca="false">IF(L$9=0,0,(SIN(L$12)*COS($E90)+SIN($E90)*COS(L$12))/SIN($E90)*L$9)</f>
        <v>0</v>
      </c>
      <c r="CY90" s="0" t="n">
        <f aca="false">IF(M$9=0,0,(SIN(M$12)*COS($E90)+SIN($E90)*COS(M$12))/SIN($E90)*M$9)</f>
        <v>0</v>
      </c>
      <c r="CZ90" s="0" t="n">
        <f aca="false">IF(N$9=0,0,(SIN(N$12)*COS($E90)+SIN($E90)*COS(N$12))/SIN($E90)*N$9)</f>
        <v>0</v>
      </c>
      <c r="DA90" s="0" t="n">
        <f aca="false">IF(O$9=0,0,(SIN(O$12)*COS($E90)+SIN($E90)*COS(O$12))/SIN($E90)*O$9)</f>
        <v>0</v>
      </c>
      <c r="DB90" s="0" t="n">
        <f aca="false">IF(P$9=0,0,(SIN(P$12)*COS($E90)+SIN($E90)*COS(P$12))/SIN($E90)*P$9)</f>
        <v>0</v>
      </c>
      <c r="DC90" s="0" t="n">
        <f aca="false">IF(Q$9=0,0,(SIN(Q$12)*COS($E90)+SIN($E90)*COS(Q$12))/SIN($E90)*Q$9)</f>
        <v>0</v>
      </c>
      <c r="DD90" s="0" t="n">
        <f aca="false">IF(R$9=0,0,(SIN(R$12)*COS($E90)+SIN($E90)*COS(R$12))/SIN($E90)*R$9)</f>
        <v>0</v>
      </c>
      <c r="DE90" s="0" t="n">
        <f aca="false">IF(S$9=0,0,(SIN(S$12)*COS($E90)+SIN($E90)*COS(S$12))/SIN($E90)*S$9)</f>
        <v>0</v>
      </c>
      <c r="DF90" s="0" t="n">
        <f aca="false">IF(T$9=0,0,(SIN(T$12)*COS($E90)+SIN($E90)*COS(T$12))/SIN($E90)*T$9)</f>
        <v>0</v>
      </c>
      <c r="DG90" s="0" t="n">
        <f aca="false">IF(U$9=0,0,(SIN(U$12)*COS($E90)+SIN($E90)*COS(U$12))/SIN($E90)*U$9)</f>
        <v>0</v>
      </c>
      <c r="DH90" s="0" t="n">
        <f aca="false">IF(V$9=0,0,(SIN(V$12)*COS($E90)+SIN($E90)*COS(V$12))/SIN($E90)*V$9)</f>
        <v>0</v>
      </c>
      <c r="DI90" s="0" t="n">
        <f aca="false">IF(W$9=0,0,(SIN(W$12)*COS($E90)+SIN($E90)*COS(W$12))/SIN($E90)*W$9)</f>
        <v>0</v>
      </c>
      <c r="DJ90" s="0" t="n">
        <f aca="false">IF(X$9=0,0,(SIN(X$12)*COS($E90)+SIN($E90)*COS(X$12))/SIN($E90)*X$9)</f>
        <v>0</v>
      </c>
      <c r="DK90" s="0" t="n">
        <f aca="false">IF(Y$9=0,0,(SIN(Y$12)*COS($E90)+SIN($E90)*COS(Y$12))/SIN($E90)*Y$9)</f>
        <v>0</v>
      </c>
      <c r="DL90" s="0" t="n">
        <f aca="false">IF(Z$9=0,0,(SIN(Z$12)*COS($E90)+SIN($E90)*COS(Z$12))/SIN($E90)*Z$9)</f>
        <v>0</v>
      </c>
      <c r="DM90" s="0" t="n">
        <f aca="false">IF(AA$9=0,0,(SIN(AA$12)*COS($E90)+SIN($E90)*COS(AA$12))/SIN($E90)*AA$9)</f>
        <v>0</v>
      </c>
      <c r="DN90" s="0" t="n">
        <f aca="false">IF(AB$9=0,0,(SIN(AB$12)*COS($E90)+SIN($E90)*COS(AB$12))/SIN($E90)*AB$9)</f>
        <v>0</v>
      </c>
      <c r="DO90" s="0" t="n">
        <f aca="false">IF(AC$9=0,0,(SIN(AC$12)*COS($E90)+SIN($E90)*COS(AC$12))/SIN($E90)*AC$9)</f>
        <v>0</v>
      </c>
      <c r="DP90" s="0" t="n">
        <f aca="false">IF(AD$9=0,0,(SIN(AD$12)*COS($E90)+SIN($E90)*COS(AD$12))/SIN($E90)*AD$9)</f>
        <v>0</v>
      </c>
      <c r="DQ90" s="0" t="n">
        <f aca="false">IF(AE$9=0,0,(SIN(AE$12)*COS($E90)+SIN($E90)*COS(AE$12))/SIN($E90)*AE$9)</f>
        <v>0</v>
      </c>
      <c r="DR90" s="0" t="n">
        <f aca="false">IF(AF$9=0,0,(SIN(AF$12)*COS($E90)+SIN($E90)*COS(AF$12))/SIN($E90)*AF$9)</f>
        <v>0</v>
      </c>
      <c r="DS90" s="0" t="n">
        <f aca="false">IF(AG$9=0,0,(SIN(AG$12)*COS($E90)+SIN($E90)*COS(AG$12))/SIN($E90)*AG$9)</f>
        <v>0</v>
      </c>
      <c r="DT90" s="0" t="n">
        <f aca="false">IF(AH$9=0,0,(SIN(AH$12)*COS($E90)+SIN($E90)*COS(AH$12))/SIN($E90)*AH$9)</f>
        <v>0</v>
      </c>
      <c r="DU90" s="0" t="n">
        <f aca="false">IF(AI$9=0,0,(SIN(AI$12)*COS($E90)+SIN($E90)*COS(AI$12))/SIN($E90)*AI$9)</f>
        <v>0</v>
      </c>
      <c r="DV90" s="0" t="n">
        <f aca="false">IF(AJ$9=0,0,(SIN(AJ$12)*COS($E90)+SIN($E90)*COS(AJ$12))/SIN($E90)*AJ$9)</f>
        <v>0</v>
      </c>
      <c r="DW90" s="0" t="n">
        <f aca="false">IF(AK$9=0,0,(SIN(AK$12)*COS($E90)+SIN($E90)*COS(AK$12))/SIN($E90)*AK$9)</f>
        <v>0</v>
      </c>
      <c r="DX90" s="0" t="n">
        <f aca="false">IF(AL$9=0,0,(SIN(AL$12)*COS($E90)+SIN($E90)*COS(AL$12))/SIN($E90)*AL$9)</f>
        <v>0</v>
      </c>
      <c r="DY90" s="0" t="n">
        <f aca="false">IF(AM$9=0,0,(SIN(AM$12)*COS($E90)+SIN($E90)*COS(AM$12))/SIN($E90)*AM$9)</f>
        <v>0</v>
      </c>
      <c r="DZ90" s="0" t="n">
        <f aca="false">IF(AN$9=0,0,(SIN(AN$12)*COS($E90)+SIN($E90)*COS(AN$12))/SIN($E90)*AN$9)</f>
        <v>0</v>
      </c>
      <c r="EA90" s="0" t="n">
        <f aca="false">IF(AO$9=0,0,(SIN(AO$12)*COS($E90)+SIN($E90)*COS(AO$12))/SIN($E90)*AO$9)</f>
        <v>9.7923172898556</v>
      </c>
      <c r="EB90" s="0" t="n">
        <f aca="false">IF(AP$9=0,0,(SIN(AP$12)*COS($E90)+SIN($E90)*COS(AP$12))/SIN($E90)*AP$9)</f>
        <v>9.98334712708594</v>
      </c>
      <c r="EC90" s="0" t="n">
        <f aca="false">IF(AQ$9=0,0,(SIN(AQ$12)*COS($E90)+SIN($E90)*COS(AQ$12))/SIN($E90)*AQ$9)</f>
        <v>10.1672166834038</v>
      </c>
      <c r="ED90" s="0" t="n">
        <f aca="false">IF(AR$9=0,0,(SIN(AR$12)*COS($E90)+SIN($E90)*COS(AR$12))/SIN($E90)*AR$9)</f>
        <v>10.3437091080455</v>
      </c>
      <c r="EE90" s="0" t="n">
        <f aca="false">IF(AS$9=0,0,(SIN(AS$12)*COS($E90)+SIN($E90)*COS(AS$12))/SIN($E90)*AS$9)</f>
        <v>10.5126111011525</v>
      </c>
      <c r="EF90" s="0" t="n">
        <f aca="false">IF(AT$9=0,0,(SIN(AT$12)*COS($E90)+SIN($E90)*COS(AT$12))/SIN($E90)*AT$9)</f>
        <v>10.6737130273422</v>
      </c>
      <c r="EG90" s="0" t="n">
        <f aca="false">IF(AU$9=0,0,(SIN(AU$12)*COS($E90)+SIN($E90)*COS(AU$12))/SIN($E90)*AU$9)</f>
        <v>10.8851082096546</v>
      </c>
      <c r="EH90" s="0" t="n">
        <f aca="false">IF(AV$9=0,0,(SIN(AV$12)*COS($E90)+SIN($E90)*COS(AV$12))/SIN($E90)*AV$9)</f>
        <v>11.0871497601032</v>
      </c>
      <c r="EI90" s="0" t="n">
        <f aca="false">IF(AW$9=0,0,(SIN(AW$12)*COS($E90)+SIN($E90)*COS(AW$12))/SIN($E90)*AW$9)</f>
        <v>11.2795869506437</v>
      </c>
      <c r="EJ90" s="0" t="n">
        <f aca="false">IF(AX$9=0,0,(SIN(AX$12)*COS($E90)+SIN($E90)*COS(AX$12))/SIN($E90)*AX$9)</f>
        <v>11.4621738756501</v>
      </c>
      <c r="EK90" s="0" t="n">
        <f aca="false">IF(AY$9=0,0,(SIN(AY$12)*COS($E90)+SIN($E90)*COS(AY$12))/SIN($E90)*AY$9)</f>
        <v>11.6346695838692</v>
      </c>
      <c r="EL90" s="0" t="n">
        <f aca="false">IF(AZ$9=0,0,(SIN(AZ$12)*COS($E90)+SIN($E90)*COS(AZ$12))/SIN($E90)*AZ$9)</f>
        <v>11.6271094802089</v>
      </c>
      <c r="EM90" s="0" t="n">
        <f aca="false">IF(BA$9=0,0,(SIN(BA$12)*COS($E90)+SIN($E90)*COS(BA$12))/SIN($E90)*BA$9)</f>
        <v>11.6130393628184</v>
      </c>
      <c r="EN90" s="0" t="n">
        <f aca="false">IF(BB$9=0,0,(SIN(BB$12)*COS($E90)+SIN($E90)*COS(BB$12))/SIN($E90)*BB$9)</f>
        <v>11.5923871675456</v>
      </c>
      <c r="EO90" s="0" t="n">
        <f aca="false">IF(BC$9=0,0,(SIN(BC$12)*COS($E90)+SIN($E90)*COS(BC$12))/SIN($E90)*BC$9)</f>
        <v>11.5650837626279</v>
      </c>
      <c r="EP90" s="0" t="n">
        <f aca="false">IF(BD$9=0,0,(SIN(BD$12)*COS($E90)+SIN($E90)*COS(BD$12))/SIN($E90)*BD$9)</f>
        <v>11.5310629927249</v>
      </c>
      <c r="EQ90" s="0" t="n">
        <f aca="false">IF(BE$9=0,0,(SIN(BE$12)*COS($E90)+SIN($E90)*COS(BE$12))/SIN($E90)*BE$9)</f>
        <v>11.5411229372112</v>
      </c>
      <c r="ER90" s="0" t="n">
        <f aca="false">IF(BF$9=0,0,(SIN(BF$12)*COS($E90)+SIN($E90)*COS(BF$12))/SIN($E90)*BF$9)</f>
        <v>11.5428892020369</v>
      </c>
      <c r="ES90" s="0" t="n">
        <f aca="false">IF(BG$9=0,0,(SIN(BG$12)*COS($E90)+SIN($E90)*COS(BG$12))/SIN($E90)*BG$9)</f>
        <v>11.5362589987508</v>
      </c>
      <c r="ET90" s="0" t="n">
        <f aca="false">IF(BH$9=0,0,(SIN(BH$12)*COS($E90)+SIN($E90)*COS(BH$12))/SIN($E90)*BH$9)</f>
        <v>11.5866055512295</v>
      </c>
      <c r="EU90" s="0" t="n">
        <f aca="false">IF(BI$9=0,0,(SIN(BI$12)*COS($E90)+SIN($E90)*COS(BI$12))/SIN($E90)*BI$9)</f>
        <v>11.6314646415626</v>
      </c>
      <c r="EV90" s="0" t="n">
        <f aca="false">IF(BJ$9=0,0,(SIN(BJ$12)*COS($E90)+SIN($E90)*COS(BJ$12))/SIN($E90)*BJ$9)</f>
        <v>11.5340336231525</v>
      </c>
      <c r="EW90" s="0" t="n">
        <f aca="false">IF(BK$9=0,0,(SIN(BK$12)*COS($E90)+SIN($E90)*COS(BK$12))/SIN($E90)*BK$9)</f>
        <v>11.4299329420993</v>
      </c>
      <c r="EX90" s="0" t="n">
        <f aca="false">IF(BL$9=0,0,(SIN(BL$12)*COS($E90)+SIN($E90)*COS(BL$12))/SIN($E90)*BL$9)</f>
        <v>11.3191377472616</v>
      </c>
      <c r="EY90" s="0" t="n">
        <f aca="false">IF(BM$9=0,0,(SIN(BM$12)*COS($E90)+SIN($E90)*COS(BM$12))/SIN($E90)*BM$9)</f>
        <v>11.2016262053758</v>
      </c>
      <c r="EZ90" s="0" t="n">
        <f aca="false">IF(BN$9=0,0,(SIN(BN$12)*COS($E90)+SIN($E90)*COS(BN$12))/SIN($E90)*BN$9)</f>
        <v>11.0773795246372</v>
      </c>
      <c r="FA90" s="0" t="n">
        <f aca="false">IF(BO$9=0,0,(SIN(BO$12)*COS($E90)+SIN($E90)*COS(BO$12))/SIN($E90)*BO$9)</f>
        <v>10.9501487168619</v>
      </c>
      <c r="FB90" s="0" t="n">
        <f aca="false">IF(BP$9=0,0,(SIN(BP$12)*COS($E90)+SIN($E90)*COS(BP$12))/SIN($E90)*BP$9)</f>
        <v>10.8160020043957</v>
      </c>
      <c r="FC90" s="0" t="n">
        <f aca="false">IF(BQ$9=0,0,(SIN(BQ$12)*COS($E90)+SIN($E90)*COS(BQ$12))/SIN($E90)*BQ$9)</f>
        <v>10.6749264764201</v>
      </c>
      <c r="FD90" s="0" t="n">
        <f aca="false">IF(BR$9=0,0,(SIN(BR$12)*COS($E90)+SIN($E90)*COS(BR$12))/SIN($E90)*BR$9)</f>
        <v>10.5269124397008</v>
      </c>
      <c r="FE90" s="0" t="n">
        <f aca="false">IF(BS$9=0,0,(SIN(BS$12)*COS($E90)+SIN($E90)*COS(BS$12))/SIN($E90)*BS$9)</f>
        <v>10.371953437582</v>
      </c>
      <c r="FF90" s="0" t="n">
        <f aca="false">IF(BT$9=0,0,(SIN(BT$12)*COS($E90)+SIN($E90)*COS(BT$12))/SIN($E90)*BT$9)</f>
        <v>10.1890189896309</v>
      </c>
      <c r="FG90" s="0" t="n">
        <f aca="false">IF(BU$9=0,0,(SIN(BU$12)*COS($E90)+SIN($E90)*COS(BU$12))/SIN($E90)*BU$9)</f>
        <v>10.0001530470706</v>
      </c>
      <c r="FH90" s="0" t="n">
        <f aca="false">IF(BV$9=0,0,(SIN(BV$12)*COS($E90)+SIN($E90)*COS(BV$12))/SIN($E90)*BV$9)</f>
        <v>9.80537771445983</v>
      </c>
      <c r="FI90" s="0" t="n">
        <f aca="false">IF(BW$9=0,0,(SIN(BW$12)*COS($E90)+SIN($E90)*COS(BW$12))/SIN($E90)*BW$9)</f>
        <v>9.60471776858708</v>
      </c>
      <c r="FJ90" s="0" t="n">
        <f aca="false">IF(BX$9=0,0,(SIN(BX$12)*COS($E90)+SIN($E90)*COS(BX$12))/SIN($E90)*BX$9)</f>
        <v>9.39820066144972</v>
      </c>
      <c r="FK90" s="0" t="n">
        <f aca="false">IF(BY$9=0,0,(SIN(BY$12)*COS($E90)+SIN($E90)*COS(BY$12))/SIN($E90)*BY$9)</f>
        <v>9.18676639075268</v>
      </c>
      <c r="FL90" s="0" t="n">
        <f aca="false">IF(BZ$9=0,0,(SIN(BZ$12)*COS($E90)+SIN($E90)*COS(BZ$12))/SIN($E90)*BZ$9)</f>
        <v>8.96948476223635</v>
      </c>
      <c r="FM90" s="0" t="n">
        <f aca="false">IF(CA$9=0,0,(SIN(CA$12)*COS($E90)+SIN($E90)*COS(CA$12))/SIN($E90)*CA$9)</f>
        <v>8.74639045334838</v>
      </c>
      <c r="FN90" s="0" t="n">
        <f aca="false">IF(CB$9=0,0,(SIN(CB$12)*COS($E90)+SIN($E90)*COS(CB$12))/SIN($E90)*CB$9)</f>
        <v>8.51752085048138</v>
      </c>
      <c r="FO90" s="0" t="n">
        <f aca="false">IF(CC$9=0,0,(SIN(CC$12)*COS($E90)+SIN($E90)*COS(CC$12))/SIN($E90)*CC$9)</f>
        <v>8.28291604689702</v>
      </c>
      <c r="FP90" s="0" t="n">
        <f aca="false">IF(CD$9=0,0,(SIN(CD$12)*COS($E90)+SIN($E90)*COS(CD$12))/SIN($E90)*CD$9)</f>
        <v>8.04242523242175</v>
      </c>
      <c r="FQ90" s="0" t="n">
        <f aca="false">IF(CE$9=0,0,(SIN(CE$12)*COS($E90)+SIN($E90)*COS(CE$12))/SIN($E90)*CE$9)</f>
        <v>7.79630142504673</v>
      </c>
      <c r="FR90" s="0" t="n">
        <f aca="false">IF(CF$9=0,0,(SIN(CF$12)*COS($E90)+SIN($E90)*COS(CF$12))/SIN($E90)*CF$9)</f>
        <v>7.54459298560905</v>
      </c>
      <c r="FS90" s="0" t="n">
        <f aca="false">IF(CG$9=0,0,(SIN(CG$12)*COS($E90)+SIN($E90)*COS(CG$12))/SIN($E90)*CG$9)</f>
        <v>7.28735095381642</v>
      </c>
      <c r="FT90" s="0" t="n">
        <f aca="false">IF(CH$9=0,0,(SIN(CH$12)*COS($E90)+SIN($E90)*COS(CH$12))/SIN($E90)*CH$9)</f>
        <v>7.02462904050715</v>
      </c>
      <c r="FU90" s="0" t="n">
        <f aca="false">IF(CI$9=0,0,(SIN(CI$12)*COS($E90)+SIN($E90)*COS(CI$12))/SIN($E90)*CI$9)</f>
        <v>6.75648361879762</v>
      </c>
      <c r="FV90" s="0" t="n">
        <f aca="false">IF(CJ$9=0,0,(SIN(CJ$12)*COS($E90)+SIN($E90)*COS(CJ$12))/SIN($E90)*CJ$9)</f>
        <v>6.48297371411645</v>
      </c>
      <c r="FW90" s="0" t="n">
        <f aca="false">IF(CK$9=0,0,(SIN(CK$12)*COS($E90)+SIN($E90)*COS(CK$12))/SIN($E90)*CK$9)</f>
        <v>6.20416099312444</v>
      </c>
      <c r="FX90" s="0" t="n">
        <f aca="false">IF(CL$9=0,0,(SIN(CL$12)*COS($E90)+SIN($E90)*COS(CL$12))/SIN($E90)*CL$9)</f>
        <v>5.94130928866512</v>
      </c>
      <c r="FY90" s="0" t="n">
        <f aca="false">IF(CM$9=0,0,(SIN(CM$12)*COS($E90)+SIN($E90)*COS(CM$12))/SIN($E90)*CM$9)</f>
        <v>5.67316380650335</v>
      </c>
      <c r="FZ90" s="0" t="n">
        <f aca="false">IF(CN$9=0,0,(SIN(CN$12)*COS($E90)+SIN($E90)*COS(CN$12))/SIN($E90)*CN$9)</f>
        <v>5.39748834283019</v>
      </c>
      <c r="GA90" s="0" t="n">
        <f aca="false">IF(CO$9=0,0,(SIN(CO$12)*COS($E90)+SIN($E90)*COS(CO$12))/SIN($E90)*CO$9)</f>
        <v>5.11419961228184</v>
      </c>
      <c r="GB90" s="0" t="n">
        <f aca="false">IF(CP$9=0,0,(SIN(CP$12)*COS($E90)+SIN($E90)*COS(CP$12))/SIN($E90)*CP$9)</f>
        <v>4.82335494453455</v>
      </c>
      <c r="GC90" s="0" t="n">
        <f aca="false">IF(CQ$9=0,0,(SIN(CQ$12)*COS($E90)+SIN($E90)*COS(CQ$12))/SIN($E90)*CQ$9)</f>
        <v>4.52501579795579</v>
      </c>
    </row>
    <row r="91" customFormat="false" ht="12.8" hidden="true" customHeight="false" outlineLevel="0" collapsed="false">
      <c r="A91" s="0" t="n">
        <f aca="false">MAX($F91:$CQ91)</f>
        <v>7.4662672227972</v>
      </c>
      <c r="B91" s="91" t="n">
        <f aca="false">IF(ISNA(INDEX(vmg!$B$6:$B$151,MATCH($C91,vmg!$F$6:$F$151,0))),IF(ISNA(INDEX(vmg!$B$6:$B$151,MATCH($C91,vmg!$D$6:$D$151,0))),0,INDEX(vmg!$B$6:$B$151,MATCH($C91,vmg!$D$6:$D$151,0))),INDEX(vmg!$B$6:$B$151,MATCH($C91,vmg!$F$6:$F$151,0)))</f>
        <v>18.242992</v>
      </c>
      <c r="C91" s="2" t="n">
        <f aca="false">MOD(Best +D91,360)</f>
        <v>79</v>
      </c>
      <c r="D91" s="2" t="n">
        <f aca="false">D90+1</f>
        <v>79</v>
      </c>
      <c r="E91" s="1" t="n">
        <f aca="false">D91*PI()/180</f>
        <v>1.37881010907552</v>
      </c>
      <c r="F91" s="13" t="n">
        <f aca="false">IF(OR(F181=0,CR91=0),0,F181*CR91/(F181+CR91))</f>
        <v>0</v>
      </c>
      <c r="G91" s="13" t="n">
        <f aca="false">IF(OR(G181=0,CS91=0),0,G181*CS91/(G181+CS91))</f>
        <v>0</v>
      </c>
      <c r="H91" s="13" t="n">
        <f aca="false">IF(OR(H181=0,CT91=0),0,H181*CT91/(H181+CT91))</f>
        <v>0</v>
      </c>
      <c r="I91" s="13" t="n">
        <f aca="false">IF(OR(I181=0,CU91=0),0,I181*CU91/(I181+CU91))</f>
        <v>0</v>
      </c>
      <c r="J91" s="13" t="n">
        <f aca="false">IF(OR(J181=0,CV91=0),0,J181*CV91/(J181+CV91))</f>
        <v>0</v>
      </c>
      <c r="K91" s="13" t="n">
        <f aca="false">IF(OR(K181=0,CW91=0),0,K181*CW91/(K181+CW91))</f>
        <v>0</v>
      </c>
      <c r="L91" s="13" t="n">
        <f aca="false">IF(OR(L181=0,CX91=0),0,L181*CX91/(L181+CX91))</f>
        <v>0</v>
      </c>
      <c r="M91" s="13" t="n">
        <f aca="false">IF(OR(M181=0,CY91=0),0,M181*CY91/(M181+CY91))</f>
        <v>0</v>
      </c>
      <c r="N91" s="13" t="n">
        <f aca="false">IF(OR(N181=0,CZ91=0),0,N181*CZ91/(N181+CZ91))</f>
        <v>0</v>
      </c>
      <c r="O91" s="13" t="n">
        <f aca="false">IF(OR(O181=0,DA91=0),0,O181*DA91/(O181+DA91))</f>
        <v>0</v>
      </c>
      <c r="P91" s="13" t="n">
        <f aca="false">IF(OR(P181=0,DB91=0),0,P181*DB91/(P181+DB91))</f>
        <v>0</v>
      </c>
      <c r="Q91" s="13" t="n">
        <f aca="false">IF(OR(Q181=0,DC91=0),0,Q181*DC91/(Q181+DC91))</f>
        <v>0</v>
      </c>
      <c r="R91" s="13" t="n">
        <f aca="false">IF(OR(R181=0,DD91=0),0,R181*DD91/(R181+DD91))</f>
        <v>0</v>
      </c>
      <c r="S91" s="13" t="n">
        <f aca="false">IF(OR(S181=0,DE91=0),0,S181*DE91/(S181+DE91))</f>
        <v>0</v>
      </c>
      <c r="T91" s="13" t="n">
        <f aca="false">IF(OR(T181=0,DF91=0),0,T181*DF91/(T181+DF91))</f>
        <v>0</v>
      </c>
      <c r="U91" s="13" t="n">
        <f aca="false">IF(OR(U181=0,DG91=0),0,U181*DG91/(U181+DG91))</f>
        <v>0</v>
      </c>
      <c r="V91" s="13" t="n">
        <f aca="false">IF(OR(V181=0,DH91=0),0,V181*DH91/(V181+DH91))</f>
        <v>0</v>
      </c>
      <c r="W91" s="13" t="n">
        <f aca="false">IF(OR(W181=0,DI91=0),0,W181*DI91/(W181+DI91))</f>
        <v>0</v>
      </c>
      <c r="X91" s="13" t="n">
        <f aca="false">IF(OR(X181=0,DJ91=0),0,X181*DJ91/(X181+DJ91))</f>
        <v>0</v>
      </c>
      <c r="Y91" s="13" t="n">
        <f aca="false">IF(OR(Y181=0,DK91=0),0,Y181*DK91/(Y181+DK91))</f>
        <v>0</v>
      </c>
      <c r="Z91" s="13" t="n">
        <f aca="false">IF(OR(Z181=0,DL91=0),0,Z181*DL91/(Z181+DL91))</f>
        <v>0</v>
      </c>
      <c r="AA91" s="13" t="n">
        <f aca="false">IF(OR(AA181=0,DM91=0),0,AA181*DM91/(AA181+DM91))</f>
        <v>0</v>
      </c>
      <c r="AB91" s="13" t="n">
        <f aca="false">IF(OR(AB181=0,DN91=0),0,AB181*DN91/(AB181+DN91))</f>
        <v>0</v>
      </c>
      <c r="AC91" s="13" t="n">
        <f aca="false">IF(OR(AC181=0,DO91=0),0,AC181*DO91/(AC181+DO91))</f>
        <v>0</v>
      </c>
      <c r="AD91" s="13" t="n">
        <f aca="false">IF(OR(AD181=0,DP91=0),0,AD181*DP91/(AD181+DP91))</f>
        <v>0</v>
      </c>
      <c r="AE91" s="13" t="n">
        <f aca="false">IF(OR(AE181=0,DQ91=0),0,AE181*DQ91/(AE181+DQ91))</f>
        <v>0</v>
      </c>
      <c r="AF91" s="13" t="n">
        <f aca="false">IF(OR(AF181=0,DR91=0),0,AF181*DR91/(AF181+DR91))</f>
        <v>0</v>
      </c>
      <c r="AG91" s="13" t="n">
        <f aca="false">IF(OR(AG181=0,DS91=0),0,AG181*DS91/(AG181+DS91))</f>
        <v>0</v>
      </c>
      <c r="AH91" s="13" t="n">
        <f aca="false">IF(OR(AH181=0,DT91=0),0,AH181*DT91/(AH181+DT91))</f>
        <v>0</v>
      </c>
      <c r="AI91" s="13" t="n">
        <f aca="false">IF(OR(AI181=0,DU91=0),0,AI181*DU91/(AI181+DU91))</f>
        <v>0</v>
      </c>
      <c r="AJ91" s="13" t="n">
        <f aca="false">IF(OR(AJ181=0,DV91=0),0,AJ181*DV91/(AJ181+DV91))</f>
        <v>0</v>
      </c>
      <c r="AK91" s="13" t="n">
        <f aca="false">IF(OR(AK181=0,DW91=0),0,AK181*DW91/(AK181+DW91))</f>
        <v>0</v>
      </c>
      <c r="AL91" s="13" t="n">
        <f aca="false">IF(OR(AL181=0,DX91=0),0,AL181*DX91/(AL181+DX91))</f>
        <v>0</v>
      </c>
      <c r="AM91" s="13" t="n">
        <f aca="false">IF(OR(AM181=0,DY91=0),0,AM181*DY91/(AM181+DY91))</f>
        <v>0</v>
      </c>
      <c r="AN91" s="13" t="n">
        <f aca="false">IF(OR(AN181=0,DZ91=0),0,AN181*DZ91/(AN181+DZ91))</f>
        <v>0</v>
      </c>
      <c r="AO91" s="13" t="n">
        <f aca="false">IF(OR(AO181=0,EA91=0),0,AO181*EA91/(AO181+EA91))</f>
        <v>7.26315331745967</v>
      </c>
      <c r="AP91" s="13" t="n">
        <f aca="false">IF(OR(AP181=0,EB91=0),0,AP181*EB91/(AP181+EB91))</f>
        <v>7.30585623995907</v>
      </c>
      <c r="AQ91" s="13" t="n">
        <f aca="false">IF(OR(AQ181=0,EC91=0),0,AQ181*EC91/(AQ181+EC91))</f>
        <v>7.34032164639055</v>
      </c>
      <c r="AR91" s="13" t="n">
        <f aca="false">IF(OR(AR181=0,ED91=0),0,AR181*ED91/(AR181+ED91))</f>
        <v>7.36674905021</v>
      </c>
      <c r="AS91" s="13" t="n">
        <f aca="false">IF(OR(AS181=0,EE91=0),0,AS181*EE91/(AS181+EE91))</f>
        <v>7.38534379426638</v>
      </c>
      <c r="AT91" s="13" t="n">
        <f aca="false">IF(OR(AT181=0,EF91=0),0,AT181*EF91/(AT181+EF91))</f>
        <v>7.39631564720483</v>
      </c>
      <c r="AU91" s="13" t="n">
        <f aca="false">IF(OR(AU181=0,EG91=0),0,AU181*EG91/(AU181+EG91))</f>
        <v>7.42743396150194</v>
      </c>
      <c r="AV91" s="13" t="n">
        <f aca="false">IF(OR(AV181=0,EH91=0),0,AV181*EH91/(AV181+EH91))</f>
        <v>7.44926446888669</v>
      </c>
      <c r="AW91" s="13" t="n">
        <f aca="false">IF(OR(AW181=0,EI91=0),0,AW181*EI91/(AW181+EI91))</f>
        <v>7.4621083200229</v>
      </c>
      <c r="AX91" s="13" t="n">
        <f aca="false">IF(OR(AX181=0,EJ91=0),0,AX181*EJ91/(AX181+EJ91))</f>
        <v>7.4662672227972</v>
      </c>
      <c r="AY91" s="13" t="n">
        <f aca="false">IF(OR(AY181=0,EK91=0),0,AY181*EK91/(AY181+EK91))</f>
        <v>7.46204191322202</v>
      </c>
      <c r="AZ91" s="13" t="n">
        <f aca="false">IF(OR(AZ181=0,EL91=0),0,AZ181*EL91/(AZ181+EL91))</f>
        <v>7.38062671896591</v>
      </c>
      <c r="BA91" s="13" t="n">
        <f aca="false">IF(OR(BA181=0,EM91=0),0,BA181*EM91/(BA181+EM91))</f>
        <v>7.29647677328414</v>
      </c>
      <c r="BB91" s="13" t="n">
        <f aca="false">IF(OR(BB181=0,EN91=0),0,BB181*EN91/(BB181+EN91))</f>
        <v>7.20967077915704</v>
      </c>
      <c r="BC91" s="13" t="n">
        <f aca="false">IF(OR(BC181=0,EO91=0),0,BC181*EO91/(BC181+EO91))</f>
        <v>7.12028504839039</v>
      </c>
      <c r="BD91" s="13" t="n">
        <f aca="false">IF(OR(BD181=0,EP91=0),0,BD181*EP91/(BD181+EP91))</f>
        <v>7.02839346101175</v>
      </c>
      <c r="BE91" s="13" t="n">
        <f aca="false">IF(OR(BE181=0,EQ91=0),0,BE181*EQ91/(BE181+EQ91))</f>
        <v>6.95289322246817</v>
      </c>
      <c r="BF91" s="13" t="n">
        <f aca="false">IF(OR(BF181=0,ER91=0),0,BF181*ER91/(BF181+ER91))</f>
        <v>6.87371930491126</v>
      </c>
      <c r="BG91" s="13" t="n">
        <f aca="false">IF(OR(BG181=0,ES91=0),0,BG181*ES91/(BG181+ES91))</f>
        <v>6.79098786976525</v>
      </c>
      <c r="BH91" s="13" t="n">
        <f aca="false">IF(OR(BH181=0,ET91=0),0,BH181*ET91/(BH181+ET91))</f>
        <v>6.72737065661225</v>
      </c>
      <c r="BI91" s="13" t="n">
        <f aca="false">IF(OR(BI181=0,EU91=0),0,BI181*EU91/(BI181+EU91))</f>
        <v>6.66036002251736</v>
      </c>
      <c r="BJ91" s="13" t="n">
        <f aca="false">IF(OR(BJ181=0,EV91=0),0,BJ181*EV91/(BJ181+EV91))</f>
        <v>6.54530074023925</v>
      </c>
      <c r="BK91" s="13" t="n">
        <f aca="false">IF(OR(BK181=0,EW91=0),0,BK181*EW91/(BK181+EW91))</f>
        <v>6.42864393863841</v>
      </c>
      <c r="BL91" s="13" t="n">
        <f aca="false">IF(OR(BL181=0,EX91=0),0,BL181*EX91/(BL181+EX91))</f>
        <v>6.31042859808909</v>
      </c>
      <c r="BM91" s="13" t="n">
        <f aca="false">IF(OR(BM181=0,EY91=0),0,BM181*EY91/(BM181+EY91))</f>
        <v>6.19069158862406</v>
      </c>
      <c r="BN91" s="13" t="n">
        <f aca="false">IF(OR(BN181=0,EZ91=0),0,BN181*EZ91/(BN181+EZ91))</f>
        <v>6.0694677008432</v>
      </c>
      <c r="BO91" s="13" t="n">
        <f aca="false">IF(OR(BO181=0,FA91=0),0,BO181*FA91/(BO181+FA91))</f>
        <v>5.94792819801532</v>
      </c>
      <c r="BP91" s="13" t="n">
        <f aca="false">IF(OR(BP181=0,FB91=0),0,BP181*FB91/(BP181+FB91))</f>
        <v>5.82488323090493</v>
      </c>
      <c r="BQ91" s="13" t="n">
        <f aca="false">IF(OR(BQ181=0,FC91=0),0,BQ181*FC91/(BQ181+FC91))</f>
        <v>5.70036436062155</v>
      </c>
      <c r="BR91" s="13" t="n">
        <f aca="false">IF(OR(BR181=0,FD91=0),0,BR181*FD91/(BR181+FD91))</f>
        <v>5.57440109396616</v>
      </c>
      <c r="BS91" s="13" t="n">
        <f aca="false">IF(OR(BS181=0,FE91=0),0,BS181*FE91/(BS181+FE91))</f>
        <v>5.4470209155176</v>
      </c>
      <c r="BT91" s="13" t="n">
        <f aca="false">IF(OR(BT181=0,FF91=0),0,BT181*FF91/(BT181+FF91))</f>
        <v>5.31237645364698</v>
      </c>
      <c r="BU91" s="13" t="n">
        <f aca="false">IF(OR(BU181=0,FG91=0),0,BU181*FG91/(BU181+FG91))</f>
        <v>5.17681091685899</v>
      </c>
      <c r="BV91" s="13" t="n">
        <f aca="false">IF(OR(BV181=0,FH91=0),0,BV181*FH91/(BV181+FH91))</f>
        <v>5.04033174530636</v>
      </c>
      <c r="BW91" s="13" t="n">
        <f aca="false">IF(OR(BW181=0,FI91=0),0,BW181*FI91/(BW181+FI91))</f>
        <v>4.90294506156646</v>
      </c>
      <c r="BX91" s="13" t="n">
        <f aca="false">IF(OR(BX181=0,FJ91=0),0,BX181*FJ91/(BX181+FJ91))</f>
        <v>4.76465569159784</v>
      </c>
      <c r="BY91" s="13" t="n">
        <f aca="false">IF(OR(BY181=0,FK91=0),0,BY181*FK91/(BY181+FK91))</f>
        <v>4.62570565852748</v>
      </c>
      <c r="BZ91" s="13" t="n">
        <f aca="false">IF(OR(BZ181=0,FL91=0),0,BZ181*FL91/(BZ181+FL91))</f>
        <v>4.48583920624109</v>
      </c>
      <c r="CA91" s="13" t="n">
        <f aca="false">IF(OR(CA181=0,FM91=0),0,CA181*FM91/(CA181+FM91))</f>
        <v>4.34505792622659</v>
      </c>
      <c r="CB91" s="13" t="n">
        <f aca="false">IF(OR(CB181=0,FN91=0),0,CB181*FN91/(CB181+FN91))</f>
        <v>4.20336215754406</v>
      </c>
      <c r="CC91" s="13" t="n">
        <f aca="false">IF(OR(CC181=0,FO91=0),0,CC181*FO91/(CC181+FO91))</f>
        <v>4.0607510009239</v>
      </c>
      <c r="CD91" s="13" t="n">
        <f aca="false">IF(OR(CD181=0,FP91=0),0,CD181*FP91/(CD181+FP91))</f>
        <v>3.91717452076635</v>
      </c>
      <c r="CE91" s="13" t="n">
        <f aca="false">IF(OR(CE181=0,FQ91=0),0,CE181*FQ91/(CE181+FQ91))</f>
        <v>3.77268166084859</v>
      </c>
      <c r="CF91" s="13" t="n">
        <f aca="false">IF(OR(CF181=0,FR91=0),0,CF181*FR91/(CF181+FR91))</f>
        <v>3.62726776269748</v>
      </c>
      <c r="CG91" s="13" t="n">
        <f aca="false">IF(OR(CG181=0,FS91=0),0,CG181*FS91/(CG181+FS91))</f>
        <v>3.48092697618235</v>
      </c>
      <c r="CH91" s="13" t="n">
        <f aca="false">IF(OR(CH181=0,FT91=0),0,CH181*FT91/(CH181+FT91))</f>
        <v>3.33365226555323</v>
      </c>
      <c r="CI91" s="13" t="n">
        <f aca="false">IF(OR(CI181=0,FU91=0),0,CI181*FU91/(CI181+FU91))</f>
        <v>3.18543541380712</v>
      </c>
      <c r="CJ91" s="13" t="n">
        <f aca="false">IF(OR(CJ181=0,FV91=0),0,CJ181*FV91/(CJ181+FV91))</f>
        <v>3.03626702535144</v>
      </c>
      <c r="CK91" s="13" t="n">
        <f aca="false">IF(OR(CK181=0,FW91=0),0,CK181*FW91/(CK181+FW91))</f>
        <v>2.88613652693164</v>
      </c>
      <c r="CL91" s="13" t="n">
        <f aca="false">IF(OR(CL181=0,FX91=0),0,CL181*FX91/(CL181+FX91))</f>
        <v>2.73982275203452</v>
      </c>
      <c r="CM91" s="13" t="n">
        <f aca="false">IF(OR(CM181=0,FY91=0),0,CM181*FY91/(CM181+FY91))</f>
        <v>2.5923740736211</v>
      </c>
      <c r="CN91" s="13" t="n">
        <f aca="false">IF(OR(CN181=0,FZ91=0),0,CN181*FZ91/(CN181+FZ91))</f>
        <v>2.44327000779092</v>
      </c>
      <c r="CO91" s="13" t="n">
        <f aca="false">IF(OR(CO181=0,GA91=0),0,CO181*GA91/(CO181+GA91))</f>
        <v>2.29248134201682</v>
      </c>
      <c r="CP91" s="13" t="n">
        <f aca="false">IF(OR(CP181=0,GB91=0),0,CP181*GB91/(CP181+GB91))</f>
        <v>2.1400073682763</v>
      </c>
      <c r="CQ91" s="13" t="n">
        <f aca="false">IF(OR(CQ181=0,GC91=0),0,CQ181*GC91/(CQ181+GC91))</f>
        <v>1.98584510329857</v>
      </c>
      <c r="CR91" s="0" t="n">
        <f aca="false">IF(F$9=0,0,(SIN(F$12)*COS($E91)+SIN($E91)*COS(F$12))/SIN($E91)*F$9)</f>
        <v>0</v>
      </c>
      <c r="CS91" s="0" t="n">
        <f aca="false">IF(G$9=0,0,(SIN(G$12)*COS($E91)+SIN($E91)*COS(G$12))/SIN($E91)*G$9)</f>
        <v>0</v>
      </c>
      <c r="CT91" s="0" t="n">
        <f aca="false">IF(H$9=0,0,(SIN(H$12)*COS($E91)+SIN($E91)*COS(H$12))/SIN($E91)*H$9)</f>
        <v>0</v>
      </c>
      <c r="CU91" s="0" t="n">
        <f aca="false">IF(I$9=0,0,(SIN(I$12)*COS($E91)+SIN($E91)*COS(I$12))/SIN($E91)*I$9)</f>
        <v>0</v>
      </c>
      <c r="CV91" s="0" t="n">
        <f aca="false">IF(J$9=0,0,(SIN(J$12)*COS($E91)+SIN($E91)*COS(J$12))/SIN($E91)*J$9)</f>
        <v>0</v>
      </c>
      <c r="CW91" s="0" t="n">
        <f aca="false">IF(K$9=0,0,(SIN(K$12)*COS($E91)+SIN($E91)*COS(K$12))/SIN($E91)*K$9)</f>
        <v>0</v>
      </c>
      <c r="CX91" s="0" t="n">
        <f aca="false">IF(L$9=0,0,(SIN(L$12)*COS($E91)+SIN($E91)*COS(L$12))/SIN($E91)*L$9)</f>
        <v>0</v>
      </c>
      <c r="CY91" s="0" t="n">
        <f aca="false">IF(M$9=0,0,(SIN(M$12)*COS($E91)+SIN($E91)*COS(M$12))/SIN($E91)*M$9)</f>
        <v>0</v>
      </c>
      <c r="CZ91" s="0" t="n">
        <f aca="false">IF(N$9=0,0,(SIN(N$12)*COS($E91)+SIN($E91)*COS(N$12))/SIN($E91)*N$9)</f>
        <v>0</v>
      </c>
      <c r="DA91" s="0" t="n">
        <f aca="false">IF(O$9=0,0,(SIN(O$12)*COS($E91)+SIN($E91)*COS(O$12))/SIN($E91)*O$9)</f>
        <v>0</v>
      </c>
      <c r="DB91" s="0" t="n">
        <f aca="false">IF(P$9=0,0,(SIN(P$12)*COS($E91)+SIN($E91)*COS(P$12))/SIN($E91)*P$9)</f>
        <v>0</v>
      </c>
      <c r="DC91" s="0" t="n">
        <f aca="false">IF(Q$9=0,0,(SIN(Q$12)*COS($E91)+SIN($E91)*COS(Q$12))/SIN($E91)*Q$9)</f>
        <v>0</v>
      </c>
      <c r="DD91" s="0" t="n">
        <f aca="false">IF(R$9=0,0,(SIN(R$12)*COS($E91)+SIN($E91)*COS(R$12))/SIN($E91)*R$9)</f>
        <v>0</v>
      </c>
      <c r="DE91" s="0" t="n">
        <f aca="false">IF(S$9=0,0,(SIN(S$12)*COS($E91)+SIN($E91)*COS(S$12))/SIN($E91)*S$9)</f>
        <v>0</v>
      </c>
      <c r="DF91" s="0" t="n">
        <f aca="false">IF(T$9=0,0,(SIN(T$12)*COS($E91)+SIN($E91)*COS(T$12))/SIN($E91)*T$9)</f>
        <v>0</v>
      </c>
      <c r="DG91" s="0" t="n">
        <f aca="false">IF(U$9=0,0,(SIN(U$12)*COS($E91)+SIN($E91)*COS(U$12))/SIN($E91)*U$9)</f>
        <v>0</v>
      </c>
      <c r="DH91" s="0" t="n">
        <f aca="false">IF(V$9=0,0,(SIN(V$12)*COS($E91)+SIN($E91)*COS(V$12))/SIN($E91)*V$9)</f>
        <v>0</v>
      </c>
      <c r="DI91" s="0" t="n">
        <f aca="false">IF(W$9=0,0,(SIN(W$12)*COS($E91)+SIN($E91)*COS(W$12))/SIN($E91)*W$9)</f>
        <v>0</v>
      </c>
      <c r="DJ91" s="0" t="n">
        <f aca="false">IF(X$9=0,0,(SIN(X$12)*COS($E91)+SIN($E91)*COS(X$12))/SIN($E91)*X$9)</f>
        <v>0</v>
      </c>
      <c r="DK91" s="0" t="n">
        <f aca="false">IF(Y$9=0,0,(SIN(Y$12)*COS($E91)+SIN($E91)*COS(Y$12))/SIN($E91)*Y$9)</f>
        <v>0</v>
      </c>
      <c r="DL91" s="0" t="n">
        <f aca="false">IF(Z$9=0,0,(SIN(Z$12)*COS($E91)+SIN($E91)*COS(Z$12))/SIN($E91)*Z$9)</f>
        <v>0</v>
      </c>
      <c r="DM91" s="0" t="n">
        <f aca="false">IF(AA$9=0,0,(SIN(AA$12)*COS($E91)+SIN($E91)*COS(AA$12))/SIN($E91)*AA$9)</f>
        <v>0</v>
      </c>
      <c r="DN91" s="0" t="n">
        <f aca="false">IF(AB$9=0,0,(SIN(AB$12)*COS($E91)+SIN($E91)*COS(AB$12))/SIN($E91)*AB$9)</f>
        <v>0</v>
      </c>
      <c r="DO91" s="0" t="n">
        <f aca="false">IF(AC$9=0,0,(SIN(AC$12)*COS($E91)+SIN($E91)*COS(AC$12))/SIN($E91)*AC$9)</f>
        <v>0</v>
      </c>
      <c r="DP91" s="0" t="n">
        <f aca="false">IF(AD$9=0,0,(SIN(AD$12)*COS($E91)+SIN($E91)*COS(AD$12))/SIN($E91)*AD$9)</f>
        <v>0</v>
      </c>
      <c r="DQ91" s="0" t="n">
        <f aca="false">IF(AE$9=0,0,(SIN(AE$12)*COS($E91)+SIN($E91)*COS(AE$12))/SIN($E91)*AE$9)</f>
        <v>0</v>
      </c>
      <c r="DR91" s="0" t="n">
        <f aca="false">IF(AF$9=0,0,(SIN(AF$12)*COS($E91)+SIN($E91)*COS(AF$12))/SIN($E91)*AF$9)</f>
        <v>0</v>
      </c>
      <c r="DS91" s="0" t="n">
        <f aca="false">IF(AG$9=0,0,(SIN(AG$12)*COS($E91)+SIN($E91)*COS(AG$12))/SIN($E91)*AG$9)</f>
        <v>0</v>
      </c>
      <c r="DT91" s="0" t="n">
        <f aca="false">IF(AH$9=0,0,(SIN(AH$12)*COS($E91)+SIN($E91)*COS(AH$12))/SIN($E91)*AH$9)</f>
        <v>0</v>
      </c>
      <c r="DU91" s="0" t="n">
        <f aca="false">IF(AI$9=0,0,(SIN(AI$12)*COS($E91)+SIN($E91)*COS(AI$12))/SIN($E91)*AI$9)</f>
        <v>0</v>
      </c>
      <c r="DV91" s="0" t="n">
        <f aca="false">IF(AJ$9=0,0,(SIN(AJ$12)*COS($E91)+SIN($E91)*COS(AJ$12))/SIN($E91)*AJ$9)</f>
        <v>0</v>
      </c>
      <c r="DW91" s="0" t="n">
        <f aca="false">IF(AK$9=0,0,(SIN(AK$12)*COS($E91)+SIN($E91)*COS(AK$12))/SIN($E91)*AK$9)</f>
        <v>0</v>
      </c>
      <c r="DX91" s="0" t="n">
        <f aca="false">IF(AL$9=0,0,(SIN(AL$12)*COS($E91)+SIN($E91)*COS(AL$12))/SIN($E91)*AL$9)</f>
        <v>0</v>
      </c>
      <c r="DY91" s="0" t="n">
        <f aca="false">IF(AM$9=0,0,(SIN(AM$12)*COS($E91)+SIN($E91)*COS(AM$12))/SIN($E91)*AM$9)</f>
        <v>0</v>
      </c>
      <c r="DZ91" s="0" t="n">
        <f aca="false">IF(AN$9=0,0,(SIN(AN$12)*COS($E91)+SIN($E91)*COS(AN$12))/SIN($E91)*AN$9)</f>
        <v>0</v>
      </c>
      <c r="EA91" s="0" t="n">
        <f aca="false">IF(AO$9=0,0,(SIN(AO$12)*COS($E91)+SIN($E91)*COS(AO$12))/SIN($E91)*AO$9)</f>
        <v>9.68383485166194</v>
      </c>
      <c r="EB91" s="0" t="n">
        <f aca="false">IF(AP$9=0,0,(SIN(AP$12)*COS($E91)+SIN($E91)*COS(AP$12))/SIN($E91)*AP$9)</f>
        <v>9.86914519885585</v>
      </c>
      <c r="EC91" s="0" t="n">
        <f aca="false">IF(AQ$9=0,0,(SIN(AQ$12)*COS($E91)+SIN($E91)*COS(AQ$12))/SIN($E91)*AQ$9)</f>
        <v>10.0471843815406</v>
      </c>
      <c r="ED91" s="0" t="n">
        <f aca="false">IF(AR$9=0,0,(SIN(AR$12)*COS($E91)+SIN($E91)*COS(AR$12))/SIN($E91)*AR$9)</f>
        <v>10.2177391942181</v>
      </c>
      <c r="EE91" s="0" t="n">
        <f aca="false">IF(AS$9=0,0,(SIN(AS$12)*COS($E91)+SIN($E91)*COS(AS$12))/SIN($E91)*AS$9)</f>
        <v>10.3806000587647</v>
      </c>
      <c r="EF91" s="0" t="n">
        <f aca="false">IF(AT$9=0,0,(SIN(AT$12)*COS($E91)+SIN($E91)*COS(AT$12))/SIN($E91)*AT$9)</f>
        <v>10.5355611362851</v>
      </c>
      <c r="EG91" s="0" t="n">
        <f aca="false">IF(AU$9=0,0,(SIN(AU$12)*COS($E91)+SIN($E91)*COS(AU$12))/SIN($E91)*AU$9)</f>
        <v>10.7399421292202</v>
      </c>
      <c r="EH91" s="0" t="n">
        <f aca="false">IF(AV$9=0,0,(SIN(AV$12)*COS($E91)+SIN($E91)*COS(AV$12))/SIN($E91)*AV$9)</f>
        <v>10.9348465983362</v>
      </c>
      <c r="EI91" s="0" t="n">
        <f aca="false">IF(AW$9=0,0,(SIN(AW$12)*COS($E91)+SIN($E91)*COS(AW$12))/SIN($E91)*AW$9)</f>
        <v>11.1200285503295</v>
      </c>
      <c r="EJ91" s="0" t="n">
        <f aca="false">IF(AX$9=0,0,(SIN(AX$12)*COS($E91)+SIN($E91)*COS(AX$12))/SIN($E91)*AX$9)</f>
        <v>11.2952469004297</v>
      </c>
      <c r="EK91" s="0" t="n">
        <f aca="false">IF(AY$9=0,0,(SIN(AY$12)*COS($E91)+SIN($E91)*COS(AY$12))/SIN($E91)*AY$9)</f>
        <v>11.4602656020912</v>
      </c>
      <c r="EL91" s="0" t="n">
        <f aca="false">IF(AZ$9=0,0,(SIN(AZ$12)*COS($E91)+SIN($E91)*COS(AZ$12))/SIN($E91)*AZ$9)</f>
        <v>11.4477433740252</v>
      </c>
      <c r="EM91" s="0" t="n">
        <f aca="false">IF(BA$9=0,0,(SIN(BA$12)*COS($E91)+SIN($E91)*COS(BA$12))/SIN($E91)*BA$9)</f>
        <v>11.4287002111764</v>
      </c>
      <c r="EN91" s="0" t="n">
        <f aca="false">IF(BB$9=0,0,(SIN(BB$12)*COS($E91)+SIN($E91)*COS(BB$12))/SIN($E91)*BB$9)</f>
        <v>11.4030667590067</v>
      </c>
      <c r="EO91" s="0" t="n">
        <f aca="false">IF(BC$9=0,0,(SIN(BC$12)*COS($E91)+SIN($E91)*COS(BC$12))/SIN($E91)*BC$9)</f>
        <v>11.3707766174743</v>
      </c>
      <c r="EP91" s="0" t="n">
        <f aca="false">IF(BD$9=0,0,(SIN(BD$12)*COS($E91)+SIN($E91)*COS(BD$12))/SIN($E91)*BD$9)</f>
        <v>11.3317663838644</v>
      </c>
      <c r="EQ91" s="0" t="n">
        <f aca="false">IF(BE$9=0,0,(SIN(BE$12)*COS($E91)+SIN($E91)*COS(BE$12))/SIN($E91)*BE$9)</f>
        <v>11.3359326453782</v>
      </c>
      <c r="ER91" s="0" t="n">
        <f aca="false">IF(BF$9=0,0,(SIN(BF$12)*COS($E91)+SIN($E91)*COS(BF$12))/SIN($E91)*BF$9)</f>
        <v>11.3317827793225</v>
      </c>
      <c r="ES91" s="0" t="n">
        <f aca="false">IF(BG$9=0,0,(SIN(BG$12)*COS($E91)+SIN($E91)*COS(BG$12))/SIN($E91)*BG$9)</f>
        <v>11.3192176431502</v>
      </c>
      <c r="ET91" s="0" t="n">
        <f aca="false">IF(BH$9=0,0,(SIN(BH$12)*COS($E91)+SIN($E91)*COS(BH$12))/SIN($E91)*BH$9)</f>
        <v>11.3623469284636</v>
      </c>
      <c r="EU91" s="0" t="n">
        <f aca="false">IF(BI$9=0,0,(SIN(BI$12)*COS($E91)+SIN($E91)*COS(BI$12))/SIN($E91)*BI$9)</f>
        <v>11.3998424308803</v>
      </c>
      <c r="EV91" s="0" t="n">
        <f aca="false">IF(BJ$9=0,0,(SIN(BJ$12)*COS($E91)+SIN($E91)*COS(BJ$12))/SIN($E91)*BJ$9)</f>
        <v>11.2976975155447</v>
      </c>
      <c r="EW91" s="0" t="n">
        <f aca="false">IF(BK$9=0,0,(SIN(BK$12)*COS($E91)+SIN($E91)*COS(BK$12))/SIN($E91)*BK$9)</f>
        <v>11.1889097552189</v>
      </c>
      <c r="EX91" s="0" t="n">
        <f aca="false">IF(BL$9=0,0,(SIN(BL$12)*COS($E91)+SIN($E91)*COS(BL$12))/SIN($E91)*BL$9)</f>
        <v>11.0734569021791</v>
      </c>
      <c r="EY91" s="0" t="n">
        <f aca="false">IF(BM$9=0,0,(SIN(BM$12)*COS($E91)+SIN($E91)*COS(BM$12))/SIN($E91)*BM$9)</f>
        <v>10.9513197310193</v>
      </c>
      <c r="EZ91" s="0" t="n">
        <f aca="false">IF(BN$9=0,0,(SIN(BN$12)*COS($E91)+SIN($E91)*COS(BN$12))/SIN($E91)*BN$9)</f>
        <v>10.8224820610758</v>
      </c>
      <c r="FA91" s="0" t="n">
        <f aca="false">IF(BO$9=0,0,(SIN(BO$12)*COS($E91)+SIN($E91)*COS(BO$12))/SIN($E91)*BO$9)</f>
        <v>10.6906082381418</v>
      </c>
      <c r="FB91" s="0" t="n">
        <f aca="false">IF(BP$9=0,0,(SIN(BP$12)*COS($E91)+SIN($E91)*COS(BP$12))/SIN($E91)*BP$9)</f>
        <v>10.5518566778817</v>
      </c>
      <c r="FC91" s="0" t="n">
        <f aca="false">IF(BQ$9=0,0,(SIN(BQ$12)*COS($E91)+SIN($E91)*COS(BQ$12))/SIN($E91)*BQ$9)</f>
        <v>10.4062171658443</v>
      </c>
      <c r="FD91" s="0" t="n">
        <f aca="false">IF(BR$9=0,0,(SIN(BR$12)*COS($E91)+SIN($E91)*COS(BR$12))/SIN($E91)*BR$9)</f>
        <v>10.2536827047763</v>
      </c>
      <c r="FE91" s="0" t="n">
        <f aca="false">IF(BS$9=0,0,(SIN(BS$12)*COS($E91)+SIN($E91)*COS(BS$12))/SIN($E91)*BS$9)</f>
        <v>10.0942495323985</v>
      </c>
      <c r="FF91" s="0" t="n">
        <f aca="false">IF(BT$9=0,0,(SIN(BT$12)*COS($E91)+SIN($E91)*COS(BT$12))/SIN($E91)*BT$9)</f>
        <v>9.90747089614197</v>
      </c>
      <c r="FG91" s="0" t="n">
        <f aca="false">IF(BU$9=0,0,(SIN(BU$12)*COS($E91)+SIN($E91)*COS(BU$12))/SIN($E91)*BU$9)</f>
        <v>9.71482125109189</v>
      </c>
      <c r="FH91" s="0" t="n">
        <f aca="false">IF(BV$9=0,0,(SIN(BV$12)*COS($E91)+SIN($E91)*COS(BV$12))/SIN($E91)*BV$9)</f>
        <v>9.51632484901455</v>
      </c>
      <c r="FI91" s="0" t="n">
        <f aca="false">IF(BW$9=0,0,(SIN(BW$12)*COS($E91)+SIN($E91)*COS(BW$12))/SIN($E91)*BW$9)</f>
        <v>9.31200860222418</v>
      </c>
      <c r="FJ91" s="0" t="n">
        <f aca="false">IF(BX$9=0,0,(SIN(BX$12)*COS($E91)+SIN($E91)*COS(BX$12))/SIN($E91)*BX$9)</f>
        <v>9.10190208560583</v>
      </c>
      <c r="FK91" s="0" t="n">
        <f aca="false">IF(BY$9=0,0,(SIN(BY$12)*COS($E91)+SIN($E91)*COS(BY$12))/SIN($E91)*BY$9)</f>
        <v>8.88691770877917</v>
      </c>
      <c r="FL91" s="0" t="n">
        <f aca="false">IF(BZ$9=0,0,(SIN(BZ$12)*COS($E91)+SIN($E91)*COS(BZ$12))/SIN($E91)*BZ$9)</f>
        <v>8.66615672173995</v>
      </c>
      <c r="FM91" s="0" t="n">
        <f aca="false">IF(CA$9=0,0,(SIN(CA$12)*COS($E91)+SIN($E91)*COS(CA$12))/SIN($E91)*CA$9)</f>
        <v>8.43965590849158</v>
      </c>
      <c r="FN91" s="0" t="n">
        <f aca="false">IF(CB$9=0,0,(SIN(CB$12)*COS($E91)+SIN($E91)*COS(CB$12))/SIN($E91)*CB$9)</f>
        <v>8.20745474574312</v>
      </c>
      <c r="FO91" s="0" t="n">
        <f aca="false">IF(CC$9=0,0,(SIN(CC$12)*COS($E91)+SIN($E91)*COS(CC$12))/SIN($E91)*CC$9)</f>
        <v>7.9695953998761</v>
      </c>
      <c r="FP91" s="0" t="n">
        <f aca="false">IF(CD$9=0,0,(SIN(CD$12)*COS($E91)+SIN($E91)*COS(CD$12))/SIN($E91)*CD$9)</f>
        <v>7.72593673458526</v>
      </c>
      <c r="FQ91" s="0" t="n">
        <f aca="false">IF(CE$9=0,0,(SIN(CE$12)*COS($E91)+SIN($E91)*COS(CE$12))/SIN($E91)*CE$9)</f>
        <v>7.47672624881631</v>
      </c>
      <c r="FR91" s="0" t="n">
        <f aca="false">IF(CF$9=0,0,(SIN(CF$12)*COS($E91)+SIN($E91)*COS(CF$12))/SIN($E91)*CF$9)</f>
        <v>7.22201431223753</v>
      </c>
      <c r="FS91" s="0" t="n">
        <f aca="false">IF(CG$9=0,0,(SIN(CG$12)*COS($E91)+SIN($E91)*COS(CG$12))/SIN($E91)*CG$9)</f>
        <v>6.9618539523647</v>
      </c>
      <c r="FT91" s="0" t="n">
        <f aca="false">IF(CH$9=0,0,(SIN(CH$12)*COS($E91)+SIN($E91)*COS(CH$12))/SIN($E91)*CH$9)</f>
        <v>6.69630084588862</v>
      </c>
      <c r="FU91" s="0" t="n">
        <f aca="false">IF(CI$9=0,0,(SIN(CI$12)*COS($E91)+SIN($E91)*COS(CI$12))/SIN($E91)*CI$9)</f>
        <v>6.42541330889584</v>
      </c>
      <c r="FV91" s="0" t="n">
        <f aca="false">IF(CJ$9=0,0,(SIN(CJ$12)*COS($E91)+SIN($E91)*COS(CJ$12))/SIN($E91)*CJ$9)</f>
        <v>6.14925228598175</v>
      </c>
      <c r="FW91" s="0" t="n">
        <f aca="false">IF(CK$9=0,0,(SIN(CK$12)*COS($E91)+SIN($E91)*COS(CK$12))/SIN($E91)*CK$9)</f>
        <v>5.86788133825583</v>
      </c>
      <c r="FX91" s="0" t="n">
        <f aca="false">IF(CL$9=0,0,(SIN(CL$12)*COS($E91)+SIN($E91)*COS(CL$12))/SIN($E91)*CL$9)</f>
        <v>5.60135314977418</v>
      </c>
      <c r="FY91" s="0" t="n">
        <f aca="false">IF(CM$9=0,0,(SIN(CM$12)*COS($E91)+SIN($E91)*COS(CM$12))/SIN($E91)*CM$9)</f>
        <v>5.32949275512511</v>
      </c>
      <c r="FZ91" s="0" t="n">
        <f aca="false">IF(CN$9=0,0,(SIN(CN$12)*COS($E91)+SIN($E91)*COS(CN$12))/SIN($E91)*CN$9)</f>
        <v>5.05018963315942</v>
      </c>
      <c r="GA91" s="0" t="n">
        <f aca="false">IF(CO$9=0,0,(SIN(CO$12)*COS($E91)+SIN($E91)*COS(CO$12))/SIN($E91)*CO$9)</f>
        <v>4.76337133358189</v>
      </c>
      <c r="GB91" s="0" t="n">
        <f aca="false">IF(CP$9=0,0,(SIN(CP$12)*COS($E91)+SIN($E91)*COS(CP$12))/SIN($E91)*CP$9)</f>
        <v>4.46909818447812</v>
      </c>
      <c r="GC91" s="0" t="n">
        <f aca="false">IF(CQ$9=0,0,(SIN(CQ$12)*COS($E91)+SIN($E91)*COS(CQ$12))/SIN($E91)*CQ$9)</f>
        <v>4.16743461359265</v>
      </c>
    </row>
    <row r="92" customFormat="false" ht="12.8" hidden="true" customHeight="false" outlineLevel="0" collapsed="false">
      <c r="A92" s="0" t="n">
        <f aca="false">MAX($F92:$CQ92)</f>
        <v>7.37824068402903</v>
      </c>
      <c r="B92" s="91" t="n">
        <f aca="false">IF(ISNA(INDEX(vmg!$B$6:$B$151,MATCH($C92,vmg!$F$6:$F$151,0))),IF(ISNA(INDEX(vmg!$B$6:$B$151,MATCH($C92,vmg!$D$6:$D$151,0))),0,INDEX(vmg!$B$6:$B$151,MATCH($C92,vmg!$D$6:$D$151,0))),INDEX(vmg!$B$6:$B$151,MATCH($C92,vmg!$F$6:$F$151,0)))</f>
        <v>18.34224</v>
      </c>
      <c r="C92" s="2" t="n">
        <f aca="false">MOD(Best +D92,360)</f>
        <v>80</v>
      </c>
      <c r="D92" s="2" t="n">
        <f aca="false">D91+1</f>
        <v>80</v>
      </c>
      <c r="E92" s="1" t="n">
        <f aca="false">D92*PI()/180</f>
        <v>1.39626340159546</v>
      </c>
      <c r="F92" s="13" t="n">
        <f aca="false">IF(OR(F182=0,CR92=0),0,F182*CR92/(F182+CR92))</f>
        <v>0</v>
      </c>
      <c r="G92" s="13" t="n">
        <f aca="false">IF(OR(G182=0,CS92=0),0,G182*CS92/(G182+CS92))</f>
        <v>0</v>
      </c>
      <c r="H92" s="13" t="n">
        <f aca="false">IF(OR(H182=0,CT92=0),0,H182*CT92/(H182+CT92))</f>
        <v>0</v>
      </c>
      <c r="I92" s="13" t="n">
        <f aca="false">IF(OR(I182=0,CU92=0),0,I182*CU92/(I182+CU92))</f>
        <v>0</v>
      </c>
      <c r="J92" s="13" t="n">
        <f aca="false">IF(OR(J182=0,CV92=0),0,J182*CV92/(J182+CV92))</f>
        <v>0</v>
      </c>
      <c r="K92" s="13" t="n">
        <f aca="false">IF(OR(K182=0,CW92=0),0,K182*CW92/(K182+CW92))</f>
        <v>0</v>
      </c>
      <c r="L92" s="13" t="n">
        <f aca="false">IF(OR(L182=0,CX92=0),0,L182*CX92/(L182+CX92))</f>
        <v>0</v>
      </c>
      <c r="M92" s="13" t="n">
        <f aca="false">IF(OR(M182=0,CY92=0),0,M182*CY92/(M182+CY92))</f>
        <v>0</v>
      </c>
      <c r="N92" s="13" t="n">
        <f aca="false">IF(OR(N182=0,CZ92=0),0,N182*CZ92/(N182+CZ92))</f>
        <v>0</v>
      </c>
      <c r="O92" s="13" t="n">
        <f aca="false">IF(OR(O182=0,DA92=0),0,O182*DA92/(O182+DA92))</f>
        <v>0</v>
      </c>
      <c r="P92" s="13" t="n">
        <f aca="false">IF(OR(P182=0,DB92=0),0,P182*DB92/(P182+DB92))</f>
        <v>0</v>
      </c>
      <c r="Q92" s="13" t="n">
        <f aca="false">IF(OR(Q182=0,DC92=0),0,Q182*DC92/(Q182+DC92))</f>
        <v>0</v>
      </c>
      <c r="R92" s="13" t="n">
        <f aca="false">IF(OR(R182=0,DD92=0),0,R182*DD92/(R182+DD92))</f>
        <v>0</v>
      </c>
      <c r="S92" s="13" t="n">
        <f aca="false">IF(OR(S182=0,DE92=0),0,S182*DE92/(S182+DE92))</f>
        <v>0</v>
      </c>
      <c r="T92" s="13" t="n">
        <f aca="false">IF(OR(T182=0,DF92=0),0,T182*DF92/(T182+DF92))</f>
        <v>0</v>
      </c>
      <c r="U92" s="13" t="n">
        <f aca="false">IF(OR(U182=0,DG92=0),0,U182*DG92/(U182+DG92))</f>
        <v>0</v>
      </c>
      <c r="V92" s="13" t="n">
        <f aca="false">IF(OR(V182=0,DH92=0),0,V182*DH92/(V182+DH92))</f>
        <v>0</v>
      </c>
      <c r="W92" s="13" t="n">
        <f aca="false">IF(OR(W182=0,DI92=0),0,W182*DI92/(W182+DI92))</f>
        <v>0</v>
      </c>
      <c r="X92" s="13" t="n">
        <f aca="false">IF(OR(X182=0,DJ92=0),0,X182*DJ92/(X182+DJ92))</f>
        <v>0</v>
      </c>
      <c r="Y92" s="13" t="n">
        <f aca="false">IF(OR(Y182=0,DK92=0),0,Y182*DK92/(Y182+DK92))</f>
        <v>0</v>
      </c>
      <c r="Z92" s="13" t="n">
        <f aca="false">IF(OR(Z182=0,DL92=0),0,Z182*DL92/(Z182+DL92))</f>
        <v>0</v>
      </c>
      <c r="AA92" s="13" t="n">
        <f aca="false">IF(OR(AA182=0,DM92=0),0,AA182*DM92/(AA182+DM92))</f>
        <v>0</v>
      </c>
      <c r="AB92" s="13" t="n">
        <f aca="false">IF(OR(AB182=0,DN92=0),0,AB182*DN92/(AB182+DN92))</f>
        <v>0</v>
      </c>
      <c r="AC92" s="13" t="n">
        <f aca="false">IF(OR(AC182=0,DO92=0),0,AC182*DO92/(AC182+DO92))</f>
        <v>0</v>
      </c>
      <c r="AD92" s="13" t="n">
        <f aca="false">IF(OR(AD182=0,DP92=0),0,AD182*DP92/(AD182+DP92))</f>
        <v>0</v>
      </c>
      <c r="AE92" s="13" t="n">
        <f aca="false">IF(OR(AE182=0,DQ92=0),0,AE182*DQ92/(AE182+DQ92))</f>
        <v>0</v>
      </c>
      <c r="AF92" s="13" t="n">
        <f aca="false">IF(OR(AF182=0,DR92=0),0,AF182*DR92/(AF182+DR92))</f>
        <v>0</v>
      </c>
      <c r="AG92" s="13" t="n">
        <f aca="false">IF(OR(AG182=0,DS92=0),0,AG182*DS92/(AG182+DS92))</f>
        <v>0</v>
      </c>
      <c r="AH92" s="13" t="n">
        <f aca="false">IF(OR(AH182=0,DT92=0),0,AH182*DT92/(AH182+DT92))</f>
        <v>0</v>
      </c>
      <c r="AI92" s="13" t="n">
        <f aca="false">IF(OR(AI182=0,DU92=0),0,AI182*DU92/(AI182+DU92))</f>
        <v>0</v>
      </c>
      <c r="AJ92" s="13" t="n">
        <f aca="false">IF(OR(AJ182=0,DV92=0),0,AJ182*DV92/(AJ182+DV92))</f>
        <v>0</v>
      </c>
      <c r="AK92" s="13" t="n">
        <f aca="false">IF(OR(AK182=0,DW92=0),0,AK182*DW92/(AK182+DW92))</f>
        <v>0</v>
      </c>
      <c r="AL92" s="13" t="n">
        <f aca="false">IF(OR(AL182=0,DX92=0),0,AL182*DX92/(AL182+DX92))</f>
        <v>0</v>
      </c>
      <c r="AM92" s="13" t="n">
        <f aca="false">IF(OR(AM182=0,DY92=0),0,AM182*DY92/(AM182+DY92))</f>
        <v>0</v>
      </c>
      <c r="AN92" s="13" t="n">
        <f aca="false">IF(OR(AN182=0,DZ92=0),0,AN182*DZ92/(AN182+DZ92))</f>
        <v>0</v>
      </c>
      <c r="AO92" s="13" t="n">
        <f aca="false">IF(OR(AO182=0,EA92=0),0,AO182*EA92/(AO182+EA92))</f>
        <v>7.19785374790924</v>
      </c>
      <c r="AP92" s="13" t="n">
        <f aca="false">IF(OR(AP182=0,EB92=0),0,AP182*EB92/(AP182+EB92))</f>
        <v>7.23809821495054</v>
      </c>
      <c r="AQ92" s="13" t="n">
        <f aca="false">IF(OR(AQ182=0,EC92=0),0,AQ182*EC92/(AQ182+EC92))</f>
        <v>7.27011070612461</v>
      </c>
      <c r="AR92" s="13" t="n">
        <f aca="false">IF(OR(AR182=0,ED92=0),0,AR182*ED92/(AR182+ED92))</f>
        <v>7.29409177927488</v>
      </c>
      <c r="AS92" s="13" t="n">
        <f aca="false">IF(OR(AS182=0,EE92=0),0,AS182*EE92/(AS182+EE92))</f>
        <v>7.3102477096171</v>
      </c>
      <c r="AT92" s="13" t="n">
        <f aca="false">IF(OR(AT182=0,EF92=0),0,AT182*EF92/(AT182+EF92))</f>
        <v>7.31878909800213</v>
      </c>
      <c r="AU92" s="13" t="n">
        <f aca="false">IF(OR(AU182=0,EG92=0),0,AU182*EG92/(AU182+EG92))</f>
        <v>7.34726101182775</v>
      </c>
      <c r="AV92" s="13" t="n">
        <f aca="false">IF(OR(AV182=0,EH92=0),0,AV182*EH92/(AV182+EH92))</f>
        <v>7.36645904256743</v>
      </c>
      <c r="AW92" s="13" t="n">
        <f aca="false">IF(OR(AW182=0,EI92=0),0,AW182*EI92/(AW182+EI92))</f>
        <v>7.3766848797583</v>
      </c>
      <c r="AX92" s="13" t="n">
        <f aca="false">IF(OR(AX182=0,EJ92=0),0,AX182*EJ92/(AX182+EJ92))</f>
        <v>7.37824068402903</v>
      </c>
      <c r="AY92" s="13" t="n">
        <f aca="false">IF(OR(AY182=0,EK92=0),0,AY182*EK92/(AY182+EK92))</f>
        <v>7.37142757061935</v>
      </c>
      <c r="AZ92" s="13" t="n">
        <f aca="false">IF(OR(AZ182=0,EL92=0),0,AZ182*EL92/(AZ182+EL92))</f>
        <v>7.28809488730752</v>
      </c>
      <c r="BA92" s="13" t="n">
        <f aca="false">IF(OR(BA182=0,EM92=0),0,BA182*EM92/(BA182+EM92))</f>
        <v>7.20203872746055</v>
      </c>
      <c r="BB92" s="13" t="n">
        <f aca="false">IF(OR(BB182=0,EN92=0),0,BB182*EN92/(BB182+EN92))</f>
        <v>7.11333798272619</v>
      </c>
      <c r="BC92" s="13" t="n">
        <f aca="false">IF(OR(BC182=0,EO92=0),0,BC182*EO92/(BC182+EO92))</f>
        <v>7.02206914449753</v>
      </c>
      <c r="BD92" s="13" t="n">
        <f aca="false">IF(OR(BD182=0,EP92=0),0,BD182*EP92/(BD182+EP92))</f>
        <v>6.92830626384857</v>
      </c>
      <c r="BE92" s="13" t="n">
        <f aca="false">IF(OR(BE182=0,EQ92=0),0,BE182*EQ92/(BE182+EQ92))</f>
        <v>6.85073197870101</v>
      </c>
      <c r="BF92" s="13" t="n">
        <f aca="false">IF(OR(BF182=0,ER92=0),0,BF182*ER92/(BF182+ER92))</f>
        <v>6.76949573663735</v>
      </c>
      <c r="BG92" s="13" t="n">
        <f aca="false">IF(OR(BG182=0,ES92=0),0,BG182*ES92/(BG182+ES92))</f>
        <v>6.68471392417909</v>
      </c>
      <c r="BH92" s="13" t="n">
        <f aca="false">IF(OR(BH182=0,ET92=0),0,BH182*ET92/(BH182+ET92))</f>
        <v>6.61877240782786</v>
      </c>
      <c r="BI92" s="13" t="n">
        <f aca="false">IF(OR(BI182=0,EU92=0),0,BI182*EU92/(BI182+EU92))</f>
        <v>6.54942982928257</v>
      </c>
      <c r="BJ92" s="13" t="n">
        <f aca="false">IF(OR(BJ182=0,EV92=0),0,BJ182*EV92/(BJ182+EV92))</f>
        <v>6.43263896643614</v>
      </c>
      <c r="BK92" s="13" t="n">
        <f aca="false">IF(OR(BK182=0,EW92=0),0,BK182*EW92/(BK182+EW92))</f>
        <v>6.31426414070401</v>
      </c>
      <c r="BL92" s="13" t="n">
        <f aca="false">IF(OR(BL182=0,EX92=0),0,BL182*EX92/(BL182+EX92))</f>
        <v>6.19434441014182</v>
      </c>
      <c r="BM92" s="13" t="n">
        <f aca="false">IF(OR(BM182=0,EY92=0),0,BM182*EY92/(BM182+EY92))</f>
        <v>6.07291672003039</v>
      </c>
      <c r="BN92" s="13" t="n">
        <f aca="false">IF(OR(BN182=0,EZ92=0),0,BN182*EZ92/(BN182+EZ92))</f>
        <v>5.95001593401641</v>
      </c>
      <c r="BO92" s="13" t="n">
        <f aca="false">IF(OR(BO182=0,FA92=0),0,BO182*FA92/(BO182+FA92))</f>
        <v>5.82679448190005</v>
      </c>
      <c r="BP92" s="13" t="n">
        <f aca="false">IF(OR(BP182=0,FB92=0),0,BP182*FB92/(BP182+FB92))</f>
        <v>5.7020813514546</v>
      </c>
      <c r="BQ92" s="13" t="n">
        <f aca="false">IF(OR(BQ182=0,FC92=0),0,BQ182*FC92/(BQ182+FC92))</f>
        <v>5.57590817748157</v>
      </c>
      <c r="BR92" s="13" t="n">
        <f aca="false">IF(OR(BR182=0,FD92=0),0,BR182*FD92/(BR182+FD92))</f>
        <v>5.44830453877419</v>
      </c>
      <c r="BS92" s="13" t="n">
        <f aca="false">IF(OR(BS182=0,FE92=0),0,BS182*FE92/(BS182+FE92))</f>
        <v>5.3192979904755</v>
      </c>
      <c r="BT92" s="13" t="n">
        <f aca="false">IF(OR(BT182=0,FF92=0),0,BT182*FF92/(BT182+FF92))</f>
        <v>5.18316104473271</v>
      </c>
      <c r="BU92" s="13" t="n">
        <f aca="false">IF(OR(BU182=0,FG92=0),0,BU182*FG92/(BU182+FG92))</f>
        <v>5.04611814560355</v>
      </c>
      <c r="BV92" s="13" t="n">
        <f aca="false">IF(OR(BV182=0,FH92=0),0,BV182*FH92/(BV182+FH92))</f>
        <v>4.90817677264786</v>
      </c>
      <c r="BW92" s="13" t="n">
        <f aca="false">IF(OR(BW182=0,FI92=0),0,BW182*FI92/(BW182+FI92))</f>
        <v>4.76934309025965</v>
      </c>
      <c r="BX92" s="13" t="n">
        <f aca="false">IF(OR(BX182=0,FJ92=0),0,BX182*FJ92/(BX182+FJ92))</f>
        <v>4.6296219688721</v>
      </c>
      <c r="BY92" s="13" t="n">
        <f aca="false">IF(OR(BY182=0,FK92=0),0,BY182*FK92/(BY182+FK92))</f>
        <v>4.48924940497278</v>
      </c>
      <c r="BZ92" s="13" t="n">
        <f aca="false">IF(OR(BZ182=0,FL92=0),0,BZ182*FL92/(BZ182+FL92))</f>
        <v>4.34797571004626</v>
      </c>
      <c r="CA92" s="13" t="n">
        <f aca="false">IF(OR(CA182=0,FM92=0),0,CA182*FM92/(CA182+FM92))</f>
        <v>4.2058025306855</v>
      </c>
      <c r="CB92" s="13" t="n">
        <f aca="false">IF(OR(CB182=0,FN92=0),0,CB182*FN92/(CB182+FN92))</f>
        <v>4.06273026467819</v>
      </c>
      <c r="CC92" s="13" t="n">
        <f aca="false">IF(OR(CC182=0,FO92=0),0,CC182*FO92/(CC182+FO92))</f>
        <v>3.91875807540308</v>
      </c>
      <c r="CD92" s="13" t="n">
        <f aca="false">IF(OR(CD182=0,FP92=0),0,CD182*FP92/(CD182+FP92))</f>
        <v>3.7738376469722</v>
      </c>
      <c r="CE92" s="13" t="n">
        <f aca="false">IF(OR(CE182=0,FQ92=0),0,CE182*FQ92/(CE182+FQ92))</f>
        <v>3.62801645513741</v>
      </c>
      <c r="CF92" s="13" t="n">
        <f aca="false">IF(OR(CF182=0,FR92=0),0,CF182*FR92/(CF182+FR92))</f>
        <v>3.48128991757461</v>
      </c>
      <c r="CG92" s="13" t="n">
        <f aca="false">IF(OR(CG182=0,FS92=0),0,CG182*FS92/(CG182+FS92))</f>
        <v>3.33365226555323</v>
      </c>
      <c r="CH92" s="13" t="n">
        <f aca="false">IF(OR(CH182=0,FT92=0),0,CH182*FT92/(CH182+FT92))</f>
        <v>3.18509655032954</v>
      </c>
      <c r="CI92" s="13" t="n">
        <f aca="false">IF(OR(CI182=0,FU92=0),0,CI182*FU92/(CI182+FU92))</f>
        <v>3.03561464788166</v>
      </c>
      <c r="CJ92" s="13" t="n">
        <f aca="false">IF(OR(CJ182=0,FV92=0),0,CJ182*FV92/(CJ182+FV92))</f>
        <v>2.88519726195578</v>
      </c>
      <c r="CK92" s="13" t="n">
        <f aca="false">IF(OR(CK182=0,FW92=0),0,CK182*FW92/(CK182+FW92))</f>
        <v>2.73383392539165</v>
      </c>
      <c r="CL92" s="13" t="n">
        <f aca="false">IF(OR(CL182=0,FX92=0),0,CL182*FX92/(CL182+FX92))</f>
        <v>2.58605469333662</v>
      </c>
      <c r="CM92" s="13" t="n">
        <f aca="false">IF(OR(CM182=0,FY92=0),0,CM182*FY92/(CM182+FY92))</f>
        <v>2.43712913758986</v>
      </c>
      <c r="CN92" s="13" t="n">
        <f aca="false">IF(OR(CN182=0,FZ92=0),0,CN182*FZ92/(CN182+FZ92))</f>
        <v>2.28656205932123</v>
      </c>
      <c r="CO92" s="13" t="n">
        <f aca="false">IF(OR(CO182=0,GA92=0),0,CO182*GA92/(CO182+GA92))</f>
        <v>2.13432595914208</v>
      </c>
      <c r="CP92" s="13" t="n">
        <f aca="false">IF(OR(CP182=0,GB92=0),0,CP182*GB92/(CP182+GB92))</f>
        <v>1.98042024801448</v>
      </c>
      <c r="CQ92" s="13" t="n">
        <f aca="false">IF(OR(CQ182=0,GC92=0),0,CQ182*GC92/(CQ182+GC92))</f>
        <v>1.82484206727243</v>
      </c>
      <c r="CR92" s="0" t="n">
        <f aca="false">IF(F$9=0,0,(SIN(F$12)*COS($E92)+SIN($E92)*COS(F$12))/SIN($E92)*F$9)</f>
        <v>0</v>
      </c>
      <c r="CS92" s="0" t="n">
        <f aca="false">IF(G$9=0,0,(SIN(G$12)*COS($E92)+SIN($E92)*COS(G$12))/SIN($E92)*G$9)</f>
        <v>0</v>
      </c>
      <c r="CT92" s="0" t="n">
        <f aca="false">IF(H$9=0,0,(SIN(H$12)*COS($E92)+SIN($E92)*COS(H$12))/SIN($E92)*H$9)</f>
        <v>0</v>
      </c>
      <c r="CU92" s="0" t="n">
        <f aca="false">IF(I$9=0,0,(SIN(I$12)*COS($E92)+SIN($E92)*COS(I$12))/SIN($E92)*I$9)</f>
        <v>0</v>
      </c>
      <c r="CV92" s="0" t="n">
        <f aca="false">IF(J$9=0,0,(SIN(J$12)*COS($E92)+SIN($E92)*COS(J$12))/SIN($E92)*J$9)</f>
        <v>0</v>
      </c>
      <c r="CW92" s="0" t="n">
        <f aca="false">IF(K$9=0,0,(SIN(K$12)*COS($E92)+SIN($E92)*COS(K$12))/SIN($E92)*K$9)</f>
        <v>0</v>
      </c>
      <c r="CX92" s="0" t="n">
        <f aca="false">IF(L$9=0,0,(SIN(L$12)*COS($E92)+SIN($E92)*COS(L$12))/SIN($E92)*L$9)</f>
        <v>0</v>
      </c>
      <c r="CY92" s="0" t="n">
        <f aca="false">IF(M$9=0,0,(SIN(M$12)*COS($E92)+SIN($E92)*COS(M$12))/SIN($E92)*M$9)</f>
        <v>0</v>
      </c>
      <c r="CZ92" s="0" t="n">
        <f aca="false">IF(N$9=0,0,(SIN(N$12)*COS($E92)+SIN($E92)*COS(N$12))/SIN($E92)*N$9)</f>
        <v>0</v>
      </c>
      <c r="DA92" s="0" t="n">
        <f aca="false">IF(O$9=0,0,(SIN(O$12)*COS($E92)+SIN($E92)*COS(O$12))/SIN($E92)*O$9)</f>
        <v>0</v>
      </c>
      <c r="DB92" s="0" t="n">
        <f aca="false">IF(P$9=0,0,(SIN(P$12)*COS($E92)+SIN($E92)*COS(P$12))/SIN($E92)*P$9)</f>
        <v>0</v>
      </c>
      <c r="DC92" s="0" t="n">
        <f aca="false">IF(Q$9=0,0,(SIN(Q$12)*COS($E92)+SIN($E92)*COS(Q$12))/SIN($E92)*Q$9)</f>
        <v>0</v>
      </c>
      <c r="DD92" s="0" t="n">
        <f aca="false">IF(R$9=0,0,(SIN(R$12)*COS($E92)+SIN($E92)*COS(R$12))/SIN($E92)*R$9)</f>
        <v>0</v>
      </c>
      <c r="DE92" s="0" t="n">
        <f aca="false">IF(S$9=0,0,(SIN(S$12)*COS($E92)+SIN($E92)*COS(S$12))/SIN($E92)*S$9)</f>
        <v>0</v>
      </c>
      <c r="DF92" s="0" t="n">
        <f aca="false">IF(T$9=0,0,(SIN(T$12)*COS($E92)+SIN($E92)*COS(T$12))/SIN($E92)*T$9)</f>
        <v>0</v>
      </c>
      <c r="DG92" s="0" t="n">
        <f aca="false">IF(U$9=0,0,(SIN(U$12)*COS($E92)+SIN($E92)*COS(U$12))/SIN($E92)*U$9)</f>
        <v>0</v>
      </c>
      <c r="DH92" s="0" t="n">
        <f aca="false">IF(V$9=0,0,(SIN(V$12)*COS($E92)+SIN($E92)*COS(V$12))/SIN($E92)*V$9)</f>
        <v>0</v>
      </c>
      <c r="DI92" s="0" t="n">
        <f aca="false">IF(W$9=0,0,(SIN(W$12)*COS($E92)+SIN($E92)*COS(W$12))/SIN($E92)*W$9)</f>
        <v>0</v>
      </c>
      <c r="DJ92" s="0" t="n">
        <f aca="false">IF(X$9=0,0,(SIN(X$12)*COS($E92)+SIN($E92)*COS(X$12))/SIN($E92)*X$9)</f>
        <v>0</v>
      </c>
      <c r="DK92" s="0" t="n">
        <f aca="false">IF(Y$9=0,0,(SIN(Y$12)*COS($E92)+SIN($E92)*COS(Y$12))/SIN($E92)*Y$9)</f>
        <v>0</v>
      </c>
      <c r="DL92" s="0" t="n">
        <f aca="false">IF(Z$9=0,0,(SIN(Z$12)*COS($E92)+SIN($E92)*COS(Z$12))/SIN($E92)*Z$9)</f>
        <v>0</v>
      </c>
      <c r="DM92" s="0" t="n">
        <f aca="false">IF(AA$9=0,0,(SIN(AA$12)*COS($E92)+SIN($E92)*COS(AA$12))/SIN($E92)*AA$9)</f>
        <v>0</v>
      </c>
      <c r="DN92" s="0" t="n">
        <f aca="false">IF(AB$9=0,0,(SIN(AB$12)*COS($E92)+SIN($E92)*COS(AB$12))/SIN($E92)*AB$9)</f>
        <v>0</v>
      </c>
      <c r="DO92" s="0" t="n">
        <f aca="false">IF(AC$9=0,0,(SIN(AC$12)*COS($E92)+SIN($E92)*COS(AC$12))/SIN($E92)*AC$9)</f>
        <v>0</v>
      </c>
      <c r="DP92" s="0" t="n">
        <f aca="false">IF(AD$9=0,0,(SIN(AD$12)*COS($E92)+SIN($E92)*COS(AD$12))/SIN($E92)*AD$9)</f>
        <v>0</v>
      </c>
      <c r="DQ92" s="0" t="n">
        <f aca="false">IF(AE$9=0,0,(SIN(AE$12)*COS($E92)+SIN($E92)*COS(AE$12))/SIN($E92)*AE$9)</f>
        <v>0</v>
      </c>
      <c r="DR92" s="0" t="n">
        <f aca="false">IF(AF$9=0,0,(SIN(AF$12)*COS($E92)+SIN($E92)*COS(AF$12))/SIN($E92)*AF$9)</f>
        <v>0</v>
      </c>
      <c r="DS92" s="0" t="n">
        <f aca="false">IF(AG$9=0,0,(SIN(AG$12)*COS($E92)+SIN($E92)*COS(AG$12))/SIN($E92)*AG$9)</f>
        <v>0</v>
      </c>
      <c r="DT92" s="0" t="n">
        <f aca="false">IF(AH$9=0,0,(SIN(AH$12)*COS($E92)+SIN($E92)*COS(AH$12))/SIN($E92)*AH$9)</f>
        <v>0</v>
      </c>
      <c r="DU92" s="0" t="n">
        <f aca="false">IF(AI$9=0,0,(SIN(AI$12)*COS($E92)+SIN($E92)*COS(AI$12))/SIN($E92)*AI$9)</f>
        <v>0</v>
      </c>
      <c r="DV92" s="0" t="n">
        <f aca="false">IF(AJ$9=0,0,(SIN(AJ$12)*COS($E92)+SIN($E92)*COS(AJ$12))/SIN($E92)*AJ$9)</f>
        <v>0</v>
      </c>
      <c r="DW92" s="0" t="n">
        <f aca="false">IF(AK$9=0,0,(SIN(AK$12)*COS($E92)+SIN($E92)*COS(AK$12))/SIN($E92)*AK$9)</f>
        <v>0</v>
      </c>
      <c r="DX92" s="0" t="n">
        <f aca="false">IF(AL$9=0,0,(SIN(AL$12)*COS($E92)+SIN($E92)*COS(AL$12))/SIN($E92)*AL$9)</f>
        <v>0</v>
      </c>
      <c r="DY92" s="0" t="n">
        <f aca="false">IF(AM$9=0,0,(SIN(AM$12)*COS($E92)+SIN($E92)*COS(AM$12))/SIN($E92)*AM$9)</f>
        <v>0</v>
      </c>
      <c r="DZ92" s="0" t="n">
        <f aca="false">IF(AN$9=0,0,(SIN(AN$12)*COS($E92)+SIN($E92)*COS(AN$12))/SIN($E92)*AN$9)</f>
        <v>0</v>
      </c>
      <c r="EA92" s="0" t="n">
        <f aca="false">IF(AO$9=0,0,(SIN(AO$12)*COS($E92)+SIN($E92)*COS(AO$12))/SIN($E92)*AO$9)</f>
        <v>9.57608606890072</v>
      </c>
      <c r="EB92" s="0" t="n">
        <f aca="false">IF(AP$9=0,0,(SIN(AP$12)*COS($E92)+SIN($E92)*COS(AP$12))/SIN($E92)*AP$9)</f>
        <v>9.75571560637369</v>
      </c>
      <c r="EC92" s="0" t="n">
        <f aca="false">IF(AQ$9=0,0,(SIN(AQ$12)*COS($E92)+SIN($E92)*COS(AQ$12))/SIN($E92)*AQ$9)</f>
        <v>9.92796384563503</v>
      </c>
      <c r="ED92" s="0" t="n">
        <f aca="false">IF(AR$9=0,0,(SIN(AR$12)*COS($E92)+SIN($E92)*COS(AR$12))/SIN($E92)*AR$9)</f>
        <v>10.0926212017997</v>
      </c>
      <c r="EE92" s="0" t="n">
        <f aca="false">IF(AS$9=0,0,(SIN(AS$12)*COS($E92)+SIN($E92)*COS(AS$12))/SIN($E92)*AS$9)</f>
        <v>10.2494817933093</v>
      </c>
      <c r="EF92" s="0" t="n">
        <f aca="false">IF(AT$9=0,0,(SIN(AT$12)*COS($E92)+SIN($E92)*COS(AT$12))/SIN($E92)*AT$9)</f>
        <v>10.3983435520805</v>
      </c>
      <c r="EG92" s="0" t="n">
        <f aca="false">IF(AU$9=0,0,(SIN(AU$12)*COS($E92)+SIN($E92)*COS(AU$12))/SIN($E92)*AU$9)</f>
        <v>10.5957577918706</v>
      </c>
      <c r="EH92" s="0" t="n">
        <f aca="false">IF(AV$9=0,0,(SIN(AV$12)*COS($E92)+SIN($E92)*COS(AV$12))/SIN($E92)*AV$9)</f>
        <v>10.7835734469919</v>
      </c>
      <c r="EI92" s="0" t="n">
        <f aca="false">IF(AW$9=0,0,(SIN(AW$12)*COS($E92)+SIN($E92)*COS(AW$12))/SIN($E92)*AW$9)</f>
        <v>10.9615492268606</v>
      </c>
      <c r="EJ92" s="0" t="n">
        <f aca="false">IF(AX$9=0,0,(SIN(AX$12)*COS($E92)+SIN($E92)*COS(AX$12))/SIN($E92)*AX$9)</f>
        <v>11.1294488349593</v>
      </c>
      <c r="EK92" s="0" t="n">
        <f aca="false">IF(AY$9=0,0,(SIN(AY$12)*COS($E92)+SIN($E92)*COS(AY$12))/SIN($E92)*AY$9)</f>
        <v>11.28704109628</v>
      </c>
      <c r="EL92" s="0" t="n">
        <f aca="false">IF(AZ$9=0,0,(SIN(AZ$12)*COS($E92)+SIN($E92)*COS(AZ$12))/SIN($E92)*AZ$9)</f>
        <v>11.2695903021389</v>
      </c>
      <c r="EM92" s="0" t="n">
        <f aca="false">IF(BA$9=0,0,(SIN(BA$12)*COS($E92)+SIN($E92)*COS(BA$12))/SIN($E92)*BA$9)</f>
        <v>11.2456077260204</v>
      </c>
      <c r="EN92" s="0" t="n">
        <f aca="false">IF(BB$9=0,0,(SIN(BB$12)*COS($E92)+SIN($E92)*COS(BB$12))/SIN($E92)*BB$9)</f>
        <v>11.2150267046754</v>
      </c>
      <c r="EO92" s="0" t="n">
        <f aca="false">IF(BC$9=0,0,(SIN(BC$12)*COS($E92)+SIN($E92)*COS(BC$12))/SIN($E92)*BC$9)</f>
        <v>11.1777835513087</v>
      </c>
      <c r="EP92" s="0" t="n">
        <f aca="false">IF(BD$9=0,0,(SIN(BD$12)*COS($E92)+SIN($E92)*COS(BD$12))/SIN($E92)*BD$9)</f>
        <v>11.1338175972154</v>
      </c>
      <c r="EQ92" s="0" t="n">
        <f aca="false">IF(BE$9=0,0,(SIN(BE$12)*COS($E92)+SIN($E92)*COS(BE$12))/SIN($E92)*BE$9)</f>
        <v>11.1321300341209</v>
      </c>
      <c r="ER92" s="0" t="n">
        <f aca="false">IF(BF$9=0,0,(SIN(BF$12)*COS($E92)+SIN($E92)*COS(BF$12))/SIN($E92)*BF$9)</f>
        <v>11.1221040473609</v>
      </c>
      <c r="ES92" s="0" t="n">
        <f aca="false">IF(BG$9=0,0,(SIN(BG$12)*COS($E92)+SIN($E92)*COS(BG$12))/SIN($E92)*BG$9)</f>
        <v>11.1036441156354</v>
      </c>
      <c r="ET92" s="0" t="n">
        <f aca="false">IF(BH$9=0,0,(SIN(BH$12)*COS($E92)+SIN($E92)*COS(BH$12))/SIN($E92)*BH$9)</f>
        <v>11.1396049434098</v>
      </c>
      <c r="EU92" s="0" t="n">
        <f aca="false">IF(BI$9=0,0,(SIN(BI$12)*COS($E92)+SIN($E92)*COS(BI$12))/SIN($E92)*BI$9)</f>
        <v>11.1697866570884</v>
      </c>
      <c r="EV92" s="0" t="n">
        <f aca="false">IF(BJ$9=0,0,(SIN(BJ$12)*COS($E92)+SIN($E92)*COS(BJ$12))/SIN($E92)*BJ$9)</f>
        <v>11.0629597244212</v>
      </c>
      <c r="EW92" s="0" t="n">
        <f aca="false">IF(BK$9=0,0,(SIN(BK$12)*COS($E92)+SIN($E92)*COS(BK$12))/SIN($E92)*BK$9)</f>
        <v>10.9495165830518</v>
      </c>
      <c r="EX92" s="0" t="n">
        <f aca="false">IF(BL$9=0,0,(SIN(BL$12)*COS($E92)+SIN($E92)*COS(BL$12))/SIN($E92)*BL$9)</f>
        <v>10.8294375710674</v>
      </c>
      <c r="EY92" s="0" t="n">
        <f aca="false">IF(BM$9=0,0,(SIN(BM$12)*COS($E92)+SIN($E92)*COS(BM$12))/SIN($E92)*BM$9)</f>
        <v>10.7027060532828</v>
      </c>
      <c r="EZ92" s="0" t="n">
        <f aca="false">IF(BN$9=0,0,(SIN(BN$12)*COS($E92)+SIN($E92)*COS(BN$12))/SIN($E92)*BN$9)</f>
        <v>10.5693084425162</v>
      </c>
      <c r="FA92" s="0" t="n">
        <f aca="false">IF(BO$9=0,0,(SIN(BO$12)*COS($E92)+SIN($E92)*COS(BO$12))/SIN($E92)*BO$9)</f>
        <v>10.4328230046513</v>
      </c>
      <c r="FB92" s="0" t="n">
        <f aca="false">IF(BP$9=0,0,(SIN(BP$12)*COS($E92)+SIN($E92)*COS(BP$12))/SIN($E92)*BP$9)</f>
        <v>10.2894977387036</v>
      </c>
      <c r="FC92" s="0" t="n">
        <f aca="false">IF(BQ$9=0,0,(SIN(BQ$12)*COS($E92)+SIN($E92)*COS(BQ$12))/SIN($E92)*BQ$9)</f>
        <v>10.1393251083533</v>
      </c>
      <c r="FD92" s="0" t="n">
        <f aca="false">IF(BR$9=0,0,(SIN(BR$12)*COS($E92)+SIN($E92)*COS(BR$12))/SIN($E92)*BR$9)</f>
        <v>9.98230079409578</v>
      </c>
      <c r="FE92" s="0" t="n">
        <f aca="false">IF(BS$9=0,0,(SIN(BS$12)*COS($E92)+SIN($E92)*COS(BS$12))/SIN($E92)*BS$9)</f>
        <v>9.81842370980641</v>
      </c>
      <c r="FF92" s="0" t="n">
        <f aca="false">IF(BT$9=0,0,(SIN(BT$12)*COS($E92)+SIN($E92)*COS(BT$12))/SIN($E92)*BT$9)</f>
        <v>9.62782688308968</v>
      </c>
      <c r="FG92" s="0" t="n">
        <f aca="false">IF(BU$9=0,0,(SIN(BU$12)*COS($E92)+SIN($E92)*COS(BU$12))/SIN($E92)*BU$9)</f>
        <v>9.43141912433567</v>
      </c>
      <c r="FH92" s="0" t="n">
        <f aca="false">IF(BV$9=0,0,(SIN(BV$12)*COS($E92)+SIN($E92)*COS(BV$12))/SIN($E92)*BV$9)</f>
        <v>9.22922681799709</v>
      </c>
      <c r="FI92" s="0" t="n">
        <f aca="false">IF(BW$9=0,0,(SIN(BW$12)*COS($E92)+SIN($E92)*COS(BW$12))/SIN($E92)*BW$9)</f>
        <v>9.02127899747146</v>
      </c>
      <c r="FJ92" s="0" t="n">
        <f aca="false">IF(BX$9=0,0,(SIN(BX$12)*COS($E92)+SIN($E92)*COS(BX$12))/SIN($E92)*BX$9)</f>
        <v>8.80760734617465</v>
      </c>
      <c r="FK92" s="0" t="n">
        <f aca="false">IF(BY$9=0,0,(SIN(BY$12)*COS($E92)+SIN($E92)*COS(BY$12))/SIN($E92)*BY$9)</f>
        <v>8.58909687221642</v>
      </c>
      <c r="FL92" s="0" t="n">
        <f aca="false">IF(BZ$9=0,0,(SIN(BZ$12)*COS($E92)+SIN($E92)*COS(BZ$12))/SIN($E92)*BZ$9)</f>
        <v>8.36488005719368</v>
      </c>
      <c r="FM92" s="0" t="n">
        <f aca="false">IF(CA$9=0,0,(SIN(CA$12)*COS($E92)+SIN($E92)*COS(CA$12))/SIN($E92)*CA$9)</f>
        <v>8.13499577741915</v>
      </c>
      <c r="FN92" s="0" t="n">
        <f aca="false">IF(CB$9=0,0,(SIN(CB$12)*COS($E92)+SIN($E92)*COS(CB$12))/SIN($E92)*CB$9)</f>
        <v>7.89948558578177</v>
      </c>
      <c r="FO92" s="0" t="n">
        <f aca="false">IF(CC$9=0,0,(SIN(CC$12)*COS($E92)+SIN($E92)*COS(CC$12))/SIN($E92)*CC$9)</f>
        <v>7.65839370776262</v>
      </c>
      <c r="FP92" s="0" t="n">
        <f aca="false">IF(CD$9=0,0,(SIN(CD$12)*COS($E92)+SIN($E92)*COS(CD$12))/SIN($E92)*CD$9)</f>
        <v>7.41158861550139</v>
      </c>
      <c r="FQ92" s="0" t="n">
        <f aca="false">IF(CE$9=0,0,(SIN(CE$12)*COS($E92)+SIN($E92)*COS(CE$12))/SIN($E92)*CE$9)</f>
        <v>7.15931232622304</v>
      </c>
      <c r="FR92" s="0" t="n">
        <f aca="false">IF(CF$9=0,0,(SIN(CF$12)*COS($E92)+SIN($E92)*COS(CF$12))/SIN($E92)*CF$9)</f>
        <v>6.90161720484156</v>
      </c>
      <c r="FS92" s="0" t="n">
        <f aca="false">IF(CG$9=0,0,(SIN(CG$12)*COS($E92)+SIN($E92)*COS(CG$12))/SIN($E92)*CG$9)</f>
        <v>6.63855825323742</v>
      </c>
      <c r="FT92" s="0" t="n">
        <f aca="false">IF(CH$9=0,0,(SIN(CH$12)*COS($E92)+SIN($E92)*COS(CH$12))/SIN($E92)*CH$9)</f>
        <v>6.37019310065908</v>
      </c>
      <c r="FU92" s="0" t="n">
        <f aca="false">IF(CI$9=0,0,(SIN(CI$12)*COS($E92)+SIN($E92)*COS(CI$12))/SIN($E92)*CI$9)</f>
        <v>6.09658199302315</v>
      </c>
      <c r="FV92" s="0" t="n">
        <f aca="false">IF(CJ$9=0,0,(SIN(CJ$12)*COS($E92)+SIN($E92)*COS(CJ$12))/SIN($E92)*CJ$9)</f>
        <v>5.81778778111268</v>
      </c>
      <c r="FW92" s="0" t="n">
        <f aca="false">IF(CK$9=0,0,(SIN(CK$12)*COS($E92)+SIN($E92)*COS(CK$12))/SIN($E92)*CK$9)</f>
        <v>5.53387590767384</v>
      </c>
      <c r="FX92" s="0" t="n">
        <f aca="false">IF(CL$9=0,0,(SIN(CL$12)*COS($E92)+SIN($E92)*COS(CL$12))/SIN($E92)*CL$9)</f>
        <v>5.26369609884844</v>
      </c>
      <c r="FY92" s="0" t="n">
        <f aca="false">IF(CM$9=0,0,(SIN(CM$12)*COS($E92)+SIN($E92)*COS(CM$12))/SIN($E92)*CM$9)</f>
        <v>4.98814591527836</v>
      </c>
      <c r="FZ92" s="0" t="n">
        <f aca="false">IF(CN$9=0,0,(SIN(CN$12)*COS($E92)+SIN($E92)*COS(CN$12))/SIN($E92)*CN$9)</f>
        <v>4.70523966849539</v>
      </c>
      <c r="GA92" s="0" t="n">
        <f aca="false">IF(CO$9=0,0,(SIN(CO$12)*COS($E92)+SIN($E92)*COS(CO$12))/SIN($E92)*CO$9)</f>
        <v>4.41491566999648</v>
      </c>
      <c r="GB92" s="0" t="n">
        <f aca="false">IF(CP$9=0,0,(SIN(CP$12)*COS($E92)+SIN($E92)*COS(CP$12))/SIN($E92)*CP$9)</f>
        <v>4.11723722599861</v>
      </c>
      <c r="GC92" s="0" t="n">
        <f aca="false">IF(CQ$9=0,0,(SIN(CQ$12)*COS($E92)+SIN($E92)*COS(CQ$12))/SIN($E92)*CQ$9)</f>
        <v>3.81227171354181</v>
      </c>
    </row>
    <row r="93" customFormat="false" ht="12.8" hidden="true" customHeight="false" outlineLevel="0" collapsed="false">
      <c r="A93" s="0" t="n">
        <f aca="false">MAX($F93:$CQ93)</f>
        <v>7.29043695569521</v>
      </c>
      <c r="B93" s="91" t="n">
        <f aca="false">IF(ISNA(INDEX(vmg!$B$6:$B$151,MATCH($C93,vmg!$F$6:$F$151,0))),IF(ISNA(INDEX(vmg!$B$6:$B$151,MATCH($C93,vmg!$D$6:$D$151,0))),0,INDEX(vmg!$B$6:$B$151,MATCH($C93,vmg!$D$6:$D$151,0))),INDEX(vmg!$B$6:$B$151,MATCH($C93,vmg!$F$6:$F$151,0)))</f>
        <v>18.441488</v>
      </c>
      <c r="C93" s="2" t="n">
        <f aca="false">MOD(Best +D93,360)</f>
        <v>81</v>
      </c>
      <c r="D93" s="2" t="n">
        <f aca="false">D92+1</f>
        <v>81</v>
      </c>
      <c r="E93" s="1" t="n">
        <f aca="false">D93*PI()/180</f>
        <v>1.41371669411541</v>
      </c>
      <c r="F93" s="13" t="n">
        <f aca="false">IF(OR(F183=0,CR93=0),0,F183*CR93/(F183+CR93))</f>
        <v>0</v>
      </c>
      <c r="G93" s="13" t="n">
        <f aca="false">IF(OR(G183=0,CS93=0),0,G183*CS93/(G183+CS93))</f>
        <v>0</v>
      </c>
      <c r="H93" s="13" t="n">
        <f aca="false">IF(OR(H183=0,CT93=0),0,H183*CT93/(H183+CT93))</f>
        <v>0</v>
      </c>
      <c r="I93" s="13" t="n">
        <f aca="false">IF(OR(I183=0,CU93=0),0,I183*CU93/(I183+CU93))</f>
        <v>0</v>
      </c>
      <c r="J93" s="13" t="n">
        <f aca="false">IF(OR(J183=0,CV93=0),0,J183*CV93/(J183+CV93))</f>
        <v>0</v>
      </c>
      <c r="K93" s="13" t="n">
        <f aca="false">IF(OR(K183=0,CW93=0),0,K183*CW93/(K183+CW93))</f>
        <v>0</v>
      </c>
      <c r="L93" s="13" t="n">
        <f aca="false">IF(OR(L183=0,CX93=0),0,L183*CX93/(L183+CX93))</f>
        <v>0</v>
      </c>
      <c r="M93" s="13" t="n">
        <f aca="false">IF(OR(M183=0,CY93=0),0,M183*CY93/(M183+CY93))</f>
        <v>0</v>
      </c>
      <c r="N93" s="13" t="n">
        <f aca="false">IF(OR(N183=0,CZ93=0),0,N183*CZ93/(N183+CZ93))</f>
        <v>0</v>
      </c>
      <c r="O93" s="13" t="n">
        <f aca="false">IF(OR(O183=0,DA93=0),0,O183*DA93/(O183+DA93))</f>
        <v>0</v>
      </c>
      <c r="P93" s="13" t="n">
        <f aca="false">IF(OR(P183=0,DB93=0),0,P183*DB93/(P183+DB93))</f>
        <v>0</v>
      </c>
      <c r="Q93" s="13" t="n">
        <f aca="false">IF(OR(Q183=0,DC93=0),0,Q183*DC93/(Q183+DC93))</f>
        <v>0</v>
      </c>
      <c r="R93" s="13" t="n">
        <f aca="false">IF(OR(R183=0,DD93=0),0,R183*DD93/(R183+DD93))</f>
        <v>0</v>
      </c>
      <c r="S93" s="13" t="n">
        <f aca="false">IF(OR(S183=0,DE93=0),0,S183*DE93/(S183+DE93))</f>
        <v>0</v>
      </c>
      <c r="T93" s="13" t="n">
        <f aca="false">IF(OR(T183=0,DF93=0),0,T183*DF93/(T183+DF93))</f>
        <v>0</v>
      </c>
      <c r="U93" s="13" t="n">
        <f aca="false">IF(OR(U183=0,DG93=0),0,U183*DG93/(U183+DG93))</f>
        <v>0</v>
      </c>
      <c r="V93" s="13" t="n">
        <f aca="false">IF(OR(V183=0,DH93=0),0,V183*DH93/(V183+DH93))</f>
        <v>0</v>
      </c>
      <c r="W93" s="13" t="n">
        <f aca="false">IF(OR(W183=0,DI93=0),0,W183*DI93/(W183+DI93))</f>
        <v>0</v>
      </c>
      <c r="X93" s="13" t="n">
        <f aca="false">IF(OR(X183=0,DJ93=0),0,X183*DJ93/(X183+DJ93))</f>
        <v>0</v>
      </c>
      <c r="Y93" s="13" t="n">
        <f aca="false">IF(OR(Y183=0,DK93=0),0,Y183*DK93/(Y183+DK93))</f>
        <v>0</v>
      </c>
      <c r="Z93" s="13" t="n">
        <f aca="false">IF(OR(Z183=0,DL93=0),0,Z183*DL93/(Z183+DL93))</f>
        <v>0</v>
      </c>
      <c r="AA93" s="13" t="n">
        <f aca="false">IF(OR(AA183=0,DM93=0),0,AA183*DM93/(AA183+DM93))</f>
        <v>0</v>
      </c>
      <c r="AB93" s="13" t="n">
        <f aca="false">IF(OR(AB183=0,DN93=0),0,AB183*DN93/(AB183+DN93))</f>
        <v>0</v>
      </c>
      <c r="AC93" s="13" t="n">
        <f aca="false">IF(OR(AC183=0,DO93=0),0,AC183*DO93/(AC183+DO93))</f>
        <v>0</v>
      </c>
      <c r="AD93" s="13" t="n">
        <f aca="false">IF(OR(AD183=0,DP93=0),0,AD183*DP93/(AD183+DP93))</f>
        <v>0</v>
      </c>
      <c r="AE93" s="13" t="n">
        <f aca="false">IF(OR(AE183=0,DQ93=0),0,AE183*DQ93/(AE183+DQ93))</f>
        <v>0</v>
      </c>
      <c r="AF93" s="13" t="n">
        <f aca="false">IF(OR(AF183=0,DR93=0),0,AF183*DR93/(AF183+DR93))</f>
        <v>0</v>
      </c>
      <c r="AG93" s="13" t="n">
        <f aca="false">IF(OR(AG183=0,DS93=0),0,AG183*DS93/(AG183+DS93))</f>
        <v>0</v>
      </c>
      <c r="AH93" s="13" t="n">
        <f aca="false">IF(OR(AH183=0,DT93=0),0,AH183*DT93/(AH183+DT93))</f>
        <v>0</v>
      </c>
      <c r="AI93" s="13" t="n">
        <f aca="false">IF(OR(AI183=0,DU93=0),0,AI183*DU93/(AI183+DU93))</f>
        <v>0</v>
      </c>
      <c r="AJ93" s="13" t="n">
        <f aca="false">IF(OR(AJ183=0,DV93=0),0,AJ183*DV93/(AJ183+DV93))</f>
        <v>0</v>
      </c>
      <c r="AK93" s="13" t="n">
        <f aca="false">IF(OR(AK183=0,DW93=0),0,AK183*DW93/(AK183+DW93))</f>
        <v>0</v>
      </c>
      <c r="AL93" s="13" t="n">
        <f aca="false">IF(OR(AL183=0,DX93=0),0,AL183*DX93/(AL183+DX93))</f>
        <v>0</v>
      </c>
      <c r="AM93" s="13" t="n">
        <f aca="false">IF(OR(AM183=0,DY93=0),0,AM183*DY93/(AM183+DY93))</f>
        <v>0</v>
      </c>
      <c r="AN93" s="13" t="n">
        <f aca="false">IF(OR(AN183=0,DZ93=0),0,AN183*DZ93/(AN183+DZ93))</f>
        <v>0</v>
      </c>
      <c r="AO93" s="13" t="n">
        <f aca="false">IF(OR(AO183=0,EA93=0),0,AO183*EA93/(AO183+EA93))</f>
        <v>7.13203201318347</v>
      </c>
      <c r="AP93" s="13" t="n">
        <f aca="false">IF(OR(AP183=0,EB93=0),0,AP183*EB93/(AP183+EB93))</f>
        <v>7.16978243489735</v>
      </c>
      <c r="AQ93" s="13" t="n">
        <f aca="false">IF(OR(AQ183=0,EC93=0),0,AQ183*EC93/(AQ183+EC93))</f>
        <v>7.19930636818027</v>
      </c>
      <c r="AR93" s="13" t="n">
        <f aca="false">IF(OR(AR183=0,ED93=0),0,AR183*ED93/(AR183+ED93))</f>
        <v>7.22080553346523</v>
      </c>
      <c r="AS93" s="13" t="n">
        <f aca="false">IF(OR(AS183=0,EE93=0),0,AS183*EE93/(AS183+EE93))</f>
        <v>7.23448725152555</v>
      </c>
      <c r="AT93" s="13" t="n">
        <f aca="false">IF(OR(AT183=0,EF93=0),0,AT183*EF93/(AT183+EF93))</f>
        <v>7.2405630632048</v>
      </c>
      <c r="AU93" s="13" t="n">
        <f aca="false">IF(OR(AU183=0,EG93=0),0,AU183*EG93/(AU183+EG93))</f>
        <v>7.26634643965375</v>
      </c>
      <c r="AV93" s="13" t="n">
        <f aca="false">IF(OR(AV183=0,EH93=0),0,AV183*EH93/(AV183+EH93))</f>
        <v>7.28287028396278</v>
      </c>
      <c r="AW93" s="13" t="n">
        <f aca="false">IF(OR(AW183=0,EI93=0),0,AW183*EI93/(AW183+EI93))</f>
        <v>7.29043695569521</v>
      </c>
      <c r="AX93" s="13" t="n">
        <f aca="false">IF(OR(AX183=0,EJ93=0),0,AX183*EJ93/(AX183+EJ93))</f>
        <v>7.28934919003965</v>
      </c>
      <c r="AY93" s="13" t="n">
        <f aca="false">IF(OR(AY183=0,EK93=0),0,AY183*EK93/(AY183+EK93))</f>
        <v>7.27990859392018</v>
      </c>
      <c r="AZ93" s="13" t="n">
        <f aca="false">IF(OR(AZ183=0,EL93=0),0,AZ183*EL93/(AZ183+EL93))</f>
        <v>7.19464245856229</v>
      </c>
      <c r="BA93" s="13" t="n">
        <f aca="false">IF(OR(BA183=0,EM93=0),0,BA183*EM93/(BA183+EM93))</f>
        <v>7.10666491050444</v>
      </c>
      <c r="BB93" s="13" t="n">
        <f aca="false">IF(OR(BB183=0,EN93=0),0,BB183*EN93/(BB183+EN93))</f>
        <v>7.01605504466234</v>
      </c>
      <c r="BC93" s="13" t="n">
        <f aca="false">IF(OR(BC183=0,EO93=0),0,BC183*EO93/(BC183+EO93))</f>
        <v>6.92288954497589</v>
      </c>
      <c r="BD93" s="13" t="n">
        <f aca="false">IF(OR(BD183=0,EP93=0),0,BD183*EP93/(BD183+EP93))</f>
        <v>6.82724264497282</v>
      </c>
      <c r="BE93" s="13" t="n">
        <f aca="false">IF(OR(BE183=0,EQ93=0),0,BE183*EQ93/(BE183+EQ93))</f>
        <v>6.74757533389693</v>
      </c>
      <c r="BF93" s="13" t="n">
        <f aca="false">IF(OR(BF183=0,ER93=0),0,BF183*ER93/(BF183+ER93))</f>
        <v>6.66425874481457</v>
      </c>
      <c r="BG93" s="13" t="n">
        <f aca="false">IF(OR(BG183=0,ES93=0),0,BG183*ES93/(BG183+ES93))</f>
        <v>6.57740950927042</v>
      </c>
      <c r="BH93" s="13" t="n">
        <f aca="false">IF(OR(BH183=0,ET93=0),0,BH183*ET93/(BH183+ET93))</f>
        <v>6.50911834616677</v>
      </c>
      <c r="BI93" s="13" t="n">
        <f aca="false">IF(OR(BI183=0,EU93=0),0,BI183*EU93/(BI183+EU93))</f>
        <v>6.43741894830654</v>
      </c>
      <c r="BJ93" s="13" t="n">
        <f aca="false">IF(OR(BJ183=0,EV93=0),0,BJ183*EV93/(BJ183+EV93))</f>
        <v>6.31889170297858</v>
      </c>
      <c r="BK93" s="13" t="n">
        <f aca="false">IF(OR(BK183=0,EW93=0),0,BK183*EW93/(BK183+EW93))</f>
        <v>6.19879489560193</v>
      </c>
      <c r="BL93" s="13" t="n">
        <f aca="false">IF(OR(BL183=0,EX93=0),0,BL183*EX93/(BL183+EX93))</f>
        <v>6.0771676600404</v>
      </c>
      <c r="BM93" s="13" t="n">
        <f aca="false">IF(OR(BM183=0,EY93=0),0,BM183*EY93/(BM183+EY93))</f>
        <v>5.95404701445661</v>
      </c>
      <c r="BN93" s="13" t="n">
        <f aca="false">IF(OR(BN183=0,EZ93=0),0,BN183*EZ93/(BN183+EZ93))</f>
        <v>5.82946789273506</v>
      </c>
      <c r="BO93" s="13" t="n">
        <f aca="false">IF(OR(BO183=0,FA93=0),0,BO183*FA93/(BO183+FA93))</f>
        <v>5.70456332804979</v>
      </c>
      <c r="BP93" s="13" t="n">
        <f aca="false">IF(OR(BP183=0,FB93=0),0,BP183*FB93/(BP183+FB93))</f>
        <v>5.5781817155574</v>
      </c>
      <c r="BQ93" s="13" t="n">
        <f aca="false">IF(OR(BQ183=0,FC93=0),0,BQ183*FC93/(BQ183+FC93))</f>
        <v>5.45035476025201</v>
      </c>
      <c r="BR93" s="13" t="n">
        <f aca="false">IF(OR(BR183=0,FD93=0),0,BR183*FD93/(BR183+FD93))</f>
        <v>5.32111210910583</v>
      </c>
      <c r="BS93" s="13" t="n">
        <f aca="false">IF(OR(BS183=0,FE93=0),0,BS183*FE93/(BS183+FE93))</f>
        <v>5.19048138374023</v>
      </c>
      <c r="BT93" s="13" t="n">
        <f aca="false">IF(OR(BT183=0,FF93=0),0,BT183*FF93/(BT183+FF93))</f>
        <v>5.05285824019189</v>
      </c>
      <c r="BU93" s="13" t="n">
        <f aca="false">IF(OR(BU183=0,FG93=0),0,BU183*FG93/(BU183+FG93))</f>
        <v>4.91434499758274</v>
      </c>
      <c r="BV93" s="13" t="n">
        <f aca="false">IF(OR(BV183=0,FH93=0),0,BV183*FH93/(BV183+FH93))</f>
        <v>4.7749491689164</v>
      </c>
      <c r="BW93" s="13" t="n">
        <f aca="false">IF(OR(BW183=0,FI93=0),0,BW183*FI93/(BW183+FI93))</f>
        <v>4.63467695448956</v>
      </c>
      <c r="BX93" s="13" t="n">
        <f aca="false">IF(OR(BX183=0,FJ93=0),0,BX183*FJ93/(BX183+FJ93))</f>
        <v>4.49353326335884</v>
      </c>
      <c r="BY93" s="13" t="n">
        <f aca="false">IF(OR(BY183=0,FK93=0),0,BY183*FK93/(BY183+FK93))</f>
        <v>4.35174790957479</v>
      </c>
      <c r="BZ93" s="13" t="n">
        <f aca="false">IF(OR(BZ183=0,FL93=0),0,BZ183*FL93/(BZ183+FL93))</f>
        <v>4.20907742114651</v>
      </c>
      <c r="CA93" s="13" t="n">
        <f aca="false">IF(OR(CA183=0,FM93=0),0,CA183*FM93/(CA183+FM93))</f>
        <v>4.06552349421535</v>
      </c>
      <c r="CB93" s="13" t="n">
        <f aca="false">IF(OR(CB183=0,FN93=0),0,CB183*FN93/(CB183+FN93))</f>
        <v>3.92108657983995</v>
      </c>
      <c r="CC93" s="13" t="n">
        <f aca="false">IF(OR(CC183=0,FO93=0),0,CC183*FO93/(CC183+FO93))</f>
        <v>3.77576589869935</v>
      </c>
      <c r="CD93" s="13" t="n">
        <f aca="false">IF(OR(CD183=0,FP93=0),0,CD183*FP93/(CD183+FP93))</f>
        <v>3.62951478398747</v>
      </c>
      <c r="CE93" s="13" t="n">
        <f aca="false">IF(OR(CE183=0,FQ93=0),0,CE183*FQ93/(CE183+FQ93))</f>
        <v>3.4823792025451</v>
      </c>
      <c r="CF93" s="13" t="n">
        <f aca="false">IF(OR(CF183=0,FR93=0),0,CF183*FR93/(CF183+FR93))</f>
        <v>3.33435464321197</v>
      </c>
      <c r="CG93" s="13" t="n">
        <f aca="false">IF(OR(CG183=0,FS93=0),0,CG183*FS93/(CG183+FS93))</f>
        <v>3.18543541380712</v>
      </c>
      <c r="CH93" s="13" t="n">
        <f aca="false">IF(OR(CH183=0,FT93=0),0,CH183*FT93/(CH183+FT93))</f>
        <v>3.03561464788166</v>
      </c>
      <c r="CI93" s="13" t="n">
        <f aca="false">IF(OR(CI183=0,FU93=0),0,CI183*FU93/(CI183+FU93))</f>
        <v>2.88488430982578</v>
      </c>
      <c r="CJ93" s="13" t="n">
        <f aca="false">IF(OR(CJ183=0,FV93=0),0,CJ183*FV93/(CJ183+FV93))</f>
        <v>2.73323519830054</v>
      </c>
      <c r="CK93" s="13" t="n">
        <f aca="false">IF(OR(CK183=0,FW93=0),0,CK183*FW93/(CK183+FW93))</f>
        <v>2.58065694796326</v>
      </c>
      <c r="CL93" s="13" t="n">
        <f aca="false">IF(OR(CL183=0,FX93=0),0,CL183*FX93/(CL183+FX93))</f>
        <v>2.43142619647949</v>
      </c>
      <c r="CM93" s="13" t="n">
        <f aca="false">IF(OR(CM183=0,FY93=0),0,CM183*FY93/(CM183+FY93))</f>
        <v>2.28103804909138</v>
      </c>
      <c r="CN93" s="13" t="n">
        <f aca="false">IF(OR(CN183=0,FZ93=0),0,CN183*FZ93/(CN183+FZ93))</f>
        <v>2.12902306954681</v>
      </c>
      <c r="CO93" s="13" t="n">
        <f aca="false">IF(OR(CO183=0,GA93=0),0,CO183*GA93/(CO183+GA93))</f>
        <v>1.97535549762903</v>
      </c>
      <c r="CP93" s="13" t="n">
        <f aca="false">IF(OR(CP183=0,GB93=0),0,CP183*GB93/(CP183+GB93))</f>
        <v>1.82003485960777</v>
      </c>
      <c r="CQ93" s="13" t="n">
        <f aca="false">IF(OR(CQ183=0,GC93=0),0,CQ183*GC93/(CQ183+GC93))</f>
        <v>1.66305841787018</v>
      </c>
      <c r="CR93" s="0" t="n">
        <f aca="false">IF(F$9=0,0,(SIN(F$12)*COS($E93)+SIN($E93)*COS(F$12))/SIN($E93)*F$9)</f>
        <v>0</v>
      </c>
      <c r="CS93" s="0" t="n">
        <f aca="false">IF(G$9=0,0,(SIN(G$12)*COS($E93)+SIN($E93)*COS(G$12))/SIN($E93)*G$9)</f>
        <v>0</v>
      </c>
      <c r="CT93" s="0" t="n">
        <f aca="false">IF(H$9=0,0,(SIN(H$12)*COS($E93)+SIN($E93)*COS(H$12))/SIN($E93)*H$9)</f>
        <v>0</v>
      </c>
      <c r="CU93" s="0" t="n">
        <f aca="false">IF(I$9=0,0,(SIN(I$12)*COS($E93)+SIN($E93)*COS(I$12))/SIN($E93)*I$9)</f>
        <v>0</v>
      </c>
      <c r="CV93" s="0" t="n">
        <f aca="false">IF(J$9=0,0,(SIN(J$12)*COS($E93)+SIN($E93)*COS(J$12))/SIN($E93)*J$9)</f>
        <v>0</v>
      </c>
      <c r="CW93" s="0" t="n">
        <f aca="false">IF(K$9=0,0,(SIN(K$12)*COS($E93)+SIN($E93)*COS(K$12))/SIN($E93)*K$9)</f>
        <v>0</v>
      </c>
      <c r="CX93" s="0" t="n">
        <f aca="false">IF(L$9=0,0,(SIN(L$12)*COS($E93)+SIN($E93)*COS(L$12))/SIN($E93)*L$9)</f>
        <v>0</v>
      </c>
      <c r="CY93" s="0" t="n">
        <f aca="false">IF(M$9=0,0,(SIN(M$12)*COS($E93)+SIN($E93)*COS(M$12))/SIN($E93)*M$9)</f>
        <v>0</v>
      </c>
      <c r="CZ93" s="0" t="n">
        <f aca="false">IF(N$9=0,0,(SIN(N$12)*COS($E93)+SIN($E93)*COS(N$12))/SIN($E93)*N$9)</f>
        <v>0</v>
      </c>
      <c r="DA93" s="0" t="n">
        <f aca="false">IF(O$9=0,0,(SIN(O$12)*COS($E93)+SIN($E93)*COS(O$12))/SIN($E93)*O$9)</f>
        <v>0</v>
      </c>
      <c r="DB93" s="0" t="n">
        <f aca="false">IF(P$9=0,0,(SIN(P$12)*COS($E93)+SIN($E93)*COS(P$12))/SIN($E93)*P$9)</f>
        <v>0</v>
      </c>
      <c r="DC93" s="0" t="n">
        <f aca="false">IF(Q$9=0,0,(SIN(Q$12)*COS($E93)+SIN($E93)*COS(Q$12))/SIN($E93)*Q$9)</f>
        <v>0</v>
      </c>
      <c r="DD93" s="0" t="n">
        <f aca="false">IF(R$9=0,0,(SIN(R$12)*COS($E93)+SIN($E93)*COS(R$12))/SIN($E93)*R$9)</f>
        <v>0</v>
      </c>
      <c r="DE93" s="0" t="n">
        <f aca="false">IF(S$9=0,0,(SIN(S$12)*COS($E93)+SIN($E93)*COS(S$12))/SIN($E93)*S$9)</f>
        <v>0</v>
      </c>
      <c r="DF93" s="0" t="n">
        <f aca="false">IF(T$9=0,0,(SIN(T$12)*COS($E93)+SIN($E93)*COS(T$12))/SIN($E93)*T$9)</f>
        <v>0</v>
      </c>
      <c r="DG93" s="0" t="n">
        <f aca="false">IF(U$9=0,0,(SIN(U$12)*COS($E93)+SIN($E93)*COS(U$12))/SIN($E93)*U$9)</f>
        <v>0</v>
      </c>
      <c r="DH93" s="0" t="n">
        <f aca="false">IF(V$9=0,0,(SIN(V$12)*COS($E93)+SIN($E93)*COS(V$12))/SIN($E93)*V$9)</f>
        <v>0</v>
      </c>
      <c r="DI93" s="0" t="n">
        <f aca="false">IF(W$9=0,0,(SIN(W$12)*COS($E93)+SIN($E93)*COS(W$12))/SIN($E93)*W$9)</f>
        <v>0</v>
      </c>
      <c r="DJ93" s="0" t="n">
        <f aca="false">IF(X$9=0,0,(SIN(X$12)*COS($E93)+SIN($E93)*COS(X$12))/SIN($E93)*X$9)</f>
        <v>0</v>
      </c>
      <c r="DK93" s="0" t="n">
        <f aca="false">IF(Y$9=0,0,(SIN(Y$12)*COS($E93)+SIN($E93)*COS(Y$12))/SIN($E93)*Y$9)</f>
        <v>0</v>
      </c>
      <c r="DL93" s="0" t="n">
        <f aca="false">IF(Z$9=0,0,(SIN(Z$12)*COS($E93)+SIN($E93)*COS(Z$12))/SIN($E93)*Z$9)</f>
        <v>0</v>
      </c>
      <c r="DM93" s="0" t="n">
        <f aca="false">IF(AA$9=0,0,(SIN(AA$12)*COS($E93)+SIN($E93)*COS(AA$12))/SIN($E93)*AA$9)</f>
        <v>0</v>
      </c>
      <c r="DN93" s="0" t="n">
        <f aca="false">IF(AB$9=0,0,(SIN(AB$12)*COS($E93)+SIN($E93)*COS(AB$12))/SIN($E93)*AB$9)</f>
        <v>0</v>
      </c>
      <c r="DO93" s="0" t="n">
        <f aca="false">IF(AC$9=0,0,(SIN(AC$12)*COS($E93)+SIN($E93)*COS(AC$12))/SIN($E93)*AC$9)</f>
        <v>0</v>
      </c>
      <c r="DP93" s="0" t="n">
        <f aca="false">IF(AD$9=0,0,(SIN(AD$12)*COS($E93)+SIN($E93)*COS(AD$12))/SIN($E93)*AD$9)</f>
        <v>0</v>
      </c>
      <c r="DQ93" s="0" t="n">
        <f aca="false">IF(AE$9=0,0,(SIN(AE$12)*COS($E93)+SIN($E93)*COS(AE$12))/SIN($E93)*AE$9)</f>
        <v>0</v>
      </c>
      <c r="DR93" s="0" t="n">
        <f aca="false">IF(AF$9=0,0,(SIN(AF$12)*COS($E93)+SIN($E93)*COS(AF$12))/SIN($E93)*AF$9)</f>
        <v>0</v>
      </c>
      <c r="DS93" s="0" t="n">
        <f aca="false">IF(AG$9=0,0,(SIN(AG$12)*COS($E93)+SIN($E93)*COS(AG$12))/SIN($E93)*AG$9)</f>
        <v>0</v>
      </c>
      <c r="DT93" s="0" t="n">
        <f aca="false">IF(AH$9=0,0,(SIN(AH$12)*COS($E93)+SIN($E93)*COS(AH$12))/SIN($E93)*AH$9)</f>
        <v>0</v>
      </c>
      <c r="DU93" s="0" t="n">
        <f aca="false">IF(AI$9=0,0,(SIN(AI$12)*COS($E93)+SIN($E93)*COS(AI$12))/SIN($E93)*AI$9)</f>
        <v>0</v>
      </c>
      <c r="DV93" s="0" t="n">
        <f aca="false">IF(AJ$9=0,0,(SIN(AJ$12)*COS($E93)+SIN($E93)*COS(AJ$12))/SIN($E93)*AJ$9)</f>
        <v>0</v>
      </c>
      <c r="DW93" s="0" t="n">
        <f aca="false">IF(AK$9=0,0,(SIN(AK$12)*COS($E93)+SIN($E93)*COS(AK$12))/SIN($E93)*AK$9)</f>
        <v>0</v>
      </c>
      <c r="DX93" s="0" t="n">
        <f aca="false">IF(AL$9=0,0,(SIN(AL$12)*COS($E93)+SIN($E93)*COS(AL$12))/SIN($E93)*AL$9)</f>
        <v>0</v>
      </c>
      <c r="DY93" s="0" t="n">
        <f aca="false">IF(AM$9=0,0,(SIN(AM$12)*COS($E93)+SIN($E93)*COS(AM$12))/SIN($E93)*AM$9)</f>
        <v>0</v>
      </c>
      <c r="DZ93" s="0" t="n">
        <f aca="false">IF(AN$9=0,0,(SIN(AN$12)*COS($E93)+SIN($E93)*COS(AN$12))/SIN($E93)*AN$9)</f>
        <v>0</v>
      </c>
      <c r="EA93" s="0" t="n">
        <f aca="false">IF(AO$9=0,0,(SIN(AO$12)*COS($E93)+SIN($E93)*COS(AO$12))/SIN($E93)*AO$9)</f>
        <v>9.46899850919728</v>
      </c>
      <c r="EB93" s="0" t="n">
        <f aca="false">IF(AP$9=0,0,(SIN(AP$12)*COS($E93)+SIN($E93)*COS(AP$12))/SIN($E93)*AP$9)</f>
        <v>9.64298209843246</v>
      </c>
      <c r="EC93" s="0" t="n">
        <f aca="false">IF(AQ$9=0,0,(SIN(AQ$12)*COS($E93)+SIN($E93)*COS(AQ$12))/SIN($E93)*AQ$9)</f>
        <v>9.80947493161216</v>
      </c>
      <c r="ED93" s="0" t="n">
        <f aca="false">IF(AR$9=0,0,(SIN(AR$12)*COS($E93)+SIN($E93)*COS(AR$12))/SIN($E93)*AR$9)</f>
        <v>9.96827102224581</v>
      </c>
      <c r="EE93" s="0" t="n">
        <f aca="false">IF(AS$9=0,0,(SIN(AS$12)*COS($E93)+SIN($E93)*COS(AS$12))/SIN($E93)*AS$9)</f>
        <v>10.1191681626552</v>
      </c>
      <c r="EF93" s="0" t="n">
        <f aca="false">IF(AT$9=0,0,(SIN(AT$12)*COS($E93)+SIN($E93)*COS(AT$12))/SIN($E93)*AT$9)</f>
        <v>10.261968032429</v>
      </c>
      <c r="EG93" s="0" t="n">
        <f aca="false">IF(AU$9=0,0,(SIN(AU$12)*COS($E93)+SIN($E93)*COS(AU$12))/SIN($E93)*AU$9)</f>
        <v>10.4524582720194</v>
      </c>
      <c r="EH93" s="0" t="n">
        <f aca="false">IF(AV$9=0,0,(SIN(AV$12)*COS($E93)+SIN($E93)*COS(AV$12))/SIN($E93)*AV$9)</f>
        <v>10.6332286151434</v>
      </c>
      <c r="EI93" s="0" t="n">
        <f aca="false">IF(AW$9=0,0,(SIN(AW$12)*COS($E93)+SIN($E93)*COS(AW$12))/SIN($E93)*AW$9)</f>
        <v>10.8040424450778</v>
      </c>
      <c r="EJ93" s="0" t="n">
        <f aca="false">IF(AX$9=0,0,(SIN(AX$12)*COS($E93)+SIN($E93)*COS(AX$12))/SIN($E93)*AX$9)</f>
        <v>10.964668224174</v>
      </c>
      <c r="EK93" s="0" t="n">
        <f aca="false">IF(AY$9=0,0,(SIN(AY$12)*COS($E93)+SIN($E93)*COS(AY$12))/SIN($E93)*AY$9)</f>
        <v>11.1148796190662</v>
      </c>
      <c r="EL93" s="0" t="n">
        <f aca="false">IF(AZ$9=0,0,(SIN(AZ$12)*COS($E93)+SIN($E93)*COS(AZ$12))/SIN($E93)*AZ$9)</f>
        <v>11.092530504032</v>
      </c>
      <c r="EM93" s="0" t="n">
        <f aca="false">IF(BA$9=0,0,(SIN(BA$12)*COS($E93)+SIN($E93)*COS(BA$12))/SIN($E93)*BA$9)</f>
        <v>11.0636388263917</v>
      </c>
      <c r="EN93" s="0" t="n">
        <f aca="false">IF(BB$9=0,0,(SIN(BB$12)*COS($E93)+SIN($E93)*COS(BB$12))/SIN($E93)*BB$9)</f>
        <v>11.0281405976699</v>
      </c>
      <c r="EO93" s="0" t="n">
        <f aca="false">IF(BC$9=0,0,(SIN(BC$12)*COS($E93)+SIN($E93)*COS(BC$12))/SIN($E93)*BC$9)</f>
        <v>10.9859748276672</v>
      </c>
      <c r="EP93" s="0" t="n">
        <f aca="false">IF(BD$9=0,0,(SIN(BD$12)*COS($E93)+SIN($E93)*COS(BD$12))/SIN($E93)*BD$9)</f>
        <v>10.9370835649111</v>
      </c>
      <c r="EQ93" s="0" t="n">
        <f aca="false">IF(BE$9=0,0,(SIN(BE$12)*COS($E93)+SIN($E93)*COS(BE$12))/SIN($E93)*BE$9)</f>
        <v>10.9295781004336</v>
      </c>
      <c r="ER93" s="0" t="n">
        <f aca="false">IF(BF$9=0,0,(SIN(BF$12)*COS($E93)+SIN($E93)*COS(BF$12))/SIN($E93)*BF$9)</f>
        <v>10.9137120530195</v>
      </c>
      <c r="ES93" s="0" t="n">
        <f aca="false">IF(BG$9=0,0,(SIN(BG$12)*COS($E93)+SIN($E93)*COS(BG$12))/SIN($E93)*BG$9)</f>
        <v>10.8893935003929</v>
      </c>
      <c r="ET93" s="0" t="n">
        <f aca="false">IF(BH$9=0,0,(SIN(BH$12)*COS($E93)+SIN($E93)*COS(BH$12))/SIN($E93)*BH$9)</f>
        <v>10.918229861375</v>
      </c>
      <c r="EU93" s="0" t="n">
        <f aca="false">IF(BI$9=0,0,(SIN(BI$12)*COS($E93)+SIN($E93)*COS(BI$12))/SIN($E93)*BI$9)</f>
        <v>10.9411426689177</v>
      </c>
      <c r="EV93" s="0" t="n">
        <f aca="false">IF(BJ$9=0,0,(SIN(BJ$12)*COS($E93)+SIN($E93)*COS(BJ$12))/SIN($E93)*BJ$9)</f>
        <v>10.8296624511026</v>
      </c>
      <c r="EW93" s="0" t="n">
        <f aca="false">IF(BK$9=0,0,(SIN(BK$12)*COS($E93)+SIN($E93)*COS(BK$12))/SIN($E93)*BK$9)</f>
        <v>10.7115924974142</v>
      </c>
      <c r="EX93" s="0" t="n">
        <f aca="false">IF(BL$9=0,0,(SIN(BL$12)*COS($E93)+SIN($E93)*COS(BL$12))/SIN($E93)*BL$9)</f>
        <v>10.5869157158821</v>
      </c>
      <c r="EY93" s="0" t="n">
        <f aca="false">IF(BM$9=0,0,(SIN(BM$12)*COS($E93)+SIN($E93)*COS(BM$12))/SIN($E93)*BM$9)</f>
        <v>10.4556180456465</v>
      </c>
      <c r="EZ93" s="0" t="n">
        <f aca="false">IF(BN$9=0,0,(SIN(BN$12)*COS($E93)+SIN($E93)*COS(BN$12))/SIN($E93)*BN$9)</f>
        <v>10.3176884770923</v>
      </c>
      <c r="FA93" s="0" t="n">
        <f aca="false">IF(BO$9=0,0,(SIN(BO$12)*COS($E93)+SIN($E93)*COS(BO$12))/SIN($E93)*BO$9)</f>
        <v>10.1766197244412</v>
      </c>
      <c r="FB93" s="0" t="n">
        <f aca="false">IF(BP$9=0,0,(SIN(BP$12)*COS($E93)+SIN($E93)*COS(BP$12))/SIN($E93)*BP$9)</f>
        <v>10.0287488203124</v>
      </c>
      <c r="FC93" s="0" t="n">
        <f aca="false">IF(BQ$9=0,0,(SIN(BQ$12)*COS($E93)+SIN($E93)*COS(BQ$12))/SIN($E93)*BQ$9)</f>
        <v>9.87407089008269</v>
      </c>
      <c r="FD93" s="0" t="n">
        <f aca="false">IF(BR$9=0,0,(SIN(BR$12)*COS($E93)+SIN($E93)*COS(BR$12))/SIN($E93)*BR$9)</f>
        <v>9.71258427556359</v>
      </c>
      <c r="FE93" s="0" t="n">
        <f aca="false">IF(BS$9=0,0,(SIN(BS$12)*COS($E93)+SIN($E93)*COS(BS$12))/SIN($E93)*BS$9)</f>
        <v>9.54429055036241</v>
      </c>
      <c r="FF93" s="0" t="n">
        <f aca="false">IF(BT$9=0,0,(SIN(BT$12)*COS($E93)+SIN($E93)*COS(BT$12))/SIN($E93)*BT$9)</f>
        <v>9.34989896431394</v>
      </c>
      <c r="FG93" s="0" t="n">
        <f aca="false">IF(BU$9=0,0,(SIN(BU$12)*COS($E93)+SIN($E93)*COS(BU$12))/SIN($E93)*BU$9)</f>
        <v>9.14975615431081</v>
      </c>
      <c r="FH93" s="0" t="n">
        <f aca="false">IF(BV$9=0,0,(SIN(BV$12)*COS($E93)+SIN($E93)*COS(BV$12))/SIN($E93)*BV$9)</f>
        <v>8.9438906244045</v>
      </c>
      <c r="FI93" s="0" t="n">
        <f aca="false">IF(BW$9=0,0,(SIN(BW$12)*COS($E93)+SIN($E93)*COS(BW$12))/SIN($E93)*BW$9)</f>
        <v>8.7323335160593</v>
      </c>
      <c r="FJ93" s="0" t="n">
        <f aca="false">IF(BX$9=0,0,(SIN(BX$12)*COS($E93)+SIN($E93)*COS(BX$12))/SIN($E93)*BX$9)</f>
        <v>8.5151186082825</v>
      </c>
      <c r="FK93" s="0" t="n">
        <f aca="false">IF(BY$9=0,0,(SIN(BY$12)*COS($E93)+SIN($E93)*COS(BY$12))/SIN($E93)*BY$9)</f>
        <v>8.29310367582904</v>
      </c>
      <c r="FL93" s="0" t="n">
        <f aca="false">IF(BZ$9=0,0,(SIN(BZ$12)*COS($E93)+SIN($E93)*COS(BZ$12))/SIN($E93)*BZ$9)</f>
        <v>8.06545224023774</v>
      </c>
      <c r="FM93" s="0" t="n">
        <f aca="false">IF(CA$9=0,0,(SIN(CA$12)*COS($E93)+SIN($E93)*COS(CA$12))/SIN($E93)*CA$9)</f>
        <v>7.8322052572907</v>
      </c>
      <c r="FN93" s="0" t="n">
        <f aca="false">IF(CB$9=0,0,(SIN(CB$12)*COS($E93)+SIN($E93)*COS(CB$12))/SIN($E93)*CB$9)</f>
        <v>7.59340634331585</v>
      </c>
      <c r="FO93" s="0" t="n">
        <f aca="false">IF(CC$9=0,0,(SIN(CC$12)*COS($E93)+SIN($E93)*COS(CC$12))/SIN($E93)*CC$9)</f>
        <v>7.34910177025771</v>
      </c>
      <c r="FP93" s="0" t="n">
        <f aca="false">IF(CD$9=0,0,(SIN(CD$12)*COS($E93)+SIN($E93)*COS(CD$12))/SIN($E93)*CD$9)</f>
        <v>7.09916955973668</v>
      </c>
      <c r="FQ93" s="0" t="n">
        <f aca="false">IF(CE$9=0,0,(SIN(CE$12)*COS($E93)+SIN($E93)*COS(CE$12))/SIN($E93)*CE$9)</f>
        <v>6.84384628089669</v>
      </c>
      <c r="FR93" s="0" t="n">
        <f aca="false">IF(CF$9=0,0,(SIN(CF$12)*COS($E93)+SIN($E93)*COS(CF$12))/SIN($E93)*CF$9)</f>
        <v>6.58318628165322</v>
      </c>
      <c r="FS93" s="0" t="n">
        <f aca="false">IF(CG$9=0,0,(SIN(CG$12)*COS($E93)+SIN($E93)*COS(CG$12))/SIN($E93)*CG$9)</f>
        <v>6.31724652613531</v>
      </c>
      <c r="FT93" s="0" t="n">
        <f aca="false">IF(CH$9=0,0,(SIN(CH$12)*COS($E93)+SIN($E93)*COS(CH$12))/SIN($E93)*CH$9)</f>
        <v>6.04608658416681</v>
      </c>
      <c r="FU93" s="0" t="n">
        <f aca="false">IF(CI$9=0,0,(SIN(CI$12)*COS($E93)+SIN($E93)*COS(CI$12))/SIN($E93)*CI$9)</f>
        <v>5.76976861965156</v>
      </c>
      <c r="FV93" s="0" t="n">
        <f aca="false">IF(CJ$9=0,0,(SIN(CJ$12)*COS($E93)+SIN($E93)*COS(CJ$12))/SIN($E93)*CJ$9)</f>
        <v>5.48835737786257</v>
      </c>
      <c r="FW93" s="0" t="n">
        <f aca="false">IF(CK$9=0,0,(SIN(CK$12)*COS($E93)+SIN($E93)*COS(CK$12))/SIN($E93)*CK$9)</f>
        <v>5.20192017163564</v>
      </c>
      <c r="FX93" s="0" t="n">
        <f aca="false">IF(CL$9=0,0,(SIN(CL$12)*COS($E93)+SIN($E93)*COS(CL$12))/SIN($E93)*CL$9)</f>
        <v>4.92811115140241</v>
      </c>
      <c r="FY93" s="0" t="n">
        <f aca="false">IF(CM$9=0,0,(SIN(CM$12)*COS($E93)+SIN($E93)*COS(CM$12))/SIN($E93)*CM$9)</f>
        <v>4.64889382207677</v>
      </c>
      <c r="FZ93" s="0" t="n">
        <f aca="false">IF(CN$9=0,0,(SIN(CN$12)*COS($E93)+SIN($E93)*COS(CN$12))/SIN($E93)*CN$9)</f>
        <v>4.36240656180945</v>
      </c>
      <c r="GA93" s="0" t="n">
        <f aca="false">IF(CO$9=0,0,(SIN(CO$12)*COS($E93)+SIN($E93)*COS(CO$12))/SIN($E93)*CO$9)</f>
        <v>4.06859837784761</v>
      </c>
      <c r="GB93" s="0" t="n">
        <f aca="false">IF(CP$9=0,0,(SIN(CP$12)*COS($E93)+SIN($E93)*COS(CP$12))/SIN($E93)*CP$9)</f>
        <v>3.76753553626366</v>
      </c>
      <c r="GC93" s="0" t="n">
        <f aca="false">IF(CQ$9=0,0,(SIN(CQ$12)*COS($E93)+SIN($E93)*COS(CQ$12))/SIN($E93)*CQ$9)</f>
        <v>3.45928834529415</v>
      </c>
    </row>
    <row r="94" customFormat="false" ht="12.8" hidden="true" customHeight="false" outlineLevel="0" collapsed="false">
      <c r="A94" s="0" t="n">
        <f aca="false">MAX($F94:$CQ94)</f>
        <v>7.20334932557029</v>
      </c>
      <c r="B94" s="91" t="n">
        <f aca="false">IF(ISNA(INDEX(vmg!$B$6:$B$151,MATCH($C94,vmg!$F$6:$F$151,0))),IF(ISNA(INDEX(vmg!$B$6:$B$151,MATCH($C94,vmg!$D$6:$D$151,0))),0,INDEX(vmg!$B$6:$B$151,MATCH($C94,vmg!$D$6:$D$151,0))),INDEX(vmg!$B$6:$B$151,MATCH($C94,vmg!$F$6:$F$151,0)))</f>
        <v>18.540736</v>
      </c>
      <c r="C94" s="2" t="n">
        <f aca="false">MOD(Best +D94,360)</f>
        <v>82</v>
      </c>
      <c r="D94" s="2" t="n">
        <f aca="false">D93+1</f>
        <v>82</v>
      </c>
      <c r="E94" s="1" t="n">
        <f aca="false">D94*PI()/180</f>
        <v>1.43116998663535</v>
      </c>
      <c r="F94" s="13" t="n">
        <f aca="false">IF(OR(F184=0,CR94=0),0,F184*CR94/(F184+CR94))</f>
        <v>0</v>
      </c>
      <c r="G94" s="13" t="n">
        <f aca="false">IF(OR(G184=0,CS94=0),0,G184*CS94/(G184+CS94))</f>
        <v>0</v>
      </c>
      <c r="H94" s="13" t="n">
        <f aca="false">IF(OR(H184=0,CT94=0),0,H184*CT94/(H184+CT94))</f>
        <v>0</v>
      </c>
      <c r="I94" s="13" t="n">
        <f aca="false">IF(OR(I184=0,CU94=0),0,I184*CU94/(I184+CU94))</f>
        <v>0</v>
      </c>
      <c r="J94" s="13" t="n">
        <f aca="false">IF(OR(J184=0,CV94=0),0,J184*CV94/(J184+CV94))</f>
        <v>0</v>
      </c>
      <c r="K94" s="13" t="n">
        <f aca="false">IF(OR(K184=0,CW94=0),0,K184*CW94/(K184+CW94))</f>
        <v>0</v>
      </c>
      <c r="L94" s="13" t="n">
        <f aca="false">IF(OR(L184=0,CX94=0),0,L184*CX94/(L184+CX94))</f>
        <v>0</v>
      </c>
      <c r="M94" s="13" t="n">
        <f aca="false">IF(OR(M184=0,CY94=0),0,M184*CY94/(M184+CY94))</f>
        <v>0</v>
      </c>
      <c r="N94" s="13" t="n">
        <f aca="false">IF(OR(N184=0,CZ94=0),0,N184*CZ94/(N184+CZ94))</f>
        <v>0</v>
      </c>
      <c r="O94" s="13" t="n">
        <f aca="false">IF(OR(O184=0,DA94=0),0,O184*DA94/(O184+DA94))</f>
        <v>0</v>
      </c>
      <c r="P94" s="13" t="n">
        <f aca="false">IF(OR(P184=0,DB94=0),0,P184*DB94/(P184+DB94))</f>
        <v>0</v>
      </c>
      <c r="Q94" s="13" t="n">
        <f aca="false">IF(OR(Q184=0,DC94=0),0,Q184*DC94/(Q184+DC94))</f>
        <v>0</v>
      </c>
      <c r="R94" s="13" t="n">
        <f aca="false">IF(OR(R184=0,DD94=0),0,R184*DD94/(R184+DD94))</f>
        <v>0</v>
      </c>
      <c r="S94" s="13" t="n">
        <f aca="false">IF(OR(S184=0,DE94=0),0,S184*DE94/(S184+DE94))</f>
        <v>0</v>
      </c>
      <c r="T94" s="13" t="n">
        <f aca="false">IF(OR(T184=0,DF94=0),0,T184*DF94/(T184+DF94))</f>
        <v>0</v>
      </c>
      <c r="U94" s="13" t="n">
        <f aca="false">IF(OR(U184=0,DG94=0),0,U184*DG94/(U184+DG94))</f>
        <v>0</v>
      </c>
      <c r="V94" s="13" t="n">
        <f aca="false">IF(OR(V184=0,DH94=0),0,V184*DH94/(V184+DH94))</f>
        <v>0</v>
      </c>
      <c r="W94" s="13" t="n">
        <f aca="false">IF(OR(W184=0,DI94=0),0,W184*DI94/(W184+DI94))</f>
        <v>0</v>
      </c>
      <c r="X94" s="13" t="n">
        <f aca="false">IF(OR(X184=0,DJ94=0),0,X184*DJ94/(X184+DJ94))</f>
        <v>0</v>
      </c>
      <c r="Y94" s="13" t="n">
        <f aca="false">IF(OR(Y184=0,DK94=0),0,Y184*DK94/(Y184+DK94))</f>
        <v>0</v>
      </c>
      <c r="Z94" s="13" t="n">
        <f aca="false">IF(OR(Z184=0,DL94=0),0,Z184*DL94/(Z184+DL94))</f>
        <v>0</v>
      </c>
      <c r="AA94" s="13" t="n">
        <f aca="false">IF(OR(AA184=0,DM94=0),0,AA184*DM94/(AA184+DM94))</f>
        <v>0</v>
      </c>
      <c r="AB94" s="13" t="n">
        <f aca="false">IF(OR(AB184=0,DN94=0),0,AB184*DN94/(AB184+DN94))</f>
        <v>0</v>
      </c>
      <c r="AC94" s="13" t="n">
        <f aca="false">IF(OR(AC184=0,DO94=0),0,AC184*DO94/(AC184+DO94))</f>
        <v>0</v>
      </c>
      <c r="AD94" s="13" t="n">
        <f aca="false">IF(OR(AD184=0,DP94=0),0,AD184*DP94/(AD184+DP94))</f>
        <v>0</v>
      </c>
      <c r="AE94" s="13" t="n">
        <f aca="false">IF(OR(AE184=0,DQ94=0),0,AE184*DQ94/(AE184+DQ94))</f>
        <v>0</v>
      </c>
      <c r="AF94" s="13" t="n">
        <f aca="false">IF(OR(AF184=0,DR94=0),0,AF184*DR94/(AF184+DR94))</f>
        <v>0</v>
      </c>
      <c r="AG94" s="13" t="n">
        <f aca="false">IF(OR(AG184=0,DS94=0),0,AG184*DS94/(AG184+DS94))</f>
        <v>0</v>
      </c>
      <c r="AH94" s="13" t="n">
        <f aca="false">IF(OR(AH184=0,DT94=0),0,AH184*DT94/(AH184+DT94))</f>
        <v>0</v>
      </c>
      <c r="AI94" s="13" t="n">
        <f aca="false">IF(OR(AI184=0,DU94=0),0,AI184*DU94/(AI184+DU94))</f>
        <v>0</v>
      </c>
      <c r="AJ94" s="13" t="n">
        <f aca="false">IF(OR(AJ184=0,DV94=0),0,AJ184*DV94/(AJ184+DV94))</f>
        <v>0</v>
      </c>
      <c r="AK94" s="13" t="n">
        <f aca="false">IF(OR(AK184=0,DW94=0),0,AK184*DW94/(AK184+DW94))</f>
        <v>0</v>
      </c>
      <c r="AL94" s="13" t="n">
        <f aca="false">IF(OR(AL184=0,DX94=0),0,AL184*DX94/(AL184+DX94))</f>
        <v>0</v>
      </c>
      <c r="AM94" s="13" t="n">
        <f aca="false">IF(OR(AM184=0,DY94=0),0,AM184*DY94/(AM184+DY94))</f>
        <v>0</v>
      </c>
      <c r="AN94" s="13" t="n">
        <f aca="false">IF(OR(AN184=0,DZ94=0),0,AN184*DZ94/(AN184+DZ94))</f>
        <v>0</v>
      </c>
      <c r="AO94" s="13" t="n">
        <f aca="false">IF(OR(AO184=0,EA94=0),0,AO184*EA94/(AO184+EA94))</f>
        <v>7.06567170786273</v>
      </c>
      <c r="AP94" s="13" t="n">
        <f aca="false">IF(OR(AP184=0,EB94=0),0,AP184*EB94/(AP184+EB94))</f>
        <v>7.1008925287839</v>
      </c>
      <c r="AQ94" s="13" t="n">
        <f aca="false">IF(OR(AQ184=0,EC94=0),0,AQ184*EC94/(AQ184+EC94))</f>
        <v>7.12789232416546</v>
      </c>
      <c r="AR94" s="13" t="n">
        <f aca="false">IF(OR(AR184=0,ED94=0),0,AR184*ED94/(AR184+ED94))</f>
        <v>7.14687409347368</v>
      </c>
      <c r="AS94" s="13" t="n">
        <f aca="false">IF(OR(AS184=0,EE94=0),0,AS184*EE94/(AS184+EE94))</f>
        <v>7.15804631453641</v>
      </c>
      <c r="AT94" s="13" t="n">
        <f aca="false">IF(OR(AT184=0,EF94=0),0,AT184*EF94/(AT184+EF94))</f>
        <v>7.1616215743566</v>
      </c>
      <c r="AU94" s="13" t="n">
        <f aca="false">IF(OR(AU184=0,EG94=0),0,AU184*EG94/(AU184+EG94))</f>
        <v>7.18467450114037</v>
      </c>
      <c r="AV94" s="13" t="n">
        <f aca="false">IF(OR(AV184=0,EH94=0),0,AV184*EH94/(AV184+EH94))</f>
        <v>7.19848269865609</v>
      </c>
      <c r="AW94" s="13" t="n">
        <f aca="false">IF(OR(AW184=0,EI94=0),0,AW184*EI94/(AW184+EI94))</f>
        <v>7.20334932557029</v>
      </c>
      <c r="AX94" s="13" t="n">
        <f aca="false">IF(OR(AX184=0,EJ94=0),0,AX184*EJ94/(AX184+EJ94))</f>
        <v>7.19957781153507</v>
      </c>
      <c r="AY94" s="13" t="n">
        <f aca="false">IF(OR(AY184=0,EK94=0),0,AY184*EK94/(AY184+EK94))</f>
        <v>7.18747036585961</v>
      </c>
      <c r="AZ94" s="13" t="n">
        <f aca="false">IF(OR(AZ184=0,EL94=0),0,AZ184*EL94/(AZ184+EL94))</f>
        <v>7.10025491275217</v>
      </c>
      <c r="BA94" s="13" t="n">
        <f aca="false">IF(OR(BA184=0,EM94=0),0,BA184*EM94/(BA184+EM94))</f>
        <v>7.01034090817034</v>
      </c>
      <c r="BB94" s="13" t="n">
        <f aca="false">IF(OR(BB184=0,EN94=0),0,BB184*EN94/(BB184+EN94))</f>
        <v>6.91780766446802</v>
      </c>
      <c r="BC94" s="13" t="n">
        <f aca="false">IF(OR(BC184=0,EO94=0),0,BC184*EO94/(BC184+EO94))</f>
        <v>6.82273207067461</v>
      </c>
      <c r="BD94" s="13" t="n">
        <f aca="false">IF(OR(BD184=0,EP94=0),0,BD184*EP94/(BD184+EP94))</f>
        <v>6.72518855377431</v>
      </c>
      <c r="BE94" s="13" t="n">
        <f aca="false">IF(OR(BE184=0,EQ94=0),0,BE184*EQ94/(BE184+EQ94))</f>
        <v>6.64340945228746</v>
      </c>
      <c r="BF94" s="13" t="n">
        <f aca="false">IF(OR(BF184=0,ER94=0),0,BF184*ER94/(BF184+ER94))</f>
        <v>6.55799471689068</v>
      </c>
      <c r="BG94" s="13" t="n">
        <f aca="false">IF(OR(BG184=0,ES94=0),0,BG184*ES94/(BG184+ES94))</f>
        <v>6.46906124359089</v>
      </c>
      <c r="BH94" s="13" t="n">
        <f aca="false">IF(OR(BH184=0,ET94=0),0,BH184*ET94/(BH184+ET94))</f>
        <v>6.39839543942626</v>
      </c>
      <c r="BI94" s="13" t="n">
        <f aca="false">IF(OR(BI184=0,EU94=0),0,BI184*EU94/(BI184+EU94))</f>
        <v>6.32431471471709</v>
      </c>
      <c r="BJ94" s="13" t="n">
        <f aca="false">IF(OR(BJ184=0,EV94=0),0,BJ184*EV94/(BJ184+EV94))</f>
        <v>6.20404642740665</v>
      </c>
      <c r="BK94" s="13" t="n">
        <f aca="false">IF(OR(BK184=0,EW94=0),0,BK184*EW94/(BK184+EW94))</f>
        <v>6.08222382721318</v>
      </c>
      <c r="BL94" s="13" t="n">
        <f aca="false">IF(OR(BL184=0,EX94=0),0,BL184*EX94/(BL184+EX94))</f>
        <v>5.95888612161228</v>
      </c>
      <c r="BM94" s="13" t="n">
        <f aca="false">IF(OR(BM184=0,EY94=0),0,BM184*EY94/(BM184+EY94))</f>
        <v>5.83407039896091</v>
      </c>
      <c r="BN94" s="13" t="n">
        <f aca="false">IF(OR(BN184=0,EZ94=0),0,BN184*EZ94/(BN184+EZ94))</f>
        <v>5.70781166025273</v>
      </c>
      <c r="BO94" s="13" t="n">
        <f aca="false">IF(OR(BO184=0,FA94=0),0,BO184*FA94/(BO184+FA94))</f>
        <v>5.58122298627221</v>
      </c>
      <c r="BP94" s="13" t="n">
        <f aca="false">IF(OR(BP184=0,FB94=0),0,BP184*FB94/(BP184+FB94))</f>
        <v>5.45317274204226</v>
      </c>
      <c r="BQ94" s="13" t="n">
        <f aca="false">IF(OR(BQ184=0,FC94=0),0,BQ184*FC94/(BQ184+FC94))</f>
        <v>5.32369269893091</v>
      </c>
      <c r="BR94" s="13" t="n">
        <f aca="false">IF(OR(BR184=0,FD94=0),0,BR184*FD94/(BR184+FD94))</f>
        <v>5.19281256795708</v>
      </c>
      <c r="BS94" s="13" t="n">
        <f aca="false">IF(OR(BS184=0,FE94=0),0,BS184*FE94/(BS184+FE94))</f>
        <v>5.06056003281543</v>
      </c>
      <c r="BT94" s="13" t="n">
        <f aca="false">IF(OR(BT184=0,FF94=0),0,BT184*FF94/(BT184+FF94))</f>
        <v>4.92145710304801</v>
      </c>
      <c r="BU94" s="13" t="n">
        <f aca="false">IF(OR(BU184=0,FG94=0),0,BU184*FG94/(BU184+FG94))</f>
        <v>4.78148066135854</v>
      </c>
      <c r="BV94" s="13" t="n">
        <f aca="false">IF(OR(BV184=0,FH94=0),0,BV184*FH94/(BV184+FH94))</f>
        <v>4.64063824792043</v>
      </c>
      <c r="BW94" s="13" t="n">
        <f aca="false">IF(OR(BW184=0,FI94=0),0,BW184*FI94/(BW184+FI94))</f>
        <v>4.49893609270781</v>
      </c>
      <c r="BX94" s="13" t="n">
        <f aca="false">IF(OR(BX184=0,FJ94=0),0,BX184*FJ94/(BX184+FJ94))</f>
        <v>4.35637913723744</v>
      </c>
      <c r="BY94" s="13" t="n">
        <f aca="false">IF(OR(BY184=0,FK94=0),0,BY184*FK94/(BY184+FK94))</f>
        <v>4.21319085959851</v>
      </c>
      <c r="BZ94" s="13" t="n">
        <f aca="false">IF(OR(BZ184=0,FL94=0),0,BZ184*FL94/(BZ184+FL94))</f>
        <v>4.0691341503917</v>
      </c>
      <c r="CA94" s="13" t="n">
        <f aca="false">IF(OR(CA184=0,FM94=0),0,CA184*FM94/(CA184+FM94))</f>
        <v>3.92421074943396</v>
      </c>
      <c r="CB94" s="13" t="n">
        <f aca="false">IF(OR(CB184=0,FN94=0),0,CB184*FN94/(CB184+FN94))</f>
        <v>3.77842115528058</v>
      </c>
      <c r="CC94" s="13" t="n">
        <f aca="false">IF(OR(CC184=0,FO94=0),0,CC184*FO94/(CC184+FO94))</f>
        <v>3.63176464024349</v>
      </c>
      <c r="CD94" s="13" t="n">
        <f aca="false">IF(OR(CD184=0,FP94=0),0,CD184*FP94/(CD184+FP94))</f>
        <v>3.4841962149751</v>
      </c>
      <c r="CE94" s="13" t="n">
        <f aca="false">IF(OR(CE184=0,FQ94=0),0,CE184*FQ94/(CE184+FQ94))</f>
        <v>3.33576029685862</v>
      </c>
      <c r="CF94" s="13" t="n">
        <f aca="false">IF(OR(CF184=0,FR94=0),0,CF184*FR94/(CF184+FR94))</f>
        <v>3.18645244058718</v>
      </c>
      <c r="CG94" s="13" t="n">
        <f aca="false">IF(OR(CG184=0,FS94=0),0,CG184*FS94/(CG184+FS94))</f>
        <v>3.03626702535144</v>
      </c>
      <c r="CH94" s="13" t="n">
        <f aca="false">IF(OR(CH184=0,FT94=0),0,CH184*FT94/(CH184+FT94))</f>
        <v>2.88519726195578</v>
      </c>
      <c r="CI94" s="13" t="n">
        <f aca="false">IF(OR(CI184=0,FU94=0),0,CI184*FU94/(CI184+FU94))</f>
        <v>2.73323519830054</v>
      </c>
      <c r="CJ94" s="13" t="n">
        <f aca="false">IF(OR(CJ184=0,FV94=0),0,CJ184*FV94/(CJ184+FV94))</f>
        <v>2.58037172320192</v>
      </c>
      <c r="CK94" s="13" t="n">
        <f aca="false">IF(OR(CK184=0,FW94=0),0,CK184*FW94/(CK184+FW94))</f>
        <v>2.42659656851902</v>
      </c>
      <c r="CL94" s="13" t="n">
        <f aca="false">IF(OR(CL184=0,FX94=0),0,CL184*FX94/(CL184+FX94))</f>
        <v>2.27592842527975</v>
      </c>
      <c r="CM94" s="13" t="n">
        <f aca="false">IF(OR(CM184=0,FY94=0),0,CM184*FY94/(CM184+FY94))</f>
        <v>2.1240921693049</v>
      </c>
      <c r="CN94" s="13" t="n">
        <f aca="false">IF(OR(CN184=0,FZ94=0),0,CN184*FZ94/(CN184+FZ94))</f>
        <v>1.97064459293388</v>
      </c>
      <c r="CO94" s="13" t="n">
        <f aca="false">IF(OR(CO184=0,GA94=0),0,CO184*GA94/(CO184+GA94))</f>
        <v>1.81556170005088</v>
      </c>
      <c r="CP94" s="13" t="n">
        <f aca="false">IF(OR(CP184=0,GB94=0),0,CP184*GB94/(CP184+GB94))</f>
        <v>1.65884312815623</v>
      </c>
      <c r="CQ94" s="13" t="n">
        <f aca="false">IF(OR(CQ184=0,GC94=0),0,CQ184*GC94/(CQ184+GC94))</f>
        <v>1.50048625673267</v>
      </c>
      <c r="CR94" s="0" t="n">
        <f aca="false">IF(F$9=0,0,(SIN(F$12)*COS($E94)+SIN($E94)*COS(F$12))/SIN($E94)*F$9)</f>
        <v>0</v>
      </c>
      <c r="CS94" s="0" t="n">
        <f aca="false">IF(G$9=0,0,(SIN(G$12)*COS($E94)+SIN($E94)*COS(G$12))/SIN($E94)*G$9)</f>
        <v>0</v>
      </c>
      <c r="CT94" s="0" t="n">
        <f aca="false">IF(H$9=0,0,(SIN(H$12)*COS($E94)+SIN($E94)*COS(H$12))/SIN($E94)*H$9)</f>
        <v>0</v>
      </c>
      <c r="CU94" s="0" t="n">
        <f aca="false">IF(I$9=0,0,(SIN(I$12)*COS($E94)+SIN($E94)*COS(I$12))/SIN($E94)*I$9)</f>
        <v>0</v>
      </c>
      <c r="CV94" s="0" t="n">
        <f aca="false">IF(J$9=0,0,(SIN(J$12)*COS($E94)+SIN($E94)*COS(J$12))/SIN($E94)*J$9)</f>
        <v>0</v>
      </c>
      <c r="CW94" s="0" t="n">
        <f aca="false">IF(K$9=0,0,(SIN(K$12)*COS($E94)+SIN($E94)*COS(K$12))/SIN($E94)*K$9)</f>
        <v>0</v>
      </c>
      <c r="CX94" s="0" t="n">
        <f aca="false">IF(L$9=0,0,(SIN(L$12)*COS($E94)+SIN($E94)*COS(L$12))/SIN($E94)*L$9)</f>
        <v>0</v>
      </c>
      <c r="CY94" s="0" t="n">
        <f aca="false">IF(M$9=0,0,(SIN(M$12)*COS($E94)+SIN($E94)*COS(M$12))/SIN($E94)*M$9)</f>
        <v>0</v>
      </c>
      <c r="CZ94" s="0" t="n">
        <f aca="false">IF(N$9=0,0,(SIN(N$12)*COS($E94)+SIN($E94)*COS(N$12))/SIN($E94)*N$9)</f>
        <v>0</v>
      </c>
      <c r="DA94" s="0" t="n">
        <f aca="false">IF(O$9=0,0,(SIN(O$12)*COS($E94)+SIN($E94)*COS(O$12))/SIN($E94)*O$9)</f>
        <v>0</v>
      </c>
      <c r="DB94" s="0" t="n">
        <f aca="false">IF(P$9=0,0,(SIN(P$12)*COS($E94)+SIN($E94)*COS(P$12))/SIN($E94)*P$9)</f>
        <v>0</v>
      </c>
      <c r="DC94" s="0" t="n">
        <f aca="false">IF(Q$9=0,0,(SIN(Q$12)*COS($E94)+SIN($E94)*COS(Q$12))/SIN($E94)*Q$9)</f>
        <v>0</v>
      </c>
      <c r="DD94" s="0" t="n">
        <f aca="false">IF(R$9=0,0,(SIN(R$12)*COS($E94)+SIN($E94)*COS(R$12))/SIN($E94)*R$9)</f>
        <v>0</v>
      </c>
      <c r="DE94" s="0" t="n">
        <f aca="false">IF(S$9=0,0,(SIN(S$12)*COS($E94)+SIN($E94)*COS(S$12))/SIN($E94)*S$9)</f>
        <v>0</v>
      </c>
      <c r="DF94" s="0" t="n">
        <f aca="false">IF(T$9=0,0,(SIN(T$12)*COS($E94)+SIN($E94)*COS(T$12))/SIN($E94)*T$9)</f>
        <v>0</v>
      </c>
      <c r="DG94" s="0" t="n">
        <f aca="false">IF(U$9=0,0,(SIN(U$12)*COS($E94)+SIN($E94)*COS(U$12))/SIN($E94)*U$9)</f>
        <v>0</v>
      </c>
      <c r="DH94" s="0" t="n">
        <f aca="false">IF(V$9=0,0,(SIN(V$12)*COS($E94)+SIN($E94)*COS(V$12))/SIN($E94)*V$9)</f>
        <v>0</v>
      </c>
      <c r="DI94" s="0" t="n">
        <f aca="false">IF(W$9=0,0,(SIN(W$12)*COS($E94)+SIN($E94)*COS(W$12))/SIN($E94)*W$9)</f>
        <v>0</v>
      </c>
      <c r="DJ94" s="0" t="n">
        <f aca="false">IF(X$9=0,0,(SIN(X$12)*COS($E94)+SIN($E94)*COS(X$12))/SIN($E94)*X$9)</f>
        <v>0</v>
      </c>
      <c r="DK94" s="0" t="n">
        <f aca="false">IF(Y$9=0,0,(SIN(Y$12)*COS($E94)+SIN($E94)*COS(Y$12))/SIN($E94)*Y$9)</f>
        <v>0</v>
      </c>
      <c r="DL94" s="0" t="n">
        <f aca="false">IF(Z$9=0,0,(SIN(Z$12)*COS($E94)+SIN($E94)*COS(Z$12))/SIN($E94)*Z$9)</f>
        <v>0</v>
      </c>
      <c r="DM94" s="0" t="n">
        <f aca="false">IF(AA$9=0,0,(SIN(AA$12)*COS($E94)+SIN($E94)*COS(AA$12))/SIN($E94)*AA$9)</f>
        <v>0</v>
      </c>
      <c r="DN94" s="0" t="n">
        <f aca="false">IF(AB$9=0,0,(SIN(AB$12)*COS($E94)+SIN($E94)*COS(AB$12))/SIN($E94)*AB$9)</f>
        <v>0</v>
      </c>
      <c r="DO94" s="0" t="n">
        <f aca="false">IF(AC$9=0,0,(SIN(AC$12)*COS($E94)+SIN($E94)*COS(AC$12))/SIN($E94)*AC$9)</f>
        <v>0</v>
      </c>
      <c r="DP94" s="0" t="n">
        <f aca="false">IF(AD$9=0,0,(SIN(AD$12)*COS($E94)+SIN($E94)*COS(AD$12))/SIN($E94)*AD$9)</f>
        <v>0</v>
      </c>
      <c r="DQ94" s="0" t="n">
        <f aca="false">IF(AE$9=0,0,(SIN(AE$12)*COS($E94)+SIN($E94)*COS(AE$12))/SIN($E94)*AE$9)</f>
        <v>0</v>
      </c>
      <c r="DR94" s="0" t="n">
        <f aca="false">IF(AF$9=0,0,(SIN(AF$12)*COS($E94)+SIN($E94)*COS(AF$12))/SIN($E94)*AF$9)</f>
        <v>0</v>
      </c>
      <c r="DS94" s="0" t="n">
        <f aca="false">IF(AG$9=0,0,(SIN(AG$12)*COS($E94)+SIN($E94)*COS(AG$12))/SIN($E94)*AG$9)</f>
        <v>0</v>
      </c>
      <c r="DT94" s="0" t="n">
        <f aca="false">IF(AH$9=0,0,(SIN(AH$12)*COS($E94)+SIN($E94)*COS(AH$12))/SIN($E94)*AH$9)</f>
        <v>0</v>
      </c>
      <c r="DU94" s="0" t="n">
        <f aca="false">IF(AI$9=0,0,(SIN(AI$12)*COS($E94)+SIN($E94)*COS(AI$12))/SIN($E94)*AI$9)</f>
        <v>0</v>
      </c>
      <c r="DV94" s="0" t="n">
        <f aca="false">IF(AJ$9=0,0,(SIN(AJ$12)*COS($E94)+SIN($E94)*COS(AJ$12))/SIN($E94)*AJ$9)</f>
        <v>0</v>
      </c>
      <c r="DW94" s="0" t="n">
        <f aca="false">IF(AK$9=0,0,(SIN(AK$12)*COS($E94)+SIN($E94)*COS(AK$12))/SIN($E94)*AK$9)</f>
        <v>0</v>
      </c>
      <c r="DX94" s="0" t="n">
        <f aca="false">IF(AL$9=0,0,(SIN(AL$12)*COS($E94)+SIN($E94)*COS(AL$12))/SIN($E94)*AL$9)</f>
        <v>0</v>
      </c>
      <c r="DY94" s="0" t="n">
        <f aca="false">IF(AM$9=0,0,(SIN(AM$12)*COS($E94)+SIN($E94)*COS(AM$12))/SIN($E94)*AM$9)</f>
        <v>0</v>
      </c>
      <c r="DZ94" s="0" t="n">
        <f aca="false">IF(AN$9=0,0,(SIN(AN$12)*COS($E94)+SIN($E94)*COS(AN$12))/SIN($E94)*AN$9)</f>
        <v>0</v>
      </c>
      <c r="EA94" s="0" t="n">
        <f aca="false">IF(AO$9=0,0,(SIN(AO$12)*COS($E94)+SIN($E94)*COS(AO$12))/SIN($E94)*AO$9)</f>
        <v>9.36250142787558</v>
      </c>
      <c r="EB94" s="0" t="n">
        <f aca="false">IF(AP$9=0,0,(SIN(AP$12)*COS($E94)+SIN($E94)*COS(AP$12))/SIN($E94)*AP$9)</f>
        <v>9.53087020050385</v>
      </c>
      <c r="EC94" s="0" t="n">
        <f aca="false">IF(AQ$9=0,0,(SIN(AQ$12)*COS($E94)+SIN($E94)*COS(AQ$12))/SIN($E94)*AQ$9)</f>
        <v>9.69163936278084</v>
      </c>
      <c r="ED94" s="0" t="n">
        <f aca="false">IF(AR$9=0,0,(SIN(AR$12)*COS($E94)+SIN($E94)*COS(AR$12))/SIN($E94)*AR$9)</f>
        <v>9.84460650676898</v>
      </c>
      <c r="EE94" s="0" t="n">
        <f aca="false">IF(AS$9=0,0,(SIN(AS$12)*COS($E94)+SIN($E94)*COS(AS$12))/SIN($E94)*AS$9)</f>
        <v>9.98957307841268</v>
      </c>
      <c r="EF94" s="0" t="n">
        <f aca="false">IF(AT$9=0,0,(SIN(AT$12)*COS($E94)+SIN($E94)*COS(AT$12))/SIN($E94)*AT$9)</f>
        <v>10.1263444843079</v>
      </c>
      <c r="EG94" s="0" t="n">
        <f aca="false">IF(AU$9=0,0,(SIN(AU$12)*COS($E94)+SIN($E94)*COS(AU$12))/SIN($E94)*AU$9)</f>
        <v>10.3099489024791</v>
      </c>
      <c r="EH94" s="0" t="n">
        <f aca="false">IF(AV$9=0,0,(SIN(AV$12)*COS($E94)+SIN($E94)*COS(AV$12))/SIN($E94)*AV$9)</f>
        <v>10.4837127812967</v>
      </c>
      <c r="EI94" s="0" t="n">
        <f aca="false">IF(AW$9=0,0,(SIN(AW$12)*COS($E94)+SIN($E94)*COS(AW$12))/SIN($E94)*AW$9)</f>
        <v>10.6474041521267</v>
      </c>
      <c r="EJ94" s="0" t="n">
        <f aca="false">IF(AX$9=0,0,(SIN(AX$12)*COS($E94)+SIN($E94)*COS(AX$12))/SIN($E94)*AX$9)</f>
        <v>10.800796209949</v>
      </c>
      <c r="EK94" s="0" t="n">
        <f aca="false">IF(AY$9=0,0,(SIN(AY$12)*COS($E94)+SIN($E94)*COS(AY$12))/SIN($E94)*AY$9)</f>
        <v>10.9436674363434</v>
      </c>
      <c r="EL94" s="0" t="n">
        <f aca="false">IF(AZ$9=0,0,(SIN(AZ$12)*COS($E94)+SIN($E94)*COS(AZ$12))/SIN($E94)*AZ$9)</f>
        <v>10.9164470096465</v>
      </c>
      <c r="EM94" s="0" t="n">
        <f aca="false">IF(BA$9=0,0,(SIN(BA$12)*COS($E94)+SIN($E94)*COS(BA$12))/SIN($E94)*BA$9)</f>
        <v>10.8826732991592</v>
      </c>
      <c r="EN94" s="0" t="n">
        <f aca="false">IF(BB$9=0,0,(SIN(BB$12)*COS($E94)+SIN($E94)*COS(BB$12))/SIN($E94)*BB$9)</f>
        <v>10.8422849764307</v>
      </c>
      <c r="EO94" s="0" t="n">
        <f aca="false">IF(BC$9=0,0,(SIN(BC$12)*COS($E94)+SIN($E94)*COS(BC$12))/SIN($E94)*BC$9)</f>
        <v>10.7952237329889</v>
      </c>
      <c r="EP94" s="0" t="n">
        <f aca="false">IF(BD$9=0,0,(SIN(BD$12)*COS($E94)+SIN($E94)*COS(BD$12))/SIN($E94)*BD$9)</f>
        <v>10.7414343196105</v>
      </c>
      <c r="EQ94" s="0" t="n">
        <f aca="false">IF(BE$9=0,0,(SIN(BE$12)*COS($E94)+SIN($E94)*COS(BE$12))/SIN($E94)*BE$9)</f>
        <v>10.7281430335268</v>
      </c>
      <c r="ER94" s="0" t="n">
        <f aca="false">IF(BF$9=0,0,(SIN(BF$12)*COS($E94)+SIN($E94)*COS(BF$12))/SIN($E94)*BF$9)</f>
        <v>10.7064691274207</v>
      </c>
      <c r="ES94" s="0" t="n">
        <f aca="false">IF(BG$9=0,0,(SIN(BG$12)*COS($E94)+SIN($E94)*COS(BG$12))/SIN($E94)*BG$9)</f>
        <v>10.6763242581962</v>
      </c>
      <c r="ET94" s="0" t="n">
        <f aca="false">IF(BH$9=0,0,(SIN(BH$12)*COS($E94)+SIN($E94)*COS(BH$12))/SIN($E94)*BH$9)</f>
        <v>10.6980754365348</v>
      </c>
      <c r="EU94" s="0" t="n">
        <f aca="false">IF(BI$9=0,0,(SIN(BI$12)*COS($E94)+SIN($E94)*COS(BI$12))/SIN($E94)*BI$9)</f>
        <v>10.7137594185255</v>
      </c>
      <c r="EV94" s="0" t="n">
        <f aca="false">IF(BJ$9=0,0,(SIN(BJ$12)*COS($E94)+SIN($E94)*COS(BJ$12))/SIN($E94)*BJ$9)</f>
        <v>10.5976515736717</v>
      </c>
      <c r="EW94" s="0" t="n">
        <f aca="false">IF(BK$9=0,0,(SIN(BK$12)*COS($E94)+SIN($E94)*COS(BK$12))/SIN($E94)*BK$9)</f>
        <v>10.4749803198026</v>
      </c>
      <c r="EX94" s="0" t="n">
        <f aca="false">IF(BL$9=0,0,(SIN(BL$12)*COS($E94)+SIN($E94)*COS(BL$12))/SIN($E94)*BL$9)</f>
        <v>10.34573112072</v>
      </c>
      <c r="EY94" s="0" t="n">
        <f aca="false">IF(BM$9=0,0,(SIN(BM$12)*COS($E94)+SIN($E94)*COS(BM$12))/SIN($E94)*BM$9)</f>
        <v>10.2098924756948</v>
      </c>
      <c r="EZ94" s="0" t="n">
        <f aca="false">IF(BN$9=0,0,(SIN(BN$12)*COS($E94)+SIN($E94)*COS(BN$12))/SIN($E94)*BN$9)</f>
        <v>10.0674559384658</v>
      </c>
      <c r="FA94" s="0" t="n">
        <f aca="false">IF(BO$9=0,0,(SIN(BO$12)*COS($E94)+SIN($E94)*COS(BO$12))/SIN($E94)*BO$9)</f>
        <v>9.92182914332254</v>
      </c>
      <c r="FB94" s="0" t="n">
        <f aca="false">IF(BP$9=0,0,(SIN(BP$12)*COS($E94)+SIN($E94)*COS(BP$12))/SIN($E94)*BP$9)</f>
        <v>9.76943766555863</v>
      </c>
      <c r="FC94" s="0" t="n">
        <f aca="false">IF(BQ$9=0,0,(SIN(BQ$12)*COS($E94)+SIN($E94)*COS(BQ$12))/SIN($E94)*BQ$9)</f>
        <v>9.61027927757122</v>
      </c>
      <c r="FD94" s="0" t="n">
        <f aca="false">IF(BR$9=0,0,(SIN(BR$12)*COS($E94)+SIN($E94)*COS(BR$12))/SIN($E94)*BR$9)</f>
        <v>9.44435496781327</v>
      </c>
      <c r="FE94" s="0" t="n">
        <f aca="false">IF(BS$9=0,0,(SIN(BS$12)*COS($E94)+SIN($E94)*COS(BS$12))/SIN($E94)*BS$9)</f>
        <v>9.27166895495836</v>
      </c>
      <c r="FF94" s="0" t="n">
        <f aca="false">IF(BT$9=0,0,(SIN(BT$12)*COS($E94)+SIN($E94)*COS(BT$12))/SIN($E94)*BT$9)</f>
        <v>9.07350353379524</v>
      </c>
      <c r="FG94" s="0" t="n">
        <f aca="false">IF(BU$9=0,0,(SIN(BU$12)*COS($E94)+SIN($E94)*COS(BU$12))/SIN($E94)*BU$9)</f>
        <v>8.8696462675311</v>
      </c>
      <c r="FH94" s="0" t="n">
        <f aca="false">IF(BV$9=0,0,(SIN(BV$12)*COS($E94)+SIN($E94)*COS(BV$12))/SIN($E94)*BV$9)</f>
        <v>8.66012776812871</v>
      </c>
      <c r="FI94" s="0" t="n">
        <f aca="false">IF(BW$9=0,0,(SIN(BW$12)*COS($E94)+SIN($E94)*COS(BW$12))/SIN($E94)*BW$9)</f>
        <v>8.44498127349534</v>
      </c>
      <c r="FJ94" s="0" t="n">
        <f aca="false">IF(BX$9=0,0,(SIN(BX$12)*COS($E94)+SIN($E94)*COS(BX$12))/SIN($E94)*BX$9)</f>
        <v>8.22424264667462</v>
      </c>
      <c r="FK94" s="0" t="n">
        <f aca="false">IF(BY$9=0,0,(SIN(BY$12)*COS($E94)+SIN($E94)*COS(BY$12))/SIN($E94)*BY$9)</f>
        <v>7.99874257923082</v>
      </c>
      <c r="FL94" s="0" t="n">
        <f aca="false">IF(BZ$9=0,0,(SIN(BZ$12)*COS($E94)+SIN($E94)*COS(BZ$12))/SIN($E94)*BZ$9)</f>
        <v>7.76767546149105</v>
      </c>
      <c r="FM94" s="0" t="n">
        <f aca="false">IF(CA$9=0,0,(SIN(CA$12)*COS($E94)+SIN($E94)*COS(CA$12))/SIN($E94)*CA$9)</f>
        <v>7.53108431724074</v>
      </c>
      <c r="FN94" s="0" t="n">
        <f aca="false">IF(CB$9=0,0,(SIN(CB$12)*COS($E94)+SIN($E94)*COS(CB$12))/SIN($E94)*CB$9)</f>
        <v>7.28901481486898</v>
      </c>
      <c r="FO94" s="0" t="n">
        <f aca="false">IF(CC$9=0,0,(SIN(CC$12)*COS($E94)+SIN($E94)*COS(CC$12))/SIN($E94)*CC$9)</f>
        <v>7.04151526149964</v>
      </c>
      <c r="FP94" s="0" t="n">
        <f aca="false">IF(CD$9=0,0,(SIN(CD$12)*COS($E94)+SIN($E94)*COS(CD$12))/SIN($E94)*CD$9)</f>
        <v>6.78847317557814</v>
      </c>
      <c r="FQ94" s="0" t="n">
        <f aca="false">IF(CE$9=0,0,(SIN(CE$12)*COS($E94)+SIN($E94)*COS(CE$12))/SIN($E94)*CE$9)</f>
        <v>6.53011970820804</v>
      </c>
      <c r="FR94" s="0" t="n">
        <f aca="false">IF(CF$9=0,0,(SIN(CF$12)*COS($E94)+SIN($E94)*COS(CF$12))/SIN($E94)*CF$9)</f>
        <v>6.26651117937203</v>
      </c>
      <c r="FS94" s="0" t="n">
        <f aca="false">IF(CG$9=0,0,(SIN(CG$12)*COS($E94)+SIN($E94)*COS(CG$12))/SIN($E94)*CG$9)</f>
        <v>5.99770650462796</v>
      </c>
      <c r="FT94" s="0" t="n">
        <f aca="false">IF(CH$9=0,0,(SIN(CH$12)*COS($E94)+SIN($E94)*COS(CH$12))/SIN($E94)*CH$9)</f>
        <v>5.72376718367478</v>
      </c>
      <c r="FU94" s="0" t="n">
        <f aca="false">IF(CI$9=0,0,(SIN(CI$12)*COS($E94)+SIN($E94)*COS(CI$12))/SIN($E94)*CI$9)</f>
        <v>5.44475728782782</v>
      </c>
      <c r="FV94" s="0" t="n">
        <f aca="false">IF(CJ$9=0,0,(SIN(CJ$12)*COS($E94)+SIN($E94)*COS(CJ$12))/SIN($E94)*CJ$9)</f>
        <v>5.16074344640385</v>
      </c>
      <c r="FW94" s="0" t="n">
        <f aca="false">IF(CK$9=0,0,(SIN(CK$12)*COS($E94)+SIN($E94)*COS(CK$12))/SIN($E94)*CK$9)</f>
        <v>4.87179483201669</v>
      </c>
      <c r="FX94" s="0" t="n">
        <f aca="false">IF(CL$9=0,0,(SIN(CL$12)*COS($E94)+SIN($E94)*COS(CL$12))/SIN($E94)*CL$9)</f>
        <v>4.59437661176526</v>
      </c>
      <c r="FY94" s="0" t="n">
        <f aca="false">IF(CM$9=0,0,(SIN(CM$12)*COS($E94)+SIN($E94)*COS(CM$12))/SIN($E94)*CM$9)</f>
        <v>4.31151235724278</v>
      </c>
      <c r="FZ94" s="0" t="n">
        <f aca="false">IF(CN$9=0,0,(SIN(CN$12)*COS($E94)+SIN($E94)*COS(CN$12))/SIN($E94)*CN$9)</f>
        <v>4.02146382911846</v>
      </c>
      <c r="GA94" s="0" t="n">
        <f aca="false">IF(CO$9=0,0,(SIN(CO$12)*COS($E94)+SIN($E94)*COS(CO$12))/SIN($E94)*CO$9)</f>
        <v>3.72419067141351</v>
      </c>
      <c r="GB94" s="0" t="n">
        <f aca="false">IF(CP$9=0,0,(SIN(CP$12)*COS($E94)+SIN($E94)*COS(CP$12))/SIN($E94)*CP$9)</f>
        <v>3.41976209373521</v>
      </c>
      <c r="GC94" s="0" t="n">
        <f aca="false">IF(CQ$9=0,0,(SIN(CQ$12)*COS($E94)+SIN($E94)*COS(CQ$12))/SIN($E94)*CQ$9)</f>
        <v>3.10825131935409</v>
      </c>
    </row>
    <row r="95" customFormat="false" ht="12.8" hidden="true" customHeight="false" outlineLevel="0" collapsed="false">
      <c r="A95" s="0" t="n">
        <f aca="false">MAX($F95:$CQ95)</f>
        <v>7.11540570320387</v>
      </c>
      <c r="B95" s="91" t="n">
        <f aca="false">IF(ISNA(INDEX(vmg!$B$6:$B$151,MATCH($C95,vmg!$F$6:$F$151,0))),IF(ISNA(INDEX(vmg!$B$6:$B$151,MATCH($C95,vmg!$D$6:$D$151,0))),0,INDEX(vmg!$B$6:$B$151,MATCH($C95,vmg!$D$6:$D$151,0))),INDEX(vmg!$B$6:$B$151,MATCH($C95,vmg!$F$6:$F$151,0)))</f>
        <v>18.639984</v>
      </c>
      <c r="C95" s="2" t="n">
        <f aca="false">MOD(Best +D95,360)</f>
        <v>83</v>
      </c>
      <c r="D95" s="2" t="n">
        <f aca="false">D94+1</f>
        <v>83</v>
      </c>
      <c r="E95" s="1" t="n">
        <f aca="false">D95*PI()/180</f>
        <v>1.44862327915529</v>
      </c>
      <c r="F95" s="13" t="n">
        <f aca="false">IF(OR(F185=0,CR95=0),0,F185*CR95/(F185+CR95))</f>
        <v>0</v>
      </c>
      <c r="G95" s="13" t="n">
        <f aca="false">IF(OR(G185=0,CS95=0),0,G185*CS95/(G185+CS95))</f>
        <v>0</v>
      </c>
      <c r="H95" s="13" t="n">
        <f aca="false">IF(OR(H185=0,CT95=0),0,H185*CT95/(H185+CT95))</f>
        <v>0</v>
      </c>
      <c r="I95" s="13" t="n">
        <f aca="false">IF(OR(I185=0,CU95=0),0,I185*CU95/(I185+CU95))</f>
        <v>0</v>
      </c>
      <c r="J95" s="13" t="n">
        <f aca="false">IF(OR(J185=0,CV95=0),0,J185*CV95/(J185+CV95))</f>
        <v>0</v>
      </c>
      <c r="K95" s="13" t="n">
        <f aca="false">IF(OR(K185=0,CW95=0),0,K185*CW95/(K185+CW95))</f>
        <v>0</v>
      </c>
      <c r="L95" s="13" t="n">
        <f aca="false">IF(OR(L185=0,CX95=0),0,L185*CX95/(L185+CX95))</f>
        <v>0</v>
      </c>
      <c r="M95" s="13" t="n">
        <f aca="false">IF(OR(M185=0,CY95=0),0,M185*CY95/(M185+CY95))</f>
        <v>0</v>
      </c>
      <c r="N95" s="13" t="n">
        <f aca="false">IF(OR(N185=0,CZ95=0),0,N185*CZ95/(N185+CZ95))</f>
        <v>0</v>
      </c>
      <c r="O95" s="13" t="n">
        <f aca="false">IF(OR(O185=0,DA95=0),0,O185*DA95/(O185+DA95))</f>
        <v>0</v>
      </c>
      <c r="P95" s="13" t="n">
        <f aca="false">IF(OR(P185=0,DB95=0),0,P185*DB95/(P185+DB95))</f>
        <v>0</v>
      </c>
      <c r="Q95" s="13" t="n">
        <f aca="false">IF(OR(Q185=0,DC95=0),0,Q185*DC95/(Q185+DC95))</f>
        <v>0</v>
      </c>
      <c r="R95" s="13" t="n">
        <f aca="false">IF(OR(R185=0,DD95=0),0,R185*DD95/(R185+DD95))</f>
        <v>0</v>
      </c>
      <c r="S95" s="13" t="n">
        <f aca="false">IF(OR(S185=0,DE95=0),0,S185*DE95/(S185+DE95))</f>
        <v>0</v>
      </c>
      <c r="T95" s="13" t="n">
        <f aca="false">IF(OR(T185=0,DF95=0),0,T185*DF95/(T185+DF95))</f>
        <v>0</v>
      </c>
      <c r="U95" s="13" t="n">
        <f aca="false">IF(OR(U185=0,DG95=0),0,U185*DG95/(U185+DG95))</f>
        <v>0</v>
      </c>
      <c r="V95" s="13" t="n">
        <f aca="false">IF(OR(V185=0,DH95=0),0,V185*DH95/(V185+DH95))</f>
        <v>0</v>
      </c>
      <c r="W95" s="13" t="n">
        <f aca="false">IF(OR(W185=0,DI95=0),0,W185*DI95/(W185+DI95))</f>
        <v>0</v>
      </c>
      <c r="X95" s="13" t="n">
        <f aca="false">IF(OR(X185=0,DJ95=0),0,X185*DJ95/(X185+DJ95))</f>
        <v>0</v>
      </c>
      <c r="Y95" s="13" t="n">
        <f aca="false">IF(OR(Y185=0,DK95=0),0,Y185*DK95/(Y185+DK95))</f>
        <v>0</v>
      </c>
      <c r="Z95" s="13" t="n">
        <f aca="false">IF(OR(Z185=0,DL95=0),0,Z185*DL95/(Z185+DL95))</f>
        <v>0</v>
      </c>
      <c r="AA95" s="13" t="n">
        <f aca="false">IF(OR(AA185=0,DM95=0),0,AA185*DM95/(AA185+DM95))</f>
        <v>0</v>
      </c>
      <c r="AB95" s="13" t="n">
        <f aca="false">IF(OR(AB185=0,DN95=0),0,AB185*DN95/(AB185+DN95))</f>
        <v>0</v>
      </c>
      <c r="AC95" s="13" t="n">
        <f aca="false">IF(OR(AC185=0,DO95=0),0,AC185*DO95/(AC185+DO95))</f>
        <v>0</v>
      </c>
      <c r="AD95" s="13" t="n">
        <f aca="false">IF(OR(AD185=0,DP95=0),0,AD185*DP95/(AD185+DP95))</f>
        <v>0</v>
      </c>
      <c r="AE95" s="13" t="n">
        <f aca="false">IF(OR(AE185=0,DQ95=0),0,AE185*DQ95/(AE185+DQ95))</f>
        <v>0</v>
      </c>
      <c r="AF95" s="13" t="n">
        <f aca="false">IF(OR(AF185=0,DR95=0),0,AF185*DR95/(AF185+DR95))</f>
        <v>0</v>
      </c>
      <c r="AG95" s="13" t="n">
        <f aca="false">IF(OR(AG185=0,DS95=0),0,AG185*DS95/(AG185+DS95))</f>
        <v>0</v>
      </c>
      <c r="AH95" s="13" t="n">
        <f aca="false">IF(OR(AH185=0,DT95=0),0,AH185*DT95/(AH185+DT95))</f>
        <v>0</v>
      </c>
      <c r="AI95" s="13" t="n">
        <f aca="false">IF(OR(AI185=0,DU95=0),0,AI185*DU95/(AI185+DU95))</f>
        <v>0</v>
      </c>
      <c r="AJ95" s="13" t="n">
        <f aca="false">IF(OR(AJ185=0,DV95=0),0,AJ185*DV95/(AJ185+DV95))</f>
        <v>0</v>
      </c>
      <c r="AK95" s="13" t="n">
        <f aca="false">IF(OR(AK185=0,DW95=0),0,AK185*DW95/(AK185+DW95))</f>
        <v>0</v>
      </c>
      <c r="AL95" s="13" t="n">
        <f aca="false">IF(OR(AL185=0,DX95=0),0,AL185*DX95/(AL185+DX95))</f>
        <v>0</v>
      </c>
      <c r="AM95" s="13" t="n">
        <f aca="false">IF(OR(AM185=0,DY95=0),0,AM185*DY95/(AM185+DY95))</f>
        <v>0</v>
      </c>
      <c r="AN95" s="13" t="n">
        <f aca="false">IF(OR(AN185=0,DZ95=0),0,AN185*DZ95/(AN185+DZ95))</f>
        <v>0</v>
      </c>
      <c r="AO95" s="13" t="n">
        <f aca="false">IF(OR(AO185=0,EA95=0),0,AO185*EA95/(AO185+EA95))</f>
        <v>6.99875568084364</v>
      </c>
      <c r="AP95" s="13" t="n">
        <f aca="false">IF(OR(AP185=0,EB95=0),0,AP185*EB95/(AP185+EB95))</f>
        <v>7.03141133754185</v>
      </c>
      <c r="AQ95" s="13" t="n">
        <f aca="false">IF(OR(AQ185=0,EC95=0),0,AQ185*EC95/(AQ185+EC95))</f>
        <v>7.05585143648469</v>
      </c>
      <c r="AR95" s="13" t="n">
        <f aca="false">IF(OR(AR185=0,ED95=0),0,AR185*ED95/(AR185+ED95))</f>
        <v>7.07228037099392</v>
      </c>
      <c r="AS95" s="13" t="n">
        <f aca="false">IF(OR(AS185=0,EE95=0),0,AS185*EE95/(AS185+EE95))</f>
        <v>7.08090788587165</v>
      </c>
      <c r="AT95" s="13" t="n">
        <f aca="false">IF(OR(AT185=0,EF95=0),0,AT185*EF95/(AT185+EF95))</f>
        <v>7.08194771892463</v>
      </c>
      <c r="AU95" s="13" t="n">
        <f aca="false">IF(OR(AU185=0,EG95=0),0,AU185*EG95/(AU185+EG95))</f>
        <v>7.10222846623121</v>
      </c>
      <c r="AV95" s="13" t="n">
        <f aca="false">IF(OR(AV185=0,EH95=0),0,AV185*EH95/(AV185+EH95))</f>
        <v>7.1132797660416</v>
      </c>
      <c r="AW95" s="13" t="n">
        <f aca="false">IF(OR(AW185=0,EI95=0),0,AW185*EI95/(AW185+EI95))</f>
        <v>7.11540570320387</v>
      </c>
      <c r="AX95" s="13" t="n">
        <f aca="false">IF(OR(AX185=0,EJ95=0),0,AX185*EJ95/(AX185+EJ95))</f>
        <v>7.10891051987573</v>
      </c>
      <c r="AY95" s="13" t="n">
        <f aca="false">IF(OR(AY185=0,EK95=0),0,AY185*EK95/(AY185+EK95))</f>
        <v>7.09409713672675</v>
      </c>
      <c r="AZ95" s="13" t="n">
        <f aca="false">IF(OR(AZ185=0,EL95=0),0,AZ185*EL95/(AZ185+EL95))</f>
        <v>7.00491658438121</v>
      </c>
      <c r="BA95" s="13" t="n">
        <f aca="false">IF(OR(BA185=0,EM95=0),0,BA185*EM95/(BA185+EM95))</f>
        <v>6.91305114860314</v>
      </c>
      <c r="BB95" s="13" t="n">
        <f aca="false">IF(OR(BB185=0,EN95=0),0,BB185*EN95/(BB185+EN95))</f>
        <v>6.81858037290043</v>
      </c>
      <c r="BC95" s="13" t="n">
        <f aca="false">IF(OR(BC185=0,EO95=0),0,BC185*EO95/(BC185+EO95))</f>
        <v>6.72158136349212</v>
      </c>
      <c r="BD95" s="13" t="n">
        <f aca="false">IF(OR(BD185=0,EP95=0),0,BD185*EP95/(BD185+EP95))</f>
        <v>6.62212875139024</v>
      </c>
      <c r="BE95" s="13" t="n">
        <f aca="false">IF(OR(BE185=0,EQ95=0),0,BE185*EQ95/(BE185+EQ95))</f>
        <v>6.53821929652517</v>
      </c>
      <c r="BF95" s="13" t="n">
        <f aca="false">IF(OR(BF185=0,ER95=0),0,BF185*ER95/(BF185+ER95))</f>
        <v>6.4506888266008</v>
      </c>
      <c r="BG95" s="13" t="n">
        <f aca="false">IF(OR(BG185=0,ES95=0),0,BG185*ES95/(BG185+ES95))</f>
        <v>6.35965452100248</v>
      </c>
      <c r="BH95" s="13" t="n">
        <f aca="false">IF(OR(BH185=0,ET95=0),0,BH185*ET95/(BH185+ET95))</f>
        <v>6.28658941507513</v>
      </c>
      <c r="BI95" s="13" t="n">
        <f aca="false">IF(OR(BI185=0,EU95=0),0,BI185*EU95/(BI185+EU95))</f>
        <v>6.21010320886841</v>
      </c>
      <c r="BJ95" s="13" t="n">
        <f aca="false">IF(OR(BJ185=0,EV95=0),0,BJ185*EV95/(BJ185+EV95))</f>
        <v>6.08808936042737</v>
      </c>
      <c r="BK95" s="13" t="n">
        <f aca="false">IF(OR(BK185=0,EW95=0),0,BK185*EW95/(BK185+EW95))</f>
        <v>5.96453730111194</v>
      </c>
      <c r="BL95" s="13" t="n">
        <f aca="false">IF(OR(BL185=0,EX95=0),0,BL185*EX95/(BL185+EX95))</f>
        <v>5.83948630946291</v>
      </c>
      <c r="BM95" s="13" t="n">
        <f aca="false">IF(OR(BM185=0,EY95=0),0,BM185*EY95/(BM185+EY95))</f>
        <v>5.71297354099664</v>
      </c>
      <c r="BN95" s="13" t="n">
        <f aca="false">IF(OR(BN185=0,EZ95=0),0,BN185*EZ95/(BN185+EZ95))</f>
        <v>5.58503406034183</v>
      </c>
      <c r="BO95" s="13" t="n">
        <f aca="false">IF(OR(BO185=0,FA95=0),0,BO185*FA95/(BO185+FA95))</f>
        <v>5.45676044720939</v>
      </c>
      <c r="BP95" s="13" t="n">
        <f aca="false">IF(OR(BP185=0,FB95=0),0,BP185*FB95/(BP185+FB95))</f>
        <v>5.32704159136528</v>
      </c>
      <c r="BQ95" s="13" t="n">
        <f aca="false">IF(OR(BQ185=0,FC95=0),0,BQ185*FC95/(BQ185+FC95))</f>
        <v>5.19590932638912</v>
      </c>
      <c r="BR95" s="13" t="n">
        <f aca="false">IF(OR(BR185=0,FD95=0),0,BR185*FD95/(BR185+FD95))</f>
        <v>5.06339342287172</v>
      </c>
      <c r="BS95" s="13" t="n">
        <f aca="false">IF(OR(BS185=0,FE95=0),0,BS185*FE95/(BS185+FE95))</f>
        <v>4.92952162183451</v>
      </c>
      <c r="BT95" s="13" t="n">
        <f aca="false">IF(OR(BT185=0,FF95=0),0,BT185*FF95/(BT185+FF95))</f>
        <v>4.78894544694397</v>
      </c>
      <c r="BU95" s="13" t="n">
        <f aca="false">IF(OR(BU185=0,FG95=0),0,BU185*FG95/(BU185+FG95))</f>
        <v>4.64751308037252</v>
      </c>
      <c r="BV95" s="13" t="n">
        <f aca="false">IF(OR(BV185=0,FH95=0),0,BV185*FH95/(BV185+FH95))</f>
        <v>4.50523208286459</v>
      </c>
      <c r="BW95" s="13" t="n">
        <f aca="false">IF(OR(BW185=0,FI95=0),0,BW185*FI95/(BW185+FI95))</f>
        <v>4.36210870752181</v>
      </c>
      <c r="BX95" s="13" t="n">
        <f aca="false">IF(OR(BX185=0,FJ95=0),0,BX185*FJ95/(BX185+FJ95))</f>
        <v>4.21814792183311</v>
      </c>
      <c r="BY95" s="13" t="n">
        <f aca="false">IF(OR(BY185=0,FK95=0),0,BY185*FK95/(BY185+FK95))</f>
        <v>4.07356671659802</v>
      </c>
      <c r="BZ95" s="13" t="n">
        <f aca="false">IF(OR(BZ185=0,FL95=0),0,BZ185*FL95/(BZ185+FL95))</f>
        <v>3.92813448827536</v>
      </c>
      <c r="CA95" s="13" t="n">
        <f aca="false">IF(OR(CA185=0,FM95=0),0,CA185*FM95/(CA185+FM95))</f>
        <v>3.78185301415853</v>
      </c>
      <c r="CB95" s="13" t="n">
        <f aca="false">IF(OR(CB185=0,FN95=0),0,CB185*FN95/(CB185+FN95))</f>
        <v>3.63472283419805</v>
      </c>
      <c r="CC95" s="13" t="n">
        <f aca="false">IF(OR(CC185=0,FO95=0),0,CC185*FO95/(CC185+FO95))</f>
        <v>3.48674326634344</v>
      </c>
      <c r="CD95" s="13" t="n">
        <f aca="false">IF(OR(CD185=0,FP95=0),0,CD185*FP95/(CD185+FP95))</f>
        <v>3.33787102609529</v>
      </c>
      <c r="CE95" s="13" t="n">
        <f aca="false">IF(OR(CE185=0,FQ95=0),0,CE185*FQ95/(CE185+FQ95))</f>
        <v>3.18814894114972</v>
      </c>
      <c r="CF95" s="13" t="n">
        <f aca="false">IF(OR(CF185=0,FR95=0),0,CF185*FR95/(CF185+FR95))</f>
        <v>3.0375726264114</v>
      </c>
      <c r="CG95" s="13" t="n">
        <f aca="false">IF(OR(CG185=0,FS95=0),0,CG185*FS95/(CG185+FS95))</f>
        <v>2.88613652693164</v>
      </c>
      <c r="CH95" s="13" t="n">
        <f aca="false">IF(OR(CH185=0,FT95=0),0,CH185*FT95/(CH185+FT95))</f>
        <v>2.73383392539165</v>
      </c>
      <c r="CI95" s="13" t="n">
        <f aca="false">IF(OR(CI185=0,FU95=0),0,CI185*FU95/(CI185+FU95))</f>
        <v>2.58065694796326</v>
      </c>
      <c r="CJ95" s="13" t="n">
        <f aca="false">IF(OR(CJ185=0,FV95=0),0,CJ185*FV95/(CJ185+FV95))</f>
        <v>2.42659656851902</v>
      </c>
      <c r="CK95" s="13" t="n">
        <f aca="false">IF(OR(CK185=0,FW95=0),0,CK185*FW95/(CK185+FW95))</f>
        <v>2.27164261116252</v>
      </c>
      <c r="CL95" s="13" t="n">
        <f aca="false">IF(OR(CL185=0,FX95=0),0,CL185*FX95/(CL185+FX95))</f>
        <v>2.11955139918418</v>
      </c>
      <c r="CM95" s="13" t="n">
        <f aca="false">IF(OR(CM185=0,FY95=0),0,CM185*FY95/(CM185+FY95))</f>
        <v>1.96628172045664</v>
      </c>
      <c r="CN95" s="13" t="n">
        <f aca="false">IF(OR(CN185=0,FZ95=0),0,CN185*FZ95/(CN185+FZ95))</f>
        <v>1.8114170506209</v>
      </c>
      <c r="CO95" s="13" t="n">
        <f aca="false">IF(OR(CO185=0,GA95=0),0,CO185*GA95/(CO185+GA95))</f>
        <v>1.65493518148974</v>
      </c>
      <c r="CP95" s="13" t="n">
        <f aca="false">IF(OR(CP185=0,GB95=0),0,CP185*GB95/(CP185+GB95))</f>
        <v>1.49683585730881</v>
      </c>
      <c r="CQ95" s="13" t="n">
        <f aca="false">IF(OR(CQ185=0,GC95=0),0,CQ185*GC95/(CQ185+GC95))</f>
        <v>1.33711657028564</v>
      </c>
      <c r="CR95" s="0" t="n">
        <f aca="false">IF(F$9=0,0,(SIN(F$12)*COS($E95)+SIN($E95)*COS(F$12))/SIN($E95)*F$9)</f>
        <v>0</v>
      </c>
      <c r="CS95" s="0" t="n">
        <f aca="false">IF(G$9=0,0,(SIN(G$12)*COS($E95)+SIN($E95)*COS(G$12))/SIN($E95)*G$9)</f>
        <v>0</v>
      </c>
      <c r="CT95" s="0" t="n">
        <f aca="false">IF(H$9=0,0,(SIN(H$12)*COS($E95)+SIN($E95)*COS(H$12))/SIN($E95)*H$9)</f>
        <v>0</v>
      </c>
      <c r="CU95" s="0" t="n">
        <f aca="false">IF(I$9=0,0,(SIN(I$12)*COS($E95)+SIN($E95)*COS(I$12))/SIN($E95)*I$9)</f>
        <v>0</v>
      </c>
      <c r="CV95" s="0" t="n">
        <f aca="false">IF(J$9=0,0,(SIN(J$12)*COS($E95)+SIN($E95)*COS(J$12))/SIN($E95)*J$9)</f>
        <v>0</v>
      </c>
      <c r="CW95" s="0" t="n">
        <f aca="false">IF(K$9=0,0,(SIN(K$12)*COS($E95)+SIN($E95)*COS(K$12))/SIN($E95)*K$9)</f>
        <v>0</v>
      </c>
      <c r="CX95" s="0" t="n">
        <f aca="false">IF(L$9=0,0,(SIN(L$12)*COS($E95)+SIN($E95)*COS(L$12))/SIN($E95)*L$9)</f>
        <v>0</v>
      </c>
      <c r="CY95" s="0" t="n">
        <f aca="false">IF(M$9=0,0,(SIN(M$12)*COS($E95)+SIN($E95)*COS(M$12))/SIN($E95)*M$9)</f>
        <v>0</v>
      </c>
      <c r="CZ95" s="0" t="n">
        <f aca="false">IF(N$9=0,0,(SIN(N$12)*COS($E95)+SIN($E95)*COS(N$12))/SIN($E95)*N$9)</f>
        <v>0</v>
      </c>
      <c r="DA95" s="0" t="n">
        <f aca="false">IF(O$9=0,0,(SIN(O$12)*COS($E95)+SIN($E95)*COS(O$12))/SIN($E95)*O$9)</f>
        <v>0</v>
      </c>
      <c r="DB95" s="0" t="n">
        <f aca="false">IF(P$9=0,0,(SIN(P$12)*COS($E95)+SIN($E95)*COS(P$12))/SIN($E95)*P$9)</f>
        <v>0</v>
      </c>
      <c r="DC95" s="0" t="n">
        <f aca="false">IF(Q$9=0,0,(SIN(Q$12)*COS($E95)+SIN($E95)*COS(Q$12))/SIN($E95)*Q$9)</f>
        <v>0</v>
      </c>
      <c r="DD95" s="0" t="n">
        <f aca="false">IF(R$9=0,0,(SIN(R$12)*COS($E95)+SIN($E95)*COS(R$12))/SIN($E95)*R$9)</f>
        <v>0</v>
      </c>
      <c r="DE95" s="0" t="n">
        <f aca="false">IF(S$9=0,0,(SIN(S$12)*COS($E95)+SIN($E95)*COS(S$12))/SIN($E95)*S$9)</f>
        <v>0</v>
      </c>
      <c r="DF95" s="0" t="n">
        <f aca="false">IF(T$9=0,0,(SIN(T$12)*COS($E95)+SIN($E95)*COS(T$12))/SIN($E95)*T$9)</f>
        <v>0</v>
      </c>
      <c r="DG95" s="0" t="n">
        <f aca="false">IF(U$9=0,0,(SIN(U$12)*COS($E95)+SIN($E95)*COS(U$12))/SIN($E95)*U$9)</f>
        <v>0</v>
      </c>
      <c r="DH95" s="0" t="n">
        <f aca="false">IF(V$9=0,0,(SIN(V$12)*COS($E95)+SIN($E95)*COS(V$12))/SIN($E95)*V$9)</f>
        <v>0</v>
      </c>
      <c r="DI95" s="0" t="n">
        <f aca="false">IF(W$9=0,0,(SIN(W$12)*COS($E95)+SIN($E95)*COS(W$12))/SIN($E95)*W$9)</f>
        <v>0</v>
      </c>
      <c r="DJ95" s="0" t="n">
        <f aca="false">IF(X$9=0,0,(SIN(X$12)*COS($E95)+SIN($E95)*COS(X$12))/SIN($E95)*X$9)</f>
        <v>0</v>
      </c>
      <c r="DK95" s="0" t="n">
        <f aca="false">IF(Y$9=0,0,(SIN(Y$12)*COS($E95)+SIN($E95)*COS(Y$12))/SIN($E95)*Y$9)</f>
        <v>0</v>
      </c>
      <c r="DL95" s="0" t="n">
        <f aca="false">IF(Z$9=0,0,(SIN(Z$12)*COS($E95)+SIN($E95)*COS(Z$12))/SIN($E95)*Z$9)</f>
        <v>0</v>
      </c>
      <c r="DM95" s="0" t="n">
        <f aca="false">IF(AA$9=0,0,(SIN(AA$12)*COS($E95)+SIN($E95)*COS(AA$12))/SIN($E95)*AA$9)</f>
        <v>0</v>
      </c>
      <c r="DN95" s="0" t="n">
        <f aca="false">IF(AB$9=0,0,(SIN(AB$12)*COS($E95)+SIN($E95)*COS(AB$12))/SIN($E95)*AB$9)</f>
        <v>0</v>
      </c>
      <c r="DO95" s="0" t="n">
        <f aca="false">IF(AC$9=0,0,(SIN(AC$12)*COS($E95)+SIN($E95)*COS(AC$12))/SIN($E95)*AC$9)</f>
        <v>0</v>
      </c>
      <c r="DP95" s="0" t="n">
        <f aca="false">IF(AD$9=0,0,(SIN(AD$12)*COS($E95)+SIN($E95)*COS(AD$12))/SIN($E95)*AD$9)</f>
        <v>0</v>
      </c>
      <c r="DQ95" s="0" t="n">
        <f aca="false">IF(AE$9=0,0,(SIN(AE$12)*COS($E95)+SIN($E95)*COS(AE$12))/SIN($E95)*AE$9)</f>
        <v>0</v>
      </c>
      <c r="DR95" s="0" t="n">
        <f aca="false">IF(AF$9=0,0,(SIN(AF$12)*COS($E95)+SIN($E95)*COS(AF$12))/SIN($E95)*AF$9)</f>
        <v>0</v>
      </c>
      <c r="DS95" s="0" t="n">
        <f aca="false">IF(AG$9=0,0,(SIN(AG$12)*COS($E95)+SIN($E95)*COS(AG$12))/SIN($E95)*AG$9)</f>
        <v>0</v>
      </c>
      <c r="DT95" s="0" t="n">
        <f aca="false">IF(AH$9=0,0,(SIN(AH$12)*COS($E95)+SIN($E95)*COS(AH$12))/SIN($E95)*AH$9)</f>
        <v>0</v>
      </c>
      <c r="DU95" s="0" t="n">
        <f aca="false">IF(AI$9=0,0,(SIN(AI$12)*COS($E95)+SIN($E95)*COS(AI$12))/SIN($E95)*AI$9)</f>
        <v>0</v>
      </c>
      <c r="DV95" s="0" t="n">
        <f aca="false">IF(AJ$9=0,0,(SIN(AJ$12)*COS($E95)+SIN($E95)*COS(AJ$12))/SIN($E95)*AJ$9)</f>
        <v>0</v>
      </c>
      <c r="DW95" s="0" t="n">
        <f aca="false">IF(AK$9=0,0,(SIN(AK$12)*COS($E95)+SIN($E95)*COS(AK$12))/SIN($E95)*AK$9)</f>
        <v>0</v>
      </c>
      <c r="DX95" s="0" t="n">
        <f aca="false">IF(AL$9=0,0,(SIN(AL$12)*COS($E95)+SIN($E95)*COS(AL$12))/SIN($E95)*AL$9)</f>
        <v>0</v>
      </c>
      <c r="DY95" s="0" t="n">
        <f aca="false">IF(AM$9=0,0,(SIN(AM$12)*COS($E95)+SIN($E95)*COS(AM$12))/SIN($E95)*AM$9)</f>
        <v>0</v>
      </c>
      <c r="DZ95" s="0" t="n">
        <f aca="false">IF(AN$9=0,0,(SIN(AN$12)*COS($E95)+SIN($E95)*COS(AN$12))/SIN($E95)*AN$9)</f>
        <v>0</v>
      </c>
      <c r="EA95" s="0" t="n">
        <f aca="false">IF(AO$9=0,0,(SIN(AO$12)*COS($E95)+SIN($E95)*COS(AO$12))/SIN($E95)*AO$9)</f>
        <v>9.25652557440529</v>
      </c>
      <c r="EB95" s="0" t="n">
        <f aca="false">IF(AP$9=0,0,(SIN(AP$12)*COS($E95)+SIN($E95)*COS(AP$12))/SIN($E95)*AP$9)</f>
        <v>9.41930701098065</v>
      </c>
      <c r="EC95" s="0" t="n">
        <f aca="false">IF(AQ$9=0,0,(SIN(AQ$12)*COS($E95)+SIN($E95)*COS(AQ$12))/SIN($E95)*AQ$9)</f>
        <v>9.5743805156737</v>
      </c>
      <c r="ED95" s="0" t="n">
        <f aca="false">IF(AR$9=0,0,(SIN(AR$12)*COS($E95)+SIN($E95)*COS(AR$12))/SIN($E95)*AR$9)</f>
        <v>9.72154724158537</v>
      </c>
      <c r="EE95" s="0" t="n">
        <f aca="false">IF(AS$9=0,0,(SIN(AS$12)*COS($E95)+SIN($E95)*COS(AS$12))/SIN($E95)*AS$9)</f>
        <v>9.86061227040078</v>
      </c>
      <c r="EF95" s="0" t="n">
        <f aca="false">IF(AT$9=0,0,(SIN(AT$12)*COS($E95)+SIN($E95)*COS(AT$12))/SIN($E95)*AT$9)</f>
        <v>9.99138471748209</v>
      </c>
      <c r="EG95" s="0" t="n">
        <f aca="false">IF(AU$9=0,0,(SIN(AU$12)*COS($E95)+SIN($E95)*COS(AU$12))/SIN($E95)*AU$9)</f>
        <v>10.1681370154572</v>
      </c>
      <c r="EH95" s="0" t="n">
        <f aca="false">IF(AV$9=0,0,(SIN(AV$12)*COS($E95)+SIN($E95)*COS(AV$12))/SIN($E95)*AV$9)</f>
        <v>10.3349287216533</v>
      </c>
      <c r="EI95" s="0" t="n">
        <f aca="false">IF(AW$9=0,0,(SIN(AW$12)*COS($E95)+SIN($E95)*COS(AW$12))/SIN($E95)*AW$9)</f>
        <v>10.491532492776</v>
      </c>
      <c r="EJ95" s="0" t="n">
        <f aca="false">IF(AX$9=0,0,(SIN(AX$12)*COS($E95)+SIN($E95)*COS(AX$12))/SIN($E95)*AX$9)</f>
        <v>10.6377262332711</v>
      </c>
      <c r="EK95" s="0" t="n">
        <f aca="false">IF(AY$9=0,0,(SIN(AY$12)*COS($E95)+SIN($E95)*COS(AY$12))/SIN($E95)*AY$9)</f>
        <v>10.7732932160982</v>
      </c>
      <c r="EL95" s="0" t="n">
        <f aca="false">IF(AZ$9=0,0,(SIN(AZ$12)*COS($E95)+SIN($E95)*COS(AZ$12))/SIN($E95)*AZ$9)</f>
        <v>10.7412253193621</v>
      </c>
      <c r="EM95" s="0" t="n">
        <f aca="false">IF(BA$9=0,0,(SIN(BA$12)*COS($E95)+SIN($E95)*COS(BA$12))/SIN($E95)*BA$9)</f>
        <v>10.7025934701239</v>
      </c>
      <c r="EN95" s="0" t="n">
        <f aca="false">IF(BB$9=0,0,(SIN(BB$12)*COS($E95)+SIN($E95)*COS(BB$12))/SIN($E95)*BB$9)</f>
        <v>10.6573389869385</v>
      </c>
      <c r="EO95" s="0" t="n">
        <f aca="false">IF(BC$9=0,0,(SIN(BC$12)*COS($E95)+SIN($E95)*COS(BC$12))/SIN($E95)*BC$9)</f>
        <v>10.6054062299359</v>
      </c>
      <c r="EP95" s="0" t="n">
        <f aca="false">IF(BD$9=0,0,(SIN(BD$12)*COS($E95)+SIN($E95)*COS(BD$12))/SIN($E95)*BD$9)</f>
        <v>10.5467426389163</v>
      </c>
      <c r="EQ95" s="0" t="n">
        <f aca="false">IF(BE$9=0,0,(SIN(BE$12)*COS($E95)+SIN($E95)*COS(BE$12))/SIN($E95)*BE$9)</f>
        <v>10.5276938487287</v>
      </c>
      <c r="ER95" s="0" t="n">
        <f aca="false">IF(BF$9=0,0,(SIN(BF$12)*COS($E95)+SIN($E95)*COS(BF$12))/SIN($E95)*BF$9)</f>
        <v>10.5002405092892</v>
      </c>
      <c r="ES95" s="0" t="n">
        <f aca="false">IF(BG$9=0,0,(SIN(BG$12)*COS($E95)+SIN($E95)*COS(BG$12))/SIN($E95)*BG$9)</f>
        <v>10.4642978391637</v>
      </c>
      <c r="ET95" s="0" t="n">
        <f aca="false">IF(BH$9=0,0,(SIN(BH$12)*COS($E95)+SIN($E95)*COS(BH$12))/SIN($E95)*BH$9)</f>
        <v>10.4789985118139</v>
      </c>
      <c r="EU95" s="0" t="n">
        <f aca="false">IF(BI$9=0,0,(SIN(BI$12)*COS($E95)+SIN($E95)*COS(BI$12))/SIN($E95)*BI$9)</f>
        <v>10.4874890482384</v>
      </c>
      <c r="EV95" s="0" t="n">
        <f aca="false">IF(BJ$9=0,0,(SIN(BJ$12)*COS($E95)+SIN($E95)*COS(BJ$12))/SIN($E95)*BJ$9)</f>
        <v>10.3667762253054</v>
      </c>
      <c r="EW95" s="0" t="n">
        <f aca="false">IF(BK$9=0,0,(SIN(BK$12)*COS($E95)+SIN($E95)*COS(BK$12))/SIN($E95)*BK$9)</f>
        <v>10.239526191364</v>
      </c>
      <c r="EX95" s="0" t="n">
        <f aca="false">IF(BL$9=0,0,(SIN(BL$12)*COS($E95)+SIN($E95)*COS(BL$12))/SIN($E95)*BL$9)</f>
        <v>10.1057269534793</v>
      </c>
      <c r="EY95" s="0" t="n">
        <f aca="false">IF(BM$9=0,0,(SIN(BM$12)*COS($E95)+SIN($E95)*COS(BM$12))/SIN($E95)*BM$9)</f>
        <v>9.96536955852267</v>
      </c>
      <c r="EZ95" s="0" t="n">
        <f aca="false">IF(BN$9=0,0,(SIN(BN$12)*COS($E95)+SIN($E95)*COS(BN$12))/SIN($E95)*BN$9)</f>
        <v>9.81844811104117</v>
      </c>
      <c r="FA95" s="0" t="n">
        <f aca="false">IF(BO$9=0,0,(SIN(BO$12)*COS($E95)+SIN($E95)*COS(BO$12))/SIN($E95)*BO$9)</f>
        <v>9.66828558179824</v>
      </c>
      <c r="FB95" s="0" t="n">
        <f aca="false">IF(BP$9=0,0,(SIN(BP$12)*COS($E95)+SIN($E95)*COS(BP$12))/SIN($E95)*BP$9)</f>
        <v>9.51139565540827</v>
      </c>
      <c r="FC95" s="0" t="n">
        <f aca="false">IF(BQ$9=0,0,(SIN(BQ$12)*COS($E95)+SIN($E95)*COS(BQ$12))/SIN($E95)*BQ$9)</f>
        <v>9.3477787383333</v>
      </c>
      <c r="FD95" s="0" t="n">
        <f aca="false">IF(BR$9=0,0,(SIN(BR$12)*COS($E95)+SIN($E95)*COS(BR$12))/SIN($E95)*BR$9)</f>
        <v>9.17743845271439</v>
      </c>
      <c r="FE95" s="0" t="n">
        <f aca="false">IF(BS$9=0,0,(SIN(BS$12)*COS($E95)+SIN($E95)*COS(BS$12))/SIN($E95)*BS$9)</f>
        <v>9.00038164934566</v>
      </c>
      <c r="FF95" s="0" t="n">
        <f aca="false">IF(BT$9=0,0,(SIN(BT$12)*COS($E95)+SIN($E95)*COS(BT$12))/SIN($E95)*BT$9)</f>
        <v>8.79846086332027</v>
      </c>
      <c r="FG95" s="0" t="n">
        <f aca="false">IF(BU$9=0,0,(SIN(BU$12)*COS($E95)+SIN($E95)*COS(BU$12))/SIN($E95)*BU$9)</f>
        <v>8.59090732043001</v>
      </c>
      <c r="FH95" s="0" t="n">
        <f aca="false">IF(BV$9=0,0,(SIN(BV$12)*COS($E95)+SIN($E95)*COS(BV$12))/SIN($E95)*BV$9)</f>
        <v>8.37775373023224</v>
      </c>
      <c r="FI95" s="0" t="n">
        <f aca="false">IF(BW$9=0,0,(SIN(BW$12)*COS($E95)+SIN($E95)*COS(BW$12))/SIN($E95)*BW$9)</f>
        <v>8.15903541681657</v>
      </c>
      <c r="FJ95" s="0" t="n">
        <f aca="false">IF(BX$9=0,0,(SIN(BX$12)*COS($E95)+SIN($E95)*COS(BX$12))/SIN($E95)*BX$9)</f>
        <v>7.93479031706313</v>
      </c>
      <c r="FK95" s="0" t="n">
        <f aca="false">IF(BY$9=0,0,(SIN(BY$12)*COS($E95)+SIN($E95)*COS(BY$12))/SIN($E95)*BY$9)</f>
        <v>7.70582217189853</v>
      </c>
      <c r="FL95" s="0" t="n">
        <f aca="false">IF(BZ$9=0,0,(SIN(BZ$12)*COS($E95)+SIN($E95)*COS(BZ$12))/SIN($E95)*BZ$9)</f>
        <v>7.47135608935736</v>
      </c>
      <c r="FM95" s="0" t="n">
        <f aca="false">IF(CA$9=0,0,(SIN(CA$12)*COS($E95)+SIN($E95)*COS(CA$12))/SIN($E95)*CA$9)</f>
        <v>7.23143715110687</v>
      </c>
      <c r="FN95" s="0" t="n">
        <f aca="false">IF(CB$9=0,0,(SIN(CB$12)*COS($E95)+SIN($E95)*COS(CB$12))/SIN($E95)*CB$9)</f>
        <v>6.98611306755402</v>
      </c>
      <c r="FO95" s="0" t="n">
        <f aca="false">IF(CC$9=0,0,(SIN(CC$12)*COS($E95)+SIN($E95)*COS(CC$12))/SIN($E95)*CC$9)</f>
        <v>6.73543417104118</v>
      </c>
      <c r="FP95" s="0" t="n">
        <f aca="false">IF(CD$9=0,0,(SIN(CD$12)*COS($E95)+SIN($E95)*COS(CD$12))/SIN($E95)*CD$9)</f>
        <v>6.47929743035863</v>
      </c>
      <c r="FQ95" s="0" t="n">
        <f aca="false">IF(CE$9=0,0,(SIN(CE$12)*COS($E95)+SIN($E95)*COS(CE$12))/SIN($E95)*CE$9)</f>
        <v>6.21792860508699</v>
      </c>
      <c r="FR95" s="0" t="n">
        <f aca="false">IF(CF$9=0,0,(SIN(CF$12)*COS($E95)+SIN($E95)*COS(CF$12))/SIN($E95)*CF$9)</f>
        <v>5.9513859776243</v>
      </c>
      <c r="FS95" s="0" t="n">
        <f aca="false">IF(CG$9=0,0,(SIN(CG$12)*COS($E95)+SIN($E95)*COS(CG$12))/SIN($E95)*CG$9)</f>
        <v>5.67973040540635</v>
      </c>
      <c r="FT95" s="0" t="n">
        <f aca="false">IF(CH$9=0,0,(SIN(CH$12)*COS($E95)+SIN($E95)*COS(CH$12))/SIN($E95)*CH$9)</f>
        <v>5.40302530856182</v>
      </c>
      <c r="FU95" s="0" t="n">
        <f aca="false">IF(CI$9=0,0,(SIN(CI$12)*COS($E95)+SIN($E95)*COS(CI$12))/SIN($E95)*CI$9)</f>
        <v>5.12133665648209</v>
      </c>
      <c r="FV95" s="0" t="n">
        <f aca="false">IF(CJ$9=0,0,(SIN(CJ$12)*COS($E95)+SIN($E95)*COS(CJ$12))/SIN($E95)*CJ$9)</f>
        <v>4.83473295330665</v>
      </c>
      <c r="FW95" s="0" t="n">
        <f aca="false">IF(CK$9=0,0,(SIN(CK$12)*COS($E95)+SIN($E95)*COS(CK$12))/SIN($E95)*CK$9)</f>
        <v>4.54328522232504</v>
      </c>
      <c r="FX95" s="0" t="n">
        <f aca="false">IF(CL$9=0,0,(SIN(CL$12)*COS($E95)+SIN($E95)*COS(CL$12))/SIN($E95)*CL$9)</f>
        <v>4.26227546653546</v>
      </c>
      <c r="FY95" s="0" t="n">
        <f aca="false">IF(CM$9=0,0,(SIN(CM$12)*COS($E95)+SIN($E95)*COS(CM$12))/SIN($E95)*CM$9)</f>
        <v>3.97578213593427</v>
      </c>
      <c r="FZ95" s="0" t="n">
        <f aca="false">IF(CN$9=0,0,(SIN(CN$12)*COS($E95)+SIN($E95)*COS(CN$12))/SIN($E95)*CN$9)</f>
        <v>3.68218976983902</v>
      </c>
      <c r="GA95" s="0" t="n">
        <f aca="false">IF(CO$9=0,0,(SIN(CO$12)*COS($E95)+SIN($E95)*COS(CO$12))/SIN($E95)*CO$9)</f>
        <v>3.38146859698547</v>
      </c>
      <c r="GB95" s="0" t="n">
        <f aca="false">IF(CP$9=0,0,(SIN(CP$12)*COS($E95)+SIN($E95)*COS(CP$12))/SIN($E95)*CP$9)</f>
        <v>3.07369075610928</v>
      </c>
      <c r="GC95" s="0" t="n">
        <f aca="false">IF(CQ$9=0,0,(SIN(CQ$12)*COS($E95)+SIN($E95)*COS(CQ$12))/SIN($E95)*CQ$9)</f>
        <v>2.7589323712479</v>
      </c>
    </row>
    <row r="96" customFormat="false" ht="12.8" hidden="true" customHeight="false" outlineLevel="0" collapsed="false">
      <c r="A96" s="0" t="n">
        <f aca="false">MAX($F96:$CQ96)</f>
        <v>7.03502960490601</v>
      </c>
      <c r="B96" s="91" t="n">
        <f aca="false">IF(ISNA(INDEX(vmg!$B$6:$B$151,MATCH($C96,vmg!$F$6:$F$151,0))),IF(ISNA(INDEX(vmg!$B$6:$B$151,MATCH($C96,vmg!$D$6:$D$151,0))),0,INDEX(vmg!$B$6:$B$151,MATCH($C96,vmg!$D$6:$D$151,0))),INDEX(vmg!$B$6:$B$151,MATCH($C96,vmg!$F$6:$F$151,0)))</f>
        <v>18.806336</v>
      </c>
      <c r="C96" s="2" t="n">
        <f aca="false">MOD(Best +D96,360)</f>
        <v>84</v>
      </c>
      <c r="D96" s="2" t="n">
        <f aca="false">D95+1</f>
        <v>84</v>
      </c>
      <c r="E96" s="1" t="n">
        <f aca="false">D96*PI()/180</f>
        <v>1.46607657167524</v>
      </c>
      <c r="F96" s="13" t="n">
        <f aca="false">IF(OR(F186=0,CR96=0),0,F186*CR96/(F186+CR96))</f>
        <v>0</v>
      </c>
      <c r="G96" s="13" t="n">
        <f aca="false">IF(OR(G186=0,CS96=0),0,G186*CS96/(G186+CS96))</f>
        <v>0</v>
      </c>
      <c r="H96" s="13" t="n">
        <f aca="false">IF(OR(H186=0,CT96=0),0,H186*CT96/(H186+CT96))</f>
        <v>0</v>
      </c>
      <c r="I96" s="13" t="n">
        <f aca="false">IF(OR(I186=0,CU96=0),0,I186*CU96/(I186+CU96))</f>
        <v>0</v>
      </c>
      <c r="J96" s="13" t="n">
        <f aca="false">IF(OR(J186=0,CV96=0),0,J186*CV96/(J186+CV96))</f>
        <v>0</v>
      </c>
      <c r="K96" s="13" t="n">
        <f aca="false">IF(OR(K186=0,CW96=0),0,K186*CW96/(K186+CW96))</f>
        <v>0</v>
      </c>
      <c r="L96" s="13" t="n">
        <f aca="false">IF(OR(L186=0,CX96=0),0,L186*CX96/(L186+CX96))</f>
        <v>0</v>
      </c>
      <c r="M96" s="13" t="n">
        <f aca="false">IF(OR(M186=0,CY96=0),0,M186*CY96/(M186+CY96))</f>
        <v>0</v>
      </c>
      <c r="N96" s="13" t="n">
        <f aca="false">IF(OR(N186=0,CZ96=0),0,N186*CZ96/(N186+CZ96))</f>
        <v>0</v>
      </c>
      <c r="O96" s="13" t="n">
        <f aca="false">IF(OR(O186=0,DA96=0),0,O186*DA96/(O186+DA96))</f>
        <v>0</v>
      </c>
      <c r="P96" s="13" t="n">
        <f aca="false">IF(OR(P186=0,DB96=0),0,P186*DB96/(P186+DB96))</f>
        <v>0</v>
      </c>
      <c r="Q96" s="13" t="n">
        <f aca="false">IF(OR(Q186=0,DC96=0),0,Q186*DC96/(Q186+DC96))</f>
        <v>0</v>
      </c>
      <c r="R96" s="13" t="n">
        <f aca="false">IF(OR(R186=0,DD96=0),0,R186*DD96/(R186+DD96))</f>
        <v>0</v>
      </c>
      <c r="S96" s="13" t="n">
        <f aca="false">IF(OR(S186=0,DE96=0),0,S186*DE96/(S186+DE96))</f>
        <v>0</v>
      </c>
      <c r="T96" s="13" t="n">
        <f aca="false">IF(OR(T186=0,DF96=0),0,T186*DF96/(T186+DF96))</f>
        <v>0</v>
      </c>
      <c r="U96" s="13" t="n">
        <f aca="false">IF(OR(U186=0,DG96=0),0,U186*DG96/(U186+DG96))</f>
        <v>0</v>
      </c>
      <c r="V96" s="13" t="n">
        <f aca="false">IF(OR(V186=0,DH96=0),0,V186*DH96/(V186+DH96))</f>
        <v>0</v>
      </c>
      <c r="W96" s="13" t="n">
        <f aca="false">IF(OR(W186=0,DI96=0),0,W186*DI96/(W186+DI96))</f>
        <v>0</v>
      </c>
      <c r="X96" s="13" t="n">
        <f aca="false">IF(OR(X186=0,DJ96=0),0,X186*DJ96/(X186+DJ96))</f>
        <v>0</v>
      </c>
      <c r="Y96" s="13" t="n">
        <f aca="false">IF(OR(Y186=0,DK96=0),0,Y186*DK96/(Y186+DK96))</f>
        <v>0</v>
      </c>
      <c r="Z96" s="13" t="n">
        <f aca="false">IF(OR(Z186=0,DL96=0),0,Z186*DL96/(Z186+DL96))</f>
        <v>0</v>
      </c>
      <c r="AA96" s="13" t="n">
        <f aca="false">IF(OR(AA186=0,DM96=0),0,AA186*DM96/(AA186+DM96))</f>
        <v>0</v>
      </c>
      <c r="AB96" s="13" t="n">
        <f aca="false">IF(OR(AB186=0,DN96=0),0,AB186*DN96/(AB186+DN96))</f>
        <v>0</v>
      </c>
      <c r="AC96" s="13" t="n">
        <f aca="false">IF(OR(AC186=0,DO96=0),0,AC186*DO96/(AC186+DO96))</f>
        <v>0</v>
      </c>
      <c r="AD96" s="13" t="n">
        <f aca="false">IF(OR(AD186=0,DP96=0),0,AD186*DP96/(AD186+DP96))</f>
        <v>0</v>
      </c>
      <c r="AE96" s="13" t="n">
        <f aca="false">IF(OR(AE186=0,DQ96=0),0,AE186*DQ96/(AE186+DQ96))</f>
        <v>0</v>
      </c>
      <c r="AF96" s="13" t="n">
        <f aca="false">IF(OR(AF186=0,DR96=0),0,AF186*DR96/(AF186+DR96))</f>
        <v>0</v>
      </c>
      <c r="AG96" s="13" t="n">
        <f aca="false">IF(OR(AG186=0,DS96=0),0,AG186*DS96/(AG186+DS96))</f>
        <v>0</v>
      </c>
      <c r="AH96" s="13" t="n">
        <f aca="false">IF(OR(AH186=0,DT96=0),0,AH186*DT96/(AH186+DT96))</f>
        <v>0</v>
      </c>
      <c r="AI96" s="13" t="n">
        <f aca="false">IF(OR(AI186=0,DU96=0),0,AI186*DU96/(AI186+DU96))</f>
        <v>0</v>
      </c>
      <c r="AJ96" s="13" t="n">
        <f aca="false">IF(OR(AJ186=0,DV96=0),0,AJ186*DV96/(AJ186+DV96))</f>
        <v>0</v>
      </c>
      <c r="AK96" s="13" t="n">
        <f aca="false">IF(OR(AK186=0,DW96=0),0,AK186*DW96/(AK186+DW96))</f>
        <v>0</v>
      </c>
      <c r="AL96" s="13" t="n">
        <f aca="false">IF(OR(AL186=0,DX96=0),0,AL186*DX96/(AL186+DX96))</f>
        <v>0</v>
      </c>
      <c r="AM96" s="13" t="n">
        <f aca="false">IF(OR(AM186=0,DY96=0),0,AM186*DY96/(AM186+DY96))</f>
        <v>0</v>
      </c>
      <c r="AN96" s="13" t="n">
        <f aca="false">IF(OR(AN186=0,DZ96=0),0,AN186*DZ96/(AN186+DZ96))</f>
        <v>0</v>
      </c>
      <c r="AO96" s="13" t="n">
        <f aca="false">IF(OR(AO186=0,EA96=0),0,AO186*EA96/(AO186+EA96))</f>
        <v>6.93727036032638</v>
      </c>
      <c r="AP96" s="13" t="n">
        <f aca="false">IF(OR(AP186=0,EB96=0),0,AP186*EB96/(AP186+EB96))</f>
        <v>6.96758926511964</v>
      </c>
      <c r="AQ96" s="13" t="n">
        <f aca="false">IF(OR(AQ186=0,EC96=0),0,AQ186*EC96/(AQ186+EC96))</f>
        <v>6.98969101473482</v>
      </c>
      <c r="AR96" s="13" t="n">
        <f aca="false">IF(OR(AR186=0,ED96=0),0,AR186*ED96/(AR186+ED96))</f>
        <v>7.00378060131199</v>
      </c>
      <c r="AS96" s="13" t="n">
        <f aca="false">IF(OR(AS186=0,EE96=0),0,AS186*EE96/(AS186+EE96))</f>
        <v>7.01006829873962</v>
      </c>
      <c r="AT96" s="13" t="n">
        <f aca="false">IF(OR(AT186=0,EF96=0),0,AT186*EF96/(AT186+EF96))</f>
        <v>7.00876831574236</v>
      </c>
      <c r="AU96" s="13" t="n">
        <f aca="false">IF(OR(AU186=0,EG96=0),0,AU186*EG96/(AU186+EG96))</f>
        <v>7.02651176956672</v>
      </c>
      <c r="AV96" s="13" t="n">
        <f aca="false">IF(OR(AV186=0,EH96=0),0,AV186*EH96/(AV186+EH96))</f>
        <v>7.03502960490601</v>
      </c>
      <c r="AW96" s="13" t="n">
        <f aca="false">IF(OR(AW186=0,EI96=0),0,AW186*EI96/(AW186+EI96))</f>
        <v>7.03462606971061</v>
      </c>
      <c r="AX96" s="13" t="n">
        <f aca="false">IF(OR(AX186=0,EJ96=0),0,AX186*EJ96/(AX186+EJ96))</f>
        <v>7.02560553876191</v>
      </c>
      <c r="AY96" s="13" t="n">
        <f aca="false">IF(OR(AY186=0,EK96=0),0,AY186*EK96/(AY186+EK96))</f>
        <v>7.00827104534283</v>
      </c>
      <c r="AZ96" s="13" t="n">
        <f aca="false">IF(OR(AZ186=0,EL96=0),0,AZ186*EL96/(AZ186+EL96))</f>
        <v>6.91715523008626</v>
      </c>
      <c r="BA96" s="13" t="n">
        <f aca="false">IF(OR(BA186=0,EM96=0),0,BA186*EM96/(BA186+EM96))</f>
        <v>6.82335894283436</v>
      </c>
      <c r="BB96" s="13" t="n">
        <f aca="false">IF(OR(BB186=0,EN96=0),0,BB186*EN96/(BB186+EN96))</f>
        <v>6.72696198599542</v>
      </c>
      <c r="BC96" s="13" t="n">
        <f aca="false">IF(OR(BC186=0,EO96=0),0,BC186*EO96/(BC186+EO96))</f>
        <v>6.62804172300472</v>
      </c>
      <c r="BD96" s="13" t="n">
        <f aca="false">IF(OR(BD186=0,EP96=0),0,BD186*EP96/(BD186+EP96))</f>
        <v>6.52667304029367</v>
      </c>
      <c r="BE96" s="13" t="n">
        <f aca="false">IF(OR(BE186=0,EQ96=0),0,BE186*EQ96/(BE186+EQ96))</f>
        <v>6.44065794549116</v>
      </c>
      <c r="BF96" s="13" t="n">
        <f aca="false">IF(OR(BF186=0,ER96=0),0,BF186*ER96/(BF186+ER96))</f>
        <v>6.35102555133742</v>
      </c>
      <c r="BG96" s="13" t="n">
        <f aca="false">IF(OR(BG186=0,ES96=0),0,BG186*ES96/(BG186+ES96))</f>
        <v>6.25789333832359</v>
      </c>
      <c r="BH96" s="13" t="n">
        <f aca="false">IF(OR(BH186=0,ET96=0),0,BH186*ET96/(BH186+ET96))</f>
        <v>6.18247185383898</v>
      </c>
      <c r="BI96" s="13" t="n">
        <f aca="false">IF(OR(BI186=0,EU96=0),0,BI186*EU96/(BI186+EU96))</f>
        <v>6.10361344147225</v>
      </c>
      <c r="BJ96" s="13" t="n">
        <f aca="false">IF(OR(BJ186=0,EV96=0),0,BJ186*EV96/(BJ186+EV96))</f>
        <v>5.97977407901406</v>
      </c>
      <c r="BK96" s="13" t="n">
        <f aca="false">IF(OR(BK186=0,EW96=0),0,BK186*EW96/(BK186+EW96))</f>
        <v>5.85440467496931</v>
      </c>
      <c r="BL96" s="13" t="n">
        <f aca="false">IF(OR(BL186=0,EX96=0),0,BL186*EX96/(BL186+EX96))</f>
        <v>5.72754471259397</v>
      </c>
      <c r="BM96" s="13" t="n">
        <f aca="false">IF(OR(BM186=0,EY96=0),0,BM186*EY96/(BM186+EY96))</f>
        <v>5.59923154994412</v>
      </c>
      <c r="BN96" s="13" t="n">
        <f aca="false">IF(OR(BN186=0,EZ96=0),0,BN186*EZ96/(BN186+EZ96))</f>
        <v>5.46950045200004</v>
      </c>
      <c r="BO96" s="13" t="n">
        <f aca="false">IF(OR(BO186=0,FA96=0),0,BO186*FA96/(BO186+FA96))</f>
        <v>5.33942631947398</v>
      </c>
      <c r="BP96" s="13" t="n">
        <f aca="false">IF(OR(BP186=0,FB96=0),0,BP186*FB96/(BP186+FB96))</f>
        <v>5.20791584021748</v>
      </c>
      <c r="BQ96" s="13" t="n">
        <f aca="false">IF(OR(BQ186=0,FC96=0),0,BQ186*FC96/(BQ186+FC96))</f>
        <v>5.07500104831919</v>
      </c>
      <c r="BR96" s="13" t="n">
        <f aca="false">IF(OR(BR186=0,FD96=0),0,BR186*FD96/(BR186+FD96))</f>
        <v>4.94071191260689</v>
      </c>
      <c r="BS96" s="13" t="n">
        <f aca="false">IF(OR(BS186=0,FE96=0),0,BS186*FE96/(BS186+FE96))</f>
        <v>4.80507637016446</v>
      </c>
      <c r="BT96" s="13" t="n">
        <f aca="false">IF(OR(BT186=0,FF96=0),0,BT186*FF96/(BT186+FF96))</f>
        <v>4.66286168633709</v>
      </c>
      <c r="BU96" s="13" t="n">
        <f aca="false">IF(OR(BU186=0,FG96=0),0,BU186*FG96/(BU186+FG96))</f>
        <v>4.51980250562052</v>
      </c>
      <c r="BV96" s="13" t="n">
        <f aca="false">IF(OR(BV186=0,FH96=0),0,BV186*FH96/(BV186+FH96))</f>
        <v>4.37590654275345</v>
      </c>
      <c r="BW96" s="13" t="n">
        <f aca="false">IF(OR(BW186=0,FI96=0),0,BW186*FI96/(BW186+FI96))</f>
        <v>4.23118020531664</v>
      </c>
      <c r="BX96" s="13" t="n">
        <f aca="false">IF(OR(BX186=0,FJ96=0),0,BX186*FJ96/(BX186+FJ96))</f>
        <v>4.08562861601704</v>
      </c>
      <c r="BY96" s="13" t="n">
        <f aca="false">IF(OR(BY186=0,FK96=0),0,BY186*FK96/(BY186+FK96))</f>
        <v>3.9394629571298</v>
      </c>
      <c r="BZ96" s="13" t="n">
        <f aca="false">IF(OR(BZ186=0,FL96=0),0,BZ186*FL96/(BZ186+FL96))</f>
        <v>3.7924586505569</v>
      </c>
      <c r="CA96" s="13" t="n">
        <f aca="false">IF(OR(CA186=0,FM96=0),0,CA186*FM96/(CA186+FM96))</f>
        <v>3.64461763421424</v>
      </c>
      <c r="CB96" s="13" t="n">
        <f aca="false">IF(OR(CB186=0,FN96=0),0,CB186*FN96/(CB186+FN96))</f>
        <v>3.49594061047767</v>
      </c>
      <c r="CC96" s="13" t="n">
        <f aca="false">IF(OR(CC186=0,FO96=0),0,CC186*FO96/(CC186+FO96))</f>
        <v>3.3464270618555</v>
      </c>
      <c r="CD96" s="13" t="n">
        <f aca="false">IF(OR(CD186=0,FP96=0),0,CD186*FP96/(CD186+FP96))</f>
        <v>3.19603542092782</v>
      </c>
      <c r="CE96" s="13" t="n">
        <f aca="false">IF(OR(CE186=0,FQ96=0),0,CE186*FQ96/(CE186+FQ96))</f>
        <v>3.04480715819516</v>
      </c>
      <c r="CF96" s="13" t="n">
        <f aca="false">IF(OR(CF186=0,FR96=0),0,CF186*FR96/(CF186+FR96))</f>
        <v>2.89273806138994</v>
      </c>
      <c r="CG96" s="13" t="n">
        <f aca="false">IF(OR(CG186=0,FS96=0),0,CG186*FS96/(CG186+FS96))</f>
        <v>2.73982275203452</v>
      </c>
      <c r="CH96" s="13" t="n">
        <f aca="false">IF(OR(CH186=0,FT96=0),0,CH186*FT96/(CH186+FT96))</f>
        <v>2.58605469333662</v>
      </c>
      <c r="CI96" s="13" t="n">
        <f aca="false">IF(OR(CI186=0,FU96=0),0,CI186*FU96/(CI186+FU96))</f>
        <v>2.43142619647949</v>
      </c>
      <c r="CJ96" s="13" t="n">
        <f aca="false">IF(OR(CJ186=0,FV96=0),0,CJ186*FV96/(CJ186+FV96))</f>
        <v>2.27592842527975</v>
      </c>
      <c r="CK96" s="13" t="n">
        <f aca="false">IF(OR(CK186=0,FW96=0),0,CK186*FW96/(CK186+FW96))</f>
        <v>2.11955139918418</v>
      </c>
      <c r="CL96" s="13" t="n">
        <f aca="false">IF(OR(CL186=0,FX96=0),0,CL186*FX96/(CL186+FX96))</f>
        <v>1.96579740177509</v>
      </c>
      <c r="CM96" s="13" t="n">
        <f aca="false">IF(OR(CM186=0,FY96=0),0,CM186*FY96/(CM186+FY96))</f>
        <v>1.8108498177168</v>
      </c>
      <c r="CN96" s="13" t="n">
        <f aca="false">IF(OR(CN186=0,FZ96=0),0,CN186*FZ96/(CN186+FZ96))</f>
        <v>1.65431797480907</v>
      </c>
      <c r="CO96" s="13" t="n">
        <f aca="false">IF(OR(CO186=0,GA96=0),0,CO186*GA96/(CO186+GA96))</f>
        <v>1.49618152045488</v>
      </c>
      <c r="CP96" s="13" t="n">
        <f aca="false">IF(OR(CP186=0,GB96=0),0,CP186*GB96/(CP186+GB96))</f>
        <v>1.33644042442311</v>
      </c>
      <c r="CQ96" s="13" t="n">
        <f aca="false">IF(OR(CQ186=0,GC96=0),0,CQ186*GC96/(CQ186+GC96))</f>
        <v>1.17509240860482</v>
      </c>
      <c r="CR96" s="0" t="n">
        <f aca="false">IF(F$9=0,0,(SIN(F$12)*COS($E96)+SIN($E96)*COS(F$12))/SIN($E96)*F$9)</f>
        <v>0</v>
      </c>
      <c r="CS96" s="0" t="n">
        <f aca="false">IF(G$9=0,0,(SIN(G$12)*COS($E96)+SIN($E96)*COS(G$12))/SIN($E96)*G$9)</f>
        <v>0</v>
      </c>
      <c r="CT96" s="0" t="n">
        <f aca="false">IF(H$9=0,0,(SIN(H$12)*COS($E96)+SIN($E96)*COS(H$12))/SIN($E96)*H$9)</f>
        <v>0</v>
      </c>
      <c r="CU96" s="0" t="n">
        <f aca="false">IF(I$9=0,0,(SIN(I$12)*COS($E96)+SIN($E96)*COS(I$12))/SIN($E96)*I$9)</f>
        <v>0</v>
      </c>
      <c r="CV96" s="0" t="n">
        <f aca="false">IF(J$9=0,0,(SIN(J$12)*COS($E96)+SIN($E96)*COS(J$12))/SIN($E96)*J$9)</f>
        <v>0</v>
      </c>
      <c r="CW96" s="0" t="n">
        <f aca="false">IF(K$9=0,0,(SIN(K$12)*COS($E96)+SIN($E96)*COS(K$12))/SIN($E96)*K$9)</f>
        <v>0</v>
      </c>
      <c r="CX96" s="0" t="n">
        <f aca="false">IF(L$9=0,0,(SIN(L$12)*COS($E96)+SIN($E96)*COS(L$12))/SIN($E96)*L$9)</f>
        <v>0</v>
      </c>
      <c r="CY96" s="0" t="n">
        <f aca="false">IF(M$9=0,0,(SIN(M$12)*COS($E96)+SIN($E96)*COS(M$12))/SIN($E96)*M$9)</f>
        <v>0</v>
      </c>
      <c r="CZ96" s="0" t="n">
        <f aca="false">IF(N$9=0,0,(SIN(N$12)*COS($E96)+SIN($E96)*COS(N$12))/SIN($E96)*N$9)</f>
        <v>0</v>
      </c>
      <c r="DA96" s="0" t="n">
        <f aca="false">IF(O$9=0,0,(SIN(O$12)*COS($E96)+SIN($E96)*COS(O$12))/SIN($E96)*O$9)</f>
        <v>0</v>
      </c>
      <c r="DB96" s="0" t="n">
        <f aca="false">IF(P$9=0,0,(SIN(P$12)*COS($E96)+SIN($E96)*COS(P$12))/SIN($E96)*P$9)</f>
        <v>0</v>
      </c>
      <c r="DC96" s="0" t="n">
        <f aca="false">IF(Q$9=0,0,(SIN(Q$12)*COS($E96)+SIN($E96)*COS(Q$12))/SIN($E96)*Q$9)</f>
        <v>0</v>
      </c>
      <c r="DD96" s="0" t="n">
        <f aca="false">IF(R$9=0,0,(SIN(R$12)*COS($E96)+SIN($E96)*COS(R$12))/SIN($E96)*R$9)</f>
        <v>0</v>
      </c>
      <c r="DE96" s="0" t="n">
        <f aca="false">IF(S$9=0,0,(SIN(S$12)*COS($E96)+SIN($E96)*COS(S$12))/SIN($E96)*S$9)</f>
        <v>0</v>
      </c>
      <c r="DF96" s="0" t="n">
        <f aca="false">IF(T$9=0,0,(SIN(T$12)*COS($E96)+SIN($E96)*COS(T$12))/SIN($E96)*T$9)</f>
        <v>0</v>
      </c>
      <c r="DG96" s="0" t="n">
        <f aca="false">IF(U$9=0,0,(SIN(U$12)*COS($E96)+SIN($E96)*COS(U$12))/SIN($E96)*U$9)</f>
        <v>0</v>
      </c>
      <c r="DH96" s="0" t="n">
        <f aca="false">IF(V$9=0,0,(SIN(V$12)*COS($E96)+SIN($E96)*COS(V$12))/SIN($E96)*V$9)</f>
        <v>0</v>
      </c>
      <c r="DI96" s="0" t="n">
        <f aca="false">IF(W$9=0,0,(SIN(W$12)*COS($E96)+SIN($E96)*COS(W$12))/SIN($E96)*W$9)</f>
        <v>0</v>
      </c>
      <c r="DJ96" s="0" t="n">
        <f aca="false">IF(X$9=0,0,(SIN(X$12)*COS($E96)+SIN($E96)*COS(X$12))/SIN($E96)*X$9)</f>
        <v>0</v>
      </c>
      <c r="DK96" s="0" t="n">
        <f aca="false">IF(Y$9=0,0,(SIN(Y$12)*COS($E96)+SIN($E96)*COS(Y$12))/SIN($E96)*Y$9)</f>
        <v>0</v>
      </c>
      <c r="DL96" s="0" t="n">
        <f aca="false">IF(Z$9=0,0,(SIN(Z$12)*COS($E96)+SIN($E96)*COS(Z$12))/SIN($E96)*Z$9)</f>
        <v>0</v>
      </c>
      <c r="DM96" s="0" t="n">
        <f aca="false">IF(AA$9=0,0,(SIN(AA$12)*COS($E96)+SIN($E96)*COS(AA$12))/SIN($E96)*AA$9)</f>
        <v>0</v>
      </c>
      <c r="DN96" s="0" t="n">
        <f aca="false">IF(AB$9=0,0,(SIN(AB$12)*COS($E96)+SIN($E96)*COS(AB$12))/SIN($E96)*AB$9)</f>
        <v>0</v>
      </c>
      <c r="DO96" s="0" t="n">
        <f aca="false">IF(AC$9=0,0,(SIN(AC$12)*COS($E96)+SIN($E96)*COS(AC$12))/SIN($E96)*AC$9)</f>
        <v>0</v>
      </c>
      <c r="DP96" s="0" t="n">
        <f aca="false">IF(AD$9=0,0,(SIN(AD$12)*COS($E96)+SIN($E96)*COS(AD$12))/SIN($E96)*AD$9)</f>
        <v>0</v>
      </c>
      <c r="DQ96" s="0" t="n">
        <f aca="false">IF(AE$9=0,0,(SIN(AE$12)*COS($E96)+SIN($E96)*COS(AE$12))/SIN($E96)*AE$9)</f>
        <v>0</v>
      </c>
      <c r="DR96" s="0" t="n">
        <f aca="false">IF(AF$9=0,0,(SIN(AF$12)*COS($E96)+SIN($E96)*COS(AF$12))/SIN($E96)*AF$9)</f>
        <v>0</v>
      </c>
      <c r="DS96" s="0" t="n">
        <f aca="false">IF(AG$9=0,0,(SIN(AG$12)*COS($E96)+SIN($E96)*COS(AG$12))/SIN($E96)*AG$9)</f>
        <v>0</v>
      </c>
      <c r="DT96" s="0" t="n">
        <f aca="false">IF(AH$9=0,0,(SIN(AH$12)*COS($E96)+SIN($E96)*COS(AH$12))/SIN($E96)*AH$9)</f>
        <v>0</v>
      </c>
      <c r="DU96" s="0" t="n">
        <f aca="false">IF(AI$9=0,0,(SIN(AI$12)*COS($E96)+SIN($E96)*COS(AI$12))/SIN($E96)*AI$9)</f>
        <v>0</v>
      </c>
      <c r="DV96" s="0" t="n">
        <f aca="false">IF(AJ$9=0,0,(SIN(AJ$12)*COS($E96)+SIN($E96)*COS(AJ$12))/SIN($E96)*AJ$9)</f>
        <v>0</v>
      </c>
      <c r="DW96" s="0" t="n">
        <f aca="false">IF(AK$9=0,0,(SIN(AK$12)*COS($E96)+SIN($E96)*COS(AK$12))/SIN($E96)*AK$9)</f>
        <v>0</v>
      </c>
      <c r="DX96" s="0" t="n">
        <f aca="false">IF(AL$9=0,0,(SIN(AL$12)*COS($E96)+SIN($E96)*COS(AL$12))/SIN($E96)*AL$9)</f>
        <v>0</v>
      </c>
      <c r="DY96" s="0" t="n">
        <f aca="false">IF(AM$9=0,0,(SIN(AM$12)*COS($E96)+SIN($E96)*COS(AM$12))/SIN($E96)*AM$9)</f>
        <v>0</v>
      </c>
      <c r="DZ96" s="0" t="n">
        <f aca="false">IF(AN$9=0,0,(SIN(AN$12)*COS($E96)+SIN($E96)*COS(AN$12))/SIN($E96)*AN$9)</f>
        <v>0</v>
      </c>
      <c r="EA96" s="0" t="n">
        <f aca="false">IF(AO$9=0,0,(SIN(AO$12)*COS($E96)+SIN($E96)*COS(AO$12))/SIN($E96)*AO$9)</f>
        <v>9.15100300699065</v>
      </c>
      <c r="EB96" s="0" t="n">
        <f aca="false">IF(AP$9=0,0,(SIN(AP$12)*COS($E96)+SIN($E96)*COS(AP$12))/SIN($E96)*AP$9)</f>
        <v>9.30822100599034</v>
      </c>
      <c r="EC96" s="0" t="n">
        <f aca="false">IF(AQ$9=0,0,(SIN(AQ$12)*COS($E96)+SIN($E96)*COS(AQ$12))/SIN($E96)*AQ$9)</f>
        <v>9.4576232148958</v>
      </c>
      <c r="ED96" s="0" t="n">
        <f aca="false">IF(AR$9=0,0,(SIN(AR$12)*COS($E96)+SIN($E96)*COS(AR$12))/SIN($E96)*AR$9)</f>
        <v>9.59901433261499</v>
      </c>
      <c r="EE96" s="0" t="n">
        <f aca="false">IF(AS$9=0,0,(SIN(AS$12)*COS($E96)+SIN($E96)*COS(AS$12))/SIN($E96)*AS$9)</f>
        <v>9.73220306102276</v>
      </c>
      <c r="EF96" s="0" t="n">
        <f aca="false">IF(AT$9=0,0,(SIN(AT$12)*COS($E96)+SIN($E96)*COS(AT$12))/SIN($E96)*AT$9)</f>
        <v>9.85700220838411</v>
      </c>
      <c r="EG96" s="0" t="n">
        <f aca="false">IF(AU$9=0,0,(SIN(AU$12)*COS($E96)+SIN($E96)*COS(AU$12))/SIN($E96)*AU$9)</f>
        <v>10.0269316944484</v>
      </c>
      <c r="EH96" s="0" t="n">
        <f aca="false">IF(AV$9=0,0,(SIN(AV$12)*COS($E96)+SIN($E96)*COS(AV$12))/SIN($E96)*AV$9)</f>
        <v>10.1867810498031</v>
      </c>
      <c r="EI96" s="0" t="n">
        <f aca="false">IF(AW$9=0,0,(SIN(AW$12)*COS($E96)+SIN($E96)*COS(AW$12))/SIN($E96)*AW$9)</f>
        <v>10.3363275367104</v>
      </c>
      <c r="EJ96" s="0" t="n">
        <f aca="false">IF(AX$9=0,0,(SIN(AX$12)*COS($E96)+SIN($E96)*COS(AX$12))/SIN($E96)*AX$9)</f>
        <v>10.475353748938</v>
      </c>
      <c r="EK96" s="0" t="n">
        <f aca="false">IF(AY$9=0,0,(SIN(AY$12)*COS($E96)+SIN($E96)*COS(AY$12))/SIN($E96)*AY$9)</f>
        <v>10.6036477303312</v>
      </c>
      <c r="EL96" s="0" t="n">
        <f aca="false">IF(AZ$9=0,0,(SIN(AZ$12)*COS($E96)+SIN($E96)*COS(AZ$12))/SIN($E96)*AZ$9)</f>
        <v>10.5667530974355</v>
      </c>
      <c r="EM96" s="0" t="n">
        <f aca="false">IF(BA$9=0,0,(SIN(BA$12)*COS($E96)+SIN($E96)*COS(BA$12))/SIN($E96)*BA$9)</f>
        <v>10.5232838889586</v>
      </c>
      <c r="EN96" s="0" t="n">
        <f aca="false">IF(BB$9=0,0,(SIN(BB$12)*COS($E96)+SIN($E96)*COS(BB$12))/SIN($E96)*BB$9)</f>
        <v>10.4731840591396</v>
      </c>
      <c r="EO96" s="0" t="n">
        <f aca="false">IF(BC$9=0,0,(SIN(BC$12)*COS($E96)+SIN($E96)*COS(BC$12))/SIN($E96)*BC$9)</f>
        <v>10.4164006252958</v>
      </c>
      <c r="EP96" s="0" t="n">
        <f aca="false">IF(BD$9=0,0,(SIN(BD$12)*COS($E96)+SIN($E96)*COS(BD$12))/SIN($E96)*BD$9)</f>
        <v>10.3528837047499</v>
      </c>
      <c r="EQ96" s="0" t="n">
        <f aca="false">IF(BE$9=0,0,(SIN(BE$12)*COS($E96)+SIN($E96)*COS(BE$12))/SIN($E96)*BE$9)</f>
        <v>10.3281020367884</v>
      </c>
      <c r="ER96" s="0" t="n">
        <f aca="false">IF(BF$9=0,0,(SIN(BF$12)*COS($E96)+SIN($E96)*COS(BF$12))/SIN($E96)*BF$9)</f>
        <v>10.2948939841423</v>
      </c>
      <c r="ES96" s="0" t="n">
        <f aca="false">IF(BG$9=0,0,(SIN(BG$12)*COS($E96)+SIN($E96)*COS(BG$12))/SIN($E96)*BG$9)</f>
        <v>10.2531783118053</v>
      </c>
      <c r="ET96" s="0" t="n">
        <f aca="false">IF(BH$9=0,0,(SIN(BH$12)*COS($E96)+SIN($E96)*COS(BH$12))/SIN($E96)*BH$9)</f>
        <v>10.2608586355984</v>
      </c>
      <c r="EU96" s="0" t="n">
        <f aca="false">IF(BI$9=0,0,(SIN(BI$12)*COS($E96)+SIN($E96)*COS(BI$12))/SIN($E96)*BI$9)</f>
        <v>10.2621864946784</v>
      </c>
      <c r="EV96" s="0" t="n">
        <f aca="false">IF(BJ$9=0,0,(SIN(BJ$12)*COS($E96)+SIN($E96)*COS(BJ$12))/SIN($E96)*BJ$9)</f>
        <v>10.136888390345</v>
      </c>
      <c r="EW96" s="0" t="n">
        <f aca="false">IF(BK$9=0,0,(SIN(BK$12)*COS($E96)+SIN($E96)*COS(BK$12))/SIN($E96)*BK$9)</f>
        <v>10.0050791609545</v>
      </c>
      <c r="EX96" s="0" t="n">
        <f aca="false">IF(BL$9=0,0,(SIN(BL$12)*COS($E96)+SIN($E96)*COS(BL$12))/SIN($E96)*BL$9)</f>
        <v>9.86674934595704</v>
      </c>
      <c r="EY96" s="0" t="n">
        <f aca="false">IF(BM$9=0,0,(SIN(BM$12)*COS($E96)+SIN($E96)*COS(BM$12))/SIN($E96)*BM$9)</f>
        <v>9.72189252892787</v>
      </c>
      <c r="EZ96" s="0" t="n">
        <f aca="false">IF(BN$9=0,0,(SIN(BN$12)*COS($E96)+SIN($E96)*COS(BN$12))/SIN($E96)*BN$9)</f>
        <v>9.57050535431164</v>
      </c>
      <c r="FA96" s="0" t="n">
        <f aca="false">IF(BO$9=0,0,(SIN(BO$12)*COS($E96)+SIN($E96)*COS(BO$12))/SIN($E96)*BO$9)</f>
        <v>9.41582649147355</v>
      </c>
      <c r="FB96" s="0" t="n">
        <f aca="false">IF(BP$9=0,0,(SIN(BP$12)*COS($E96)+SIN($E96)*COS(BP$12))/SIN($E96)*BP$9)</f>
        <v>9.25445735748241</v>
      </c>
      <c r="FC96" s="0" t="n">
        <f aca="false">IF(BQ$9=0,0,(SIN(BQ$12)*COS($E96)+SIN($E96)*COS(BQ$12))/SIN($E96)*BQ$9)</f>
        <v>9.08640098159859</v>
      </c>
      <c r="FD96" s="0" t="n">
        <f aca="false">IF(BR$9=0,0,(SIN(BR$12)*COS($E96)+SIN($E96)*COS(BR$12))/SIN($E96)*BR$9)</f>
        <v>8.91166360838633</v>
      </c>
      <c r="FE96" s="0" t="n">
        <f aca="false">IF(BS$9=0,0,(SIN(BS$12)*COS($E96)+SIN($E96)*COS(BS$12))/SIN($E96)*BS$9)</f>
        <v>8.730254709502</v>
      </c>
      <c r="FF96" s="0" t="n">
        <f aca="false">IF(BT$9=0,0,(SIN(BT$12)*COS($E96)+SIN($E96)*COS(BT$12))/SIN($E96)*BT$9)</f>
        <v>8.52459462127833</v>
      </c>
      <c r="FG96" s="0" t="n">
        <f aca="false">IF(BU$9=0,0,(SIN(BU$12)*COS($E96)+SIN($E96)*COS(BU$12))/SIN($E96)*BU$9)</f>
        <v>8.31336061169033</v>
      </c>
      <c r="FH96" s="0" t="n">
        <f aca="false">IF(BV$9=0,0,(SIN(BV$12)*COS($E96)+SIN($E96)*COS(BV$12))/SIN($E96)*BV$9)</f>
        <v>8.09658747891797</v>
      </c>
      <c r="FI96" s="0" t="n">
        <f aca="false">IF(BW$9=0,0,(SIN(BW$12)*COS($E96)+SIN($E96)*COS(BW$12))/SIN($E96)*BW$9)</f>
        <v>7.87431262431008</v>
      </c>
      <c r="FJ96" s="0" t="n">
        <f aca="false">IF(BX$9=0,0,(SIN(BX$12)*COS($E96)+SIN($E96)*COS(BX$12))/SIN($E96)*BX$9)</f>
        <v>7.64657604971294</v>
      </c>
      <c r="FK96" s="0" t="n">
        <f aca="false">IF(BY$9=0,0,(SIN(BY$12)*COS($E96)+SIN($E96)*COS(BY$12))/SIN($E96)*BY$9)</f>
        <v>7.41415466069035</v>
      </c>
      <c r="FL96" s="0" t="n">
        <f aca="false">IF(BZ$9=0,0,(SIN(BZ$12)*COS($E96)+SIN($E96)*COS(BZ$12))/SIN($E96)*BZ$9)</f>
        <v>7.17630415159679</v>
      </c>
      <c r="FM96" s="0" t="n">
        <f aca="false">IF(CA$9=0,0,(SIN(CA$12)*COS($E96)+SIN($E96)*COS(CA$12))/SIN($E96)*CA$9)</f>
        <v>6.93307165317929</v>
      </c>
      <c r="FN96" s="0" t="n">
        <f aca="false">IF(CB$9=0,0,(SIN(CB$12)*COS($E96)+SIN($E96)*COS(CB$12))/SIN($E96)*CB$9)</f>
        <v>6.68450690912839</v>
      </c>
      <c r="FO96" s="0" t="n">
        <f aca="false">IF(CC$9=0,0,(SIN(CC$12)*COS($E96)+SIN($E96)*COS(CC$12))/SIN($E96)*CC$9)</f>
        <v>6.4306622683426</v>
      </c>
      <c r="FP96" s="0" t="n">
        <f aca="false">IF(CD$9=0,0,(SIN(CD$12)*COS($E96)+SIN($E96)*COS(CD$12))/SIN($E96)*CD$9)</f>
        <v>6.17144410953551</v>
      </c>
      <c r="FQ96" s="0" t="n">
        <f aca="false">IF(CE$9=0,0,(SIN(CE$12)*COS($E96)+SIN($E96)*COS(CE$12))/SIN($E96)*CE$9)</f>
        <v>5.9070728238257</v>
      </c>
      <c r="FR96" s="0" t="n">
        <f aca="false">IF(CF$9=0,0,(SIN(CF$12)*COS($E96)+SIN($E96)*COS(CF$12))/SIN($E96)*CF$9)</f>
        <v>5.63760864763284</v>
      </c>
      <c r="FS96" s="0" t="n">
        <f aca="false">IF(CG$9=0,0,(SIN(CG$12)*COS($E96)+SIN($E96)*COS(CG$12))/SIN($E96)*CG$9)</f>
        <v>5.36311437196474</v>
      </c>
      <c r="FT96" s="0" t="n">
        <f aca="false">IF(CH$9=0,0,(SIN(CH$12)*COS($E96)+SIN($E96)*COS(CH$12))/SIN($E96)*CH$9)</f>
        <v>5.08365532916561</v>
      </c>
      <c r="FU96" s="0" t="n">
        <f aca="false">IF(CI$9=0,0,(SIN(CI$12)*COS($E96)+SIN($E96)*COS(CI$12))/SIN($E96)*CI$9)</f>
        <v>4.79929937858435</v>
      </c>
      <c r="FV96" s="0" t="n">
        <f aca="false">IF(CJ$9=0,0,(SIN(CJ$12)*COS($E96)+SIN($E96)*COS(CJ$12))/SIN($E96)*CJ$9)</f>
        <v>4.51011689116406</v>
      </c>
      <c r="FW96" s="0" t="n">
        <f aca="false">IF(CK$9=0,0,(SIN(CK$12)*COS($E96)+SIN($E96)*COS(CK$12))/SIN($E96)*CK$9)</f>
        <v>4.21618073295417</v>
      </c>
      <c r="FX96" s="0" t="n">
        <f aca="false">IF(CL$9=0,0,(SIN(CL$12)*COS($E96)+SIN($E96)*COS(CL$12))/SIN($E96)*CL$9)</f>
        <v>3.93159480355018</v>
      </c>
      <c r="FY96" s="0" t="n">
        <f aca="false">IF(CM$9=0,0,(SIN(CM$12)*COS($E96)+SIN($E96)*COS(CM$12))/SIN($E96)*CM$9)</f>
        <v>3.64148791936458</v>
      </c>
      <c r="FZ96" s="0" t="n">
        <f aca="false">IF(CN$9=0,0,(SIN(CN$12)*COS($E96)+SIN($E96)*COS(CN$12))/SIN($E96)*CN$9)</f>
        <v>3.34436687320733</v>
      </c>
      <c r="GA96" s="0" t="n">
        <f aca="false">IF(CO$9=0,0,(SIN(CO$12)*COS($E96)+SIN($E96)*COS(CO$12))/SIN($E96)*CO$9)</f>
        <v>3.04021243325519</v>
      </c>
      <c r="GB96" s="0" t="n">
        <f aca="false">IF(CP$9=0,0,(SIN(CP$12)*COS($E96)+SIN($E96)*COS(CP$12))/SIN($E96)*CP$9)</f>
        <v>2.72909965484355</v>
      </c>
      <c r="GC96" s="0" t="n">
        <f aca="false">IF(CQ$9=0,0,(SIN(CQ$12)*COS($E96)+SIN($E96)*COS(CQ$12))/SIN($E96)*CQ$9)</f>
        <v>2.41110755036946</v>
      </c>
    </row>
    <row r="97" customFormat="false" ht="12.8" hidden="true" customHeight="false" outlineLevel="0" collapsed="false">
      <c r="A97" s="0" t="n">
        <f aca="false">MAX($F97:$CQ97)</f>
        <v>6.95635794740238</v>
      </c>
      <c r="B97" s="91" t="n">
        <f aca="false">IF(ISNA(INDEX(vmg!$B$6:$B$151,MATCH($C97,vmg!$F$6:$F$151,0))),IF(ISNA(INDEX(vmg!$B$6:$B$151,MATCH($C97,vmg!$D$6:$D$151,0))),0,INDEX(vmg!$B$6:$B$151,MATCH($C97,vmg!$D$6:$D$151,0))),INDEX(vmg!$B$6:$B$151,MATCH($C97,vmg!$F$6:$F$151,0)))</f>
        <v>18.97992</v>
      </c>
      <c r="C97" s="2" t="n">
        <f aca="false">MOD(Best +D97,360)</f>
        <v>85</v>
      </c>
      <c r="D97" s="2" t="n">
        <f aca="false">D96+1</f>
        <v>85</v>
      </c>
      <c r="E97" s="1" t="n">
        <f aca="false">D97*PI()/180</f>
        <v>1.48352986419518</v>
      </c>
      <c r="F97" s="13" t="n">
        <f aca="false">IF(OR(F187=0,CR97=0),0,F187*CR97/(F187+CR97))</f>
        <v>0</v>
      </c>
      <c r="G97" s="13" t="n">
        <f aca="false">IF(OR(G187=0,CS97=0),0,G187*CS97/(G187+CS97))</f>
        <v>0</v>
      </c>
      <c r="H97" s="13" t="n">
        <f aca="false">IF(OR(H187=0,CT97=0),0,H187*CT97/(H187+CT97))</f>
        <v>0</v>
      </c>
      <c r="I97" s="13" t="n">
        <f aca="false">IF(OR(I187=0,CU97=0),0,I187*CU97/(I187+CU97))</f>
        <v>0</v>
      </c>
      <c r="J97" s="13" t="n">
        <f aca="false">IF(OR(J187=0,CV97=0),0,J187*CV97/(J187+CV97))</f>
        <v>0</v>
      </c>
      <c r="K97" s="13" t="n">
        <f aca="false">IF(OR(K187=0,CW97=0),0,K187*CW97/(K187+CW97))</f>
        <v>0</v>
      </c>
      <c r="L97" s="13" t="n">
        <f aca="false">IF(OR(L187=0,CX97=0),0,L187*CX97/(L187+CX97))</f>
        <v>0</v>
      </c>
      <c r="M97" s="13" t="n">
        <f aca="false">IF(OR(M187=0,CY97=0),0,M187*CY97/(M187+CY97))</f>
        <v>0</v>
      </c>
      <c r="N97" s="13" t="n">
        <f aca="false">IF(OR(N187=0,CZ97=0),0,N187*CZ97/(N187+CZ97))</f>
        <v>0</v>
      </c>
      <c r="O97" s="13" t="n">
        <f aca="false">IF(OR(O187=0,DA97=0),0,O187*DA97/(O187+DA97))</f>
        <v>0</v>
      </c>
      <c r="P97" s="13" t="n">
        <f aca="false">IF(OR(P187=0,DB97=0),0,P187*DB97/(P187+DB97))</f>
        <v>0</v>
      </c>
      <c r="Q97" s="13" t="n">
        <f aca="false">IF(OR(Q187=0,DC97=0),0,Q187*DC97/(Q187+DC97))</f>
        <v>0</v>
      </c>
      <c r="R97" s="13" t="n">
        <f aca="false">IF(OR(R187=0,DD97=0),0,R187*DD97/(R187+DD97))</f>
        <v>0</v>
      </c>
      <c r="S97" s="13" t="n">
        <f aca="false">IF(OR(S187=0,DE97=0),0,S187*DE97/(S187+DE97))</f>
        <v>0</v>
      </c>
      <c r="T97" s="13" t="n">
        <f aca="false">IF(OR(T187=0,DF97=0),0,T187*DF97/(T187+DF97))</f>
        <v>0</v>
      </c>
      <c r="U97" s="13" t="n">
        <f aca="false">IF(OR(U187=0,DG97=0),0,U187*DG97/(U187+DG97))</f>
        <v>0</v>
      </c>
      <c r="V97" s="13" t="n">
        <f aca="false">IF(OR(V187=0,DH97=0),0,V187*DH97/(V187+DH97))</f>
        <v>0</v>
      </c>
      <c r="W97" s="13" t="n">
        <f aca="false">IF(OR(W187=0,DI97=0),0,W187*DI97/(W187+DI97))</f>
        <v>0</v>
      </c>
      <c r="X97" s="13" t="n">
        <f aca="false">IF(OR(X187=0,DJ97=0),0,X187*DJ97/(X187+DJ97))</f>
        <v>0</v>
      </c>
      <c r="Y97" s="13" t="n">
        <f aca="false">IF(OR(Y187=0,DK97=0),0,Y187*DK97/(Y187+DK97))</f>
        <v>0</v>
      </c>
      <c r="Z97" s="13" t="n">
        <f aca="false">IF(OR(Z187=0,DL97=0),0,Z187*DL97/(Z187+DL97))</f>
        <v>0</v>
      </c>
      <c r="AA97" s="13" t="n">
        <f aca="false">IF(OR(AA187=0,DM97=0),0,AA187*DM97/(AA187+DM97))</f>
        <v>0</v>
      </c>
      <c r="AB97" s="13" t="n">
        <f aca="false">IF(OR(AB187=0,DN97=0),0,AB187*DN97/(AB187+DN97))</f>
        <v>0</v>
      </c>
      <c r="AC97" s="13" t="n">
        <f aca="false">IF(OR(AC187=0,DO97=0),0,AC187*DO97/(AC187+DO97))</f>
        <v>0</v>
      </c>
      <c r="AD97" s="13" t="n">
        <f aca="false">IF(OR(AD187=0,DP97=0),0,AD187*DP97/(AD187+DP97))</f>
        <v>0</v>
      </c>
      <c r="AE97" s="13" t="n">
        <f aca="false">IF(OR(AE187=0,DQ97=0),0,AE187*DQ97/(AE187+DQ97))</f>
        <v>0</v>
      </c>
      <c r="AF97" s="13" t="n">
        <f aca="false">IF(OR(AF187=0,DR97=0),0,AF187*DR97/(AF187+DR97))</f>
        <v>0</v>
      </c>
      <c r="AG97" s="13" t="n">
        <f aca="false">IF(OR(AG187=0,DS97=0),0,AG187*DS97/(AG187+DS97))</f>
        <v>0</v>
      </c>
      <c r="AH97" s="13" t="n">
        <f aca="false">IF(OR(AH187=0,DT97=0),0,AH187*DT97/(AH187+DT97))</f>
        <v>0</v>
      </c>
      <c r="AI97" s="13" t="n">
        <f aca="false">IF(OR(AI187=0,DU97=0),0,AI187*DU97/(AI187+DU97))</f>
        <v>0</v>
      </c>
      <c r="AJ97" s="13" t="n">
        <f aca="false">IF(OR(AJ187=0,DV97=0),0,AJ187*DV97/(AJ187+DV97))</f>
        <v>0</v>
      </c>
      <c r="AK97" s="13" t="n">
        <f aca="false">IF(OR(AK187=0,DW97=0),0,AK187*DW97/(AK187+DW97))</f>
        <v>0</v>
      </c>
      <c r="AL97" s="13" t="n">
        <f aca="false">IF(OR(AL187=0,DX97=0),0,AL187*DX97/(AL187+DX97))</f>
        <v>0</v>
      </c>
      <c r="AM97" s="13" t="n">
        <f aca="false">IF(OR(AM187=0,DY97=0),0,AM187*DY97/(AM187+DY97))</f>
        <v>0</v>
      </c>
      <c r="AN97" s="13" t="n">
        <f aca="false">IF(OR(AN187=0,DZ97=0),0,AN187*DZ97/(AN187+DZ97))</f>
        <v>0</v>
      </c>
      <c r="AO97" s="13" t="n">
        <f aca="false">IF(OR(AO187=0,EA97=0),0,AO187*EA97/(AO187+EA97))</f>
        <v>6.87554705367904</v>
      </c>
      <c r="AP97" s="13" t="n">
        <f aca="false">IF(OR(AP187=0,EB97=0),0,AP187*EB97/(AP187+EB97))</f>
        <v>6.90350603556453</v>
      </c>
      <c r="AQ97" s="13" t="n">
        <f aca="false">IF(OR(AQ187=0,EC97=0),0,AQ187*EC97/(AQ187+EC97))</f>
        <v>6.92324553668577</v>
      </c>
      <c r="AR97" s="13" t="n">
        <f aca="false">IF(OR(AR187=0,ED97=0),0,AR187*ED97/(AR187+ED97))</f>
        <v>6.93497119376857</v>
      </c>
      <c r="AS97" s="13" t="n">
        <f aca="false">IF(OR(AS187=0,EE97=0),0,AS187*EE97/(AS187+EE97))</f>
        <v>6.93889385535667</v>
      </c>
      <c r="AT97" s="13" t="n">
        <f aca="false">IF(OR(AT187=0,EF97=0),0,AT187*EF97/(AT187+EF97))</f>
        <v>6.93522824622362</v>
      </c>
      <c r="AU97" s="13" t="n">
        <f aca="false">IF(OR(AU187=0,EG97=0),0,AU187*EG97/(AU187+EG97))</f>
        <v>6.95040431452534</v>
      </c>
      <c r="AV97" s="13" t="n">
        <f aca="false">IF(OR(AV187=0,EH97=0),0,AV187*EH97/(AV187+EH97))</f>
        <v>6.95635794740238</v>
      </c>
      <c r="AW97" s="13" t="n">
        <f aca="false">IF(OR(AW187=0,EI97=0),0,AW187*EI97/(AW187+EI97))</f>
        <v>6.95339361513773</v>
      </c>
      <c r="AX97" s="13" t="n">
        <f aca="false">IF(OR(AX187=0,EJ97=0),0,AX187*EJ97/(AX187+EJ97))</f>
        <v>6.94181588244964</v>
      </c>
      <c r="AY97" s="13" t="n">
        <f aca="false">IF(OR(AY187=0,EK97=0),0,AY187*EK97/(AY187+EK97))</f>
        <v>6.92192795050323</v>
      </c>
      <c r="AZ97" s="13" t="n">
        <f aca="false">IF(OR(AZ187=0,EL97=0),0,AZ187*EL97/(AZ187+EL97))</f>
        <v>6.82885651509946</v>
      </c>
      <c r="BA97" s="13" t="n">
        <f aca="false">IF(OR(BA187=0,EM97=0),0,BA187*EM97/(BA187+EM97))</f>
        <v>6.7331089447485</v>
      </c>
      <c r="BB97" s="13" t="n">
        <f aca="false">IF(OR(BB187=0,EN97=0),0,BB187*EN97/(BB187+EN97))</f>
        <v>6.634765318099</v>
      </c>
      <c r="BC97" s="13" t="n">
        <f aca="false">IF(OR(BC187=0,EO97=0),0,BC187*EO97/(BC187+EO97))</f>
        <v>6.53390327273065</v>
      </c>
      <c r="BD97" s="13" t="n">
        <f aca="false">IF(OR(BD187=0,EP97=0),0,BD187*EP97/(BD187+EP97))</f>
        <v>6.43059796701579</v>
      </c>
      <c r="BE97" s="13" t="n">
        <f aca="false">IF(OR(BE187=0,EQ97=0),0,BE187*EQ97/(BE187+EQ97))</f>
        <v>6.34245247008532</v>
      </c>
      <c r="BF97" s="13" t="n">
        <f aca="false">IF(OR(BF187=0,ER97=0),0,BF187*ER97/(BF187+ER97))</f>
        <v>6.25069331870086</v>
      </c>
      <c r="BG97" s="13" t="n">
        <f aca="false">IF(OR(BG187=0,ES97=0),0,BG187*ES97/(BG187+ES97))</f>
        <v>6.15543831637195</v>
      </c>
      <c r="BH97" s="13" t="n">
        <f aca="false">IF(OR(BH187=0,ET97=0),0,BH187*ET97/(BH187+ET97))</f>
        <v>6.07762975284559</v>
      </c>
      <c r="BI97" s="13" t="n">
        <f aca="false">IF(OR(BI187=0,EU97=0),0,BI187*EU97/(BI187+EU97))</f>
        <v>5.99636788758092</v>
      </c>
      <c r="BJ97" s="13" t="n">
        <f aca="false">IF(OR(BJ187=0,EV97=0),0,BJ187*EV97/(BJ187+EV97))</f>
        <v>5.87068383815762</v>
      </c>
      <c r="BK97" s="13" t="n">
        <f aca="false">IF(OR(BK187=0,EW97=0),0,BK187*EW97/(BK187+EW97))</f>
        <v>5.74347803212253</v>
      </c>
      <c r="BL97" s="13" t="n">
        <f aca="false">IF(OR(BL187=0,EX97=0),0,BL187*EX97/(BL187+EX97))</f>
        <v>5.61479016908676</v>
      </c>
      <c r="BM97" s="13" t="n">
        <f aca="false">IF(OR(BM187=0,EY97=0),0,BM187*EY97/(BM187+EY97))</f>
        <v>5.48465782102464</v>
      </c>
      <c r="BN97" s="13" t="n">
        <f aca="false">IF(OR(BN187=0,EZ97=0),0,BN187*EZ97/(BN187+EZ97))</f>
        <v>5.35311646439551</v>
      </c>
      <c r="BO97" s="13" t="n">
        <f aca="false">IF(OR(BO187=0,FA97=0),0,BO187*FA97/(BO187+FA97))</f>
        <v>5.22122293651668</v>
      </c>
      <c r="BP97" s="13" t="n">
        <f aca="false">IF(OR(BP187=0,FB97=0),0,BP187*FB97/(BP187+FB97))</f>
        <v>5.08790212473832</v>
      </c>
      <c r="BQ97" s="13" t="n">
        <f aca="false">IF(OR(BQ187=0,FC97=0),0,BQ187*FC97/(BQ187+FC97))</f>
        <v>4.95318627443043</v>
      </c>
      <c r="BR97" s="13" t="n">
        <f aca="false">IF(OR(BR187=0,FD97=0),0,BR187*FD97/(BR187+FD97))</f>
        <v>4.81710556320798</v>
      </c>
      <c r="BS97" s="13" t="n">
        <f aca="false">IF(OR(BS187=0,FE97=0),0,BS187*FE97/(BS187+FE97))</f>
        <v>4.67968813455642</v>
      </c>
      <c r="BT97" s="13" t="n">
        <f aca="false">IF(OR(BT187=0,FF97=0),0,BT187*FF97/(BT187+FF97))</f>
        <v>4.5358195323516</v>
      </c>
      <c r="BU97" s="13" t="n">
        <f aca="false">IF(OR(BU187=0,FG97=0),0,BU187*FG97/(BU187+FG97))</f>
        <v>4.39111837003207</v>
      </c>
      <c r="BV97" s="13" t="n">
        <f aca="false">IF(OR(BV187=0,FH97=0),0,BV187*FH97/(BV187+FH97))</f>
        <v>4.24559252437527</v>
      </c>
      <c r="BW97" s="13" t="n">
        <f aca="false">IF(OR(BW187=0,FI97=0),0,BW187*FI97/(BW187+FI97))</f>
        <v>4.09924856537996</v>
      </c>
      <c r="BX97" s="13" t="n">
        <f aca="false">IF(OR(BX187=0,FJ97=0),0,BX187*FJ97/(BX187+FJ97))</f>
        <v>3.95209177881329</v>
      </c>
      <c r="BY97" s="13" t="n">
        <f aca="false">IF(OR(BY187=0,FK97=0),0,BY187*FK97/(BY187+FK97))</f>
        <v>3.80432741847686</v>
      </c>
      <c r="BZ97" s="13" t="n">
        <f aca="false">IF(OR(BZ187=0,FL97=0),0,BZ187*FL97/(BZ187+FL97))</f>
        <v>3.65573706610212</v>
      </c>
      <c r="CA97" s="13" t="n">
        <f aca="false">IF(OR(CA187=0,FM97=0),0,CA187*FM97/(CA187+FM97))</f>
        <v>3.50632282790635</v>
      </c>
      <c r="CB97" s="13" t="n">
        <f aca="false">IF(OR(CB187=0,FN97=0),0,CB187*FN97/(CB187+FN97))</f>
        <v>3.3560855763065</v>
      </c>
      <c r="CC97" s="13" t="n">
        <f aca="false">IF(OR(CC187=0,FO97=0),0,CC187*FO97/(CC187+FO97))</f>
        <v>3.20502496593141</v>
      </c>
      <c r="CD97" s="13" t="n">
        <f aca="false">IF(OR(CD187=0,FP97=0),0,CD187*FP97/(CD187+FP97))</f>
        <v>3.05310118644037</v>
      </c>
      <c r="CE97" s="13" t="n">
        <f aca="false">IF(OR(CE187=0,FQ97=0),0,CE187*FQ97/(CE187+FQ97))</f>
        <v>2.9003543263245</v>
      </c>
      <c r="CF97" s="13" t="n">
        <f aca="false">IF(OR(CF187=0,FR97=0),0,CF187*FR97/(CF187+FR97))</f>
        <v>2.74678035358066</v>
      </c>
      <c r="CG97" s="13" t="n">
        <f aca="false">IF(OR(CG187=0,FS97=0),0,CG187*FS97/(CG187+FS97))</f>
        <v>2.5923740736211</v>
      </c>
      <c r="CH97" s="13" t="n">
        <f aca="false">IF(OR(CH187=0,FT97=0),0,CH187*FT97/(CH187+FT97))</f>
        <v>2.43712913758986</v>
      </c>
      <c r="CI97" s="13" t="n">
        <f aca="false">IF(OR(CI187=0,FU97=0),0,CI187*FU97/(CI187+FU97))</f>
        <v>2.28103804909138</v>
      </c>
      <c r="CJ97" s="13" t="n">
        <f aca="false">IF(OR(CJ187=0,FV97=0),0,CJ187*FV97/(CJ187+FV97))</f>
        <v>2.1240921693049</v>
      </c>
      <c r="CK97" s="13" t="n">
        <f aca="false">IF(OR(CK187=0,FW97=0),0,CK187*FW97/(CK187+FW97))</f>
        <v>1.96628172045664</v>
      </c>
      <c r="CL97" s="13" t="n">
        <f aca="false">IF(OR(CL187=0,FX97=0),0,CL187*FX97/(CL187+FX97))</f>
        <v>1.8108498177168</v>
      </c>
      <c r="CM97" s="13" t="n">
        <f aca="false">IF(OR(CM187=0,FY97=0),0,CM187*FY97/(CM187+FY97))</f>
        <v>1.65420902489114</v>
      </c>
      <c r="CN97" s="13" t="n">
        <f aca="false">IF(OR(CN187=0,FZ97=0),0,CN187*FZ97/(CN187+FZ97))</f>
        <v>1.4959950519459</v>
      </c>
      <c r="CO97" s="13" t="n">
        <f aca="false">IF(OR(CO187=0,GA97=0),0,CO187*GA97/(CO187+GA97))</f>
        <v>1.33618944486693</v>
      </c>
      <c r="CP97" s="13" t="n">
        <f aca="false">IF(OR(CP187=0,GB97=0),0,CP187*GB97/(CP187+GB97))</f>
        <v>1.17479240888824</v>
      </c>
      <c r="CQ97" s="13" t="n">
        <f aca="false">IF(OR(CQ187=0,GC97=0),0,CQ187*GC97/(CQ187+GC97))</f>
        <v>1.01180190553037</v>
      </c>
      <c r="CR97" s="0" t="n">
        <f aca="false">IF(F$9=0,0,(SIN(F$12)*COS($E97)+SIN($E97)*COS(F$12))/SIN($E97)*F$9)</f>
        <v>0</v>
      </c>
      <c r="CS97" s="0" t="n">
        <f aca="false">IF(G$9=0,0,(SIN(G$12)*COS($E97)+SIN($E97)*COS(G$12))/SIN($E97)*G$9)</f>
        <v>0</v>
      </c>
      <c r="CT97" s="0" t="n">
        <f aca="false">IF(H$9=0,0,(SIN(H$12)*COS($E97)+SIN($E97)*COS(H$12))/SIN($E97)*H$9)</f>
        <v>0</v>
      </c>
      <c r="CU97" s="0" t="n">
        <f aca="false">IF(I$9=0,0,(SIN(I$12)*COS($E97)+SIN($E97)*COS(I$12))/SIN($E97)*I$9)</f>
        <v>0</v>
      </c>
      <c r="CV97" s="0" t="n">
        <f aca="false">IF(J$9=0,0,(SIN(J$12)*COS($E97)+SIN($E97)*COS(J$12))/SIN($E97)*J$9)</f>
        <v>0</v>
      </c>
      <c r="CW97" s="0" t="n">
        <f aca="false">IF(K$9=0,0,(SIN(K$12)*COS($E97)+SIN($E97)*COS(K$12))/SIN($E97)*K$9)</f>
        <v>0</v>
      </c>
      <c r="CX97" s="0" t="n">
        <f aca="false">IF(L$9=0,0,(SIN(L$12)*COS($E97)+SIN($E97)*COS(L$12))/SIN($E97)*L$9)</f>
        <v>0</v>
      </c>
      <c r="CY97" s="0" t="n">
        <f aca="false">IF(M$9=0,0,(SIN(M$12)*COS($E97)+SIN($E97)*COS(M$12))/SIN($E97)*M$9)</f>
        <v>0</v>
      </c>
      <c r="CZ97" s="0" t="n">
        <f aca="false">IF(N$9=0,0,(SIN(N$12)*COS($E97)+SIN($E97)*COS(N$12))/SIN($E97)*N$9)</f>
        <v>0</v>
      </c>
      <c r="DA97" s="0" t="n">
        <f aca="false">IF(O$9=0,0,(SIN(O$12)*COS($E97)+SIN($E97)*COS(O$12))/SIN($E97)*O$9)</f>
        <v>0</v>
      </c>
      <c r="DB97" s="0" t="n">
        <f aca="false">IF(P$9=0,0,(SIN(P$12)*COS($E97)+SIN($E97)*COS(P$12))/SIN($E97)*P$9)</f>
        <v>0</v>
      </c>
      <c r="DC97" s="0" t="n">
        <f aca="false">IF(Q$9=0,0,(SIN(Q$12)*COS($E97)+SIN($E97)*COS(Q$12))/SIN($E97)*Q$9)</f>
        <v>0</v>
      </c>
      <c r="DD97" s="0" t="n">
        <f aca="false">IF(R$9=0,0,(SIN(R$12)*COS($E97)+SIN($E97)*COS(R$12))/SIN($E97)*R$9)</f>
        <v>0</v>
      </c>
      <c r="DE97" s="0" t="n">
        <f aca="false">IF(S$9=0,0,(SIN(S$12)*COS($E97)+SIN($E97)*COS(S$12))/SIN($E97)*S$9)</f>
        <v>0</v>
      </c>
      <c r="DF97" s="0" t="n">
        <f aca="false">IF(T$9=0,0,(SIN(T$12)*COS($E97)+SIN($E97)*COS(T$12))/SIN($E97)*T$9)</f>
        <v>0</v>
      </c>
      <c r="DG97" s="0" t="n">
        <f aca="false">IF(U$9=0,0,(SIN(U$12)*COS($E97)+SIN($E97)*COS(U$12))/SIN($E97)*U$9)</f>
        <v>0</v>
      </c>
      <c r="DH97" s="0" t="n">
        <f aca="false">IF(V$9=0,0,(SIN(V$12)*COS($E97)+SIN($E97)*COS(V$12))/SIN($E97)*V$9)</f>
        <v>0</v>
      </c>
      <c r="DI97" s="0" t="n">
        <f aca="false">IF(W$9=0,0,(SIN(W$12)*COS($E97)+SIN($E97)*COS(W$12))/SIN($E97)*W$9)</f>
        <v>0</v>
      </c>
      <c r="DJ97" s="0" t="n">
        <f aca="false">IF(X$9=0,0,(SIN(X$12)*COS($E97)+SIN($E97)*COS(X$12))/SIN($E97)*X$9)</f>
        <v>0</v>
      </c>
      <c r="DK97" s="0" t="n">
        <f aca="false">IF(Y$9=0,0,(SIN(Y$12)*COS($E97)+SIN($E97)*COS(Y$12))/SIN($E97)*Y$9)</f>
        <v>0</v>
      </c>
      <c r="DL97" s="0" t="n">
        <f aca="false">IF(Z$9=0,0,(SIN(Z$12)*COS($E97)+SIN($E97)*COS(Z$12))/SIN($E97)*Z$9)</f>
        <v>0</v>
      </c>
      <c r="DM97" s="0" t="n">
        <f aca="false">IF(AA$9=0,0,(SIN(AA$12)*COS($E97)+SIN($E97)*COS(AA$12))/SIN($E97)*AA$9)</f>
        <v>0</v>
      </c>
      <c r="DN97" s="0" t="n">
        <f aca="false">IF(AB$9=0,0,(SIN(AB$12)*COS($E97)+SIN($E97)*COS(AB$12))/SIN($E97)*AB$9)</f>
        <v>0</v>
      </c>
      <c r="DO97" s="0" t="n">
        <f aca="false">IF(AC$9=0,0,(SIN(AC$12)*COS($E97)+SIN($E97)*COS(AC$12))/SIN($E97)*AC$9)</f>
        <v>0</v>
      </c>
      <c r="DP97" s="0" t="n">
        <f aca="false">IF(AD$9=0,0,(SIN(AD$12)*COS($E97)+SIN($E97)*COS(AD$12))/SIN($E97)*AD$9)</f>
        <v>0</v>
      </c>
      <c r="DQ97" s="0" t="n">
        <f aca="false">IF(AE$9=0,0,(SIN(AE$12)*COS($E97)+SIN($E97)*COS(AE$12))/SIN($E97)*AE$9)</f>
        <v>0</v>
      </c>
      <c r="DR97" s="0" t="n">
        <f aca="false">IF(AF$9=0,0,(SIN(AF$12)*COS($E97)+SIN($E97)*COS(AF$12))/SIN($E97)*AF$9)</f>
        <v>0</v>
      </c>
      <c r="DS97" s="0" t="n">
        <f aca="false">IF(AG$9=0,0,(SIN(AG$12)*COS($E97)+SIN($E97)*COS(AG$12))/SIN($E97)*AG$9)</f>
        <v>0</v>
      </c>
      <c r="DT97" s="0" t="n">
        <f aca="false">IF(AH$9=0,0,(SIN(AH$12)*COS($E97)+SIN($E97)*COS(AH$12))/SIN($E97)*AH$9)</f>
        <v>0</v>
      </c>
      <c r="DU97" s="0" t="n">
        <f aca="false">IF(AI$9=0,0,(SIN(AI$12)*COS($E97)+SIN($E97)*COS(AI$12))/SIN($E97)*AI$9)</f>
        <v>0</v>
      </c>
      <c r="DV97" s="0" t="n">
        <f aca="false">IF(AJ$9=0,0,(SIN(AJ$12)*COS($E97)+SIN($E97)*COS(AJ$12))/SIN($E97)*AJ$9)</f>
        <v>0</v>
      </c>
      <c r="DW97" s="0" t="n">
        <f aca="false">IF(AK$9=0,0,(SIN(AK$12)*COS($E97)+SIN($E97)*COS(AK$12))/SIN($E97)*AK$9)</f>
        <v>0</v>
      </c>
      <c r="DX97" s="0" t="n">
        <f aca="false">IF(AL$9=0,0,(SIN(AL$12)*COS($E97)+SIN($E97)*COS(AL$12))/SIN($E97)*AL$9)</f>
        <v>0</v>
      </c>
      <c r="DY97" s="0" t="n">
        <f aca="false">IF(AM$9=0,0,(SIN(AM$12)*COS($E97)+SIN($E97)*COS(AM$12))/SIN($E97)*AM$9)</f>
        <v>0</v>
      </c>
      <c r="DZ97" s="0" t="n">
        <f aca="false">IF(AN$9=0,0,(SIN(AN$12)*COS($E97)+SIN($E97)*COS(AN$12))/SIN($E97)*AN$9)</f>
        <v>0</v>
      </c>
      <c r="EA97" s="0" t="n">
        <f aca="false">IF(AO$9=0,0,(SIN(AO$12)*COS($E97)+SIN($E97)*COS(AO$12))/SIN($E97)*AO$9)</f>
        <v>9.04586691421754</v>
      </c>
      <c r="EB97" s="0" t="n">
        <f aca="false">IF(AP$9=0,0,(SIN(AP$12)*COS($E97)+SIN($E97)*COS(AP$12))/SIN($E97)*AP$9)</f>
        <v>9.1975418516388</v>
      </c>
      <c r="EC97" s="0" t="n">
        <f aca="false">IF(AQ$9=0,0,(SIN(AQ$12)*COS($E97)+SIN($E97)*COS(AQ$12))/SIN($E97)*AQ$9)</f>
        <v>9.34129353578282</v>
      </c>
      <c r="ED97" s="0" t="n">
        <f aca="false">IF(AR$9=0,0,(SIN(AR$12)*COS($E97)+SIN($E97)*COS(AR$12))/SIN($E97)*AR$9)</f>
        <v>9.47693019837812</v>
      </c>
      <c r="EE97" s="0" t="n">
        <f aca="false">IF(AS$9=0,0,(SIN(AS$12)*COS($E97)+SIN($E97)*COS(AS$12))/SIN($E97)*AS$9)</f>
        <v>9.60426414823039</v>
      </c>
      <c r="EF97" s="0" t="n">
        <f aca="false">IF(AT$9=0,0,(SIN(AT$12)*COS($E97)+SIN($E97)*COS(AT$12))/SIN($E97)*AT$9)</f>
        <v>9.72311187298227</v>
      </c>
      <c r="EG97" s="0" t="n">
        <f aca="false">IF(AU$9=0,0,(SIN(AU$12)*COS($E97)+SIN($E97)*COS(AU$12))/SIN($E97)*AU$9)</f>
        <v>9.88624353557042</v>
      </c>
      <c r="EH97" s="0" t="n">
        <f aca="false">IF(AV$9=0,0,(SIN(AV$12)*COS($E97)+SIN($E97)*COS(AV$12))/SIN($E97)*AV$9)</f>
        <v>10.039175966328</v>
      </c>
      <c r="EI97" s="0" t="n">
        <f aca="false">IF(AW$9=0,0,(SIN(AW$12)*COS($E97)+SIN($E97)*COS(AW$12))/SIN($E97)*AW$9)</f>
        <v>10.1816910162054</v>
      </c>
      <c r="EJ97" s="0" t="n">
        <f aca="false">IF(AX$9=0,0,(SIN(AX$12)*COS($E97)+SIN($E97)*COS(AX$12))/SIN($E97)*AX$9)</f>
        <v>10.3135759511181</v>
      </c>
      <c r="EK97" s="0" t="n">
        <f aca="false">IF(AY$9=0,0,(SIN(AY$12)*COS($E97)+SIN($E97)*COS(AY$12))/SIN($E97)*AY$9)</f>
        <v>10.4346235683237</v>
      </c>
      <c r="EL97" s="0" t="n">
        <f aca="false">IF(AZ$9=0,0,(SIN(AZ$12)*COS($E97)+SIN($E97)*COS(AZ$12))/SIN($E97)*AZ$9)</f>
        <v>10.3929198771089</v>
      </c>
      <c r="EM97" s="0" t="n">
        <f aca="false">IF(BA$9=0,0,(SIN(BA$12)*COS($E97)+SIN($E97)*COS(BA$12))/SIN($E97)*BA$9)</f>
        <v>10.3446310261408</v>
      </c>
      <c r="EN97" s="0" t="n">
        <f aca="false">IF(BB$9=0,0,(SIN(BB$12)*COS($E97)+SIN($E97)*COS(BB$12))/SIN($E97)*BB$9)</f>
        <v>10.2897035956893</v>
      </c>
      <c r="EO97" s="0" t="n">
        <f aca="false">IF(BC$9=0,0,(SIN(BC$12)*COS($E97)+SIN($E97)*COS(BC$12))/SIN($E97)*BC$9)</f>
        <v>10.2280872505275</v>
      </c>
      <c r="EP97" s="0" t="n">
        <f aca="false">IF(BD$9=0,0,(SIN(BD$12)*COS($E97)+SIN($E97)*COS(BD$12))/SIN($E97)*BD$9)</f>
        <v>10.1597347756936</v>
      </c>
      <c r="EQ97" s="0" t="n">
        <f aca="false">IF(BE$9=0,0,(SIN(BE$12)*COS($E97)+SIN($E97)*COS(BE$12))/SIN($E97)*BE$9)</f>
        <v>10.1292412265273</v>
      </c>
      <c r="ER97" s="0" t="n">
        <f aca="false">IF(BF$9=0,0,(SIN(BF$12)*COS($E97)+SIN($E97)*COS(BF$12))/SIN($E97)*BF$9)</f>
        <v>10.0902995372155</v>
      </c>
      <c r="ES97" s="0" t="n">
        <f aca="false">IF(BG$9=0,0,(SIN(BG$12)*COS($E97)+SIN($E97)*COS(BG$12))/SIN($E97)*BG$9)</f>
        <v>10.0428320061913</v>
      </c>
      <c r="ET97" s="0" t="n">
        <f aca="false">IF(BH$9=0,0,(SIN(BH$12)*COS($E97)+SIN($E97)*COS(BH$12))/SIN($E97)*BH$9)</f>
        <v>10.0435176930378</v>
      </c>
      <c r="EU97" s="0" t="n">
        <f aca="false">IF(BI$9=0,0,(SIN(BI$12)*COS($E97)+SIN($E97)*COS(BI$12))/SIN($E97)*BI$9)</f>
        <v>10.0377091079595</v>
      </c>
      <c r="EV97" s="0" t="n">
        <f aca="false">IF(BJ$9=0,0,(SIN(BJ$12)*COS($E97)+SIN($E97)*COS(BJ$12))/SIN($E97)*BJ$9)</f>
        <v>9.9078425157424</v>
      </c>
      <c r="EW97" s="0" t="n">
        <f aca="false">IF(BK$9=0,0,(SIN(BK$12)*COS($E97)+SIN($E97)*COS(BK$12))/SIN($E97)*BK$9)</f>
        <v>9.77149078888004</v>
      </c>
      <c r="EX97" s="0" t="n">
        <f aca="false">IF(BL$9=0,0,(SIN(BL$12)*COS($E97)+SIN($E97)*COS(BL$12))/SIN($E97)*BL$9)</f>
        <v>9.62864698993281</v>
      </c>
      <c r="EY97" s="0" t="n">
        <f aca="false">IF(BM$9=0,0,(SIN(BM$12)*COS($E97)+SIN($E97)*COS(BM$12))/SIN($E97)*BM$9)</f>
        <v>9.47930722988928</v>
      </c>
      <c r="EZ97" s="0" t="n">
        <f aca="false">IF(BN$9=0,0,(SIN(BN$12)*COS($E97)+SIN($E97)*COS(BN$12))/SIN($E97)*BN$9)</f>
        <v>9.3234706837894</v>
      </c>
      <c r="FA97" s="0" t="n">
        <f aca="false">IF(BO$9=0,0,(SIN(BO$12)*COS($E97)+SIN($E97)*COS(BO$12))/SIN($E97)*BO$9)</f>
        <v>9.16429202835254</v>
      </c>
      <c r="FB97" s="0" t="n">
        <f aca="false">IF(BP$9=0,0,(SIN(BP$12)*COS($E97)+SIN($E97)*COS(BP$12))/SIN($E97)*BP$9)</f>
        <v>8.99846009178329</v>
      </c>
      <c r="FC97" s="0" t="n">
        <f aca="false">IF(BQ$9=0,0,(SIN(BQ$12)*COS($E97)+SIN($E97)*COS(BQ$12))/SIN($E97)*BQ$9)</f>
        <v>8.82598051653441</v>
      </c>
      <c r="FD97" s="0" t="n">
        <f aca="false">IF(BR$9=0,0,(SIN(BR$12)*COS($E97)+SIN($E97)*COS(BR$12))/SIN($E97)*BR$9)</f>
        <v>8.6468621599887</v>
      </c>
      <c r="FE97" s="0" t="n">
        <f aca="false">IF(BS$9=0,0,(SIN(BS$12)*COS($E97)+SIN($E97)*COS(BS$12))/SIN($E97)*BS$9)</f>
        <v>8.46111710506594</v>
      </c>
      <c r="FF97" s="0" t="n">
        <f aca="false">IF(BT$9=0,0,(SIN(BT$12)*COS($E97)+SIN($E97)*COS(BT$12))/SIN($E97)*BT$9)</f>
        <v>8.25173140977587</v>
      </c>
      <c r="FG97" s="0" t="n">
        <f aca="false">IF(BU$9=0,0,(SIN(BU$12)*COS($E97)+SIN($E97)*COS(BU$12))/SIN($E97)*BU$9)</f>
        <v>8.03683041313795</v>
      </c>
      <c r="FH97" s="0" t="n">
        <f aca="false">IF(BV$9=0,0,(SIN(BV$12)*COS($E97)+SIN($E97)*COS(BV$12))/SIN($E97)*BV$9)</f>
        <v>7.81645099430526</v>
      </c>
      <c r="FI97" s="0" t="n">
        <f aca="false">IF(BW$9=0,0,(SIN(BW$12)*COS($E97)+SIN($E97)*COS(BW$12))/SIN($E97)*BW$9)</f>
        <v>7.5906326242779</v>
      </c>
      <c r="FJ97" s="0" t="n">
        <f aca="false">IF(BX$9=0,0,(SIN(BX$12)*COS($E97)+SIN($E97)*COS(BX$12))/SIN($E97)*BX$9)</f>
        <v>7.35941736230539</v>
      </c>
      <c r="FK97" s="0" t="n">
        <f aca="false">IF(BY$9=0,0,(SIN(BY$12)*COS($E97)+SIN($E97)*COS(BY$12))/SIN($E97)*BY$9)</f>
        <v>7.12355537687279</v>
      </c>
      <c r="FL97" s="0" t="n">
        <f aca="false">IF(BZ$9=0,0,(SIN(BZ$12)*COS($E97)+SIN($E97)*COS(BZ$12))/SIN($E97)*BZ$9)</f>
        <v>6.88233283663259</v>
      </c>
      <c r="FM97" s="0" t="n">
        <f aca="false">IF(CA$9=0,0,(SIN(CA$12)*COS($E97)+SIN($E97)*COS(CA$12))/SIN($E97)*CA$9)</f>
        <v>6.63579891390687</v>
      </c>
      <c r="FN97" s="0" t="n">
        <f aca="false">IF(CB$9=0,0,(SIN(CB$12)*COS($E97)+SIN($E97)*COS(CB$12))/SIN($E97)*CB$9)</f>
        <v>6.38400537822288</v>
      </c>
      <c r="FO97" s="0" t="n">
        <f aca="false">IF(CC$9=0,0,(SIN(CC$12)*COS($E97)+SIN($E97)*COS(CC$12))/SIN($E97)*CC$9)</f>
        <v>6.12700658764971</v>
      </c>
      <c r="FP97" s="0" t="n">
        <f aca="false">IF(CD$9=0,0,(SIN(CD$12)*COS($E97)+SIN($E97)*COS(CD$12))/SIN($E97)*CD$9)</f>
        <v>5.86471829636051</v>
      </c>
      <c r="FQ97" s="0" t="n">
        <f aca="false">IF(CE$9=0,0,(SIN(CE$12)*COS($E97)+SIN($E97)*COS(CE$12))/SIN($E97)*CE$9)</f>
        <v>5.59735554667376</v>
      </c>
      <c r="FR97" s="0" t="n">
        <f aca="false">IF(CF$9=0,0,(SIN(CF$12)*COS($E97)+SIN($E97)*COS(CF$12))/SIN($E97)*CF$9)</f>
        <v>5.32498052187419</v>
      </c>
      <c r="FS97" s="0" t="n">
        <f aca="false">IF(CG$9=0,0,(SIN(CG$12)*COS($E97)+SIN($E97)*COS(CG$12))/SIN($E97)*CG$9)</f>
        <v>5.04765793945992</v>
      </c>
      <c r="FT97" s="0" t="n">
        <f aca="false">IF(CH$9=0,0,(SIN(CH$12)*COS($E97)+SIN($E97)*COS(CH$12))/SIN($E97)*CH$9)</f>
        <v>4.76545503698728</v>
      </c>
      <c r="FU97" s="0" t="n">
        <f aca="false">IF(CI$9=0,0,(SIN(CI$12)*COS($E97)+SIN($E97)*COS(CI$12))/SIN($E97)*CI$9)</f>
        <v>4.47844155684073</v>
      </c>
      <c r="FV97" s="0" t="n">
        <f aca="false">IF(CJ$9=0,0,(SIN(CJ$12)*COS($E97)+SIN($E97)*COS(CJ$12))/SIN($E97)*CJ$9)</f>
        <v>4.18668972992983</v>
      </c>
      <c r="FW97" s="0" t="n">
        <f aca="false">IF(CK$9=0,0,(SIN(CK$12)*COS($E97)+SIN($E97)*COS(CK$12))/SIN($E97)*CK$9)</f>
        <v>3.89027425831485</v>
      </c>
      <c r="FX97" s="0" t="n">
        <f aca="false">IF(CL$9=0,0,(SIN(CL$12)*COS($E97)+SIN($E97)*COS(CL$12))/SIN($E97)*CL$9)</f>
        <v>3.6021252529726</v>
      </c>
      <c r="FY97" s="0" t="n">
        <f aca="false">IF(CM$9=0,0,(SIN(CM$12)*COS($E97)+SIN($E97)*COS(CM$12))/SIN($E97)*CM$9)</f>
        <v>3.30841804978227</v>
      </c>
      <c r="FZ97" s="0" t="n">
        <f aca="false">IF(CN$9=0,0,(SIN(CN$12)*COS($E97)+SIN($E97)*COS(CN$12))/SIN($E97)*CN$9)</f>
        <v>3.00778124729483</v>
      </c>
      <c r="GA97" s="0" t="n">
        <f aca="false">IF(CO$9=0,0,(SIN(CO$12)*COS($E97)+SIN($E97)*COS(CO$12))/SIN($E97)*CO$9)</f>
        <v>2.70020611452753</v>
      </c>
      <c r="GB97" s="0" t="n">
        <f aca="false">IF(CP$9=0,0,(SIN(CP$12)*COS($E97)+SIN($E97)*COS(CP$12))/SIN($E97)*CP$9)</f>
        <v>2.3857706127335</v>
      </c>
      <c r="GC97" s="0" t="n">
        <f aca="false">IF(CQ$9=0,0,(SIN(CQ$12)*COS($E97)+SIN($E97)*COS(CQ$12))/SIN($E97)*CQ$9)</f>
        <v>2.0645566320908</v>
      </c>
    </row>
    <row r="98" customFormat="false" ht="12.8" hidden="true" customHeight="false" outlineLevel="0" collapsed="false">
      <c r="A98" s="0" t="n">
        <f aca="false">MAX($F98:$CQ98)</f>
        <v>6.87644769086522</v>
      </c>
      <c r="B98" s="91" t="n">
        <f aca="false">IF(ISNA(INDEX(vmg!$B$6:$B$151,MATCH($C98,vmg!$F$6:$F$151,0))),IF(ISNA(INDEX(vmg!$B$6:$B$151,MATCH($C98,vmg!$D$6:$D$151,0))),0,INDEX(vmg!$B$6:$B$151,MATCH($C98,vmg!$D$6:$D$151,0))),INDEX(vmg!$B$6:$B$151,MATCH($C98,vmg!$F$6:$F$151,0)))</f>
        <v>19.153936</v>
      </c>
      <c r="C98" s="2" t="n">
        <f aca="false">MOD(Best +D98,360)</f>
        <v>86</v>
      </c>
      <c r="D98" s="2" t="n">
        <f aca="false">D97+1</f>
        <v>86</v>
      </c>
      <c r="E98" s="1" t="n">
        <f aca="false">D98*PI()/180</f>
        <v>1.50098315671512</v>
      </c>
      <c r="F98" s="13" t="n">
        <f aca="false">IF(OR(F188=0,CR98=0),0,F188*CR98/(F188+CR98))</f>
        <v>0</v>
      </c>
      <c r="G98" s="13" t="n">
        <f aca="false">IF(OR(G188=0,CS98=0),0,G188*CS98/(G188+CS98))</f>
        <v>0</v>
      </c>
      <c r="H98" s="13" t="n">
        <f aca="false">IF(OR(H188=0,CT98=0),0,H188*CT98/(H188+CT98))</f>
        <v>0</v>
      </c>
      <c r="I98" s="13" t="n">
        <f aca="false">IF(OR(I188=0,CU98=0),0,I188*CU98/(I188+CU98))</f>
        <v>0</v>
      </c>
      <c r="J98" s="13" t="n">
        <f aca="false">IF(OR(J188=0,CV98=0),0,J188*CV98/(J188+CV98))</f>
        <v>0</v>
      </c>
      <c r="K98" s="13" t="n">
        <f aca="false">IF(OR(K188=0,CW98=0),0,K188*CW98/(K188+CW98))</f>
        <v>0</v>
      </c>
      <c r="L98" s="13" t="n">
        <f aca="false">IF(OR(L188=0,CX98=0),0,L188*CX98/(L188+CX98))</f>
        <v>0</v>
      </c>
      <c r="M98" s="13" t="n">
        <f aca="false">IF(OR(M188=0,CY98=0),0,M188*CY98/(M188+CY98))</f>
        <v>0</v>
      </c>
      <c r="N98" s="13" t="n">
        <f aca="false">IF(OR(N188=0,CZ98=0),0,N188*CZ98/(N188+CZ98))</f>
        <v>0</v>
      </c>
      <c r="O98" s="13" t="n">
        <f aca="false">IF(OR(O188=0,DA98=0),0,O188*DA98/(O188+DA98))</f>
        <v>0</v>
      </c>
      <c r="P98" s="13" t="n">
        <f aca="false">IF(OR(P188=0,DB98=0),0,P188*DB98/(P188+DB98))</f>
        <v>0</v>
      </c>
      <c r="Q98" s="13" t="n">
        <f aca="false">IF(OR(Q188=0,DC98=0),0,Q188*DC98/(Q188+DC98))</f>
        <v>0</v>
      </c>
      <c r="R98" s="13" t="n">
        <f aca="false">IF(OR(R188=0,DD98=0),0,R188*DD98/(R188+DD98))</f>
        <v>0</v>
      </c>
      <c r="S98" s="13" t="n">
        <f aca="false">IF(OR(S188=0,DE98=0),0,S188*DE98/(S188+DE98))</f>
        <v>0</v>
      </c>
      <c r="T98" s="13" t="n">
        <f aca="false">IF(OR(T188=0,DF98=0),0,T188*DF98/(T188+DF98))</f>
        <v>0</v>
      </c>
      <c r="U98" s="13" t="n">
        <f aca="false">IF(OR(U188=0,DG98=0),0,U188*DG98/(U188+DG98))</f>
        <v>0</v>
      </c>
      <c r="V98" s="13" t="n">
        <f aca="false">IF(OR(V188=0,DH98=0),0,V188*DH98/(V188+DH98))</f>
        <v>0</v>
      </c>
      <c r="W98" s="13" t="n">
        <f aca="false">IF(OR(W188=0,DI98=0),0,W188*DI98/(W188+DI98))</f>
        <v>0</v>
      </c>
      <c r="X98" s="13" t="n">
        <f aca="false">IF(OR(X188=0,DJ98=0),0,X188*DJ98/(X188+DJ98))</f>
        <v>0</v>
      </c>
      <c r="Y98" s="13" t="n">
        <f aca="false">IF(OR(Y188=0,DK98=0),0,Y188*DK98/(Y188+DK98))</f>
        <v>0</v>
      </c>
      <c r="Z98" s="13" t="n">
        <f aca="false">IF(OR(Z188=0,DL98=0),0,Z188*DL98/(Z188+DL98))</f>
        <v>0</v>
      </c>
      <c r="AA98" s="13" t="n">
        <f aca="false">IF(OR(AA188=0,DM98=0),0,AA188*DM98/(AA188+DM98))</f>
        <v>0</v>
      </c>
      <c r="AB98" s="13" t="n">
        <f aca="false">IF(OR(AB188=0,DN98=0),0,AB188*DN98/(AB188+DN98))</f>
        <v>0</v>
      </c>
      <c r="AC98" s="13" t="n">
        <f aca="false">IF(OR(AC188=0,DO98=0),0,AC188*DO98/(AC188+DO98))</f>
        <v>0</v>
      </c>
      <c r="AD98" s="13" t="n">
        <f aca="false">IF(OR(AD188=0,DP98=0),0,AD188*DP98/(AD188+DP98))</f>
        <v>0</v>
      </c>
      <c r="AE98" s="13" t="n">
        <f aca="false">IF(OR(AE188=0,DQ98=0),0,AE188*DQ98/(AE188+DQ98))</f>
        <v>0</v>
      </c>
      <c r="AF98" s="13" t="n">
        <f aca="false">IF(OR(AF188=0,DR98=0),0,AF188*DR98/(AF188+DR98))</f>
        <v>0</v>
      </c>
      <c r="AG98" s="13" t="n">
        <f aca="false">IF(OR(AG188=0,DS98=0),0,AG188*DS98/(AG188+DS98))</f>
        <v>0</v>
      </c>
      <c r="AH98" s="13" t="n">
        <f aca="false">IF(OR(AH188=0,DT98=0),0,AH188*DT98/(AH188+DT98))</f>
        <v>0</v>
      </c>
      <c r="AI98" s="13" t="n">
        <f aca="false">IF(OR(AI188=0,DU98=0),0,AI188*DU98/(AI188+DU98))</f>
        <v>0</v>
      </c>
      <c r="AJ98" s="13" t="n">
        <f aca="false">IF(OR(AJ188=0,DV98=0),0,AJ188*DV98/(AJ188+DV98))</f>
        <v>0</v>
      </c>
      <c r="AK98" s="13" t="n">
        <f aca="false">IF(OR(AK188=0,DW98=0),0,AK188*DW98/(AK188+DW98))</f>
        <v>0</v>
      </c>
      <c r="AL98" s="13" t="n">
        <f aca="false">IF(OR(AL188=0,DX98=0),0,AL188*DX98/(AL188+DX98))</f>
        <v>0</v>
      </c>
      <c r="AM98" s="13" t="n">
        <f aca="false">IF(OR(AM188=0,DY98=0),0,AM188*DY98/(AM188+DY98))</f>
        <v>0</v>
      </c>
      <c r="AN98" s="13" t="n">
        <f aca="false">IF(OR(AN188=0,DZ98=0),0,AN188*DZ98/(AN188+DZ98))</f>
        <v>0</v>
      </c>
      <c r="AO98" s="13" t="n">
        <f aca="false">IF(OR(AO188=0,EA98=0),0,AO188*EA98/(AO188+EA98))</f>
        <v>6.81295319851069</v>
      </c>
      <c r="AP98" s="13" t="n">
        <f aca="false">IF(OR(AP188=0,EB98=0),0,AP188*EB98/(AP188+EB98))</f>
        <v>6.83850173249662</v>
      </c>
      <c r="AQ98" s="13" t="n">
        <f aca="false">IF(OR(AQ188=0,EC98=0),0,AQ188*EC98/(AQ188+EC98))</f>
        <v>6.85582846372149</v>
      </c>
      <c r="AR98" s="13" t="n">
        <f aca="false">IF(OR(AR188=0,ED98=0),0,AR188*ED98/(AR188+ED98))</f>
        <v>6.8651398111733</v>
      </c>
      <c r="AS98" s="13" t="n">
        <f aca="false">IF(OR(AS188=0,EE98=0),0,AS188*EE98/(AS188+EE98))</f>
        <v>6.86664732932323</v>
      </c>
      <c r="AT98" s="13" t="n">
        <f aca="false">IF(OR(AT188=0,EF98=0),0,AT188*EF98/(AT188+EF98))</f>
        <v>6.86056638349695</v>
      </c>
      <c r="AU98" s="13" t="n">
        <f aca="false">IF(OR(AU188=0,EG98=0),0,AU188*EG98/(AU188+EG98))</f>
        <v>6.87311637399907</v>
      </c>
      <c r="AV98" s="13" t="n">
        <f aca="false">IF(OR(AV188=0,EH98=0),0,AV188*EH98/(AV188+EH98))</f>
        <v>6.87644769086522</v>
      </c>
      <c r="AW98" s="13" t="n">
        <f aca="false">IF(OR(AW188=0,EI98=0),0,AW188*EI98/(AW188+EI98))</f>
        <v>6.87086517605872</v>
      </c>
      <c r="AX98" s="13" t="n">
        <f aca="false">IF(OR(AX188=0,EJ98=0),0,AX188*EJ98/(AX188+EJ98))</f>
        <v>6.85667372244758</v>
      </c>
      <c r="AY98" s="13" t="n">
        <f aca="false">IF(OR(AY188=0,EK98=0),0,AY188*EK98/(AY188+EK98))</f>
        <v>6.83417682622158</v>
      </c>
      <c r="AZ98" s="13" t="n">
        <f aca="false">IF(OR(AZ188=0,EL98=0),0,AZ188*EL98/(AZ188+EL98))</f>
        <v>6.73912441592393</v>
      </c>
      <c r="BA98" s="13" t="n">
        <f aca="false">IF(OR(BA188=0,EM98=0),0,BA188*EM98/(BA188+EM98))</f>
        <v>6.64140116756544</v>
      </c>
      <c r="BB98" s="13" t="n">
        <f aca="false">IF(OR(BB188=0,EN98=0),0,BB188*EN98/(BB188+EN98))</f>
        <v>6.5410874520359</v>
      </c>
      <c r="BC98" s="13" t="n">
        <f aca="false">IF(OR(BC188=0,EO98=0),0,BC188*EO98/(BC188+EO98))</f>
        <v>6.43826119523036</v>
      </c>
      <c r="BD98" s="13" t="n">
        <f aca="false">IF(OR(BD188=0,EP98=0),0,BD188*EP98/(BD188+EP98))</f>
        <v>6.33299783990882</v>
      </c>
      <c r="BE98" s="13" t="n">
        <f aca="false">IF(OR(BE188=0,EQ98=0),0,BE188*EQ98/(BE188+EQ98))</f>
        <v>6.24269245626901</v>
      </c>
      <c r="BF98" s="13" t="n">
        <f aca="false">IF(OR(BF188=0,ER98=0),0,BF188*ER98/(BF188+ER98))</f>
        <v>6.14877821182687</v>
      </c>
      <c r="BG98" s="13" t="n">
        <f aca="false">IF(OR(BG188=0,ES98=0),0,BG188*ES98/(BG188+ES98))</f>
        <v>6.05137325532848</v>
      </c>
      <c r="BH98" s="13" t="n">
        <f aca="false">IF(OR(BH188=0,ET98=0),0,BH188*ET98/(BH188+ET98))</f>
        <v>5.97113973019936</v>
      </c>
      <c r="BI98" s="13" t="n">
        <f aca="false">IF(OR(BI188=0,EU98=0),0,BI188*EU98/(BI188+EU98))</f>
        <v>5.88743702696984</v>
      </c>
      <c r="BJ98" s="13" t="n">
        <f aca="false">IF(OR(BJ188=0,EV98=0),0,BJ188*EV98/(BJ188+EV98))</f>
        <v>5.75989655064795</v>
      </c>
      <c r="BK98" s="13" t="n">
        <f aca="false">IF(OR(BK188=0,EW98=0),0,BK188*EW98/(BK188+EW98))</f>
        <v>5.63084362323264</v>
      </c>
      <c r="BL98" s="13" t="n">
        <f aca="false">IF(OR(BL188=0,EX98=0),0,BL188*EX98/(BL188+EX98))</f>
        <v>5.50031815841474</v>
      </c>
      <c r="BM98" s="13" t="n">
        <f aca="false">IF(OR(BM188=0,EY98=0),0,BM188*EY98/(BM188+EY98))</f>
        <v>5.36835793931203</v>
      </c>
      <c r="BN98" s="13" t="n">
        <f aca="false">IF(OR(BN188=0,EZ98=0),0,BN188*EZ98/(BN188+EZ98))</f>
        <v>5.23499865064441</v>
      </c>
      <c r="BO98" s="13" t="n">
        <f aca="false">IF(OR(BO188=0,FA98=0),0,BO188*FA98/(BO188+FA98))</f>
        <v>5.10127833784498</v>
      </c>
      <c r="BP98" s="13" t="n">
        <f aca="false">IF(OR(BP188=0,FB98=0),0,BP188*FB98/(BP188+FB98))</f>
        <v>4.96614082410449</v>
      </c>
      <c r="BQ98" s="13" t="n">
        <f aca="false">IF(OR(BQ188=0,FC98=0),0,BQ188*FC98/(BQ188+FC98))</f>
        <v>4.82961856224522</v>
      </c>
      <c r="BR98" s="13" t="n">
        <f aca="false">IF(OR(BR188=0,FD98=0),0,BR188*FD98/(BR188+FD98))</f>
        <v>4.69174193453711</v>
      </c>
      <c r="BS98" s="13" t="n">
        <f aca="false">IF(OR(BS188=0,FE98=0),0,BS188*FE98/(BS188+FE98))</f>
        <v>4.5525392864773</v>
      </c>
      <c r="BT98" s="13" t="n">
        <f aca="false">IF(OR(BT188=0,FF98=0),0,BT188*FF98/(BT188+FF98))</f>
        <v>4.40701870451962</v>
      </c>
      <c r="BU98" s="13" t="n">
        <f aca="false">IF(OR(BU188=0,FG98=0),0,BU188*FG98/(BU188+FG98))</f>
        <v>4.26067839724346</v>
      </c>
      <c r="BV98" s="13" t="n">
        <f aca="false">IF(OR(BV188=0,FH98=0),0,BV188*FH98/(BV188+FH98))</f>
        <v>4.11352639704469</v>
      </c>
      <c r="BW98" s="13" t="n">
        <f aca="false">IF(OR(BW188=0,FI98=0),0,BW188*FI98/(BW188+FI98))</f>
        <v>3.9655694300227</v>
      </c>
      <c r="BX98" s="13" t="n">
        <f aca="false">IF(OR(BX188=0,FJ98=0),0,BX188*FJ98/(BX188+FJ98))</f>
        <v>3.81681293880443</v>
      </c>
      <c r="BY98" s="13" t="n">
        <f aca="false">IF(OR(BY188=0,FK98=0),0,BY188*FK98/(BY188+FK98))</f>
        <v>3.66745604397594</v>
      </c>
      <c r="BZ98" s="13" t="n">
        <f aca="false">IF(OR(BZ188=0,FL98=0),0,BZ188*FL98/(BZ188+FL98))</f>
        <v>3.51728668484591</v>
      </c>
      <c r="CA98" s="13" t="n">
        <f aca="false">IF(OR(CA188=0,FM98=0),0,CA188*FM98/(CA188+FM98))</f>
        <v>3.36630713020173</v>
      </c>
      <c r="CB98" s="13" t="n">
        <f aca="false">IF(OR(CB188=0,FN98=0),0,CB188*FN98/(CB188+FN98))</f>
        <v>3.21451841692605</v>
      </c>
      <c r="CC98" s="13" t="n">
        <f aca="false">IF(OR(CC188=0,FO98=0),0,CC188*FO98/(CC188+FO98))</f>
        <v>3.06192036635792</v>
      </c>
      <c r="CD98" s="13" t="n">
        <f aca="false">IF(OR(CD188=0,FP98=0),0,CD188*FP98/(CD188+FP98))</f>
        <v>2.90847496649764</v>
      </c>
      <c r="CE98" s="13" t="n">
        <f aca="false">IF(OR(CE188=0,FQ98=0),0,CE188*FQ98/(CE188+FQ98))</f>
        <v>2.75422087098719</v>
      </c>
      <c r="CF98" s="13" t="n">
        <f aca="false">IF(OR(CF188=0,FR98=0),0,CF188*FR98/(CF188+FR98))</f>
        <v>2.59915422321171</v>
      </c>
      <c r="CG98" s="13" t="n">
        <f aca="false">IF(OR(CG188=0,FS98=0),0,CG188*FS98/(CG188+FS98))</f>
        <v>2.44327000779092</v>
      </c>
      <c r="CH98" s="13" t="n">
        <f aca="false">IF(OR(CH188=0,FT98=0),0,CH188*FT98/(CH188+FT98))</f>
        <v>2.28656205932123</v>
      </c>
      <c r="CI98" s="13" t="n">
        <f aca="false">IF(OR(CI188=0,FU98=0),0,CI188*FU98/(CI188+FU98))</f>
        <v>2.12902306954681</v>
      </c>
      <c r="CJ98" s="13" t="n">
        <f aca="false">IF(OR(CJ188=0,FV98=0),0,CJ188*FV98/(CJ188+FV98))</f>
        <v>1.97064459293388</v>
      </c>
      <c r="CK98" s="13" t="n">
        <f aca="false">IF(OR(CK188=0,FW98=0),0,CK188*FW98/(CK188+FW98))</f>
        <v>1.8114170506209</v>
      </c>
      <c r="CL98" s="13" t="n">
        <f aca="false">IF(OR(CL188=0,FX98=0),0,CL188*FX98/(CL188+FX98))</f>
        <v>1.65431797480907</v>
      </c>
      <c r="CM98" s="13" t="n">
        <f aca="false">IF(OR(CM188=0,FY98=0),0,CM188*FY98/(CM188+FY98))</f>
        <v>1.4959950519459</v>
      </c>
      <c r="CN98" s="13" t="n">
        <f aca="false">IF(OR(CN188=0,FZ98=0),0,CN188*FZ98/(CN188+FZ98))</f>
        <v>1.33611103368072</v>
      </c>
      <c r="CO98" s="13" t="n">
        <f aca="false">IF(OR(CO188=0,GA98=0),0,CO188*GA98/(CO188+GA98))</f>
        <v>1.17464940273458</v>
      </c>
      <c r="CP98" s="13" t="n">
        <f aca="false">IF(OR(CP188=0,GB98=0),0,CP188*GB98/(CP188+GB98))</f>
        <v>1.01161059689033</v>
      </c>
      <c r="CQ98" s="13" t="n">
        <f aca="false">IF(OR(CQ188=0,GC98=0),0,CQ188*GC98/(CQ188+GC98))</f>
        <v>0.846992814571815</v>
      </c>
      <c r="CR98" s="0" t="n">
        <f aca="false">IF(F$9=0,0,(SIN(F$12)*COS($E98)+SIN($E98)*COS(F$12))/SIN($E98)*F$9)</f>
        <v>0</v>
      </c>
      <c r="CS98" s="0" t="n">
        <f aca="false">IF(G$9=0,0,(SIN(G$12)*COS($E98)+SIN($E98)*COS(G$12))/SIN($E98)*G$9)</f>
        <v>0</v>
      </c>
      <c r="CT98" s="0" t="n">
        <f aca="false">IF(H$9=0,0,(SIN(H$12)*COS($E98)+SIN($E98)*COS(H$12))/SIN($E98)*H$9)</f>
        <v>0</v>
      </c>
      <c r="CU98" s="0" t="n">
        <f aca="false">IF(I$9=0,0,(SIN(I$12)*COS($E98)+SIN($E98)*COS(I$12))/SIN($E98)*I$9)</f>
        <v>0</v>
      </c>
      <c r="CV98" s="0" t="n">
        <f aca="false">IF(J$9=0,0,(SIN(J$12)*COS($E98)+SIN($E98)*COS(J$12))/SIN($E98)*J$9)</f>
        <v>0</v>
      </c>
      <c r="CW98" s="0" t="n">
        <f aca="false">IF(K$9=0,0,(SIN(K$12)*COS($E98)+SIN($E98)*COS(K$12))/SIN($E98)*K$9)</f>
        <v>0</v>
      </c>
      <c r="CX98" s="0" t="n">
        <f aca="false">IF(L$9=0,0,(SIN(L$12)*COS($E98)+SIN($E98)*COS(L$12))/SIN($E98)*L$9)</f>
        <v>0</v>
      </c>
      <c r="CY98" s="0" t="n">
        <f aca="false">IF(M$9=0,0,(SIN(M$12)*COS($E98)+SIN($E98)*COS(M$12))/SIN($E98)*M$9)</f>
        <v>0</v>
      </c>
      <c r="CZ98" s="0" t="n">
        <f aca="false">IF(N$9=0,0,(SIN(N$12)*COS($E98)+SIN($E98)*COS(N$12))/SIN($E98)*N$9)</f>
        <v>0</v>
      </c>
      <c r="DA98" s="0" t="n">
        <f aca="false">IF(O$9=0,0,(SIN(O$12)*COS($E98)+SIN($E98)*COS(O$12))/SIN($E98)*O$9)</f>
        <v>0</v>
      </c>
      <c r="DB98" s="0" t="n">
        <f aca="false">IF(P$9=0,0,(SIN(P$12)*COS($E98)+SIN($E98)*COS(P$12))/SIN($E98)*P$9)</f>
        <v>0</v>
      </c>
      <c r="DC98" s="0" t="n">
        <f aca="false">IF(Q$9=0,0,(SIN(Q$12)*COS($E98)+SIN($E98)*COS(Q$12))/SIN($E98)*Q$9)</f>
        <v>0</v>
      </c>
      <c r="DD98" s="0" t="n">
        <f aca="false">IF(R$9=0,0,(SIN(R$12)*COS($E98)+SIN($E98)*COS(R$12))/SIN($E98)*R$9)</f>
        <v>0</v>
      </c>
      <c r="DE98" s="0" t="n">
        <f aca="false">IF(S$9=0,0,(SIN(S$12)*COS($E98)+SIN($E98)*COS(S$12))/SIN($E98)*S$9)</f>
        <v>0</v>
      </c>
      <c r="DF98" s="0" t="n">
        <f aca="false">IF(T$9=0,0,(SIN(T$12)*COS($E98)+SIN($E98)*COS(T$12))/SIN($E98)*T$9)</f>
        <v>0</v>
      </c>
      <c r="DG98" s="0" t="n">
        <f aca="false">IF(U$9=0,0,(SIN(U$12)*COS($E98)+SIN($E98)*COS(U$12))/SIN($E98)*U$9)</f>
        <v>0</v>
      </c>
      <c r="DH98" s="0" t="n">
        <f aca="false">IF(V$9=0,0,(SIN(V$12)*COS($E98)+SIN($E98)*COS(V$12))/SIN($E98)*V$9)</f>
        <v>0</v>
      </c>
      <c r="DI98" s="0" t="n">
        <f aca="false">IF(W$9=0,0,(SIN(W$12)*COS($E98)+SIN($E98)*COS(W$12))/SIN($E98)*W$9)</f>
        <v>0</v>
      </c>
      <c r="DJ98" s="0" t="n">
        <f aca="false">IF(X$9=0,0,(SIN(X$12)*COS($E98)+SIN($E98)*COS(X$12))/SIN($E98)*X$9)</f>
        <v>0</v>
      </c>
      <c r="DK98" s="0" t="n">
        <f aca="false">IF(Y$9=0,0,(SIN(Y$12)*COS($E98)+SIN($E98)*COS(Y$12))/SIN($E98)*Y$9)</f>
        <v>0</v>
      </c>
      <c r="DL98" s="0" t="n">
        <f aca="false">IF(Z$9=0,0,(SIN(Z$12)*COS($E98)+SIN($E98)*COS(Z$12))/SIN($E98)*Z$9)</f>
        <v>0</v>
      </c>
      <c r="DM98" s="0" t="n">
        <f aca="false">IF(AA$9=0,0,(SIN(AA$12)*COS($E98)+SIN($E98)*COS(AA$12))/SIN($E98)*AA$9)</f>
        <v>0</v>
      </c>
      <c r="DN98" s="0" t="n">
        <f aca="false">IF(AB$9=0,0,(SIN(AB$12)*COS($E98)+SIN($E98)*COS(AB$12))/SIN($E98)*AB$9)</f>
        <v>0</v>
      </c>
      <c r="DO98" s="0" t="n">
        <f aca="false">IF(AC$9=0,0,(SIN(AC$12)*COS($E98)+SIN($E98)*COS(AC$12))/SIN($E98)*AC$9)</f>
        <v>0</v>
      </c>
      <c r="DP98" s="0" t="n">
        <f aca="false">IF(AD$9=0,0,(SIN(AD$12)*COS($E98)+SIN($E98)*COS(AD$12))/SIN($E98)*AD$9)</f>
        <v>0</v>
      </c>
      <c r="DQ98" s="0" t="n">
        <f aca="false">IF(AE$9=0,0,(SIN(AE$12)*COS($E98)+SIN($E98)*COS(AE$12))/SIN($E98)*AE$9)</f>
        <v>0</v>
      </c>
      <c r="DR98" s="0" t="n">
        <f aca="false">IF(AF$9=0,0,(SIN(AF$12)*COS($E98)+SIN($E98)*COS(AF$12))/SIN($E98)*AF$9)</f>
        <v>0</v>
      </c>
      <c r="DS98" s="0" t="n">
        <f aca="false">IF(AG$9=0,0,(SIN(AG$12)*COS($E98)+SIN($E98)*COS(AG$12))/SIN($E98)*AG$9)</f>
        <v>0</v>
      </c>
      <c r="DT98" s="0" t="n">
        <f aca="false">IF(AH$9=0,0,(SIN(AH$12)*COS($E98)+SIN($E98)*COS(AH$12))/SIN($E98)*AH$9)</f>
        <v>0</v>
      </c>
      <c r="DU98" s="0" t="n">
        <f aca="false">IF(AI$9=0,0,(SIN(AI$12)*COS($E98)+SIN($E98)*COS(AI$12))/SIN($E98)*AI$9)</f>
        <v>0</v>
      </c>
      <c r="DV98" s="0" t="n">
        <f aca="false">IF(AJ$9=0,0,(SIN(AJ$12)*COS($E98)+SIN($E98)*COS(AJ$12))/SIN($E98)*AJ$9)</f>
        <v>0</v>
      </c>
      <c r="DW98" s="0" t="n">
        <f aca="false">IF(AK$9=0,0,(SIN(AK$12)*COS($E98)+SIN($E98)*COS(AK$12))/SIN($E98)*AK$9)</f>
        <v>0</v>
      </c>
      <c r="DX98" s="0" t="n">
        <f aca="false">IF(AL$9=0,0,(SIN(AL$12)*COS($E98)+SIN($E98)*COS(AL$12))/SIN($E98)*AL$9)</f>
        <v>0</v>
      </c>
      <c r="DY98" s="0" t="n">
        <f aca="false">IF(AM$9=0,0,(SIN(AM$12)*COS($E98)+SIN($E98)*COS(AM$12))/SIN($E98)*AM$9)</f>
        <v>0</v>
      </c>
      <c r="DZ98" s="0" t="n">
        <f aca="false">IF(AN$9=0,0,(SIN(AN$12)*COS($E98)+SIN($E98)*COS(AN$12))/SIN($E98)*AN$9)</f>
        <v>0</v>
      </c>
      <c r="EA98" s="0" t="n">
        <f aca="false">IF(AO$9=0,0,(SIN(AO$12)*COS($E98)+SIN($E98)*COS(AO$12))/SIN($E98)*AO$9)</f>
        <v>8.94105144274071</v>
      </c>
      <c r="EB98" s="0" t="n">
        <f aca="false">IF(AP$9=0,0,(SIN(AP$12)*COS($E98)+SIN($E98)*COS(AP$12))/SIN($E98)*AP$9)</f>
        <v>9.0872002226128</v>
      </c>
      <c r="EC98" s="0" t="n">
        <f aca="false">IF(AQ$9=0,0,(SIN(AQ$12)*COS($E98)+SIN($E98)*COS(AQ$12))/SIN($E98)*AQ$9)</f>
        <v>9.22531861374259</v>
      </c>
      <c r="ED98" s="0" t="n">
        <f aca="false">IF(AR$9=0,0,(SIN(AR$12)*COS($E98)+SIN($E98)*COS(AR$12))/SIN($E98)*AR$9)</f>
        <v>9.35521836990553</v>
      </c>
      <c r="EE98" s="0" t="n">
        <f aca="false">IF(AS$9=0,0,(SIN(AS$12)*COS($E98)+SIN($E98)*COS(AS$12))/SIN($E98)*AS$9)</f>
        <v>9.47671539583851</v>
      </c>
      <c r="EF98" s="0" t="n">
        <f aca="false">IF(AT$9=0,0,(SIN(AT$12)*COS($E98)+SIN($E98)*COS(AT$12))/SIN($E98)*AT$9)</f>
        <v>9.58962984734127</v>
      </c>
      <c r="EG98" s="0" t="n">
        <f aca="false">IF(AU$9=0,0,(SIN(AU$12)*COS($E98)+SIN($E98)*COS(AU$12))/SIN($E98)*AU$9)</f>
        <v>9.74598441698374</v>
      </c>
      <c r="EH98" s="0" t="n">
        <f aca="false">IF(AV$9=0,0,(SIN(AV$12)*COS($E98)+SIN($E98)*COS(AV$12))/SIN($E98)*AV$9)</f>
        <v>9.89202101688337</v>
      </c>
      <c r="EI98" s="0" t="n">
        <f aca="false">IF(AW$9=0,0,(SIN(AW$12)*COS($E98)+SIN($E98)*COS(AW$12))/SIN($E98)*AW$9)</f>
        <v>10.0275260726856</v>
      </c>
      <c r="EJ98" s="0" t="n">
        <f aca="false">IF(AX$9=0,0,(SIN(AX$12)*COS($E98)+SIN($E98)*COS(AX$12))/SIN($E98)*AX$9)</f>
        <v>10.1522915082048</v>
      </c>
      <c r="EK98" s="0" t="n">
        <f aca="false">IF(AY$9=0,0,(SIN(AY$12)*COS($E98)+SIN($E98)*COS(AY$12))/SIN($E98)*AY$9)</f>
        <v>10.2661148596159</v>
      </c>
      <c r="EL98" s="0" t="n">
        <f aca="false">IF(AZ$9=0,0,(SIN(AZ$12)*COS($E98)+SIN($E98)*COS(AZ$12))/SIN($E98)*AZ$9)</f>
        <v>10.219616775707</v>
      </c>
      <c r="EM98" s="0" t="n">
        <f aca="false">IF(BA$9=0,0,(SIN(BA$12)*COS($E98)+SIN($E98)*COS(BA$12))/SIN($E98)*BA$9)</f>
        <v>10.16652298015</v>
      </c>
      <c r="EN98" s="0" t="n">
        <f aca="false">IF(BB$9=0,0,(SIN(BB$12)*COS($E98)+SIN($E98)*COS(BB$12))/SIN($E98)*BB$9)</f>
        <v>10.1067826712373</v>
      </c>
      <c r="EO98" s="0" t="n">
        <f aca="false">IF(BC$9=0,0,(SIN(BC$12)*COS($E98)+SIN($E98)*COS(BC$12))/SIN($E98)*BC$9)</f>
        <v>10.0403481531241</v>
      </c>
      <c r="EP98" s="0" t="n">
        <f aca="false">IF(BD$9=0,0,(SIN(BD$12)*COS($E98)+SIN($E98)*COS(BD$12))/SIN($E98)*BD$9)</f>
        <v>9.96717487042894</v>
      </c>
      <c r="EQ98" s="0" t="n">
        <f aca="false">IF(BE$9=0,0,(SIN(BE$12)*COS($E98)+SIN($E98)*COS(BE$12))/SIN($E98)*BE$9)</f>
        <v>9.93098685891665</v>
      </c>
      <c r="ER98" s="0" t="n">
        <f aca="false">IF(BF$9=0,0,(SIN(BF$12)*COS($E98)+SIN($E98)*COS(BF$12))/SIN($E98)*BF$9)</f>
        <v>9.88632901814323</v>
      </c>
      <c r="ES98" s="0" t="n">
        <f aca="false">IF(BG$9=0,0,(SIN(BG$12)*COS($E98)+SIN($E98)*COS(BG$12))/SIN($E98)*BG$9)</f>
        <v>9.8331271692053</v>
      </c>
      <c r="ET98" s="0" t="n">
        <f aca="false">IF(BH$9=0,0,(SIN(BH$12)*COS($E98)+SIN($E98)*COS(BH$12))/SIN($E98)*BH$9)</f>
        <v>9.82683954983463</v>
      </c>
      <c r="EU98" s="0" t="n">
        <f aca="false">IF(BI$9=0,0,(SIN(BI$12)*COS($E98)+SIN($E98)*COS(BI$12))/SIN($E98)*BI$9)</f>
        <v>9.81391628378061</v>
      </c>
      <c r="EV98" s="0" t="n">
        <f aca="false">IF(BJ$9=0,0,(SIN(BJ$12)*COS($E98)+SIN($E98)*COS(BJ$12))/SIN($E98)*BJ$9)</f>
        <v>9.67949513566516</v>
      </c>
      <c r="EW98" s="0" t="n">
        <f aca="false">IF(BK$9=0,0,(SIN(BK$12)*COS($E98)+SIN($E98)*COS(BK$12))/SIN($E98)*BK$9)</f>
        <v>9.53861476405637</v>
      </c>
      <c r="EX98" s="0" t="n">
        <f aca="false">IF(BL$9=0,0,(SIN(BL$12)*COS($E98)+SIN($E98)*COS(BL$12))/SIN($E98)*BL$9)</f>
        <v>9.39127074693047</v>
      </c>
      <c r="EY98" s="0" t="n">
        <f aca="false">IF(BM$9=0,0,(SIN(BM$12)*COS($E98)+SIN($E98)*COS(BM$12))/SIN($E98)*BM$9)</f>
        <v>9.23746171498174</v>
      </c>
      <c r="EZ98" s="0" t="n">
        <f aca="false">IF(BN$9=0,0,(SIN(BN$12)*COS($E98)+SIN($E98)*COS(BN$12))/SIN($E98)*BN$9)</f>
        <v>9.07718936612818</v>
      </c>
      <c r="FA98" s="0" t="n">
        <f aca="false">IF(BO$9=0,0,(SIN(BO$12)*COS($E98)+SIN($E98)*COS(BO$12))/SIN($E98)*BO$9)</f>
        <v>8.91352464058592</v>
      </c>
      <c r="FB98" s="0" t="n">
        <f aca="false">IF(BP$9=0,0,(SIN(BP$12)*COS($E98)+SIN($E98)*COS(BP$12))/SIN($E98)*BP$9)</f>
        <v>8.74324351112777</v>
      </c>
      <c r="FC98" s="0" t="n">
        <f aca="false">IF(BQ$9=0,0,(SIN(BQ$12)*COS($E98)+SIN($E98)*COS(BQ$12))/SIN($E98)*BQ$9)</f>
        <v>8.56635422542973</v>
      </c>
      <c r="FD98" s="0" t="n">
        <f aca="false">IF(BR$9=0,0,(SIN(BR$12)*COS($E98)+SIN($E98)*COS(BR$12))/SIN($E98)*BR$9)</f>
        <v>8.38286824572517</v>
      </c>
      <c r="FE98" s="0" t="n">
        <f aca="false">IF(BS$9=0,0,(SIN(BS$12)*COS($E98)+SIN($E98)*COS(BS$12))/SIN($E98)*BS$9)</f>
        <v>8.19280025823398</v>
      </c>
      <c r="FF98" s="0" t="n">
        <f aca="false">IF(BT$9=0,0,(SIN(BT$12)*COS($E98)+SIN($E98)*COS(BT$12))/SIN($E98)*BT$9)</f>
        <v>7.97970031742744</v>
      </c>
      <c r="FG98" s="0" t="n">
        <f aca="false">IF(BU$9=0,0,(SIN(BU$12)*COS($E98)+SIN($E98)*COS(BU$12))/SIN($E98)*BU$9)</f>
        <v>7.76114351652291</v>
      </c>
      <c r="FH98" s="0" t="n">
        <f aca="false">IF(BV$9=0,0,(SIN(BV$12)*COS($E98)+SIN($E98)*COS(BV$12))/SIN($E98)*BV$9)</f>
        <v>7.53716880930043</v>
      </c>
      <c r="FI98" s="0" t="n">
        <f aca="false">IF(BW$9=0,0,(SIN(BW$12)*COS($E98)+SIN($E98)*COS(BW$12))/SIN($E98)*BW$9)</f>
        <v>7.30781773009984</v>
      </c>
      <c r="FJ98" s="0" t="n">
        <f aca="false">IF(BX$9=0,0,(SIN(BX$12)*COS($E98)+SIN($E98)*COS(BX$12))/SIN($E98)*BX$9)</f>
        <v>7.07313438929966</v>
      </c>
      <c r="FK98" s="0" t="n">
        <f aca="false">IF(BY$9=0,0,(SIN(BY$12)*COS($E98)+SIN($E98)*COS(BY$12))/SIN($E98)*BY$9)</f>
        <v>6.83384229984316</v>
      </c>
      <c r="FL98" s="0" t="n">
        <f aca="false">IF(BZ$9=0,0,(SIN(BZ$12)*COS($E98)+SIN($E98)*COS(BZ$12))/SIN($E98)*BZ$9)</f>
        <v>6.58925801174695</v>
      </c>
      <c r="FM98" s="0" t="n">
        <f aca="false">IF(CA$9=0,0,(SIN(CA$12)*COS($E98)+SIN($E98)*COS(CA$12))/SIN($E98)*CA$9)</f>
        <v>6.33943273268219</v>
      </c>
      <c r="FN98" s="0" t="n">
        <f aca="false">IF(CB$9=0,0,(SIN(CB$12)*COS($E98)+SIN($E98)*COS(CB$12))/SIN($E98)*CB$9)</f>
        <v>6.08442025183489</v>
      </c>
      <c r="FO98" s="0" t="n">
        <f aca="false">IF(CC$9=0,0,(SIN(CC$12)*COS($E98)+SIN($E98)*COS(CC$12))/SIN($E98)*CC$9)</f>
        <v>5.82427693031755</v>
      </c>
      <c r="FP98" s="0" t="n">
        <f aca="false">IF(CD$9=0,0,(SIN(CD$12)*COS($E98)+SIN($E98)*COS(CD$12))/SIN($E98)*CD$9)</f>
        <v>5.55892786917167</v>
      </c>
      <c r="FQ98" s="0" t="n">
        <f aca="false">IF(CE$9=0,0,(SIN(CE$12)*COS($E98)+SIN($E98)*COS(CE$12))/SIN($E98)*CE$9)</f>
        <v>5.28858277822725</v>
      </c>
      <c r="FR98" s="0" t="n">
        <f aca="false">IF(CF$9=0,0,(SIN(CF$12)*COS($E98)+SIN($E98)*COS(CF$12))/SIN($E98)*CF$9)</f>
        <v>5.0133057816969</v>
      </c>
      <c r="FS98" s="0" t="n">
        <f aca="false">IF(CG$9=0,0,(SIN(CG$12)*COS($E98)+SIN($E98)*COS(CG$12))/SIN($E98)*CG$9)</f>
        <v>4.73316351769413</v>
      </c>
      <c r="FT98" s="0" t="n">
        <f aca="false">IF(CH$9=0,0,(SIN(CH$12)*COS($E98)+SIN($E98)*COS(CH$12))/SIN($E98)*CH$9)</f>
        <v>4.44822512317722</v>
      </c>
      <c r="FU98" s="0" t="n">
        <f aca="false">IF(CI$9=0,0,(SIN(CI$12)*COS($E98)+SIN($E98)*COS(CI$12))/SIN($E98)*CI$9)</f>
        <v>4.15856221782376</v>
      </c>
      <c r="FV98" s="0" t="n">
        <f aca="false">IF(CJ$9=0,0,(SIN(CJ$12)*COS($E98)+SIN($E98)*COS(CJ$12))/SIN($E98)*CJ$9)</f>
        <v>3.86424888683763</v>
      </c>
      <c r="FW98" s="0" t="n">
        <f aca="false">IF(CK$9=0,0,(SIN(CK$12)*COS($E98)+SIN($E98)*COS(CK$12))/SIN($E98)*CK$9)</f>
        <v>3.56536166269086</v>
      </c>
      <c r="FX98" s="0" t="n">
        <f aca="false">IF(CL$9=0,0,(SIN(CL$12)*COS($E98)+SIN($E98)*COS(CL$12))/SIN($E98)*CL$9)</f>
        <v>3.27366044730804</v>
      </c>
      <c r="FY98" s="0" t="n">
        <f aca="false">IF(CM$9=0,0,(SIN(CM$12)*COS($E98)+SIN($E98)*COS(CM$12))/SIN($E98)*CM$9)</f>
        <v>2.97636390458649</v>
      </c>
      <c r="FZ98" s="0" t="n">
        <f aca="false">IF(CN$9=0,0,(SIN(CN$12)*COS($E98)+SIN($E98)*COS(CN$12))/SIN($E98)*CN$9)</f>
        <v>2.67222206736145</v>
      </c>
      <c r="GA98" s="0" t="n">
        <f aca="false">IF(CO$9=0,0,(SIN(CO$12)*COS($E98)+SIN($E98)*COS(CO$12))/SIN($E98)*CO$9)</f>
        <v>2.36123667346744</v>
      </c>
      <c r="GB98" s="0" t="n">
        <f aca="false">IF(CP$9=0,0,(SIN(CP$12)*COS($E98)+SIN($E98)*COS(CP$12))/SIN($E98)*CP$9)</f>
        <v>2.04348858121348</v>
      </c>
      <c r="GC98" s="0" t="n">
        <f aca="false">IF(CQ$9=0,0,(SIN(CQ$12)*COS($E98)+SIN($E98)*COS(CQ$12))/SIN($E98)*CQ$9)</f>
        <v>1.71906254978266</v>
      </c>
    </row>
    <row r="99" customFormat="false" ht="12.8" hidden="true" customHeight="false" outlineLevel="0" collapsed="false">
      <c r="A99" s="0" t="n">
        <f aca="false">MAX($F99:$CQ99)</f>
        <v>6.79524312592724</v>
      </c>
      <c r="B99" s="91" t="n">
        <f aca="false">IF(ISNA(INDEX(vmg!$B$6:$B$151,MATCH($C99,vmg!$F$6:$F$151,0))),IF(ISNA(INDEX(vmg!$B$6:$B$151,MATCH($C99,vmg!$D$6:$D$151,0))),0,INDEX(vmg!$B$6:$B$151,MATCH($C99,vmg!$D$6:$D$151,0))),INDEX(vmg!$B$6:$B$151,MATCH($C99,vmg!$F$6:$F$151,0)))</f>
        <v>19.327952</v>
      </c>
      <c r="C99" s="2" t="n">
        <f aca="false">MOD(Best +D99,360)</f>
        <v>87</v>
      </c>
      <c r="D99" s="2" t="n">
        <f aca="false">D98+1</f>
        <v>87</v>
      </c>
      <c r="E99" s="1" t="n">
        <f aca="false">D99*PI()/180</f>
        <v>1.51843644923507</v>
      </c>
      <c r="F99" s="13" t="n">
        <f aca="false">IF(OR(F189=0,CR99=0),0,F189*CR99/(F189+CR99))</f>
        <v>0</v>
      </c>
      <c r="G99" s="13" t="n">
        <f aca="false">IF(OR(G189=0,CS99=0),0,G189*CS99/(G189+CS99))</f>
        <v>0</v>
      </c>
      <c r="H99" s="13" t="n">
        <f aca="false">IF(OR(H189=0,CT99=0),0,H189*CT99/(H189+CT99))</f>
        <v>0</v>
      </c>
      <c r="I99" s="13" t="n">
        <f aca="false">IF(OR(I189=0,CU99=0),0,I189*CU99/(I189+CU99))</f>
        <v>0</v>
      </c>
      <c r="J99" s="13" t="n">
        <f aca="false">IF(OR(J189=0,CV99=0),0,J189*CV99/(J189+CV99))</f>
        <v>0</v>
      </c>
      <c r="K99" s="13" t="n">
        <f aca="false">IF(OR(K189=0,CW99=0),0,K189*CW99/(K189+CW99))</f>
        <v>0</v>
      </c>
      <c r="L99" s="13" t="n">
        <f aca="false">IF(OR(L189=0,CX99=0),0,L189*CX99/(L189+CX99))</f>
        <v>0</v>
      </c>
      <c r="M99" s="13" t="n">
        <f aca="false">IF(OR(M189=0,CY99=0),0,M189*CY99/(M189+CY99))</f>
        <v>0</v>
      </c>
      <c r="N99" s="13" t="n">
        <f aca="false">IF(OR(N189=0,CZ99=0),0,N189*CZ99/(N189+CZ99))</f>
        <v>0</v>
      </c>
      <c r="O99" s="13" t="n">
        <f aca="false">IF(OR(O189=0,DA99=0),0,O189*DA99/(O189+DA99))</f>
        <v>0</v>
      </c>
      <c r="P99" s="13" t="n">
        <f aca="false">IF(OR(P189=0,DB99=0),0,P189*DB99/(P189+DB99))</f>
        <v>0</v>
      </c>
      <c r="Q99" s="13" t="n">
        <f aca="false">IF(OR(Q189=0,DC99=0),0,Q189*DC99/(Q189+DC99))</f>
        <v>0</v>
      </c>
      <c r="R99" s="13" t="n">
        <f aca="false">IF(OR(R189=0,DD99=0),0,R189*DD99/(R189+DD99))</f>
        <v>0</v>
      </c>
      <c r="S99" s="13" t="n">
        <f aca="false">IF(OR(S189=0,DE99=0),0,S189*DE99/(S189+DE99))</f>
        <v>0</v>
      </c>
      <c r="T99" s="13" t="n">
        <f aca="false">IF(OR(T189=0,DF99=0),0,T189*DF99/(T189+DF99))</f>
        <v>0</v>
      </c>
      <c r="U99" s="13" t="n">
        <f aca="false">IF(OR(U189=0,DG99=0),0,U189*DG99/(U189+DG99))</f>
        <v>0</v>
      </c>
      <c r="V99" s="13" t="n">
        <f aca="false">IF(OR(V189=0,DH99=0),0,V189*DH99/(V189+DH99))</f>
        <v>0</v>
      </c>
      <c r="W99" s="13" t="n">
        <f aca="false">IF(OR(W189=0,DI99=0),0,W189*DI99/(W189+DI99))</f>
        <v>0</v>
      </c>
      <c r="X99" s="13" t="n">
        <f aca="false">IF(OR(X189=0,DJ99=0),0,X189*DJ99/(X189+DJ99))</f>
        <v>0</v>
      </c>
      <c r="Y99" s="13" t="n">
        <f aca="false">IF(OR(Y189=0,DK99=0),0,Y189*DK99/(Y189+DK99))</f>
        <v>0</v>
      </c>
      <c r="Z99" s="13" t="n">
        <f aca="false">IF(OR(Z189=0,DL99=0),0,Z189*DL99/(Z189+DL99))</f>
        <v>0</v>
      </c>
      <c r="AA99" s="13" t="n">
        <f aca="false">IF(OR(AA189=0,DM99=0),0,AA189*DM99/(AA189+DM99))</f>
        <v>0</v>
      </c>
      <c r="AB99" s="13" t="n">
        <f aca="false">IF(OR(AB189=0,DN99=0),0,AB189*DN99/(AB189+DN99))</f>
        <v>0</v>
      </c>
      <c r="AC99" s="13" t="n">
        <f aca="false">IF(OR(AC189=0,DO99=0),0,AC189*DO99/(AC189+DO99))</f>
        <v>0</v>
      </c>
      <c r="AD99" s="13" t="n">
        <f aca="false">IF(OR(AD189=0,DP99=0),0,AD189*DP99/(AD189+DP99))</f>
        <v>0</v>
      </c>
      <c r="AE99" s="13" t="n">
        <f aca="false">IF(OR(AE189=0,DQ99=0),0,AE189*DQ99/(AE189+DQ99))</f>
        <v>0</v>
      </c>
      <c r="AF99" s="13" t="n">
        <f aca="false">IF(OR(AF189=0,DR99=0),0,AF189*DR99/(AF189+DR99))</f>
        <v>0</v>
      </c>
      <c r="AG99" s="13" t="n">
        <f aca="false">IF(OR(AG189=0,DS99=0),0,AG189*DS99/(AG189+DS99))</f>
        <v>0</v>
      </c>
      <c r="AH99" s="13" t="n">
        <f aca="false">IF(OR(AH189=0,DT99=0),0,AH189*DT99/(AH189+DT99))</f>
        <v>0</v>
      </c>
      <c r="AI99" s="13" t="n">
        <f aca="false">IF(OR(AI189=0,DU99=0),0,AI189*DU99/(AI189+DU99))</f>
        <v>0</v>
      </c>
      <c r="AJ99" s="13" t="n">
        <f aca="false">IF(OR(AJ189=0,DV99=0),0,AJ189*DV99/(AJ189+DV99))</f>
        <v>0</v>
      </c>
      <c r="AK99" s="13" t="n">
        <f aca="false">IF(OR(AK189=0,DW99=0),0,AK189*DW99/(AK189+DW99))</f>
        <v>0</v>
      </c>
      <c r="AL99" s="13" t="n">
        <f aca="false">IF(OR(AL189=0,DX99=0),0,AL189*DX99/(AL189+DX99))</f>
        <v>0</v>
      </c>
      <c r="AM99" s="13" t="n">
        <f aca="false">IF(OR(AM189=0,DY99=0),0,AM189*DY99/(AM189+DY99))</f>
        <v>0</v>
      </c>
      <c r="AN99" s="13" t="n">
        <f aca="false">IF(OR(AN189=0,DZ99=0),0,AN189*DZ99/(AN189+DZ99))</f>
        <v>0</v>
      </c>
      <c r="AO99" s="13" t="n">
        <f aca="false">IF(OR(AO189=0,EA99=0),0,AO189*EA99/(AO189+EA99))</f>
        <v>6.74944215149362</v>
      </c>
      <c r="AP99" s="13" t="n">
        <f aca="false">IF(OR(AP189=0,EB99=0),0,AP189*EB99/(AP189+EB99))</f>
        <v>6.77252829130474</v>
      </c>
      <c r="AQ99" s="13" t="n">
        <f aca="false">IF(OR(AQ189=0,EC99=0),0,AQ189*EC99/(AQ189+EC99))</f>
        <v>6.78739037033904</v>
      </c>
      <c r="AR99" s="13" t="n">
        <f aca="false">IF(OR(AR189=0,ED99=0),0,AR189*ED99/(AR189+ED99))</f>
        <v>6.79423573149536</v>
      </c>
      <c r="AS99" s="13" t="n">
        <f aca="false">IF(OR(AS189=0,EE99=0),0,AS189*EE99/(AS189+EE99))</f>
        <v>6.79327677019848</v>
      </c>
      <c r="AT99" s="13" t="n">
        <f aca="false">IF(OR(AT189=0,EF99=0),0,AT189*EF99/(AT189+EF99))</f>
        <v>6.78472962035794</v>
      </c>
      <c r="AU99" s="13" t="n">
        <f aca="false">IF(OR(AU189=0,EG99=0),0,AU189*EG99/(AU189+EG99))</f>
        <v>6.7945934971597</v>
      </c>
      <c r="AV99" s="13" t="n">
        <f aca="false">IF(OR(AV189=0,EH99=0),0,AV189*EH99/(AV189+EH99))</f>
        <v>6.79524312592724</v>
      </c>
      <c r="AW99" s="13" t="n">
        <f aca="false">IF(OR(AW189=0,EI99=0),0,AW189*EI99/(AW189+EI99))</f>
        <v>6.78698387369713</v>
      </c>
      <c r="AX99" s="13" t="n">
        <f aca="false">IF(OR(AX189=0,EJ99=0),0,AX189*EJ99/(AX189+EJ99))</f>
        <v>6.77012110342711</v>
      </c>
      <c r="AY99" s="13" t="n">
        <f aca="false">IF(OR(AY189=0,EK99=0),0,AY189*EK99/(AY189+EK99))</f>
        <v>6.74495873687646</v>
      </c>
      <c r="AZ99" s="13" t="n">
        <f aca="false">IF(OR(AZ189=0,EL99=0),0,AZ189*EL99/(AZ189+EL99))</f>
        <v>6.64789985418869</v>
      </c>
      <c r="BA99" s="13" t="n">
        <f aca="false">IF(OR(BA189=0,EM99=0),0,BA189*EM99/(BA189+EM99))</f>
        <v>6.54817645841917</v>
      </c>
      <c r="BB99" s="13" t="n">
        <f aca="false">IF(OR(BB189=0,EN99=0),0,BB189*EN99/(BB189+EN99))</f>
        <v>6.44586922855182</v>
      </c>
      <c r="BC99" s="13" t="n">
        <f aca="false">IF(OR(BC189=0,EO99=0),0,BC189*EO99/(BC189+EO99))</f>
        <v>6.3410563927371</v>
      </c>
      <c r="BD99" s="13" t="n">
        <f aca="false">IF(OR(BD189=0,EP99=0),0,BD189*EP99/(BD189+EP99))</f>
        <v>6.23381369025922</v>
      </c>
      <c r="BE99" s="13" t="n">
        <f aca="false">IF(OR(BE189=0,EQ99=0),0,BE189*EQ99/(BE189+EQ99))</f>
        <v>6.14131892552074</v>
      </c>
      <c r="BF99" s="13" t="n">
        <f aca="false">IF(OR(BF189=0,ER99=0),0,BF189*ER99/(BF189+ER99))</f>
        <v>6.04522132217544</v>
      </c>
      <c r="BG99" s="13" t="n">
        <f aca="false">IF(OR(BG189=0,ES99=0),0,BG189*ES99/(BG189+ES99))</f>
        <v>5.94563939640848</v>
      </c>
      <c r="BH99" s="13" t="n">
        <f aca="false">IF(OR(BH189=0,ET99=0),0,BH189*ET99/(BH189+ET99))</f>
        <v>5.86294300612466</v>
      </c>
      <c r="BI99" s="13" t="n">
        <f aca="false">IF(OR(BI189=0,EU99=0),0,BI189*EU99/(BI189+EU99))</f>
        <v>5.77676213773195</v>
      </c>
      <c r="BJ99" s="13" t="n">
        <f aca="false">IF(OR(BJ189=0,EV99=0),0,BJ189*EV99/(BJ189+EV99))</f>
        <v>5.64735413174845</v>
      </c>
      <c r="BK99" s="13" t="n">
        <f aca="false">IF(OR(BK189=0,EW99=0),0,BK189*EW99/(BK189+EW99))</f>
        <v>5.51644406022427</v>
      </c>
      <c r="BL99" s="13" t="n">
        <f aca="false">IF(OR(BL189=0,EX99=0),0,BL189*EX99/(BL189+EX99))</f>
        <v>5.38407204767219</v>
      </c>
      <c r="BM99" s="13" t="n">
        <f aca="false">IF(OR(BM189=0,EY99=0),0,BM189*EY99/(BM189+EY99))</f>
        <v>5.25027608456986</v>
      </c>
      <c r="BN99" s="13" t="n">
        <f aca="false">IF(OR(BN189=0,EZ99=0),0,BN189*EZ99/(BN189+EZ99))</f>
        <v>5.11509205964648</v>
      </c>
      <c r="BO99" s="13" t="n">
        <f aca="false">IF(OR(BO189=0,FA99=0),0,BO189*FA99/(BO189+FA99))</f>
        <v>4.97953848508695</v>
      </c>
      <c r="BP99" s="13" t="n">
        <f aca="false">IF(OR(BP189=0,FB99=0),0,BP189*FB99/(BP189+FB99))</f>
        <v>4.84257886834918</v>
      </c>
      <c r="BQ99" s="13" t="n">
        <f aca="false">IF(OR(BQ189=0,FC99=0),0,BQ189*FC99/(BQ189+FC99))</f>
        <v>4.70424586480109</v>
      </c>
      <c r="BR99" s="13" t="n">
        <f aca="false">IF(OR(BR189=0,FD99=0),0,BR189*FD99/(BR189+FD99))</f>
        <v>4.5645700561404</v>
      </c>
      <c r="BS99" s="13" t="n">
        <f aca="false">IF(OR(BS189=0,FE99=0),0,BS189*FE99/(BS189+FE99))</f>
        <v>4.42357998437602</v>
      </c>
      <c r="BT99" s="13" t="n">
        <f aca="false">IF(OR(BT189=0,FF99=0),0,BT189*FF99/(BT189+FF99))</f>
        <v>4.27641059408211</v>
      </c>
      <c r="BU99" s="13" t="n">
        <f aca="false">IF(OR(BU189=0,FG99=0),0,BU189*FG99/(BU189+FG99))</f>
        <v>4.12843525292432</v>
      </c>
      <c r="BV99" s="13" t="n">
        <f aca="false">IF(OR(BV189=0,FH99=0),0,BV189*FH99/(BV189+FH99))</f>
        <v>3.97966214133116</v>
      </c>
      <c r="BW99" s="13" t="n">
        <f aca="false">IF(OR(BW189=0,FI99=0),0,BW189*FI99/(BW189+FI99))</f>
        <v>3.83009813402331</v>
      </c>
      <c r="BX99" s="13" t="n">
        <f aca="false">IF(OR(BX189=0,FJ99=0),0,BX189*FJ99/(BX189+FJ99))</f>
        <v>3.67974882312918</v>
      </c>
      <c r="BY99" s="13" t="n">
        <f aca="false">IF(OR(BY189=0,FK99=0),0,BY189*FK99/(BY189+FK99))</f>
        <v>3.52880698857709</v>
      </c>
      <c r="BZ99" s="13" t="n">
        <f aca="false">IF(OR(BZ189=0,FL99=0),0,BZ189*FL99/(BZ189+FL99))</f>
        <v>3.37706712581947</v>
      </c>
      <c r="CA99" s="13" t="n">
        <f aca="false">IF(OR(CA189=0,FM99=0),0,CA189*FM99/(CA189+FM99))</f>
        <v>3.22453165933795</v>
      </c>
      <c r="CB99" s="13" t="n">
        <f aca="false">IF(OR(CB189=0,FN99=0),0,CB189*FN99/(CB189+FN99))</f>
        <v>3.07120178376555</v>
      </c>
      <c r="CC99" s="13" t="n">
        <f aca="false">IF(OR(CC189=0,FO99=0),0,CC189*FO99/(CC189+FO99))</f>
        <v>2.91707748060597</v>
      </c>
      <c r="CD99" s="13" t="n">
        <f aca="false">IF(OR(CD189=0,FP99=0),0,CD189*FP99/(CD189+FP99))</f>
        <v>2.762122576456</v>
      </c>
      <c r="CE99" s="13" t="n">
        <f aca="false">IF(OR(CE189=0,FQ99=0),0,CE189*FQ99/(CE189+FQ99))</f>
        <v>2.60637423591466</v>
      </c>
      <c r="CF99" s="13" t="n">
        <f aca="false">IF(OR(CF189=0,FR99=0),0,CF189*FR99/(CF189+FR99))</f>
        <v>2.44982877175869</v>
      </c>
      <c r="CG99" s="13" t="n">
        <f aca="false">IF(OR(CG189=0,FS99=0),0,CG189*FS99/(CG189+FS99))</f>
        <v>2.29248134201682</v>
      </c>
      <c r="CH99" s="13" t="n">
        <f aca="false">IF(OR(CH189=0,FT99=0),0,CH189*FT99/(CH189+FT99))</f>
        <v>2.13432595914208</v>
      </c>
      <c r="CI99" s="13" t="n">
        <f aca="false">IF(OR(CI189=0,FU99=0),0,CI189*FU99/(CI189+FU99))</f>
        <v>1.97535549762903</v>
      </c>
      <c r="CJ99" s="13" t="n">
        <f aca="false">IF(OR(CJ189=0,FV99=0),0,CJ189*FV99/(CJ189+FV99))</f>
        <v>1.81556170005088</v>
      </c>
      <c r="CK99" s="13" t="n">
        <f aca="false">IF(OR(CK189=0,FW99=0),0,CK189*FW99/(CK189+FW99))</f>
        <v>1.65493518148974</v>
      </c>
      <c r="CL99" s="13" t="n">
        <f aca="false">IF(OR(CL189=0,FX99=0),0,CL189*FX99/(CL189+FX99))</f>
        <v>1.49618152045488</v>
      </c>
      <c r="CM99" s="13" t="n">
        <f aca="false">IF(OR(CM189=0,FY99=0),0,CM189*FY99/(CM189+FY99))</f>
        <v>1.33618944486693</v>
      </c>
      <c r="CN99" s="13" t="n">
        <f aca="false">IF(OR(CN189=0,FZ99=0),0,CN189*FZ99/(CN189+FZ99))</f>
        <v>1.17464940273458</v>
      </c>
      <c r="CO99" s="13" t="n">
        <f aca="false">IF(OR(CO189=0,GA99=0),0,CO189*GA99/(CO189+GA99))</f>
        <v>1.01154685013766</v>
      </c>
      <c r="CP99" s="13" t="n">
        <f aca="false">IF(OR(CP189=0,GB99=0),0,CP189*GB99/(CP189+GB99))</f>
        <v>0.846882453249097</v>
      </c>
      <c r="CQ99" s="13" t="n">
        <f aca="false">IF(OR(CQ189=0,GC99=0),0,CQ189*GC99/(CQ189+GC99))</f>
        <v>0.680654643424394</v>
      </c>
      <c r="CR99" s="0" t="n">
        <f aca="false">IF(F$9=0,0,(SIN(F$12)*COS($E99)+SIN($E99)*COS(F$12))/SIN($E99)*F$9)</f>
        <v>0</v>
      </c>
      <c r="CS99" s="0" t="n">
        <f aca="false">IF(G$9=0,0,(SIN(G$12)*COS($E99)+SIN($E99)*COS(G$12))/SIN($E99)*G$9)</f>
        <v>0</v>
      </c>
      <c r="CT99" s="0" t="n">
        <f aca="false">IF(H$9=0,0,(SIN(H$12)*COS($E99)+SIN($E99)*COS(H$12))/SIN($E99)*H$9)</f>
        <v>0</v>
      </c>
      <c r="CU99" s="0" t="n">
        <f aca="false">IF(I$9=0,0,(SIN(I$12)*COS($E99)+SIN($E99)*COS(I$12))/SIN($E99)*I$9)</f>
        <v>0</v>
      </c>
      <c r="CV99" s="0" t="n">
        <f aca="false">IF(J$9=0,0,(SIN(J$12)*COS($E99)+SIN($E99)*COS(J$12))/SIN($E99)*J$9)</f>
        <v>0</v>
      </c>
      <c r="CW99" s="0" t="n">
        <f aca="false">IF(K$9=0,0,(SIN(K$12)*COS($E99)+SIN($E99)*COS(K$12))/SIN($E99)*K$9)</f>
        <v>0</v>
      </c>
      <c r="CX99" s="0" t="n">
        <f aca="false">IF(L$9=0,0,(SIN(L$12)*COS($E99)+SIN($E99)*COS(L$12))/SIN($E99)*L$9)</f>
        <v>0</v>
      </c>
      <c r="CY99" s="0" t="n">
        <f aca="false">IF(M$9=0,0,(SIN(M$12)*COS($E99)+SIN($E99)*COS(M$12))/SIN($E99)*M$9)</f>
        <v>0</v>
      </c>
      <c r="CZ99" s="0" t="n">
        <f aca="false">IF(N$9=0,0,(SIN(N$12)*COS($E99)+SIN($E99)*COS(N$12))/SIN($E99)*N$9)</f>
        <v>0</v>
      </c>
      <c r="DA99" s="0" t="n">
        <f aca="false">IF(O$9=0,0,(SIN(O$12)*COS($E99)+SIN($E99)*COS(O$12))/SIN($E99)*O$9)</f>
        <v>0</v>
      </c>
      <c r="DB99" s="0" t="n">
        <f aca="false">IF(P$9=0,0,(SIN(P$12)*COS($E99)+SIN($E99)*COS(P$12))/SIN($E99)*P$9)</f>
        <v>0</v>
      </c>
      <c r="DC99" s="0" t="n">
        <f aca="false">IF(Q$9=0,0,(SIN(Q$12)*COS($E99)+SIN($E99)*COS(Q$12))/SIN($E99)*Q$9)</f>
        <v>0</v>
      </c>
      <c r="DD99" s="0" t="n">
        <f aca="false">IF(R$9=0,0,(SIN(R$12)*COS($E99)+SIN($E99)*COS(R$12))/SIN($E99)*R$9)</f>
        <v>0</v>
      </c>
      <c r="DE99" s="0" t="n">
        <f aca="false">IF(S$9=0,0,(SIN(S$12)*COS($E99)+SIN($E99)*COS(S$12))/SIN($E99)*S$9)</f>
        <v>0</v>
      </c>
      <c r="DF99" s="0" t="n">
        <f aca="false">IF(T$9=0,0,(SIN(T$12)*COS($E99)+SIN($E99)*COS(T$12))/SIN($E99)*T$9)</f>
        <v>0</v>
      </c>
      <c r="DG99" s="0" t="n">
        <f aca="false">IF(U$9=0,0,(SIN(U$12)*COS($E99)+SIN($E99)*COS(U$12))/SIN($E99)*U$9)</f>
        <v>0</v>
      </c>
      <c r="DH99" s="0" t="n">
        <f aca="false">IF(V$9=0,0,(SIN(V$12)*COS($E99)+SIN($E99)*COS(V$12))/SIN($E99)*V$9)</f>
        <v>0</v>
      </c>
      <c r="DI99" s="0" t="n">
        <f aca="false">IF(W$9=0,0,(SIN(W$12)*COS($E99)+SIN($E99)*COS(W$12))/SIN($E99)*W$9)</f>
        <v>0</v>
      </c>
      <c r="DJ99" s="0" t="n">
        <f aca="false">IF(X$9=0,0,(SIN(X$12)*COS($E99)+SIN($E99)*COS(X$12))/SIN($E99)*X$9)</f>
        <v>0</v>
      </c>
      <c r="DK99" s="0" t="n">
        <f aca="false">IF(Y$9=0,0,(SIN(Y$12)*COS($E99)+SIN($E99)*COS(Y$12))/SIN($E99)*Y$9)</f>
        <v>0</v>
      </c>
      <c r="DL99" s="0" t="n">
        <f aca="false">IF(Z$9=0,0,(SIN(Z$12)*COS($E99)+SIN($E99)*COS(Z$12))/SIN($E99)*Z$9)</f>
        <v>0</v>
      </c>
      <c r="DM99" s="0" t="n">
        <f aca="false">IF(AA$9=0,0,(SIN(AA$12)*COS($E99)+SIN($E99)*COS(AA$12))/SIN($E99)*AA$9)</f>
        <v>0</v>
      </c>
      <c r="DN99" s="0" t="n">
        <f aca="false">IF(AB$9=0,0,(SIN(AB$12)*COS($E99)+SIN($E99)*COS(AB$12))/SIN($E99)*AB$9)</f>
        <v>0</v>
      </c>
      <c r="DO99" s="0" t="n">
        <f aca="false">IF(AC$9=0,0,(SIN(AC$12)*COS($E99)+SIN($E99)*COS(AC$12))/SIN($E99)*AC$9)</f>
        <v>0</v>
      </c>
      <c r="DP99" s="0" t="n">
        <f aca="false">IF(AD$9=0,0,(SIN(AD$12)*COS($E99)+SIN($E99)*COS(AD$12))/SIN($E99)*AD$9)</f>
        <v>0</v>
      </c>
      <c r="DQ99" s="0" t="n">
        <f aca="false">IF(AE$9=0,0,(SIN(AE$12)*COS($E99)+SIN($E99)*COS(AE$12))/SIN($E99)*AE$9)</f>
        <v>0</v>
      </c>
      <c r="DR99" s="0" t="n">
        <f aca="false">IF(AF$9=0,0,(SIN(AF$12)*COS($E99)+SIN($E99)*COS(AF$12))/SIN($E99)*AF$9)</f>
        <v>0</v>
      </c>
      <c r="DS99" s="0" t="n">
        <f aca="false">IF(AG$9=0,0,(SIN(AG$12)*COS($E99)+SIN($E99)*COS(AG$12))/SIN($E99)*AG$9)</f>
        <v>0</v>
      </c>
      <c r="DT99" s="0" t="n">
        <f aca="false">IF(AH$9=0,0,(SIN(AH$12)*COS($E99)+SIN($E99)*COS(AH$12))/SIN($E99)*AH$9)</f>
        <v>0</v>
      </c>
      <c r="DU99" s="0" t="n">
        <f aca="false">IF(AI$9=0,0,(SIN(AI$12)*COS($E99)+SIN($E99)*COS(AI$12))/SIN($E99)*AI$9)</f>
        <v>0</v>
      </c>
      <c r="DV99" s="0" t="n">
        <f aca="false">IF(AJ$9=0,0,(SIN(AJ$12)*COS($E99)+SIN($E99)*COS(AJ$12))/SIN($E99)*AJ$9)</f>
        <v>0</v>
      </c>
      <c r="DW99" s="0" t="n">
        <f aca="false">IF(AK$9=0,0,(SIN(AK$12)*COS($E99)+SIN($E99)*COS(AK$12))/SIN($E99)*AK$9)</f>
        <v>0</v>
      </c>
      <c r="DX99" s="0" t="n">
        <f aca="false">IF(AL$9=0,0,(SIN(AL$12)*COS($E99)+SIN($E99)*COS(AL$12))/SIN($E99)*AL$9)</f>
        <v>0</v>
      </c>
      <c r="DY99" s="0" t="n">
        <f aca="false">IF(AM$9=0,0,(SIN(AM$12)*COS($E99)+SIN($E99)*COS(AM$12))/SIN($E99)*AM$9)</f>
        <v>0</v>
      </c>
      <c r="DZ99" s="0" t="n">
        <f aca="false">IF(AN$9=0,0,(SIN(AN$12)*COS($E99)+SIN($E99)*COS(AN$12))/SIN($E99)*AN$9)</f>
        <v>0</v>
      </c>
      <c r="EA99" s="0" t="n">
        <f aca="false">IF(AO$9=0,0,(SIN(AO$12)*COS($E99)+SIN($E99)*COS(AO$12))/SIN($E99)*AO$9)</f>
        <v>8.83649153005103</v>
      </c>
      <c r="EB99" s="0" t="n">
        <f aca="false">IF(AP$9=0,0,(SIN(AP$12)*COS($E99)+SIN($E99)*COS(AP$12))/SIN($E99)*AP$9)</f>
        <v>8.97712762613027</v>
      </c>
      <c r="EC99" s="0" t="n">
        <f aca="false">IF(AQ$9=0,0,(SIN(AQ$12)*COS($E99)+SIN($E99)*COS(AQ$12))/SIN($E99)*AQ$9)</f>
        <v>9.10962645921749</v>
      </c>
      <c r="ED99" s="0" t="n">
        <f aca="false">IF(AR$9=0,0,(SIN(AR$12)*COS($E99)+SIN($E99)*COS(AR$12))/SIN($E99)*AR$9)</f>
        <v>9.2338032965477</v>
      </c>
      <c r="EE99" s="0" t="n">
        <f aca="false">IF(AS$9=0,0,(SIN(AS$12)*COS($E99)+SIN($E99)*COS(AS$12))/SIN($E99)*AS$9)</f>
        <v>9.34947763002148</v>
      </c>
      <c r="EF99" s="0" t="n">
        <f aca="false">IF(AT$9=0,0,(SIN(AT$12)*COS($E99)+SIN($E99)*COS(AT$12))/SIN($E99)*AT$9)</f>
        <v>9.456473274652</v>
      </c>
      <c r="EG99" s="0" t="n">
        <f aca="false">IF(AU$9=0,0,(SIN(AU$12)*COS($E99)+SIN($E99)*COS(AU$12))/SIN($E99)*AU$9)</f>
        <v>9.60606727510841</v>
      </c>
      <c r="EH99" s="0" t="n">
        <f aca="false">IF(AV$9=0,0,(SIN(AV$12)*COS($E99)+SIN($E99)*COS(AV$12))/SIN($E99)*AV$9)</f>
        <v>9.74522485741391</v>
      </c>
      <c r="EI99" s="0" t="n">
        <f aca="false">IF(AW$9=0,0,(SIN(AW$12)*COS($E99)+SIN($E99)*COS(AW$12))/SIN($E99)*AW$9)</f>
        <v>9.87373701075483</v>
      </c>
      <c r="EJ99" s="0" t="n">
        <f aca="false">IF(AX$9=0,0,(SIN(AX$12)*COS($E99)+SIN($E99)*COS(AX$12))/SIN($E99)*AX$9)</f>
        <v>9.99140030548832</v>
      </c>
      <c r="EK99" s="0" t="n">
        <f aca="false">IF(AY$9=0,0,(SIN(AY$12)*COS($E99)+SIN($E99)*COS(AY$12))/SIN($E99)*AY$9)</f>
        <v>10.0980170051513</v>
      </c>
      <c r="EL99" s="0" t="n">
        <f aca="false">IF(AZ$9=0,0,(SIN(AZ$12)*COS($E99)+SIN($E99)*COS(AZ$12))/SIN($E99)*AZ$9)</f>
        <v>10.0467362181316</v>
      </c>
      <c r="EM99" s="0" t="n">
        <f aca="false">IF(BA$9=0,0,(SIN(BA$12)*COS($E99)+SIN($E99)*COS(BA$12))/SIN($E99)*BA$9)</f>
        <v>9.98884919329649</v>
      </c>
      <c r="EN99" s="0" t="n">
        <f aca="false">IF(BB$9=0,0,(SIN(BB$12)*COS($E99)+SIN($E99)*COS(BB$12))/SIN($E99)*BB$9)</f>
        <v>9.9243077405775</v>
      </c>
      <c r="EO99" s="0" t="n">
        <f aca="false">IF(BC$9=0,0,(SIN(BC$12)*COS($E99)+SIN($E99)*COS(BC$12))/SIN($E99)*BC$9)</f>
        <v>9.8530667970767</v>
      </c>
      <c r="EP99" s="0" t="n">
        <f aca="false">IF(BD$9=0,0,(SIN(BD$12)*COS($E99)+SIN($E99)*COS(BD$12))/SIN($E99)*BD$9)</f>
        <v>9.77508446050836</v>
      </c>
      <c r="EQ99" s="0" t="n">
        <f aca="false">IF(BE$9=0,0,(SIN(BE$12)*COS($E99)+SIN($E99)*COS(BE$12))/SIN($E99)*BE$9)</f>
        <v>9.73321587076346</v>
      </c>
      <c r="ER99" s="0" t="n">
        <f aca="false">IF(BF$9=0,0,(SIN(BF$12)*COS($E99)+SIN($E99)*COS(BF$12))/SIN($E99)*BF$9)</f>
        <v>9.68285581552368</v>
      </c>
      <c r="ES99" s="0" t="n">
        <f aca="false">IF(BG$9=0,0,(SIN(BG$12)*COS($E99)+SIN($E99)*COS(BG$12))/SIN($E99)*BG$9)</f>
        <v>9.62393362996039</v>
      </c>
      <c r="ET99" s="0" t="n">
        <f aca="false">IF(BH$9=0,0,(SIN(BH$12)*COS($E99)+SIN($E99)*COS(BH$12))/SIN($E99)*BH$9)</f>
        <v>9.61068970653512</v>
      </c>
      <c r="EU99" s="0" t="n">
        <f aca="false">IF(BI$9=0,0,(SIN(BI$12)*COS($E99)+SIN($E99)*COS(BI$12))/SIN($E99)*BI$9)</f>
        <v>9.59066910636471</v>
      </c>
      <c r="EV99" s="0" t="n">
        <f aca="false">IF(BJ$9=0,0,(SIN(BJ$12)*COS($E99)+SIN($E99)*COS(BJ$12))/SIN($E99)*BJ$9)</f>
        <v>9.45170450716934</v>
      </c>
      <c r="EW99" s="0" t="n">
        <f aca="false">IF(BK$9=0,0,(SIN(BK$12)*COS($E99)+SIN($E99)*COS(BK$12))/SIN($E99)*BK$9)</f>
        <v>9.30630653245657</v>
      </c>
      <c r="EX99" s="0" t="n">
        <f aca="false">IF(BL$9=0,0,(SIN(BL$12)*COS($E99)+SIN($E99)*COS(BL$12))/SIN($E99)*BL$9)</f>
        <v>9.15447326948542</v>
      </c>
      <c r="EY99" s="0" t="n">
        <f aca="false">IF(BM$9=0,0,(SIN(BM$12)*COS($E99)+SIN($E99)*COS(BM$12))/SIN($E99)*BM$9)</f>
        <v>8.99620586251238</v>
      </c>
      <c r="EZ99" s="0" t="n">
        <f aca="false">IF(BN$9=0,0,(SIN(BN$12)*COS($E99)+SIN($E99)*COS(BN$12))/SIN($E99)*BN$9)</f>
        <v>8.83150852618228</v>
      </c>
      <c r="FA99" s="0" t="n">
        <f aca="false">IF(BO$9=0,0,(SIN(BO$12)*COS($E99)+SIN($E99)*COS(BO$12))/SIN($E99)*BO$9)</f>
        <v>8.6633686683725</v>
      </c>
      <c r="FB99" s="0" t="n">
        <f aca="false">IF(BP$9=0,0,(SIN(BP$12)*COS($E99)+SIN($E99)*COS(BP$12))/SIN($E99)*BP$9)</f>
        <v>8.48864919395012</v>
      </c>
      <c r="FC99" s="0" t="n">
        <f aca="false">IF(BQ$9=0,0,(SIN(BQ$12)*COS($E99)+SIN($E99)*COS(BQ$12))/SIN($E99)*BQ$9)</f>
        <v>8.30736094946236</v>
      </c>
      <c r="FD99" s="0" t="n">
        <f aca="false">IF(BR$9=0,0,(SIN(BR$12)*COS($E99)+SIN($E99)*COS(BR$12))/SIN($E99)*BR$9)</f>
        <v>8.11951799564209</v>
      </c>
      <c r="FE99" s="0" t="n">
        <f aca="false">IF(BS$9=0,0,(SIN(BS$12)*COS($E99)+SIN($E99)*COS(BS$12))/SIN($E99)*BS$9)</f>
        <v>7.925137615662</v>
      </c>
      <c r="FF99" s="0" t="n">
        <f aca="false">IF(BT$9=0,0,(SIN(BT$12)*COS($E99)+SIN($E99)*COS(BT$12))/SIN($E99)*BT$9)</f>
        <v>7.70833248533106</v>
      </c>
      <c r="FG99" s="0" t="n">
        <f aca="false">IF(BU$9=0,0,(SIN(BU$12)*COS($E99)+SIN($E99)*COS(BU$12))/SIN($E99)*BU$9)</f>
        <v>7.48612879366181</v>
      </c>
      <c r="FH99" s="0" t="n">
        <f aca="false">IF(BV$9=0,0,(SIN(BV$12)*COS($E99)+SIN($E99)*COS(BV$12))/SIN($E99)*BV$9)</f>
        <v>7.25856756400297</v>
      </c>
      <c r="FI99" s="0" t="n">
        <f aca="false">IF(BW$9=0,0,(SIN(BW$12)*COS($E99)+SIN($E99)*COS(BW$12))/SIN($E99)*BW$9)</f>
        <v>7.02569238900328</v>
      </c>
      <c r="FJ99" s="0" t="n">
        <f aca="false">IF(BX$9=0,0,(SIN(BX$12)*COS($E99)+SIN($E99)*COS(BX$12))/SIN($E99)*BX$9)</f>
        <v>6.78754942516929</v>
      </c>
      <c r="FK99" s="0" t="n">
        <f aca="false">IF(BY$9=0,0,(SIN(BY$12)*COS($E99)+SIN($E99)*COS(BY$12))/SIN($E99)*BY$9)</f>
        <v>6.54483559489342</v>
      </c>
      <c r="FL99" s="0" t="n">
        <f aca="false">IF(BZ$9=0,0,(SIN(BZ$12)*COS($E99)+SIN($E99)*COS(BZ$12))/SIN($E99)*BZ$9)</f>
        <v>6.2968977554812</v>
      </c>
      <c r="FM99" s="0" t="n">
        <f aca="false">IF(CA$9=0,0,(SIN(CA$12)*COS($E99)+SIN($E99)*COS(CA$12))/SIN($E99)*CA$9)</f>
        <v>6.04378914499033</v>
      </c>
      <c r="FN99" s="0" t="n">
        <f aca="false">IF(CB$9=0,0,(SIN(CB$12)*COS($E99)+SIN($E99)*COS(CB$12))/SIN($E99)*CB$9)</f>
        <v>5.78556556734132</v>
      </c>
      <c r="FO99" s="0" t="n">
        <f aca="false">IF(CC$9=0,0,(SIN(CC$12)*COS($E99)+SIN($E99)*COS(CC$12))/SIN($E99)*CC$9)</f>
        <v>5.5222853818063</v>
      </c>
      <c r="FP99" s="0" t="n">
        <f aca="false">IF(CD$9=0,0,(SIN(CD$12)*COS($E99)+SIN($E99)*COS(CD$12))/SIN($E99)*CD$9)</f>
        <v>5.25388301350578</v>
      </c>
      <c r="FQ99" s="0" t="n">
        <f aca="false">IF(CE$9=0,0,(SIN(CE$12)*COS($E99)+SIN($E99)*COS(CE$12))/SIN($E99)*CE$9)</f>
        <v>4.98056285278283</v>
      </c>
      <c r="FR99" s="0" t="n">
        <f aca="false">IF(CF$9=0,0,(SIN(CF$12)*COS($E99)+SIN($E99)*COS(CF$12))/SIN($E99)*CF$9)</f>
        <v>4.70239096004563</v>
      </c>
      <c r="FS99" s="0" t="n">
        <f aca="false">IF(CG$9=0,0,(SIN(CG$12)*COS($E99)+SIN($E99)*COS(CG$12))/SIN($E99)*CG$9)</f>
        <v>4.41943588934025</v>
      </c>
      <c r="FT99" s="0" t="n">
        <f aca="false">IF(CH$9=0,0,(SIN(CH$12)*COS($E99)+SIN($E99)*COS(CH$12))/SIN($E99)*CH$9)</f>
        <v>4.13176867239588</v>
      </c>
      <c r="FU99" s="0" t="n">
        <f aca="false">IF(CI$9=0,0,(SIN(CI$12)*COS($E99)+SIN($E99)*COS(CI$12))/SIN($E99)*CI$9)</f>
        <v>3.83946280160601</v>
      </c>
      <c r="FV99" s="0" t="n">
        <f aca="false">IF(CJ$9=0,0,(SIN(CJ$12)*COS($E99)+SIN($E99)*COS(CJ$12))/SIN($E99)*CJ$9)</f>
        <v>3.54259421194781</v>
      </c>
      <c r="FW99" s="0" t="n">
        <f aca="false">IF(CK$9=0,0,(SIN(CK$12)*COS($E99)+SIN($E99)*COS(CK$12))/SIN($E99)*CK$9)</f>
        <v>3.24124126184214</v>
      </c>
      <c r="FX99" s="0" t="n">
        <f aca="false">IF(CL$9=0,0,(SIN(CL$12)*COS($E99)+SIN($E99)*COS(CL$12))/SIN($E99)*CL$9)</f>
        <v>2.94599649733947</v>
      </c>
      <c r="FY99" s="0" t="n">
        <f aca="false">IF(CM$9=0,0,(SIN(CM$12)*COS($E99)+SIN($E99)*COS(CM$12))/SIN($E99)*CM$9)</f>
        <v>2.64511936653575</v>
      </c>
      <c r="FZ99" s="0" t="n">
        <f aca="false">IF(CN$9=0,0,(SIN(CN$12)*COS($E99)+SIN($E99)*COS(CN$12))/SIN($E99)*CN$9)</f>
        <v>2.33748104047203</v>
      </c>
      <c r="GA99" s="0" t="n">
        <f aca="false">IF(CO$9=0,0,(SIN(CO$12)*COS($E99)+SIN($E99)*COS(CO$12))/SIN($E99)*CO$9)</f>
        <v>2.02309370027531</v>
      </c>
      <c r="GB99" s="0" t="n">
        <f aca="false">IF(CP$9=0,0,(SIN(CP$12)*COS($E99)+SIN($E99)*COS(CP$12))/SIN($E99)*CP$9)</f>
        <v>1.70204109424695</v>
      </c>
      <c r="GC99" s="0" t="n">
        <f aca="false">IF(CQ$9=0,0,(SIN(CQ$12)*COS($E99)+SIN($E99)*COS(CQ$12))/SIN($E99)*CQ$9)</f>
        <v>1.3744108435799</v>
      </c>
    </row>
    <row r="100" customFormat="false" ht="12.8" hidden="true" customHeight="false" outlineLevel="0" collapsed="false">
      <c r="A100" s="0" t="n">
        <f aca="false">MAX($F100:$CQ100)</f>
        <v>6.72224998172931</v>
      </c>
      <c r="B100" s="91" t="n">
        <f aca="false">IF(ISNA(INDEX(vmg!$B$6:$B$151,MATCH($C100,vmg!$F$6:$F$151,0))),IF(ISNA(INDEX(vmg!$B$6:$B$151,MATCH($C100,vmg!$D$6:$D$151,0))),0,INDEX(vmg!$B$6:$B$151,MATCH($C100,vmg!$D$6:$D$151,0))),INDEX(vmg!$B$6:$B$151,MATCH($C100,vmg!$F$6:$F$151,0)))</f>
        <v>19.501968</v>
      </c>
      <c r="C100" s="2" t="n">
        <f aca="false">MOD(Best +D100,360)</f>
        <v>88</v>
      </c>
      <c r="D100" s="2" t="n">
        <f aca="false">D99+1</f>
        <v>88</v>
      </c>
      <c r="E100" s="1" t="n">
        <f aca="false">D100*PI()/180</f>
        <v>1.53588974175501</v>
      </c>
      <c r="F100" s="13" t="n">
        <f aca="false">IF(OR(F190=0,CR100=0),0,F190*CR100/(F190+CR100))</f>
        <v>0</v>
      </c>
      <c r="G100" s="13" t="n">
        <f aca="false">IF(OR(G190=0,CS100=0),0,G190*CS100/(G190+CS100))</f>
        <v>0</v>
      </c>
      <c r="H100" s="13" t="n">
        <f aca="false">IF(OR(H190=0,CT100=0),0,H190*CT100/(H190+CT100))</f>
        <v>0</v>
      </c>
      <c r="I100" s="13" t="n">
        <f aca="false">IF(OR(I190=0,CU100=0),0,I190*CU100/(I190+CU100))</f>
        <v>0</v>
      </c>
      <c r="J100" s="13" t="n">
        <f aca="false">IF(OR(J190=0,CV100=0),0,J190*CV100/(J190+CV100))</f>
        <v>0</v>
      </c>
      <c r="K100" s="13" t="n">
        <f aca="false">IF(OR(K190=0,CW100=0),0,K190*CW100/(K190+CW100))</f>
        <v>0</v>
      </c>
      <c r="L100" s="13" t="n">
        <f aca="false">IF(OR(L190=0,CX100=0),0,L190*CX100/(L190+CX100))</f>
        <v>0</v>
      </c>
      <c r="M100" s="13" t="n">
        <f aca="false">IF(OR(M190=0,CY100=0),0,M190*CY100/(M190+CY100))</f>
        <v>0</v>
      </c>
      <c r="N100" s="13" t="n">
        <f aca="false">IF(OR(N190=0,CZ100=0),0,N190*CZ100/(N190+CZ100))</f>
        <v>0</v>
      </c>
      <c r="O100" s="13" t="n">
        <f aca="false">IF(OR(O190=0,DA100=0),0,O190*DA100/(O190+DA100))</f>
        <v>0</v>
      </c>
      <c r="P100" s="13" t="n">
        <f aca="false">IF(OR(P190=0,DB100=0),0,P190*DB100/(P190+DB100))</f>
        <v>0</v>
      </c>
      <c r="Q100" s="13" t="n">
        <f aca="false">IF(OR(Q190=0,DC100=0),0,Q190*DC100/(Q190+DC100))</f>
        <v>0</v>
      </c>
      <c r="R100" s="13" t="n">
        <f aca="false">IF(OR(R190=0,DD100=0),0,R190*DD100/(R190+DD100))</f>
        <v>0</v>
      </c>
      <c r="S100" s="13" t="n">
        <f aca="false">IF(OR(S190=0,DE100=0),0,S190*DE100/(S190+DE100))</f>
        <v>0</v>
      </c>
      <c r="T100" s="13" t="n">
        <f aca="false">IF(OR(T190=0,DF100=0),0,T190*DF100/(T190+DF100))</f>
        <v>0</v>
      </c>
      <c r="U100" s="13" t="n">
        <f aca="false">IF(OR(U190=0,DG100=0),0,U190*DG100/(U190+DG100))</f>
        <v>0</v>
      </c>
      <c r="V100" s="13" t="n">
        <f aca="false">IF(OR(V190=0,DH100=0),0,V190*DH100/(V190+DH100))</f>
        <v>0</v>
      </c>
      <c r="W100" s="13" t="n">
        <f aca="false">IF(OR(W190=0,DI100=0),0,W190*DI100/(W190+DI100))</f>
        <v>0</v>
      </c>
      <c r="X100" s="13" t="n">
        <f aca="false">IF(OR(X190=0,DJ100=0),0,X190*DJ100/(X190+DJ100))</f>
        <v>0</v>
      </c>
      <c r="Y100" s="13" t="n">
        <f aca="false">IF(OR(Y190=0,DK100=0),0,Y190*DK100/(Y190+DK100))</f>
        <v>0</v>
      </c>
      <c r="Z100" s="13" t="n">
        <f aca="false">IF(OR(Z190=0,DL100=0),0,Z190*DL100/(Z190+DL100))</f>
        <v>0</v>
      </c>
      <c r="AA100" s="13" t="n">
        <f aca="false">IF(OR(AA190=0,DM100=0),0,AA190*DM100/(AA190+DM100))</f>
        <v>0</v>
      </c>
      <c r="AB100" s="13" t="n">
        <f aca="false">IF(OR(AB190=0,DN100=0),0,AB190*DN100/(AB190+DN100))</f>
        <v>0</v>
      </c>
      <c r="AC100" s="13" t="n">
        <f aca="false">IF(OR(AC190=0,DO100=0),0,AC190*DO100/(AC190+DO100))</f>
        <v>0</v>
      </c>
      <c r="AD100" s="13" t="n">
        <f aca="false">IF(OR(AD190=0,DP100=0),0,AD190*DP100/(AD190+DP100))</f>
        <v>0</v>
      </c>
      <c r="AE100" s="13" t="n">
        <f aca="false">IF(OR(AE190=0,DQ100=0),0,AE190*DQ100/(AE190+DQ100))</f>
        <v>0</v>
      </c>
      <c r="AF100" s="13" t="n">
        <f aca="false">IF(OR(AF190=0,DR100=0),0,AF190*DR100/(AF190+DR100))</f>
        <v>0</v>
      </c>
      <c r="AG100" s="13" t="n">
        <f aca="false">IF(OR(AG190=0,DS100=0),0,AG190*DS100/(AG190+DS100))</f>
        <v>0</v>
      </c>
      <c r="AH100" s="13" t="n">
        <f aca="false">IF(OR(AH190=0,DT100=0),0,AH190*DT100/(AH190+DT100))</f>
        <v>0</v>
      </c>
      <c r="AI100" s="13" t="n">
        <f aca="false">IF(OR(AI190=0,DU100=0),0,AI190*DU100/(AI190+DU100))</f>
        <v>0</v>
      </c>
      <c r="AJ100" s="13" t="n">
        <f aca="false">IF(OR(AJ190=0,DV100=0),0,AJ190*DV100/(AJ190+DV100))</f>
        <v>0</v>
      </c>
      <c r="AK100" s="13" t="n">
        <f aca="false">IF(OR(AK190=0,DW100=0),0,AK190*DW100/(AK190+DW100))</f>
        <v>0</v>
      </c>
      <c r="AL100" s="13" t="n">
        <f aca="false">IF(OR(AL190=0,DX100=0),0,AL190*DX100/(AL190+DX100))</f>
        <v>0</v>
      </c>
      <c r="AM100" s="13" t="n">
        <f aca="false">IF(OR(AM190=0,DY100=0),0,AM190*DY100/(AM190+DY100))</f>
        <v>0</v>
      </c>
      <c r="AN100" s="13" t="n">
        <f aca="false">IF(OR(AN190=0,DZ100=0),0,AN190*DZ100/(AN190+DZ100))</f>
        <v>0</v>
      </c>
      <c r="AO100" s="13" t="n">
        <f aca="false">IF(OR(AO190=0,EA100=0),0,AO190*EA100/(AO190+EA100))</f>
        <v>6.6850042583041</v>
      </c>
      <c r="AP100" s="13" t="n">
        <f aca="false">IF(OR(AP190=0,EB100=0),0,AP190*EB100/(AP190+EB100))</f>
        <v>6.70557626803163</v>
      </c>
      <c r="AQ100" s="13" t="n">
        <f aca="false">IF(OR(AQ190=0,EC100=0),0,AQ190*EC100/(AQ190+EC100))</f>
        <v>6.71792204026258</v>
      </c>
      <c r="AR100" s="13" t="n">
        <f aca="false">IF(OR(AR190=0,ED100=0),0,AR190*ED100/(AR190+ED100))</f>
        <v>6.72224998172931</v>
      </c>
      <c r="AS100" s="13" t="n">
        <f aca="false">IF(OR(AS190=0,EE100=0),0,AS190*EE100/(AS190+EE100))</f>
        <v>6.7187734622618</v>
      </c>
      <c r="AT100" s="13" t="n">
        <f aca="false">IF(OR(AT190=0,EF100=0),0,AT190*EF100/(AT190+EF100))</f>
        <v>6.70770951096348</v>
      </c>
      <c r="AU100" s="13" t="n">
        <f aca="false">IF(OR(AU190=0,EG100=0),0,AU190*EG100/(AU190+EG100))</f>
        <v>6.71482761061605</v>
      </c>
      <c r="AV100" s="13" t="n">
        <f aca="false">IF(OR(AV190=0,EH100=0),0,AV190*EH100/(AV190+EH100))</f>
        <v>6.71273656367459</v>
      </c>
      <c r="AW100" s="13" t="n">
        <f aca="false">IF(OR(AW190=0,EI100=0),0,AW190*EI100/(AW190+EI100))</f>
        <v>6.70174241401186</v>
      </c>
      <c r="AX100" s="13" t="n">
        <f aca="false">IF(OR(AX190=0,EJ100=0),0,AX190*EJ100/(AX190+EJ100))</f>
        <v>6.68215113522652</v>
      </c>
      <c r="AY100" s="13" t="n">
        <f aca="false">IF(OR(AY190=0,EK100=0),0,AY190*EK100/(AY190+EK100))</f>
        <v>6.65426720402901</v>
      </c>
      <c r="AZ100" s="13" t="n">
        <f aca="false">IF(OR(AZ190=0,EL100=0),0,AZ190*EL100/(AZ190+EL100))</f>
        <v>6.55517648208279</v>
      </c>
      <c r="BA100" s="13" t="n">
        <f aca="false">IF(OR(BA190=0,EM100=0),0,BA190*EM100/(BA190+EM100))</f>
        <v>6.45342860512295</v>
      </c>
      <c r="BB100" s="13" t="n">
        <f aca="false">IF(OR(BB190=0,EN100=0),0,BB190*EN100/(BB190+EN100))</f>
        <v>6.34910457597193</v>
      </c>
      <c r="BC100" s="13" t="n">
        <f aca="false">IF(OR(BC190=0,EO100=0),0,BC190*EO100/(BC190+EO100))</f>
        <v>6.24228293887217</v>
      </c>
      <c r="BD100" s="13" t="n">
        <f aca="false">IF(OR(BD190=0,EP100=0),0,BD190*EP100/(BD190+EP100))</f>
        <v>6.13303974166827</v>
      </c>
      <c r="BE100" s="13" t="n">
        <f aca="false">IF(OR(BE190=0,EQ100=0),0,BE190*EQ100/(BE190+EQ100))</f>
        <v>6.03832635013032</v>
      </c>
      <c r="BF100" s="13" t="n">
        <f aca="false">IF(OR(BF190=0,ER100=0),0,BF190*ER100/(BF190+ER100))</f>
        <v>5.94001737585178</v>
      </c>
      <c r="BG100" s="13" t="n">
        <f aca="false">IF(OR(BG190=0,ES100=0),0,BG190*ES100/(BG190+ES100))</f>
        <v>5.83823172456603</v>
      </c>
      <c r="BH100" s="13" t="n">
        <f aca="false">IF(OR(BH190=0,ET100=0),0,BH190*ET100/(BH190+ET100))</f>
        <v>5.75303495671951</v>
      </c>
      <c r="BI100" s="13" t="n">
        <f aca="false">IF(OR(BI190=0,EU100=0),0,BI190*EU100/(BI190+EU100))</f>
        <v>5.66433900243585</v>
      </c>
      <c r="BJ100" s="13" t="n">
        <f aca="false">IF(OR(BJ190=0,EV100=0),0,BJ190*EV100/(BJ190+EV100))</f>
        <v>5.5330525116754</v>
      </c>
      <c r="BK100" s="13" t="n">
        <f aca="false">IF(OR(BK190=0,EW100=0),0,BK190*EW100/(BK190+EW100))</f>
        <v>5.40027542471362</v>
      </c>
      <c r="BL100" s="13" t="n">
        <f aca="false">IF(OR(BL190=0,EX100=0),0,BL190*EX100/(BL190+EX100))</f>
        <v>5.26604807347709</v>
      </c>
      <c r="BM100" s="13" t="n">
        <f aca="false">IF(OR(BM190=0,EY100=0),0,BM190*EY100/(BM190+EY100))</f>
        <v>5.13040865185864</v>
      </c>
      <c r="BN100" s="13" t="n">
        <f aca="false">IF(OR(BN190=0,EZ100=0),0,BN190*EZ100/(BN190+EZ100))</f>
        <v>4.99339324817364</v>
      </c>
      <c r="BO100" s="13" t="n">
        <f aca="false">IF(OR(BO190=0,FA100=0),0,BO190*FA100/(BO190+FA100))</f>
        <v>4.85600010838564</v>
      </c>
      <c r="BP100" s="13" t="n">
        <f aca="false">IF(OR(BP190=0,FB100=0),0,BP190*FB100/(BP190+FB100))</f>
        <v>4.71721316398944</v>
      </c>
      <c r="BQ100" s="13" t="n">
        <f aca="false">IF(OR(BQ190=0,FC100=0),0,BQ190*FC100/(BQ190+FC100))</f>
        <v>4.57706526779278</v>
      </c>
      <c r="BR100" s="13" t="n">
        <f aca="false">IF(OR(BR190=0,FD100=0),0,BR190*FD100/(BR190+FD100))</f>
        <v>4.43558719548358</v>
      </c>
      <c r="BS100" s="13" t="n">
        <f aca="false">IF(OR(BS190=0,FE100=0),0,BS190*FE100/(BS190+FE100))</f>
        <v>4.29280767986084</v>
      </c>
      <c r="BT100" s="13" t="n">
        <f aca="false">IF(OR(BT190=0,FF100=0),0,BT190*FF100/(BT190+FF100))</f>
        <v>4.14399278366112</v>
      </c>
      <c r="BU100" s="13" t="n">
        <f aca="false">IF(OR(BU190=0,FG100=0),0,BU190*FG100/(BU190+FG100))</f>
        <v>3.99438665174431</v>
      </c>
      <c r="BV100" s="13" t="n">
        <f aca="false">IF(OR(BV190=0,FH100=0),0,BV190*FH100/(BV190+FH100))</f>
        <v>3.84399760470056</v>
      </c>
      <c r="BW100" s="13" t="n">
        <f aca="false">IF(OR(BW190=0,FI100=0),0,BW190*FI100/(BW190+FI100))</f>
        <v>3.6928326580985</v>
      </c>
      <c r="BX100" s="13" t="n">
        <f aca="false">IF(OR(BX190=0,FJ100=0),0,BX190*FJ100/(BX190+FJ100))</f>
        <v>3.54089754590694</v>
      </c>
      <c r="BY100" s="13" t="n">
        <f aca="false">IF(OR(BY190=0,FK100=0),0,BY190*FK100/(BY190+FK100))</f>
        <v>3.38837850249278</v>
      </c>
      <c r="BZ100" s="13" t="n">
        <f aca="false">IF(OR(BZ190=0,FL100=0),0,BZ190*FL100/(BZ190+FL100))</f>
        <v>3.23507677489938</v>
      </c>
      <c r="CA100" s="13" t="n">
        <f aca="false">IF(OR(CA190=0,FM100=0),0,CA190*FM100/(CA190+FM100))</f>
        <v>3.08099493609998</v>
      </c>
      <c r="CB100" s="13" t="n">
        <f aca="false">IF(OR(CB190=0,FN100=0),0,CB190*FN100/(CB190+FN100))</f>
        <v>2.92613433142758</v>
      </c>
      <c r="CC100" s="13" t="n">
        <f aca="false">IF(OR(CC190=0,FO100=0),0,CC190*FO100/(CC190+FO100))</f>
        <v>2.77049509566182</v>
      </c>
      <c r="CD100" s="13" t="n">
        <f aca="false">IF(OR(CD190=0,FP100=0),0,CD190*FP100/(CD190+FP100))</f>
        <v>2.61404293315596</v>
      </c>
      <c r="CE100" s="13" t="n">
        <f aca="false">IF(OR(CE190=0,FQ100=0),0,CE190*FQ100/(CE190+FQ100))</f>
        <v>2.45681346564385</v>
      </c>
      <c r="CF100" s="13" t="n">
        <f aca="false">IF(OR(CF190=0,FR100=0),0,CF190*FR100/(CF190+FR100))</f>
        <v>2.29880316892945</v>
      </c>
      <c r="CG100" s="13" t="n">
        <f aca="false">IF(OR(CG190=0,FS100=0),0,CG190*FS100/(CG190+FS100))</f>
        <v>2.1400073682763</v>
      </c>
      <c r="CH100" s="13" t="n">
        <f aca="false">IF(OR(CH190=0,FT100=0),0,CH190*FT100/(CH190+FT100))</f>
        <v>1.98042024801448</v>
      </c>
      <c r="CI100" s="13" t="n">
        <f aca="false">IF(OR(CI190=0,FU100=0),0,CI190*FU100/(CI190+FU100))</f>
        <v>1.82003485960777</v>
      </c>
      <c r="CJ100" s="13" t="n">
        <f aca="false">IF(OR(CJ190=0,FV100=0),0,CJ190*FV100/(CJ190+FV100))</f>
        <v>1.65884312815623</v>
      </c>
      <c r="CK100" s="13" t="n">
        <f aca="false">IF(OR(CK190=0,FW100=0),0,CK190*FW100/(CK190+FW100))</f>
        <v>1.49683585730881</v>
      </c>
      <c r="CL100" s="13" t="n">
        <f aca="false">IF(OR(CL190=0,FX100=0),0,CL190*FX100/(CL190+FX100))</f>
        <v>1.33644042442311</v>
      </c>
      <c r="CM100" s="13" t="n">
        <f aca="false">IF(OR(CM190=0,FY100=0),0,CM190*FY100/(CM190+FY100))</f>
        <v>1.17479240888824</v>
      </c>
      <c r="CN100" s="13" t="n">
        <f aca="false">IF(OR(CN190=0,FZ100=0),0,CN190*FZ100/(CN190+FZ100))</f>
        <v>1.01161059689033</v>
      </c>
      <c r="CO100" s="13" t="n">
        <f aca="false">IF(OR(CO190=0,GA100=0),0,CO190*GA100/(CO190+GA100))</f>
        <v>0.846882453249097</v>
      </c>
      <c r="CP100" s="13" t="n">
        <f aca="false">IF(OR(CP190=0,GB100=0),0,CP190*GB100/(CP190+GB100))</f>
        <v>0.680608867908282</v>
      </c>
      <c r="CQ100" s="13" t="n">
        <f aca="false">IF(OR(CQ190=0,GC100=0),0,CQ190*GC100/(CQ190+GC100))</f>
        <v>0.512788500709254</v>
      </c>
      <c r="CR100" s="0" t="n">
        <f aca="false">IF(F$9=0,0,(SIN(F$12)*COS($E100)+SIN($E100)*COS(F$12))/SIN($E100)*F$9)</f>
        <v>0</v>
      </c>
      <c r="CS100" s="0" t="n">
        <f aca="false">IF(G$9=0,0,(SIN(G$12)*COS($E100)+SIN($E100)*COS(G$12))/SIN($E100)*G$9)</f>
        <v>0</v>
      </c>
      <c r="CT100" s="0" t="n">
        <f aca="false">IF(H$9=0,0,(SIN(H$12)*COS($E100)+SIN($E100)*COS(H$12))/SIN($E100)*H$9)</f>
        <v>0</v>
      </c>
      <c r="CU100" s="0" t="n">
        <f aca="false">IF(I$9=0,0,(SIN(I$12)*COS($E100)+SIN($E100)*COS(I$12))/SIN($E100)*I$9)</f>
        <v>0</v>
      </c>
      <c r="CV100" s="0" t="n">
        <f aca="false">IF(J$9=0,0,(SIN(J$12)*COS($E100)+SIN($E100)*COS(J$12))/SIN($E100)*J$9)</f>
        <v>0</v>
      </c>
      <c r="CW100" s="0" t="n">
        <f aca="false">IF(K$9=0,0,(SIN(K$12)*COS($E100)+SIN($E100)*COS(K$12))/SIN($E100)*K$9)</f>
        <v>0</v>
      </c>
      <c r="CX100" s="0" t="n">
        <f aca="false">IF(L$9=0,0,(SIN(L$12)*COS($E100)+SIN($E100)*COS(L$12))/SIN($E100)*L$9)</f>
        <v>0</v>
      </c>
      <c r="CY100" s="0" t="n">
        <f aca="false">IF(M$9=0,0,(SIN(M$12)*COS($E100)+SIN($E100)*COS(M$12))/SIN($E100)*M$9)</f>
        <v>0</v>
      </c>
      <c r="CZ100" s="0" t="n">
        <f aca="false">IF(N$9=0,0,(SIN(N$12)*COS($E100)+SIN($E100)*COS(N$12))/SIN($E100)*N$9)</f>
        <v>0</v>
      </c>
      <c r="DA100" s="0" t="n">
        <f aca="false">IF(O$9=0,0,(SIN(O$12)*COS($E100)+SIN($E100)*COS(O$12))/SIN($E100)*O$9)</f>
        <v>0</v>
      </c>
      <c r="DB100" s="0" t="n">
        <f aca="false">IF(P$9=0,0,(SIN(P$12)*COS($E100)+SIN($E100)*COS(P$12))/SIN($E100)*P$9)</f>
        <v>0</v>
      </c>
      <c r="DC100" s="0" t="n">
        <f aca="false">IF(Q$9=0,0,(SIN(Q$12)*COS($E100)+SIN($E100)*COS(Q$12))/SIN($E100)*Q$9)</f>
        <v>0</v>
      </c>
      <c r="DD100" s="0" t="n">
        <f aca="false">IF(R$9=0,0,(SIN(R$12)*COS($E100)+SIN($E100)*COS(R$12))/SIN($E100)*R$9)</f>
        <v>0</v>
      </c>
      <c r="DE100" s="0" t="n">
        <f aca="false">IF(S$9=0,0,(SIN(S$12)*COS($E100)+SIN($E100)*COS(S$12))/SIN($E100)*S$9)</f>
        <v>0</v>
      </c>
      <c r="DF100" s="0" t="n">
        <f aca="false">IF(T$9=0,0,(SIN(T$12)*COS($E100)+SIN($E100)*COS(T$12))/SIN($E100)*T$9)</f>
        <v>0</v>
      </c>
      <c r="DG100" s="0" t="n">
        <f aca="false">IF(U$9=0,0,(SIN(U$12)*COS($E100)+SIN($E100)*COS(U$12))/SIN($E100)*U$9)</f>
        <v>0</v>
      </c>
      <c r="DH100" s="0" t="n">
        <f aca="false">IF(V$9=0,0,(SIN(V$12)*COS($E100)+SIN($E100)*COS(V$12))/SIN($E100)*V$9)</f>
        <v>0</v>
      </c>
      <c r="DI100" s="0" t="n">
        <f aca="false">IF(W$9=0,0,(SIN(W$12)*COS($E100)+SIN($E100)*COS(W$12))/SIN($E100)*W$9)</f>
        <v>0</v>
      </c>
      <c r="DJ100" s="0" t="n">
        <f aca="false">IF(X$9=0,0,(SIN(X$12)*COS($E100)+SIN($E100)*COS(X$12))/SIN($E100)*X$9)</f>
        <v>0</v>
      </c>
      <c r="DK100" s="0" t="n">
        <f aca="false">IF(Y$9=0,0,(SIN(Y$12)*COS($E100)+SIN($E100)*COS(Y$12))/SIN($E100)*Y$9)</f>
        <v>0</v>
      </c>
      <c r="DL100" s="0" t="n">
        <f aca="false">IF(Z$9=0,0,(SIN(Z$12)*COS($E100)+SIN($E100)*COS(Z$12))/SIN($E100)*Z$9)</f>
        <v>0</v>
      </c>
      <c r="DM100" s="0" t="n">
        <f aca="false">IF(AA$9=0,0,(SIN(AA$12)*COS($E100)+SIN($E100)*COS(AA$12))/SIN($E100)*AA$9)</f>
        <v>0</v>
      </c>
      <c r="DN100" s="0" t="n">
        <f aca="false">IF(AB$9=0,0,(SIN(AB$12)*COS($E100)+SIN($E100)*COS(AB$12))/SIN($E100)*AB$9)</f>
        <v>0</v>
      </c>
      <c r="DO100" s="0" t="n">
        <f aca="false">IF(AC$9=0,0,(SIN(AC$12)*COS($E100)+SIN($E100)*COS(AC$12))/SIN($E100)*AC$9)</f>
        <v>0</v>
      </c>
      <c r="DP100" s="0" t="n">
        <f aca="false">IF(AD$9=0,0,(SIN(AD$12)*COS($E100)+SIN($E100)*COS(AD$12))/SIN($E100)*AD$9)</f>
        <v>0</v>
      </c>
      <c r="DQ100" s="0" t="n">
        <f aca="false">IF(AE$9=0,0,(SIN(AE$12)*COS($E100)+SIN($E100)*COS(AE$12))/SIN($E100)*AE$9)</f>
        <v>0</v>
      </c>
      <c r="DR100" s="0" t="n">
        <f aca="false">IF(AF$9=0,0,(SIN(AF$12)*COS($E100)+SIN($E100)*COS(AF$12))/SIN($E100)*AF$9)</f>
        <v>0</v>
      </c>
      <c r="DS100" s="0" t="n">
        <f aca="false">IF(AG$9=0,0,(SIN(AG$12)*COS($E100)+SIN($E100)*COS(AG$12))/SIN($E100)*AG$9)</f>
        <v>0</v>
      </c>
      <c r="DT100" s="0" t="n">
        <f aca="false">IF(AH$9=0,0,(SIN(AH$12)*COS($E100)+SIN($E100)*COS(AH$12))/SIN($E100)*AH$9)</f>
        <v>0</v>
      </c>
      <c r="DU100" s="0" t="n">
        <f aca="false">IF(AI$9=0,0,(SIN(AI$12)*COS($E100)+SIN($E100)*COS(AI$12))/SIN($E100)*AI$9)</f>
        <v>0</v>
      </c>
      <c r="DV100" s="0" t="n">
        <f aca="false">IF(AJ$9=0,0,(SIN(AJ$12)*COS($E100)+SIN($E100)*COS(AJ$12))/SIN($E100)*AJ$9)</f>
        <v>0</v>
      </c>
      <c r="DW100" s="0" t="n">
        <f aca="false">IF(AK$9=0,0,(SIN(AK$12)*COS($E100)+SIN($E100)*COS(AK$12))/SIN($E100)*AK$9)</f>
        <v>0</v>
      </c>
      <c r="DX100" s="0" t="n">
        <f aca="false">IF(AL$9=0,0,(SIN(AL$12)*COS($E100)+SIN($E100)*COS(AL$12))/SIN($E100)*AL$9)</f>
        <v>0</v>
      </c>
      <c r="DY100" s="0" t="n">
        <f aca="false">IF(AM$9=0,0,(SIN(AM$12)*COS($E100)+SIN($E100)*COS(AM$12))/SIN($E100)*AM$9)</f>
        <v>0</v>
      </c>
      <c r="DZ100" s="0" t="n">
        <f aca="false">IF(AN$9=0,0,(SIN(AN$12)*COS($E100)+SIN($E100)*COS(AN$12))/SIN($E100)*AN$9)</f>
        <v>0</v>
      </c>
      <c r="EA100" s="0" t="n">
        <f aca="false">IF(AO$9=0,0,(SIN(AO$12)*COS($E100)+SIN($E100)*COS(AO$12))/SIN($E100)*AO$9)</f>
        <v>8.73212274140747</v>
      </c>
      <c r="EB100" s="0" t="n">
        <f aca="false">IF(AP$9=0,0,(SIN(AP$12)*COS($E100)+SIN($E100)*COS(AP$12))/SIN($E100)*AP$9)</f>
        <v>8.86725623027488</v>
      </c>
      <c r="EC100" s="0" t="n">
        <f aca="false">IF(AQ$9=0,0,(SIN(AQ$12)*COS($E100)+SIN($E100)*COS(AQ$12))/SIN($E100)*AQ$9)</f>
        <v>8.99414577725495</v>
      </c>
      <c r="ED100" s="0" t="n">
        <f aca="false">IF(AR$9=0,0,(SIN(AR$12)*COS($E100)+SIN($E100)*COS(AR$12))/SIN($E100)*AR$9)</f>
        <v>9.11261015662003</v>
      </c>
      <c r="EE100" s="0" t="n">
        <f aca="false">IF(AS$9=0,0,(SIN(AS$12)*COS($E100)+SIN($E100)*COS(AS$12))/SIN($E100)*AS$9)</f>
        <v>9.22247244087744</v>
      </c>
      <c r="EF100" s="0" t="n">
        <f aca="false">IF(AT$9=0,0,(SIN(AT$12)*COS($E100)+SIN($E100)*COS(AT$12))/SIN($E100)*AT$9)</f>
        <v>9.32356009756517</v>
      </c>
      <c r="EG100" s="0" t="n">
        <f aca="false">IF(AU$9=0,0,(SIN(AU$12)*COS($E100)+SIN($E100)*COS(AU$12))/SIN($E100)*AU$9)</f>
        <v>9.46640588641409</v>
      </c>
      <c r="EH100" s="0" t="n">
        <f aca="false">IF(AV$9=0,0,(SIN(AV$12)*COS($E100)+SIN($E100)*COS(AV$12))/SIN($E100)*AV$9)</f>
        <v>9.59869702521473</v>
      </c>
      <c r="EI100" s="0" t="n">
        <f aca="false">IF(AW$9=0,0,(SIN(AW$12)*COS($E100)+SIN($E100)*COS(AW$12))/SIN($E100)*AW$9)</f>
        <v>9.7202290583527</v>
      </c>
      <c r="EJ100" s="0" t="n">
        <f aca="false">IF(AX$9=0,0,(SIN(AX$12)*COS($E100)+SIN($E100)*COS(AX$12))/SIN($E100)*AX$9)</f>
        <v>9.83080319423435</v>
      </c>
      <c r="EK100" s="0" t="n">
        <f aca="false">IF(AY$9=0,0,(SIN(AY$12)*COS($E100)+SIN($E100)*COS(AY$12))/SIN($E100)*AY$9)</f>
        <v>9.93022641511785</v>
      </c>
      <c r="EL100" s="0" t="n">
        <f aca="false">IF(AZ$9=0,0,(SIN(AZ$12)*COS($E100)+SIN($E100)*COS(AZ$12))/SIN($E100)*AZ$9)</f>
        <v>9.87417166724384</v>
      </c>
      <c r="EM100" s="0" t="n">
        <f aca="false">IF(BA$9=0,0,(SIN(BA$12)*COS($E100)+SIN($E100)*COS(BA$12))/SIN($E100)*BA$9)</f>
        <v>9.81150017462762</v>
      </c>
      <c r="EN100" s="0" t="n">
        <f aca="false">IF(BB$9=0,0,(SIN(BB$12)*COS($E100)+SIN($E100)*COS(BB$12))/SIN($E100)*BB$9)</f>
        <v>9.74216635406633</v>
      </c>
      <c r="EO100" s="0" t="n">
        <f aca="false">IF(BC$9=0,0,(SIN(BC$12)*COS($E100)+SIN($E100)*COS(BC$12))/SIN($E100)*BC$9)</f>
        <v>9.66612777079609</v>
      </c>
      <c r="EP100" s="0" t="n">
        <f aca="false">IF(BD$9=0,0,(SIN(BD$12)*COS($E100)+SIN($E100)*COS(BD$12))/SIN($E100)*BD$9)</f>
        <v>9.58334517077734</v>
      </c>
      <c r="EQ100" s="0" t="n">
        <f aca="false">IF(BE$9=0,0,(SIN(BE$12)*COS($E100)+SIN($E100)*COS(BE$12))/SIN($E100)*BE$9)</f>
        <v>9.53580638627347</v>
      </c>
      <c r="ER100" s="0" t="n">
        <f aca="false">IF(BF$9=0,0,(SIN(BF$12)*COS($E100)+SIN($E100)*COS(BF$12))/SIN($E100)*BF$9)</f>
        <v>9.47975453958962</v>
      </c>
      <c r="ES100" s="0" t="n">
        <f aca="false">IF(BG$9=0,0,(SIN(BG$12)*COS($E100)+SIN($E100)*COS(BG$12))/SIN($E100)*BG$9)</f>
        <v>9.41512247354856</v>
      </c>
      <c r="ET100" s="0" t="n">
        <f aca="false">IF(BH$9=0,0,(SIN(BH$12)*COS($E100)+SIN($E100)*COS(BH$12))/SIN($E100)*BH$9)</f>
        <v>9.39493496142914</v>
      </c>
      <c r="EU100" s="0" t="n">
        <f aca="false">IF(BI$9=0,0,(SIN(BI$12)*COS($E100)+SIN($E100)*COS(BI$12))/SIN($E100)*BI$9)</f>
        <v>9.36783000029026</v>
      </c>
      <c r="EV100" s="0" t="n">
        <f aca="false">IF(BJ$9=0,0,(SIN(BJ$12)*COS($E100)+SIN($E100)*COS(BJ$12))/SIN($E100)*BJ$9)</f>
        <v>9.22433025494495</v>
      </c>
      <c r="EW100" s="0" t="n">
        <f aca="false">IF(BK$9=0,0,(SIN(BK$12)*COS($E100)+SIN($E100)*COS(BK$12))/SIN($E100)*BK$9)</f>
        <v>9.07442293481092</v>
      </c>
      <c r="EX100" s="0" t="n">
        <f aca="false">IF(BL$9=0,0,(SIN(BL$12)*COS($E100)+SIN($E100)*COS(BL$12))/SIN($E100)*BL$9)</f>
        <v>8.91810863184328</v>
      </c>
      <c r="EY100" s="0" t="n">
        <f aca="false">IF(BM$9=0,0,(SIN(BM$12)*COS($E100)+SIN($E100)*COS(BM$12))/SIN($E100)*BM$9)</f>
        <v>8.7553909992662</v>
      </c>
      <c r="EZ100" s="0" t="n">
        <f aca="false">IF(BN$9=0,0,(SIN(BN$12)*COS($E100)+SIN($E100)*COS(BN$12))/SIN($E100)*BN$9)</f>
        <v>8.58627676385107</v>
      </c>
      <c r="FA100" s="0" t="n">
        <f aca="false">IF(BO$9=0,0,(SIN(BO$12)*COS($E100)+SIN($E100)*COS(BO$12))/SIN($E100)*BO$9)</f>
        <v>8.41366995382447</v>
      </c>
      <c r="FB100" s="0" t="n">
        <f aca="false">IF(BP$9=0,0,(SIN(BP$12)*COS($E100)+SIN($E100)*COS(BP$12))/SIN($E100)*BP$9)</f>
        <v>8.23452024724539</v>
      </c>
      <c r="FC100" s="0" t="n">
        <f aca="false">IF(BQ$9=0,0,(SIN(BQ$12)*COS($E100)+SIN($E100)*COS(BQ$12))/SIN($E100)*BQ$9)</f>
        <v>8.04884108478186</v>
      </c>
      <c r="FD100" s="0" t="n">
        <f aca="false">IF(BR$9=0,0,(SIN(BR$12)*COS($E100)+SIN($E100)*COS(BR$12))/SIN($E100)*BR$9)</f>
        <v>7.85664912091642</v>
      </c>
      <c r="FE100" s="0" t="n">
        <f aca="false">IF(BS$9=0,0,(SIN(BS$12)*COS($E100)+SIN($E100)*COS(BS$12))/SIN($E100)*BS$9)</f>
        <v>7.65796423102766</v>
      </c>
      <c r="FF100" s="0" t="n">
        <f aca="false">IF(BT$9=0,0,(SIN(BT$12)*COS($E100)+SIN($E100)*COS(BT$12))/SIN($E100)*BT$9)</f>
        <v>7.43746068385217</v>
      </c>
      <c r="FG100" s="0" t="n">
        <f aca="false">IF(BU$9=0,0,(SIN(BU$12)*COS($E100)+SIN($E100)*COS(BU$12))/SIN($E100)*BU$9)</f>
        <v>7.21161676753432</v>
      </c>
      <c r="FH100" s="0" t="n">
        <f aca="false">IF(BV$9=0,0,(SIN(BV$12)*COS($E100)+SIN($E100)*COS(BV$12))/SIN($E100)*BV$9)</f>
        <v>6.98047557120854</v>
      </c>
      <c r="FI100" s="0" t="n">
        <f aca="false">IF(BW$9=0,0,(SIN(BW$12)*COS($E100)+SIN($E100)*COS(BW$12))/SIN($E100)*BW$9)</f>
        <v>6.74408274207016</v>
      </c>
      <c r="FJ100" s="0" t="n">
        <f aca="false">IF(BX$9=0,0,(SIN(BX$12)*COS($E100)+SIN($E100)*COS(BX$12))/SIN($E100)*BX$9)</f>
        <v>6.5024864790136</v>
      </c>
      <c r="FK100" s="0" t="n">
        <f aca="false">IF(BY$9=0,0,(SIN(BY$12)*COS($E100)+SIN($E100)*COS(BY$12))/SIN($E100)*BY$9)</f>
        <v>6.25635716248507</v>
      </c>
      <c r="FL100" s="0" t="n">
        <f aca="false">IF(BZ$9=0,0,(SIN(BZ$12)*COS($E100)+SIN($E100)*COS(BZ$12))/SIN($E100)*BZ$9)</f>
        <v>6.00507190168063</v>
      </c>
      <c r="FM100" s="0" t="n">
        <f aca="false">IF(CA$9=0,0,(SIN(CA$12)*COS($E100)+SIN($E100)*COS(CA$12))/SIN($E100)*CA$9)</f>
        <v>5.7486859613332</v>
      </c>
      <c r="FN100" s="0" t="n">
        <f aca="false">IF(CB$9=0,0,(SIN(CB$12)*COS($E100)+SIN($E100)*COS(CB$12))/SIN($E100)*CB$9)</f>
        <v>5.48725715641505</v>
      </c>
      <c r="FO100" s="0" t="n">
        <f aca="false">IF(CC$9=0,0,(SIN(CC$12)*COS($E100)+SIN($E100)*COS(CC$12))/SIN($E100)*CC$9)</f>
        <v>5.22084584070554</v>
      </c>
      <c r="FP100" s="0" t="n">
        <f aca="false">IF(CD$9=0,0,(SIN(CD$12)*COS($E100)+SIN($E100)*COS(CD$12))/SIN($E100)*CD$9)</f>
        <v>4.94939574636079</v>
      </c>
      <c r="FQ100" s="0" t="n">
        <f aca="false">IF(CE$9=0,0,(SIN(CE$12)*COS($E100)+SIN($E100)*COS(CE$12))/SIN($E100)*CE$9)</f>
        <v>4.67310595396038</v>
      </c>
      <c r="FR100" s="0" t="n">
        <f aca="false">IF(CF$9=0,0,(SIN(CF$12)*COS($E100)+SIN($E100)*COS(CF$12))/SIN($E100)*CF$9)</f>
        <v>4.39204445656892</v>
      </c>
      <c r="FS100" s="0" t="n">
        <f aca="false">IF(CG$9=0,0,(SIN(CG$12)*COS($E100)+SIN($E100)*COS(CG$12))/SIN($E100)*CG$9)</f>
        <v>4.10628172066291</v>
      </c>
      <c r="FT100" s="0" t="n">
        <f aca="false">IF(CH$9=0,0,(SIN(CH$12)*COS($E100)+SIN($E100)*COS(CH$12))/SIN($E100)*CH$9)</f>
        <v>3.81589066927901</v>
      </c>
      <c r="FU100" s="0" t="n">
        <f aca="false">IF(CI$9=0,0,(SIN(CI$12)*COS($E100)+SIN($E100)*COS(CI$12))/SIN($E100)*CI$9)</f>
        <v>3.52094666410353</v>
      </c>
      <c r="FV100" s="0" t="n">
        <f aca="false">IF(CJ$9=0,0,(SIN(CJ$12)*COS($E100)+SIN($E100)*COS(CJ$12))/SIN($E100)*CJ$9)</f>
        <v>3.22152748650568</v>
      </c>
      <c r="FW100" s="0" t="n">
        <f aca="false">IF(CK$9=0,0,(SIN(CK$12)*COS($E100)+SIN($E100)*COS(CK$12))/SIN($E100)*CK$9)</f>
        <v>2.91771331751759</v>
      </c>
      <c r="FX100" s="0" t="n">
        <f aca="false">IF(CL$9=0,0,(SIN(CL$12)*COS($E100)+SIN($E100)*COS(CL$12))/SIN($E100)*CL$9)</f>
        <v>2.61893148111399</v>
      </c>
      <c r="FY100" s="0" t="n">
        <f aca="false">IF(CM$9=0,0,(SIN(CM$12)*COS($E100)+SIN($E100)*COS(CM$12))/SIN($E100)*CM$9)</f>
        <v>2.31448030715018</v>
      </c>
      <c r="FZ100" s="0" t="n">
        <f aca="false">IF(CN$9=0,0,(SIN(CN$12)*COS($E100)+SIN($E100)*COS(CN$12))/SIN($E100)*CN$9)</f>
        <v>2.00335188344569</v>
      </c>
      <c r="GA100" s="0" t="n">
        <f aca="false">IF(CO$9=0,0,(SIN(CO$12)*COS($E100)+SIN($E100)*COS(CO$12))/SIN($E100)*CO$9)</f>
        <v>1.68556881533078</v>
      </c>
      <c r="GB100" s="0" t="n">
        <f aca="false">IF(CP$9=0,0,(SIN(CP$12)*COS($E100)+SIN($E100)*COS(CP$12))/SIN($E100)*CP$9)</f>
        <v>1.36121773581656</v>
      </c>
      <c r="GC100" s="0" t="n">
        <f aca="false">IF(CQ$9=0,0,(SIN(CQ$12)*COS($E100)+SIN($E100)*COS(CQ$12))/SIN($E100)*CQ$9)</f>
        <v>1.03038912287441</v>
      </c>
    </row>
    <row r="101" customFormat="false" ht="12.8" hidden="true" customHeight="false" outlineLevel="0" collapsed="false">
      <c r="A101" s="0" t="n">
        <f aca="false">MAX($F101:$CQ101)</f>
        <v>6.64917183866329</v>
      </c>
      <c r="B101" s="91" t="n">
        <f aca="false">IF(ISNA(INDEX(vmg!$B$6:$B$151,MATCH($C101,vmg!$F$6:$F$151,0))),IF(ISNA(INDEX(vmg!$B$6:$B$151,MATCH($C101,vmg!$D$6:$D$151,0))),0,INDEX(vmg!$B$6:$B$151,MATCH($C101,vmg!$D$6:$D$151,0))),INDEX(vmg!$B$6:$B$151,MATCH($C101,vmg!$F$6:$F$151,0)))</f>
        <v>19.675984</v>
      </c>
      <c r="C101" s="2" t="n">
        <f aca="false">MOD(Best +D101,360)</f>
        <v>89</v>
      </c>
      <c r="D101" s="2" t="n">
        <f aca="false">D100+1</f>
        <v>89</v>
      </c>
      <c r="E101" s="1" t="n">
        <f aca="false">D101*PI()/180</f>
        <v>1.55334303427495</v>
      </c>
      <c r="F101" s="13" t="n">
        <f aca="false">IF(OR(F191=0,CR101=0),0,F191*CR101/(F191+CR101))</f>
        <v>0</v>
      </c>
      <c r="G101" s="13" t="n">
        <f aca="false">IF(OR(G191=0,CS101=0),0,G191*CS101/(G191+CS101))</f>
        <v>0</v>
      </c>
      <c r="H101" s="13" t="n">
        <f aca="false">IF(OR(H191=0,CT101=0),0,H191*CT101/(H191+CT101))</f>
        <v>0</v>
      </c>
      <c r="I101" s="13" t="n">
        <f aca="false">IF(OR(I191=0,CU101=0),0,I191*CU101/(I191+CU101))</f>
        <v>0</v>
      </c>
      <c r="J101" s="13" t="n">
        <f aca="false">IF(OR(J191=0,CV101=0),0,J191*CV101/(J191+CV101))</f>
        <v>0</v>
      </c>
      <c r="K101" s="13" t="n">
        <f aca="false">IF(OR(K191=0,CW101=0),0,K191*CW101/(K191+CW101))</f>
        <v>0</v>
      </c>
      <c r="L101" s="13" t="n">
        <f aca="false">IF(OR(L191=0,CX101=0),0,L191*CX101/(L191+CX101))</f>
        <v>0</v>
      </c>
      <c r="M101" s="13" t="n">
        <f aca="false">IF(OR(M191=0,CY101=0),0,M191*CY101/(M191+CY101))</f>
        <v>0</v>
      </c>
      <c r="N101" s="13" t="n">
        <f aca="false">IF(OR(N191=0,CZ101=0),0,N191*CZ101/(N191+CZ101))</f>
        <v>0</v>
      </c>
      <c r="O101" s="13" t="n">
        <f aca="false">IF(OR(O191=0,DA101=0),0,O191*DA101/(O191+DA101))</f>
        <v>0</v>
      </c>
      <c r="P101" s="13" t="n">
        <f aca="false">IF(OR(P191=0,DB101=0),0,P191*DB101/(P191+DB101))</f>
        <v>0</v>
      </c>
      <c r="Q101" s="13" t="n">
        <f aca="false">IF(OR(Q191=0,DC101=0),0,Q191*DC101/(Q191+DC101))</f>
        <v>0</v>
      </c>
      <c r="R101" s="13" t="n">
        <f aca="false">IF(OR(R191=0,DD101=0),0,R191*DD101/(R191+DD101))</f>
        <v>0</v>
      </c>
      <c r="S101" s="13" t="n">
        <f aca="false">IF(OR(S191=0,DE101=0),0,S191*DE101/(S191+DE101))</f>
        <v>0</v>
      </c>
      <c r="T101" s="13" t="n">
        <f aca="false">IF(OR(T191=0,DF101=0),0,T191*DF101/(T191+DF101))</f>
        <v>0</v>
      </c>
      <c r="U101" s="13" t="n">
        <f aca="false">IF(OR(U191=0,DG101=0),0,U191*DG101/(U191+DG101))</f>
        <v>0</v>
      </c>
      <c r="V101" s="13" t="n">
        <f aca="false">IF(OR(V191=0,DH101=0),0,V191*DH101/(V191+DH101))</f>
        <v>0</v>
      </c>
      <c r="W101" s="13" t="n">
        <f aca="false">IF(OR(W191=0,DI101=0),0,W191*DI101/(W191+DI101))</f>
        <v>0</v>
      </c>
      <c r="X101" s="13" t="n">
        <f aca="false">IF(OR(X191=0,DJ101=0),0,X191*DJ101/(X191+DJ101))</f>
        <v>0</v>
      </c>
      <c r="Y101" s="13" t="n">
        <f aca="false">IF(OR(Y191=0,DK101=0),0,Y191*DK101/(Y191+DK101))</f>
        <v>0</v>
      </c>
      <c r="Z101" s="13" t="n">
        <f aca="false">IF(OR(Z191=0,DL101=0),0,Z191*DL101/(Z191+DL101))</f>
        <v>0</v>
      </c>
      <c r="AA101" s="13" t="n">
        <f aca="false">IF(OR(AA191=0,DM101=0),0,AA191*DM101/(AA191+DM101))</f>
        <v>0</v>
      </c>
      <c r="AB101" s="13" t="n">
        <f aca="false">IF(OR(AB191=0,DN101=0),0,AB191*DN101/(AB191+DN101))</f>
        <v>0</v>
      </c>
      <c r="AC101" s="13" t="n">
        <f aca="false">IF(OR(AC191=0,DO101=0),0,AC191*DO101/(AC191+DO101))</f>
        <v>0</v>
      </c>
      <c r="AD101" s="13" t="n">
        <f aca="false">IF(OR(AD191=0,DP101=0),0,AD191*DP101/(AD191+DP101))</f>
        <v>0</v>
      </c>
      <c r="AE101" s="13" t="n">
        <f aca="false">IF(OR(AE191=0,DQ101=0),0,AE191*DQ101/(AE191+DQ101))</f>
        <v>0</v>
      </c>
      <c r="AF101" s="13" t="n">
        <f aca="false">IF(OR(AF191=0,DR101=0),0,AF191*DR101/(AF191+DR101))</f>
        <v>0</v>
      </c>
      <c r="AG101" s="13" t="n">
        <f aca="false">IF(OR(AG191=0,DS101=0),0,AG191*DS101/(AG191+DS101))</f>
        <v>0</v>
      </c>
      <c r="AH101" s="13" t="n">
        <f aca="false">IF(OR(AH191=0,DT101=0),0,AH191*DT101/(AH191+DT101))</f>
        <v>0</v>
      </c>
      <c r="AI101" s="13" t="n">
        <f aca="false">IF(OR(AI191=0,DU101=0),0,AI191*DU101/(AI191+DU101))</f>
        <v>0</v>
      </c>
      <c r="AJ101" s="13" t="n">
        <f aca="false">IF(OR(AJ191=0,DV101=0),0,AJ191*DV101/(AJ191+DV101))</f>
        <v>0</v>
      </c>
      <c r="AK101" s="13" t="n">
        <f aca="false">IF(OR(AK191=0,DW101=0),0,AK191*DW101/(AK191+DW101))</f>
        <v>0</v>
      </c>
      <c r="AL101" s="13" t="n">
        <f aca="false">IF(OR(AL191=0,DX101=0),0,AL191*DX101/(AL191+DX101))</f>
        <v>0</v>
      </c>
      <c r="AM101" s="13" t="n">
        <f aca="false">IF(OR(AM191=0,DY101=0),0,AM191*DY101/(AM191+DY101))</f>
        <v>0</v>
      </c>
      <c r="AN101" s="13" t="n">
        <f aca="false">IF(OR(AN191=0,DZ101=0),0,AN191*DZ101/(AN191+DZ101))</f>
        <v>0</v>
      </c>
      <c r="AO101" s="13" t="n">
        <f aca="false">IF(OR(AO191=0,EA101=0),0,AO191*EA101/(AO191+EA101))</f>
        <v>6.61962830085981</v>
      </c>
      <c r="AP101" s="13" t="n">
        <f aca="false">IF(OR(AP191=0,EB101=0),0,AP191*EB101/(AP191+EB101))</f>
        <v>6.6376345904166</v>
      </c>
      <c r="AQ101" s="13" t="n">
        <f aca="false">IF(OR(AQ191=0,EC101=0),0,AQ191*EC101/(AQ191+EC101))</f>
        <v>6.64741256671591</v>
      </c>
      <c r="AR101" s="13" t="n">
        <f aca="false">IF(OR(AR191=0,ED101=0),0,AR191*ED101/(AR191+ED101))</f>
        <v>6.64917183866329</v>
      </c>
      <c r="AS101" s="13" t="n">
        <f aca="false">IF(OR(AS191=0,EE101=0),0,AS191*EE101/(AS191+EE101))</f>
        <v>6.64312688248647</v>
      </c>
      <c r="AT101" s="13" t="n">
        <f aca="false">IF(OR(AT191=0,EF101=0),0,AT191*EF101/(AT191+EF101))</f>
        <v>6.62949574776079</v>
      </c>
      <c r="AU101" s="13" t="n">
        <f aca="false">IF(OR(AU191=0,EG101=0),0,AU191*EG101/(AU191+EG101))</f>
        <v>6.63380871825207</v>
      </c>
      <c r="AV101" s="13" t="n">
        <f aca="false">IF(OR(AV191=0,EH101=0),0,AV191*EH101/(AV191+EH101))</f>
        <v>6.62891833502097</v>
      </c>
      <c r="AW101" s="13" t="n">
        <f aca="false">IF(OR(AW191=0,EI101=0),0,AW191*EI101/(AW191+EI101))</f>
        <v>6.61513146895684</v>
      </c>
      <c r="AX101" s="13" t="n">
        <f aca="false">IF(OR(AX191=0,EJ101=0),0,AX191*EJ101/(AX191+EJ101))</f>
        <v>6.59275484347849</v>
      </c>
      <c r="AY101" s="13" t="n">
        <f aca="false">IF(OR(AY191=0,EK101=0),0,AY191*EK101/(AY191+EK101))</f>
        <v>6.5620936184547</v>
      </c>
      <c r="AZ101" s="13" t="n">
        <f aca="false">IF(OR(AZ191=0,EL101=0),0,AZ191*EL101/(AZ191+EL101))</f>
        <v>6.46094580050157</v>
      </c>
      <c r="BA101" s="13" t="n">
        <f aca="false">IF(OR(BA191=0,EM101=0),0,BA191*EM101/(BA191+EM101))</f>
        <v>6.35714922514968</v>
      </c>
      <c r="BB101" s="13" t="n">
        <f aca="false">IF(OR(BB191=0,EN101=0),0,BB191*EN101/(BB191+EN101))</f>
        <v>6.25078523464813</v>
      </c>
      <c r="BC101" s="13" t="n">
        <f aca="false">IF(OR(BC191=0,EO101=0),0,BC191*EO101/(BC191+EO101))</f>
        <v>6.14193270301579</v>
      </c>
      <c r="BD101" s="13" t="n">
        <f aca="false">IF(OR(BD191=0,EP101=0),0,BD191*EP101/(BD191+EP101))</f>
        <v>6.03066799854388</v>
      </c>
      <c r="BE101" s="13" t="n">
        <f aca="false">IF(OR(BE191=0,EQ101=0),0,BE191*EQ101/(BE191+EQ101))</f>
        <v>5.93370696344546</v>
      </c>
      <c r="BF101" s="13" t="n">
        <f aca="false">IF(OR(BF191=0,ER101=0),0,BF191*ER101/(BF191+ER101))</f>
        <v>5.83315884199497</v>
      </c>
      <c r="BG101" s="13" t="n">
        <f aca="false">IF(OR(BG191=0,ES101=0),0,BG191*ES101/(BG191+ES101))</f>
        <v>5.72914295142471</v>
      </c>
      <c r="BH101" s="13" t="n">
        <f aca="false">IF(OR(BH191=0,ET101=0),0,BH191*ET101/(BH191+ET101))</f>
        <v>5.6414086630212</v>
      </c>
      <c r="BI101" s="13" t="n">
        <f aca="false">IF(OR(BI191=0,EU101=0),0,BI191*EU101/(BI191+EU101))</f>
        <v>5.55016108866806</v>
      </c>
      <c r="BJ101" s="13" t="n">
        <f aca="false">IF(OR(BJ191=0,EV101=0),0,BJ191*EV101/(BJ191+EV101))</f>
        <v>5.41698530069467</v>
      </c>
      <c r="BK101" s="13" t="n">
        <f aca="false">IF(OR(BK191=0,EW101=0),0,BK191*EW101/(BK191+EW101))</f>
        <v>5.28233147419579</v>
      </c>
      <c r="BL101" s="13" t="n">
        <f aca="false">IF(OR(BL191=0,EX101=0),0,BL191*EX101/(BL191+EX101))</f>
        <v>5.14624014491021</v>
      </c>
      <c r="BM101" s="13" t="n">
        <f aca="false">IF(OR(BM191=0,EY101=0),0,BM191*EY101/(BM191+EY101))</f>
        <v>5.00874970599847</v>
      </c>
      <c r="BN101" s="13" t="n">
        <f aca="false">IF(OR(BN191=0,EZ101=0),0,BN191*EZ101/(BN191+EZ101))</f>
        <v>4.86989644072675</v>
      </c>
      <c r="BO101" s="13" t="n">
        <f aca="false">IF(OR(BO191=0,FA101=0),0,BO191*FA101/(BO191+FA101))</f>
        <v>4.73065760388595</v>
      </c>
      <c r="BP101" s="13" t="n">
        <f aca="false">IF(OR(BP191=0,FB101=0),0,BP191*FB101/(BP191+FB101))</f>
        <v>4.59003828244008</v>
      </c>
      <c r="BQ101" s="13" t="n">
        <f aca="false">IF(OR(BQ191=0,FC101=0),0,BQ191*FC101/(BQ191+FC101))</f>
        <v>4.44807152129415</v>
      </c>
      <c r="BR101" s="13" t="n">
        <f aca="false">IF(OR(BR191=0,FD101=0),0,BR191*FD101/(BR191+FD101))</f>
        <v>4.30478828444203</v>
      </c>
      <c r="BS101" s="13" t="n">
        <f aca="false">IF(OR(BS191=0,FE101=0),0,BS191*FE101/(BS191+FE101))</f>
        <v>4.16021748949456</v>
      </c>
      <c r="BT101" s="13" t="n">
        <f aca="false">IF(OR(BT191=0,FF101=0),0,BT191*FF101/(BT191+FF101))</f>
        <v>4.00976052352408</v>
      </c>
      <c r="BU101" s="13" t="n">
        <f aca="false">IF(OR(BU191=0,FG101=0),0,BU191*FG101/(BU191+FG101))</f>
        <v>3.85852797903152</v>
      </c>
      <c r="BV101" s="13" t="n">
        <f aca="false">IF(OR(BV191=0,FH101=0),0,BV191*FH101/(BV191+FH101))</f>
        <v>3.70652830859035</v>
      </c>
      <c r="BW101" s="13" t="n">
        <f aca="false">IF(OR(BW191=0,FI101=0),0,BW191*FI101/(BW191+FI101))</f>
        <v>3.55376866052915</v>
      </c>
      <c r="BX101" s="13" t="n">
        <f aca="false">IF(OR(BX191=0,FJ101=0),0,BX191*FJ101/(BX191+FJ101))</f>
        <v>3.40025490267409</v>
      </c>
      <c r="BY101" s="13" t="n">
        <f aca="false">IF(OR(BY191=0,FK101=0),0,BY191*FK101/(BY191+FK101))</f>
        <v>3.24616652137738</v>
      </c>
      <c r="BZ101" s="13" t="n">
        <f aca="false">IF(OR(BZ191=0,FL101=0),0,BZ191*FL101/(BZ191+FL101))</f>
        <v>3.09131170765845</v>
      </c>
      <c r="CA101" s="13" t="n">
        <f aca="false">IF(OR(CA191=0,FM101=0),0,CA191*FM101/(CA191+FM101))</f>
        <v>2.93569317543671</v>
      </c>
      <c r="CB101" s="13" t="n">
        <f aca="false">IF(OR(CB191=0,FN101=0),0,CB191*FN101/(CB191+FN101))</f>
        <v>2.77931241334478</v>
      </c>
      <c r="CC101" s="13" t="n">
        <f aca="false">IF(OR(CC191=0,FO101=0),0,CC191*FO101/(CC191+FO101))</f>
        <v>2.62216970219258</v>
      </c>
      <c r="CD101" s="13" t="n">
        <f aca="false">IF(OR(CD191=0,FP101=0),0,CD191*FP101/(CD191+FP101))</f>
        <v>2.46423266215683</v>
      </c>
      <c r="CE101" s="13" t="n">
        <f aca="false">IF(OR(CE191=0,FQ101=0),0,CE191*FQ101/(CE191+FQ101))</f>
        <v>2.30553531862826</v>
      </c>
      <c r="CF101" s="13" t="n">
        <f aca="false">IF(OR(CF191=0,FR101=0),0,CF191*FR101/(CF191+FR101))</f>
        <v>2.14607430369577</v>
      </c>
      <c r="CG101" s="13" t="n">
        <f aca="false">IF(OR(CG191=0,FS101=0),0,CG191*FS101/(CG191+FS101))</f>
        <v>1.98584510329857</v>
      </c>
      <c r="CH101" s="13" t="n">
        <f aca="false">IF(OR(CH191=0,FT101=0),0,CH191*FT101/(CH191+FT101))</f>
        <v>1.82484206727243</v>
      </c>
      <c r="CI101" s="13" t="n">
        <f aca="false">IF(OR(CI191=0,FU101=0),0,CI191*FU101/(CI191+FU101))</f>
        <v>1.66305841787018</v>
      </c>
      <c r="CJ101" s="13" t="n">
        <f aca="false">IF(OR(CJ191=0,FV101=0),0,CJ191*FV101/(CJ191+FV101))</f>
        <v>1.50048625673267</v>
      </c>
      <c r="CK101" s="13" t="n">
        <f aca="false">IF(OR(CK191=0,FW101=0),0,CK191*FW101/(CK191+FW101))</f>
        <v>1.33711657028564</v>
      </c>
      <c r="CL101" s="13" t="n">
        <f aca="false">IF(OR(CL191=0,FX101=0),0,CL191*FX101/(CL191+FX101))</f>
        <v>1.17509240860482</v>
      </c>
      <c r="CM101" s="13" t="n">
        <f aca="false">IF(OR(CM191=0,FY101=0),0,CM191*FY101/(CM191+FY101))</f>
        <v>1.01180190553037</v>
      </c>
      <c r="CN101" s="13" t="n">
        <f aca="false">IF(OR(CN191=0,FZ101=0),0,CN191*FZ101/(CN191+FZ101))</f>
        <v>0.846992814571815</v>
      </c>
      <c r="CO101" s="13" t="n">
        <f aca="false">IF(OR(CO191=0,GA101=0),0,CO191*GA101/(CO191+GA101))</f>
        <v>0.680654643424394</v>
      </c>
      <c r="CP101" s="13" t="n">
        <f aca="false">IF(OR(CP191=0,GB101=0),0,CP191*GB101/(CP191+GB101))</f>
        <v>0.512788500709254</v>
      </c>
      <c r="CQ101" s="13" t="n">
        <f aca="false">IF(OR(CQ191=0,GC101=0),0,CQ191*GC101/(CQ191+GC101))</f>
        <v>0.343393269821555</v>
      </c>
      <c r="CR101" s="0" t="n">
        <f aca="false">IF(F$9=0,0,(SIN(F$12)*COS($E101)+SIN($E101)*COS(F$12))/SIN($E101)*F$9)</f>
        <v>0</v>
      </c>
      <c r="CS101" s="0" t="n">
        <f aca="false">IF(G$9=0,0,(SIN(G$12)*COS($E101)+SIN($E101)*COS(G$12))/SIN($E101)*G$9)</f>
        <v>0</v>
      </c>
      <c r="CT101" s="0" t="n">
        <f aca="false">IF(H$9=0,0,(SIN(H$12)*COS($E101)+SIN($E101)*COS(H$12))/SIN($E101)*H$9)</f>
        <v>0</v>
      </c>
      <c r="CU101" s="0" t="n">
        <f aca="false">IF(I$9=0,0,(SIN(I$12)*COS($E101)+SIN($E101)*COS(I$12))/SIN($E101)*I$9)</f>
        <v>0</v>
      </c>
      <c r="CV101" s="0" t="n">
        <f aca="false">IF(J$9=0,0,(SIN(J$12)*COS($E101)+SIN($E101)*COS(J$12))/SIN($E101)*J$9)</f>
        <v>0</v>
      </c>
      <c r="CW101" s="0" t="n">
        <f aca="false">IF(K$9=0,0,(SIN(K$12)*COS($E101)+SIN($E101)*COS(K$12))/SIN($E101)*K$9)</f>
        <v>0</v>
      </c>
      <c r="CX101" s="0" t="n">
        <f aca="false">IF(L$9=0,0,(SIN(L$12)*COS($E101)+SIN($E101)*COS(L$12))/SIN($E101)*L$9)</f>
        <v>0</v>
      </c>
      <c r="CY101" s="0" t="n">
        <f aca="false">IF(M$9=0,0,(SIN(M$12)*COS($E101)+SIN($E101)*COS(M$12))/SIN($E101)*M$9)</f>
        <v>0</v>
      </c>
      <c r="CZ101" s="0" t="n">
        <f aca="false">IF(N$9=0,0,(SIN(N$12)*COS($E101)+SIN($E101)*COS(N$12))/SIN($E101)*N$9)</f>
        <v>0</v>
      </c>
      <c r="DA101" s="0" t="n">
        <f aca="false">IF(O$9=0,0,(SIN(O$12)*COS($E101)+SIN($E101)*COS(O$12))/SIN($E101)*O$9)</f>
        <v>0</v>
      </c>
      <c r="DB101" s="0" t="n">
        <f aca="false">IF(P$9=0,0,(SIN(P$12)*COS($E101)+SIN($E101)*COS(P$12))/SIN($E101)*P$9)</f>
        <v>0</v>
      </c>
      <c r="DC101" s="0" t="n">
        <f aca="false">IF(Q$9=0,0,(SIN(Q$12)*COS($E101)+SIN($E101)*COS(Q$12))/SIN($E101)*Q$9)</f>
        <v>0</v>
      </c>
      <c r="DD101" s="0" t="n">
        <f aca="false">IF(R$9=0,0,(SIN(R$12)*COS($E101)+SIN($E101)*COS(R$12))/SIN($E101)*R$9)</f>
        <v>0</v>
      </c>
      <c r="DE101" s="0" t="n">
        <f aca="false">IF(S$9=0,0,(SIN(S$12)*COS($E101)+SIN($E101)*COS(S$12))/SIN($E101)*S$9)</f>
        <v>0</v>
      </c>
      <c r="DF101" s="0" t="n">
        <f aca="false">IF(T$9=0,0,(SIN(T$12)*COS($E101)+SIN($E101)*COS(T$12))/SIN($E101)*T$9)</f>
        <v>0</v>
      </c>
      <c r="DG101" s="0" t="n">
        <f aca="false">IF(U$9=0,0,(SIN(U$12)*COS($E101)+SIN($E101)*COS(U$12))/SIN($E101)*U$9)</f>
        <v>0</v>
      </c>
      <c r="DH101" s="0" t="n">
        <f aca="false">IF(V$9=0,0,(SIN(V$12)*COS($E101)+SIN($E101)*COS(V$12))/SIN($E101)*V$9)</f>
        <v>0</v>
      </c>
      <c r="DI101" s="0" t="n">
        <f aca="false">IF(W$9=0,0,(SIN(W$12)*COS($E101)+SIN($E101)*COS(W$12))/SIN($E101)*W$9)</f>
        <v>0</v>
      </c>
      <c r="DJ101" s="0" t="n">
        <f aca="false">IF(X$9=0,0,(SIN(X$12)*COS($E101)+SIN($E101)*COS(X$12))/SIN($E101)*X$9)</f>
        <v>0</v>
      </c>
      <c r="DK101" s="0" t="n">
        <f aca="false">IF(Y$9=0,0,(SIN(Y$12)*COS($E101)+SIN($E101)*COS(Y$12))/SIN($E101)*Y$9)</f>
        <v>0</v>
      </c>
      <c r="DL101" s="0" t="n">
        <f aca="false">IF(Z$9=0,0,(SIN(Z$12)*COS($E101)+SIN($E101)*COS(Z$12))/SIN($E101)*Z$9)</f>
        <v>0</v>
      </c>
      <c r="DM101" s="0" t="n">
        <f aca="false">IF(AA$9=0,0,(SIN(AA$12)*COS($E101)+SIN($E101)*COS(AA$12))/SIN($E101)*AA$9)</f>
        <v>0</v>
      </c>
      <c r="DN101" s="0" t="n">
        <f aca="false">IF(AB$9=0,0,(SIN(AB$12)*COS($E101)+SIN($E101)*COS(AB$12))/SIN($E101)*AB$9)</f>
        <v>0</v>
      </c>
      <c r="DO101" s="0" t="n">
        <f aca="false">IF(AC$9=0,0,(SIN(AC$12)*COS($E101)+SIN($E101)*COS(AC$12))/SIN($E101)*AC$9)</f>
        <v>0</v>
      </c>
      <c r="DP101" s="0" t="n">
        <f aca="false">IF(AD$9=0,0,(SIN(AD$12)*COS($E101)+SIN($E101)*COS(AD$12))/SIN($E101)*AD$9)</f>
        <v>0</v>
      </c>
      <c r="DQ101" s="0" t="n">
        <f aca="false">IF(AE$9=0,0,(SIN(AE$12)*COS($E101)+SIN($E101)*COS(AE$12))/SIN($E101)*AE$9)</f>
        <v>0</v>
      </c>
      <c r="DR101" s="0" t="n">
        <f aca="false">IF(AF$9=0,0,(SIN(AF$12)*COS($E101)+SIN($E101)*COS(AF$12))/SIN($E101)*AF$9)</f>
        <v>0</v>
      </c>
      <c r="DS101" s="0" t="n">
        <f aca="false">IF(AG$9=0,0,(SIN(AG$12)*COS($E101)+SIN($E101)*COS(AG$12))/SIN($E101)*AG$9)</f>
        <v>0</v>
      </c>
      <c r="DT101" s="0" t="n">
        <f aca="false">IF(AH$9=0,0,(SIN(AH$12)*COS($E101)+SIN($E101)*COS(AH$12))/SIN($E101)*AH$9)</f>
        <v>0</v>
      </c>
      <c r="DU101" s="0" t="n">
        <f aca="false">IF(AI$9=0,0,(SIN(AI$12)*COS($E101)+SIN($E101)*COS(AI$12))/SIN($E101)*AI$9)</f>
        <v>0</v>
      </c>
      <c r="DV101" s="0" t="n">
        <f aca="false">IF(AJ$9=0,0,(SIN(AJ$12)*COS($E101)+SIN($E101)*COS(AJ$12))/SIN($E101)*AJ$9)</f>
        <v>0</v>
      </c>
      <c r="DW101" s="0" t="n">
        <f aca="false">IF(AK$9=0,0,(SIN(AK$12)*COS($E101)+SIN($E101)*COS(AK$12))/SIN($E101)*AK$9)</f>
        <v>0</v>
      </c>
      <c r="DX101" s="0" t="n">
        <f aca="false">IF(AL$9=0,0,(SIN(AL$12)*COS($E101)+SIN($E101)*COS(AL$12))/SIN($E101)*AL$9)</f>
        <v>0</v>
      </c>
      <c r="DY101" s="0" t="n">
        <f aca="false">IF(AM$9=0,0,(SIN(AM$12)*COS($E101)+SIN($E101)*COS(AM$12))/SIN($E101)*AM$9)</f>
        <v>0</v>
      </c>
      <c r="DZ101" s="0" t="n">
        <f aca="false">IF(AN$9=0,0,(SIN(AN$12)*COS($E101)+SIN($E101)*COS(AN$12))/SIN($E101)*AN$9)</f>
        <v>0</v>
      </c>
      <c r="EA101" s="0" t="n">
        <f aca="false">IF(AO$9=0,0,(SIN(AO$12)*COS($E101)+SIN($E101)*COS(AO$12))/SIN($E101)*AO$9)</f>
        <v>8.6278811100561</v>
      </c>
      <c r="EB101" s="0" t="n">
        <f aca="false">IF(AP$9=0,0,(SIN(AP$12)*COS($E101)+SIN($E101)*COS(AP$12))/SIN($E101)*AP$9)</f>
        <v>8.75751869579094</v>
      </c>
      <c r="EC101" s="0" t="n">
        <f aca="false">IF(AQ$9=0,0,(SIN(AQ$12)*COS($E101)+SIN($E101)*COS(AQ$12))/SIN($E101)*AQ$9)</f>
        <v>8.87880579071494</v>
      </c>
      <c r="ED101" s="0" t="n">
        <f aca="false">IF(AR$9=0,0,(SIN(AR$12)*COS($E101)+SIN($E101)*COS(AR$12))/SIN($E101)*AR$9)</f>
        <v>8.99156467186499</v>
      </c>
      <c r="EE101" s="0" t="n">
        <f aca="false">IF(AS$9=0,0,(SIN(AS$12)*COS($E101)+SIN($E101)*COS(AS$12))/SIN($E101)*AS$9)</f>
        <v>9.09562198799272</v>
      </c>
      <c r="EF101" s="0" t="n">
        <f aca="false">IF(AT$9=0,0,(SIN(AT$12)*COS($E101)+SIN($E101)*COS(AT$12))/SIN($E101)*AT$9)</f>
        <v>9.19080885471092</v>
      </c>
      <c r="EG101" s="0" t="n">
        <f aca="false">IF(AU$9=0,0,(SIN(AU$12)*COS($E101)+SIN($E101)*COS(AU$12))/SIN($E101)*AU$9)</f>
        <v>9.32691465360871</v>
      </c>
      <c r="EH101" s="0" t="n">
        <f aca="false">IF(AV$9=0,0,(SIN(AV$12)*COS($E101)+SIN($E101)*COS(AV$12))/SIN($E101)*AV$9)</f>
        <v>9.4523477146082</v>
      </c>
      <c r="EI101" s="0" t="n">
        <f aca="false">IF(AW$9=0,0,(SIN(AW$12)*COS($E101)+SIN($E101)*COS(AW$12))/SIN($E101)*AW$9)</f>
        <v>9.56690813174447</v>
      </c>
      <c r="EJ101" s="0" t="n">
        <f aca="false">IF(AX$9=0,0,(SIN(AX$12)*COS($E101)+SIN($E101)*COS(AX$12))/SIN($E101)*AX$9)</f>
        <v>9.67040174582235</v>
      </c>
      <c r="EK101" s="0" t="n">
        <f aca="false">IF(AY$9=0,0,(SIN(AY$12)*COS($E101)+SIN($E101)*COS(AY$12))/SIN($E101)*AY$9)</f>
        <v>9.7626402520722</v>
      </c>
      <c r="EL101" s="0" t="n">
        <f aca="false">IF(AZ$9=0,0,(SIN(AZ$12)*COS($E101)+SIN($E101)*COS(AZ$12))/SIN($E101)*AZ$9)</f>
        <v>9.70181735967976</v>
      </c>
      <c r="EM101" s="0" t="n">
        <f aca="false">IF(BA$9=0,0,(SIN(BA$12)*COS($E101)+SIN($E101)*COS(BA$12))/SIN($E101)*BA$9)</f>
        <v>9.63436722841947</v>
      </c>
      <c r="EN101" s="0" t="n">
        <f aca="false">IF(BB$9=0,0,(SIN(BB$12)*COS($E101)+SIN($E101)*COS(BB$12))/SIN($E101)*BB$9)</f>
        <v>9.5602468787779</v>
      </c>
      <c r="EO101" s="0" t="n">
        <f aca="false">IF(BC$9=0,0,(SIN(BC$12)*COS($E101)+SIN($E101)*COS(BC$12))/SIN($E101)*BC$9)</f>
        <v>9.47941650092325</v>
      </c>
      <c r="EP101" s="0" t="n">
        <f aca="false">IF(BD$9=0,0,(SIN(BD$12)*COS($E101)+SIN($E101)*COS(BD$12))/SIN($E101)*BD$9)</f>
        <v>9.39183948583569</v>
      </c>
      <c r="EQ101" s="0" t="n">
        <f aca="false">IF(BE$9=0,0,(SIN(BE$12)*COS($E101)+SIN($E101)*COS(BE$12))/SIN($E101)*BE$9)</f>
        <v>9.33863741483174</v>
      </c>
      <c r="ER101" s="0" t="n">
        <f aca="false">IF(BF$9=0,0,(SIN(BF$12)*COS($E101)+SIN($E101)*COS(BF$12))/SIN($E101)*BF$9)</f>
        <v>9.27690071127493</v>
      </c>
      <c r="ES101" s="0" t="n">
        <f aca="false">IF(BG$9=0,0,(SIN(BG$12)*COS($E101)+SIN($E101)*COS(BG$12))/SIN($E101)*BG$9)</f>
        <v>9.20656572136594</v>
      </c>
      <c r="ET101" s="0" t="n">
        <f aca="false">IF(BH$9=0,0,(SIN(BH$12)*COS($E101)+SIN($E101)*COS(BH$12))/SIN($E101)*BH$9)</f>
        <v>9.17944308024561</v>
      </c>
      <c r="EU101" s="0" t="n">
        <f aca="false">IF(BI$9=0,0,(SIN(BI$12)*COS($E101)+SIN($E101)*COS(BI$12))/SIN($E101)*BI$9)</f>
        <v>9.14526238934083</v>
      </c>
      <c r="EV101" s="0" t="n">
        <f aca="false">IF(BJ$9=0,0,(SIN(BJ$12)*COS($E101)+SIN($E101)*COS(BJ$12))/SIN($E101)*BJ$9)</f>
        <v>8.99723302322258</v>
      </c>
      <c r="EW101" s="0" t="n">
        <f aca="false">IF(BK$9=0,0,(SIN(BK$12)*COS($E101)+SIN($E101)*COS(BK$12))/SIN($E101)*BK$9)</f>
        <v>8.84282185161006</v>
      </c>
      <c r="EX101" s="0" t="n">
        <f aca="false">IF(BL$9=0,0,(SIN(BL$12)*COS($E101)+SIN($E101)*COS(BL$12))/SIN($E101)*BL$9)</f>
        <v>8.68203196810292</v>
      </c>
      <c r="EY101" s="0" t="n">
        <f aca="false">IF(BM$9=0,0,(SIN(BM$12)*COS($E101)+SIN($E101)*COS(BM$12))/SIN($E101)*BM$9)</f>
        <v>8.51486953183621</v>
      </c>
      <c r="EZ101" s="0" t="n">
        <f aca="false">IF(BN$9=0,0,(SIN(BN$12)*COS($E101)+SIN($E101)*COS(BN$12))/SIN($E101)*BN$9)</f>
        <v>8.34134377864721</v>
      </c>
      <c r="FA101" s="0" t="n">
        <f aca="false">IF(BO$9=0,0,(SIN(BO$12)*COS($E101)+SIN($E101)*COS(BO$12))/SIN($E101)*BO$9)</f>
        <v>8.16427545869698</v>
      </c>
      <c r="FB101" s="0" t="n">
        <f aca="false">IF(BP$9=0,0,(SIN(BP$12)*COS($E101)+SIN($E101)*COS(BP$12))/SIN($E101)*BP$9)</f>
        <v>7.98070091751667</v>
      </c>
      <c r="FC101" s="0" t="n">
        <f aca="false">IF(BQ$9=0,0,(SIN(BQ$12)*COS($E101)+SIN($E101)*COS(BQ$12))/SIN($E101)*BQ$9)</f>
        <v>7.79063618673453</v>
      </c>
      <c r="FD101" s="0" t="n">
        <f aca="false">IF(BR$9=0,0,(SIN(BR$12)*COS($E101)+SIN($E101)*COS(BR$12))/SIN($E101)*BR$9)</f>
        <v>7.59410051142275</v>
      </c>
      <c r="FE101" s="0" t="n">
        <f aca="false">IF(BS$9=0,0,(SIN(BS$12)*COS($E101)+SIN($E101)*COS(BS$12))/SIN($E101)*BS$9)</f>
        <v>7.39111635600759</v>
      </c>
      <c r="FF101" s="0" t="n">
        <f aca="false">IF(BT$9=0,0,(SIN(BT$12)*COS($E101)+SIN($E101)*COS(BT$12))/SIN($E101)*BT$9)</f>
        <v>7.16691889793878</v>
      </c>
      <c r="FG101" s="0" t="n">
        <f aca="false">IF(BU$9=0,0,(SIN(BU$12)*COS($E101)+SIN($E101)*COS(BU$12))/SIN($E101)*BU$9)</f>
        <v>6.93743919202532</v>
      </c>
      <c r="FH101" s="0" t="n">
        <f aca="false">IF(BV$9=0,0,(SIN(BV$12)*COS($E101)+SIN($E101)*COS(BV$12))/SIN($E101)*BV$9)</f>
        <v>6.70272239067055</v>
      </c>
      <c r="FI101" s="0" t="n">
        <f aca="false">IF(BW$9=0,0,(SIN(BW$12)*COS($E101)+SIN($E101)*COS(BW$12))/SIN($E101)*BW$9)</f>
        <v>6.46281619311318</v>
      </c>
      <c r="FJ101" s="0" t="n">
        <f aca="false">IF(BX$9=0,0,(SIN(BX$12)*COS($E101)+SIN($E101)*COS(BX$12))/SIN($E101)*BX$9)</f>
        <v>6.21777083814722</v>
      </c>
      <c r="FK101" s="0" t="n">
        <f aca="false">IF(BY$9=0,0,(SIN(BY$12)*COS($E101)+SIN($E101)*COS(BY$12))/SIN($E101)*BY$9)</f>
        <v>5.96823019660991</v>
      </c>
      <c r="FL101" s="0" t="n">
        <f aca="false">IF(BZ$9=0,0,(SIN(BZ$12)*COS($E101)+SIN($E101)*COS(BZ$12))/SIN($E101)*BZ$9)</f>
        <v>5.71360159273059</v>
      </c>
      <c r="FM101" s="0" t="n">
        <f aca="false">IF(CA$9=0,0,(SIN(CA$12)*COS($E101)+SIN($E101)*COS(CA$12))/SIN($E101)*CA$9)</f>
        <v>5.4539423154482</v>
      </c>
      <c r="FN101" s="0" t="n">
        <f aca="false">IF(CB$9=0,0,(SIN(CB$12)*COS($E101)+SIN($E101)*COS(CB$12))/SIN($E101)*CB$9)</f>
        <v>5.18931218833661</v>
      </c>
      <c r="FO101" s="0" t="n">
        <f aca="false">IF(CC$9=0,0,(SIN(CC$12)*COS($E101)+SIN($E101)*COS(CC$12))/SIN($E101)*CC$9)</f>
        <v>4.9197735572524</v>
      </c>
      <c r="FP101" s="0" t="n">
        <f aca="false">IF(CD$9=0,0,(SIN(CD$12)*COS($E101)+SIN($E101)*COS(CD$12))/SIN($E101)*CD$9)</f>
        <v>4.64527945004815</v>
      </c>
      <c r="FQ101" s="0" t="n">
        <f aca="false">IF(CE$9=0,0,(SIN(CE$12)*COS($E101)+SIN($E101)*COS(CE$12))/SIN($E101)*CE$9)</f>
        <v>4.36602364400904</v>
      </c>
      <c r="FR101" s="0" t="n">
        <f aca="false">IF(CF$9=0,0,(SIN(CF$12)*COS($E101)+SIN($E101)*COS(CF$12))/SIN($E101)*CF$9)</f>
        <v>4.08207606250148</v>
      </c>
      <c r="FS101" s="0" t="n">
        <f aca="false">IF(CG$9=0,0,(SIN(CG$12)*COS($E101)+SIN($E101)*COS(CG$12))/SIN($E101)*CG$9)</f>
        <v>3.7935090821024</v>
      </c>
      <c r="FT101" s="0" t="n">
        <f aca="false">IF(CH$9=0,0,(SIN(CH$12)*COS($E101)+SIN($E101)*COS(CH$12))/SIN($E101)*CH$9)</f>
        <v>3.50039751485167</v>
      </c>
      <c r="FU101" s="0" t="n">
        <f aca="false">IF(CI$9=0,0,(SIN(CI$12)*COS($E101)+SIN($E101)*COS(CI$12))/SIN($E101)*CI$9)</f>
        <v>3.20281858945094</v>
      </c>
      <c r="FV101" s="0" t="n">
        <f aca="false">IF(CJ$9=0,0,(SIN(CJ$12)*COS($E101)+SIN($E101)*COS(CJ$12))/SIN($E101)*CJ$9)</f>
        <v>2.90085193141196</v>
      </c>
      <c r="FW101" s="0" t="n">
        <f aca="false">IF(CK$9=0,0,(SIN(CK$12)*COS($E101)+SIN($E101)*COS(CK$12))/SIN($E101)*CK$9)</f>
        <v>2.59457954215753</v>
      </c>
      <c r="FX101" s="0" t="n">
        <f aca="false">IF(CL$9=0,0,(SIN(CL$12)*COS($E101)+SIN($E101)*COS(CL$12))/SIN($E101)*CL$9)</f>
        <v>2.29226494323028</v>
      </c>
      <c r="FY101" s="0" t="n">
        <f aca="false">IF(CM$9=0,0,(SIN(CM$12)*COS($E101)+SIN($E101)*COS(CM$12))/SIN($E101)*CM$9)</f>
        <v>1.98424408052744</v>
      </c>
      <c r="FZ101" s="0" t="n">
        <f aca="false">IF(CN$9=0,0,(SIN(CN$12)*COS($E101)+SIN($E101)*COS(CN$12))/SIN($E101)*CN$9)</f>
        <v>1.66962981132854</v>
      </c>
      <c r="GA101" s="0" t="n">
        <f aca="false">IF(CO$9=0,0,(SIN(CO$12)*COS($E101)+SIN($E101)*COS(CO$12))/SIN($E101)*CO$9)</f>
        <v>1.34845515246683</v>
      </c>
      <c r="GB101" s="0" t="n">
        <f aca="false">IF(CP$9=0,0,(SIN(CP$12)*COS($E101)+SIN($E101)*COS(CP$12))/SIN($E101)*CP$9)</f>
        <v>1.02080961814861</v>
      </c>
      <c r="GC101" s="0" t="n">
        <f aca="false">IF(CQ$9=0,0,(SIN(CQ$12)*COS($E101)+SIN($E101)*COS(CQ$12))/SIN($E101)*CQ$9)</f>
        <v>0.686786539643109</v>
      </c>
    </row>
    <row r="102" customFormat="false" ht="12.8" hidden="true" customHeight="false" outlineLevel="0" collapsed="false">
      <c r="A102" s="0" t="n">
        <f aca="false">MAX($F102:$CQ102)</f>
        <v>6.57584934621021</v>
      </c>
      <c r="B102" s="91" t="n">
        <f aca="false">IF(ISNA(INDEX(vmg!$B$6:$B$151,MATCH($C102,vmg!$F$6:$F$151,0))),IF(ISNA(INDEX(vmg!$B$6:$B$151,MATCH($C102,vmg!$D$6:$D$151,0))),0,INDEX(vmg!$B$6:$B$151,MATCH($C102,vmg!$D$6:$D$151,0))),INDEX(vmg!$B$6:$B$151,MATCH($C102,vmg!$F$6:$F$151,0)))</f>
        <v>19.85</v>
      </c>
      <c r="C102" s="2" t="n">
        <f aca="false">MOD(Best +D102,360)</f>
        <v>90</v>
      </c>
      <c r="D102" s="2" t="n">
        <f aca="false">D101+1</f>
        <v>90</v>
      </c>
      <c r="E102" s="1" t="n">
        <f aca="false">D102*PI()/180</f>
        <v>1.5707963267949</v>
      </c>
      <c r="F102" s="13" t="n">
        <f aca="false">IF(OR(F192=0,CR102=0),0,F192*CR102/(F192+CR102))</f>
        <v>0</v>
      </c>
      <c r="G102" s="13" t="n">
        <f aca="false">IF(OR(G192=0,CS102=0),0,G192*CS102/(G192+CS102))</f>
        <v>0</v>
      </c>
      <c r="H102" s="13" t="n">
        <f aca="false">IF(OR(H192=0,CT102=0),0,H192*CT102/(H192+CT102))</f>
        <v>0</v>
      </c>
      <c r="I102" s="13" t="n">
        <f aca="false">IF(OR(I192=0,CU102=0),0,I192*CU102/(I192+CU102))</f>
        <v>0</v>
      </c>
      <c r="J102" s="13" t="n">
        <f aca="false">IF(OR(J192=0,CV102=0),0,J192*CV102/(J192+CV102))</f>
        <v>0</v>
      </c>
      <c r="K102" s="13" t="n">
        <f aca="false">IF(OR(K192=0,CW102=0),0,K192*CW102/(K192+CW102))</f>
        <v>0</v>
      </c>
      <c r="L102" s="13" t="n">
        <f aca="false">IF(OR(L192=0,CX102=0),0,L192*CX102/(L192+CX102))</f>
        <v>0</v>
      </c>
      <c r="M102" s="13" t="n">
        <f aca="false">IF(OR(M192=0,CY102=0),0,M192*CY102/(M192+CY102))</f>
        <v>0</v>
      </c>
      <c r="N102" s="13" t="n">
        <f aca="false">IF(OR(N192=0,CZ102=0),0,N192*CZ102/(N192+CZ102))</f>
        <v>0</v>
      </c>
      <c r="O102" s="13" t="n">
        <f aca="false">IF(OR(O192=0,DA102=0),0,O192*DA102/(O192+DA102))</f>
        <v>0</v>
      </c>
      <c r="P102" s="13" t="n">
        <f aca="false">IF(OR(P192=0,DB102=0),0,P192*DB102/(P192+DB102))</f>
        <v>0</v>
      </c>
      <c r="Q102" s="13" t="n">
        <f aca="false">IF(OR(Q192=0,DC102=0),0,Q192*DC102/(Q192+DC102))</f>
        <v>0</v>
      </c>
      <c r="R102" s="13" t="n">
        <f aca="false">IF(OR(R192=0,DD102=0),0,R192*DD102/(R192+DD102))</f>
        <v>0</v>
      </c>
      <c r="S102" s="13" t="n">
        <f aca="false">IF(OR(S192=0,DE102=0),0,S192*DE102/(S192+DE102))</f>
        <v>0</v>
      </c>
      <c r="T102" s="13" t="n">
        <f aca="false">IF(OR(T192=0,DF102=0),0,T192*DF102/(T192+DF102))</f>
        <v>0</v>
      </c>
      <c r="U102" s="13" t="n">
        <f aca="false">IF(OR(U192=0,DG102=0),0,U192*DG102/(U192+DG102))</f>
        <v>0</v>
      </c>
      <c r="V102" s="13" t="n">
        <f aca="false">IF(OR(V192=0,DH102=0),0,V192*DH102/(V192+DH102))</f>
        <v>0</v>
      </c>
      <c r="W102" s="13" t="n">
        <f aca="false">IF(OR(W192=0,DI102=0),0,W192*DI102/(W192+DI102))</f>
        <v>0</v>
      </c>
      <c r="X102" s="13" t="n">
        <f aca="false">IF(OR(X192=0,DJ102=0),0,X192*DJ102/(X192+DJ102))</f>
        <v>0</v>
      </c>
      <c r="Y102" s="13" t="n">
        <f aca="false">IF(OR(Y192=0,DK102=0),0,Y192*DK102/(Y192+DK102))</f>
        <v>0</v>
      </c>
      <c r="Z102" s="13" t="n">
        <f aca="false">IF(OR(Z192=0,DL102=0),0,Z192*DL102/(Z192+DL102))</f>
        <v>0</v>
      </c>
      <c r="AA102" s="13" t="n">
        <f aca="false">IF(OR(AA192=0,DM102=0),0,AA192*DM102/(AA192+DM102))</f>
        <v>0</v>
      </c>
      <c r="AB102" s="13" t="n">
        <f aca="false">IF(OR(AB192=0,DN102=0),0,AB192*DN102/(AB192+DN102))</f>
        <v>0</v>
      </c>
      <c r="AC102" s="13" t="n">
        <f aca="false">IF(OR(AC192=0,DO102=0),0,AC192*DO102/(AC192+DO102))</f>
        <v>0</v>
      </c>
      <c r="AD102" s="13" t="n">
        <f aca="false">IF(OR(AD192=0,DP102=0),0,AD192*DP102/(AD192+DP102))</f>
        <v>0</v>
      </c>
      <c r="AE102" s="13" t="n">
        <f aca="false">IF(OR(AE192=0,DQ102=0),0,AE192*DQ102/(AE192+DQ102))</f>
        <v>0</v>
      </c>
      <c r="AF102" s="13" t="n">
        <f aca="false">IF(OR(AF192=0,DR102=0),0,AF192*DR102/(AF192+DR102))</f>
        <v>0</v>
      </c>
      <c r="AG102" s="13" t="n">
        <f aca="false">IF(OR(AG192=0,DS102=0),0,AG192*DS102/(AG192+DS102))</f>
        <v>0</v>
      </c>
      <c r="AH102" s="13" t="n">
        <f aca="false">IF(OR(AH192=0,DT102=0),0,AH192*DT102/(AH192+DT102))</f>
        <v>0</v>
      </c>
      <c r="AI102" s="13" t="n">
        <f aca="false">IF(OR(AI192=0,DU102=0),0,AI192*DU102/(AI192+DU102))</f>
        <v>0</v>
      </c>
      <c r="AJ102" s="13" t="n">
        <f aca="false">IF(OR(AJ192=0,DV102=0),0,AJ192*DV102/(AJ192+DV102))</f>
        <v>0</v>
      </c>
      <c r="AK102" s="13" t="n">
        <f aca="false">IF(OR(AK192=0,DW102=0),0,AK192*DW102/(AK192+DW102))</f>
        <v>0</v>
      </c>
      <c r="AL102" s="13" t="n">
        <f aca="false">IF(OR(AL192=0,DX102=0),0,AL192*DX102/(AL192+DX102))</f>
        <v>0</v>
      </c>
      <c r="AM102" s="13" t="n">
        <f aca="false">IF(OR(AM192=0,DY102=0),0,AM192*DY102/(AM192+DY102))</f>
        <v>0</v>
      </c>
      <c r="AN102" s="13" t="n">
        <f aca="false">IF(OR(AN192=0,DZ102=0),0,AN192*DZ102/(AN192+DZ102))</f>
        <v>0</v>
      </c>
      <c r="AO102" s="13" t="n">
        <f aca="false">IF(OR(AO192=0,EA102=0),0,AO192*EA102/(AO192+EA102))</f>
        <v>6.5533014906208</v>
      </c>
      <c r="AP102" s="13" t="n">
        <f aca="false">IF(OR(AP192=0,EB102=0),0,AP192*EB102/(AP192+EB102))</f>
        <v>6.5686905514636</v>
      </c>
      <c r="AQ102" s="13" t="n">
        <f aca="false">IF(OR(AQ192=0,EC102=0),0,AQ192*EC102/(AQ192+EC102))</f>
        <v>6.57584934621021</v>
      </c>
      <c r="AR102" s="13" t="n">
        <f aca="false">IF(OR(AR192=0,ED102=0),0,AR192*ED102/(AR192+ED102))</f>
        <v>6.57498882283929</v>
      </c>
      <c r="AS102" s="13" t="n">
        <f aca="false">IF(OR(AS192=0,EE102=0),0,AS192*EE102/(AS192+EE102))</f>
        <v>6.56632469462654</v>
      </c>
      <c r="AT102" s="13" t="n">
        <f aca="false">IF(OR(AT192=0,EF102=0),0,AT192*EF102/(AT192+EF102))</f>
        <v>6.55007615565704</v>
      </c>
      <c r="AU102" s="13" t="n">
        <f aca="false">IF(OR(AU192=0,EG102=0),0,AU192*EG102/(AU192+EG102))</f>
        <v>6.55152489545967</v>
      </c>
      <c r="AV102" s="13" t="n">
        <f aca="false">IF(OR(AV192=0,EH102=0),0,AV192*EH102/(AV192+EH102))</f>
        <v>6.54377678494219</v>
      </c>
      <c r="AW102" s="13" t="n">
        <f aca="false">IF(OR(AW192=0,EI102=0),0,AW192*EI102/(AW192+EI102))</f>
        <v>6.52713967066105</v>
      </c>
      <c r="AX102" s="13" t="n">
        <f aca="false">IF(OR(AX192=0,EJ102=0),0,AX192*EJ102/(AX192+EJ102))</f>
        <v>6.50192116368456</v>
      </c>
      <c r="AY102" s="13" t="n">
        <f aca="false">IF(OR(AY192=0,EK102=0),0,AY192*EK102/(AY192+EK102))</f>
        <v>6.4684272340677</v>
      </c>
      <c r="AZ102" s="13" t="n">
        <f aca="false">IF(OR(AZ192=0,EL102=0),0,AZ192*EL102/(AZ192+EL102))</f>
        <v>6.36519715288847</v>
      </c>
      <c r="BA102" s="13" t="n">
        <f aca="false">IF(OR(BA192=0,EM102=0),0,BA192*EM102/(BA192+EM102))</f>
        <v>6.25932775940205</v>
      </c>
      <c r="BB102" s="13" t="n">
        <f aca="false">IF(OR(BB192=0,EN102=0),0,BB192*EN102/(BB192+EN102))</f>
        <v>6.15090075066987</v>
      </c>
      <c r="BC102" s="13" t="n">
        <f aca="false">IF(OR(BC192=0,EO102=0),0,BC192*EO102/(BC192+EO102))</f>
        <v>6.03999534397208</v>
      </c>
      <c r="BD102" s="13" t="n">
        <f aca="false">IF(OR(BD192=0,EP102=0),0,BD192*EP102/(BD192+EP102))</f>
        <v>5.92668823973464</v>
      </c>
      <c r="BE102" s="13" t="n">
        <f aca="false">IF(OR(BE192=0,EQ102=0),0,BE192*EQ102/(BE192+EQ102))</f>
        <v>5.82745075344121</v>
      </c>
      <c r="BF102" s="13" t="n">
        <f aca="false">IF(OR(BF192=0,ER102=0),0,BF192*ER102/(BF192+ER102))</f>
        <v>5.72463592629345</v>
      </c>
      <c r="BG102" s="13" t="n">
        <f aca="false">IF(OR(BG192=0,ES102=0),0,BG192*ES102/(BG192+ES102))</f>
        <v>5.61836350875152</v>
      </c>
      <c r="BH102" s="13" t="n">
        <f aca="false">IF(OR(BH192=0,ET102=0),0,BH192*ET102/(BH192+ET102))</f>
        <v>5.52805490436959</v>
      </c>
      <c r="BI102" s="13" t="n">
        <f aca="false">IF(OR(BI192=0,EU102=0),0,BI192*EU102/(BI192+EU102))</f>
        <v>5.43421954228502</v>
      </c>
      <c r="BJ102" s="13" t="n">
        <f aca="false">IF(OR(BJ192=0,EV102=0),0,BJ192*EV102/(BJ192+EV102))</f>
        <v>5.29914378246619</v>
      </c>
      <c r="BK102" s="13" t="n">
        <f aca="false">IF(OR(BK192=0,EW102=0),0,BK192*EW102/(BK192+EW102))</f>
        <v>5.16260363550494</v>
      </c>
      <c r="BL102" s="13" t="n">
        <f aca="false">IF(OR(BL192=0,EX102=0),0,BL192*EX102/(BL192+EX102))</f>
        <v>5.02463983711437</v>
      </c>
      <c r="BM102" s="13" t="n">
        <f aca="false">IF(OR(BM192=0,EY102=0),0,BM192*EY102/(BM192+EY102))</f>
        <v>4.88529097533093</v>
      </c>
      <c r="BN102" s="13" t="n">
        <f aca="false">IF(OR(BN192=0,EZ102=0),0,BN192*EZ102/(BN192+EZ102))</f>
        <v>4.74459352348359</v>
      </c>
      <c r="BO102" s="13" t="n">
        <f aca="false">IF(OR(BO192=0,FA102=0),0,BO192*FA102/(BO192+FA102))</f>
        <v>4.60350302788628</v>
      </c>
      <c r="BP102" s="13" t="n">
        <f aca="false">IF(OR(BP192=0,FB102=0),0,BP192*FB102/(BP192+FB102))</f>
        <v>4.46104645439265</v>
      </c>
      <c r="BQ102" s="13" t="n">
        <f aca="false">IF(OR(BQ192=0,FC102=0),0,BQ192*FC102/(BQ192+FC102))</f>
        <v>4.31725703438784</v>
      </c>
      <c r="BR102" s="13" t="n">
        <f aca="false">IF(OR(BR192=0,FD102=0),0,BR192*FD102/(BR192+FD102))</f>
        <v>4.1721659142044</v>
      </c>
      <c r="BS102" s="13" t="n">
        <f aca="false">IF(OR(BS192=0,FE102=0),0,BS192*FE102/(BS192+FE102))</f>
        <v>4.0258021899953</v>
      </c>
      <c r="BT102" s="13" t="n">
        <f aca="false">IF(OR(BT192=0,FF102=0),0,BT192*FF102/(BT192+FF102))</f>
        <v>3.87370672713995</v>
      </c>
      <c r="BU102" s="13" t="n">
        <f aca="false">IF(OR(BU192=0,FG102=0),0,BU192*FG102/(BU192+FG102))</f>
        <v>3.72085228670504</v>
      </c>
      <c r="BV102" s="13" t="n">
        <f aca="false">IF(OR(BV192=0,FH102=0),0,BV192*FH102/(BV192+FH102))</f>
        <v>3.56724744473956</v>
      </c>
      <c r="BW102" s="13" t="n">
        <f aca="false">IF(OR(BW192=0,FI102=0),0,BW192*FI102/(BW192+FI102))</f>
        <v>3.4128994739082</v>
      </c>
      <c r="BX102" s="13" t="n">
        <f aca="false">IF(OR(BX192=0,FJ102=0),0,BX192*FJ102/(BX192+FJ102))</f>
        <v>3.25781436756962</v>
      </c>
      <c r="BY102" s="13" t="n">
        <f aca="false">IF(OR(BY192=0,FK102=0),0,BY192*FK102/(BY192+FK102))</f>
        <v>3.10216466396886</v>
      </c>
      <c r="BZ102" s="13" t="n">
        <f aca="false">IF(OR(BZ192=0,FL102=0),0,BZ192*FL102/(BZ192+FL102))</f>
        <v>2.94576568748281</v>
      </c>
      <c r="CA102" s="13" t="n">
        <f aca="false">IF(OR(CA192=0,FM102=0),0,CA192*FM102/(CA192+FM102))</f>
        <v>2.78862028507224</v>
      </c>
      <c r="CB102" s="13" t="n">
        <f aca="false">IF(OR(CB192=0,FN102=0),0,CB192*FN102/(CB192+FN102))</f>
        <v>2.63073008090389</v>
      </c>
      <c r="CC102" s="13" t="n">
        <f aca="false">IF(OR(CC192=0,FO102=0),0,CC192*FO102/(CC192+FO102))</f>
        <v>2.47209549420108</v>
      </c>
      <c r="CD102" s="13" t="n">
        <f aca="false">IF(OR(CD192=0,FP102=0),0,CD192*FP102/(CD192+FP102))</f>
        <v>2.31268609794031</v>
      </c>
      <c r="CE102" s="13" t="n">
        <f aca="false">IF(OR(CE192=0,FQ102=0),0,CE192*FQ102/(CE192+FQ102))</f>
        <v>2.15253426800754</v>
      </c>
      <c r="CF102" s="13" t="n">
        <f aca="false">IF(OR(CF192=0,FR102=0),0,CF192*FR102/(CF192+FR102))</f>
        <v>1.99163678564567</v>
      </c>
      <c r="CG102" s="13" t="n">
        <f aca="false">IF(OR(CG192=0,FS102=0),0,CG192*FS102/(CG192+FS102))</f>
        <v>1.82998929051607</v>
      </c>
      <c r="CH102" s="13" t="n">
        <f aca="false">IF(OR(CH192=0,FT102=0),0,CH192*FT102/(CH192+FT102))</f>
        <v>1.66758629118843</v>
      </c>
      <c r="CI102" s="13" t="n">
        <f aca="false">IF(OR(CI192=0,FU102=0),0,CI192*FU102/(CI192+FU102))</f>
        <v>1.50442117411816</v>
      </c>
      <c r="CJ102" s="13" t="n">
        <f aca="false">IF(OR(CJ192=0,FV102=0),0,CJ192*FV102/(CJ192+FV102))</f>
        <v>1.34048621108855</v>
      </c>
      <c r="CK102" s="13" t="n">
        <f aca="false">IF(OR(CK192=0,FW102=0),0,CK192*FW102/(CK192+FW102))</f>
        <v>1.17577256509356</v>
      </c>
      <c r="CL102" s="13" t="n">
        <f aca="false">IF(OR(CL192=0,FX102=0),0,CL192*FX102/(CL192+FX102))</f>
        <v>1.01213295216699</v>
      </c>
      <c r="CM102" s="13" t="n">
        <f aca="false">IF(OR(CM192=0,FY102=0),0,CM192*FY102/(CM192+FY102))</f>
        <v>0.84721365842039</v>
      </c>
      <c r="CN102" s="13" t="n">
        <f aca="false">IF(OR(CN192=0,FZ102=0),0,CN192*FZ102/(CN192+FZ102))</f>
        <v>0.680792021348835</v>
      </c>
      <c r="CO102" s="13" t="n">
        <f aca="false">IF(OR(CO192=0,GA102=0),0,CO192*GA102/(CO192+GA102))</f>
        <v>0.512859624410362</v>
      </c>
      <c r="CP102" s="13" t="n">
        <f aca="false">IF(OR(CP192=0,GB102=0),0,CP192*GB102/(CP192+GB102))</f>
        <v>0.34341778932211</v>
      </c>
      <c r="CQ102" s="13" t="n">
        <f aca="false">IF(OR(CQ192=0,GC102=0),0,CQ192*GC102/(CQ192+GC102))</f>
        <v>0.17246561760217</v>
      </c>
      <c r="CR102" s="0" t="n">
        <f aca="false">IF(F$9=0,0,(SIN(F$12)*COS($E102)+SIN($E102)*COS(F$12))/SIN($E102)*F$9)</f>
        <v>0</v>
      </c>
      <c r="CS102" s="0" t="n">
        <f aca="false">IF(G$9=0,0,(SIN(G$12)*COS($E102)+SIN($E102)*COS(G$12))/SIN($E102)*G$9)</f>
        <v>0</v>
      </c>
      <c r="CT102" s="0" t="n">
        <f aca="false">IF(H$9=0,0,(SIN(H$12)*COS($E102)+SIN($E102)*COS(H$12))/SIN($E102)*H$9)</f>
        <v>0</v>
      </c>
      <c r="CU102" s="0" t="n">
        <f aca="false">IF(I$9=0,0,(SIN(I$12)*COS($E102)+SIN($E102)*COS(I$12))/SIN($E102)*I$9)</f>
        <v>0</v>
      </c>
      <c r="CV102" s="0" t="n">
        <f aca="false">IF(J$9=0,0,(SIN(J$12)*COS($E102)+SIN($E102)*COS(J$12))/SIN($E102)*J$9)</f>
        <v>0</v>
      </c>
      <c r="CW102" s="0" t="n">
        <f aca="false">IF(K$9=0,0,(SIN(K$12)*COS($E102)+SIN($E102)*COS(K$12))/SIN($E102)*K$9)</f>
        <v>0</v>
      </c>
      <c r="CX102" s="0" t="n">
        <f aca="false">IF(L$9=0,0,(SIN(L$12)*COS($E102)+SIN($E102)*COS(L$12))/SIN($E102)*L$9)</f>
        <v>0</v>
      </c>
      <c r="CY102" s="0" t="n">
        <f aca="false">IF(M$9=0,0,(SIN(M$12)*COS($E102)+SIN($E102)*COS(M$12))/SIN($E102)*M$9)</f>
        <v>0</v>
      </c>
      <c r="CZ102" s="0" t="n">
        <f aca="false">IF(N$9=0,0,(SIN(N$12)*COS($E102)+SIN($E102)*COS(N$12))/SIN($E102)*N$9)</f>
        <v>0</v>
      </c>
      <c r="DA102" s="0" t="n">
        <f aca="false">IF(O$9=0,0,(SIN(O$12)*COS($E102)+SIN($E102)*COS(O$12))/SIN($E102)*O$9)</f>
        <v>0</v>
      </c>
      <c r="DB102" s="0" t="n">
        <f aca="false">IF(P$9=0,0,(SIN(P$12)*COS($E102)+SIN($E102)*COS(P$12))/SIN($E102)*P$9)</f>
        <v>0</v>
      </c>
      <c r="DC102" s="0" t="n">
        <f aca="false">IF(Q$9=0,0,(SIN(Q$12)*COS($E102)+SIN($E102)*COS(Q$12))/SIN($E102)*Q$9)</f>
        <v>0</v>
      </c>
      <c r="DD102" s="0" t="n">
        <f aca="false">IF(R$9=0,0,(SIN(R$12)*COS($E102)+SIN($E102)*COS(R$12))/SIN($E102)*R$9)</f>
        <v>0</v>
      </c>
      <c r="DE102" s="0" t="n">
        <f aca="false">IF(S$9=0,0,(SIN(S$12)*COS($E102)+SIN($E102)*COS(S$12))/SIN($E102)*S$9)</f>
        <v>0</v>
      </c>
      <c r="DF102" s="0" t="n">
        <f aca="false">IF(T$9=0,0,(SIN(T$12)*COS($E102)+SIN($E102)*COS(T$12))/SIN($E102)*T$9)</f>
        <v>0</v>
      </c>
      <c r="DG102" s="0" t="n">
        <f aca="false">IF(U$9=0,0,(SIN(U$12)*COS($E102)+SIN($E102)*COS(U$12))/SIN($E102)*U$9)</f>
        <v>0</v>
      </c>
      <c r="DH102" s="0" t="n">
        <f aca="false">IF(V$9=0,0,(SIN(V$12)*COS($E102)+SIN($E102)*COS(V$12))/SIN($E102)*V$9)</f>
        <v>0</v>
      </c>
      <c r="DI102" s="0" t="n">
        <f aca="false">IF(W$9=0,0,(SIN(W$12)*COS($E102)+SIN($E102)*COS(W$12))/SIN($E102)*W$9)</f>
        <v>0</v>
      </c>
      <c r="DJ102" s="0" t="n">
        <f aca="false">IF(X$9=0,0,(SIN(X$12)*COS($E102)+SIN($E102)*COS(X$12))/SIN($E102)*X$9)</f>
        <v>0</v>
      </c>
      <c r="DK102" s="0" t="n">
        <f aca="false">IF(Y$9=0,0,(SIN(Y$12)*COS($E102)+SIN($E102)*COS(Y$12))/SIN($E102)*Y$9)</f>
        <v>0</v>
      </c>
      <c r="DL102" s="0" t="n">
        <f aca="false">IF(Z$9=0,0,(SIN(Z$12)*COS($E102)+SIN($E102)*COS(Z$12))/SIN($E102)*Z$9)</f>
        <v>0</v>
      </c>
      <c r="DM102" s="0" t="n">
        <f aca="false">IF(AA$9=0,0,(SIN(AA$12)*COS($E102)+SIN($E102)*COS(AA$12))/SIN($E102)*AA$9)</f>
        <v>0</v>
      </c>
      <c r="DN102" s="0" t="n">
        <f aca="false">IF(AB$9=0,0,(SIN(AB$12)*COS($E102)+SIN($E102)*COS(AB$12))/SIN($E102)*AB$9)</f>
        <v>0</v>
      </c>
      <c r="DO102" s="0" t="n">
        <f aca="false">IF(AC$9=0,0,(SIN(AC$12)*COS($E102)+SIN($E102)*COS(AC$12))/SIN($E102)*AC$9)</f>
        <v>0</v>
      </c>
      <c r="DP102" s="0" t="n">
        <f aca="false">IF(AD$9=0,0,(SIN(AD$12)*COS($E102)+SIN($E102)*COS(AD$12))/SIN($E102)*AD$9)</f>
        <v>0</v>
      </c>
      <c r="DQ102" s="0" t="n">
        <f aca="false">IF(AE$9=0,0,(SIN(AE$12)*COS($E102)+SIN($E102)*COS(AE$12))/SIN($E102)*AE$9)</f>
        <v>0</v>
      </c>
      <c r="DR102" s="0" t="n">
        <f aca="false">IF(AF$9=0,0,(SIN(AF$12)*COS($E102)+SIN($E102)*COS(AF$12))/SIN($E102)*AF$9)</f>
        <v>0</v>
      </c>
      <c r="DS102" s="0" t="n">
        <f aca="false">IF(AG$9=0,0,(SIN(AG$12)*COS($E102)+SIN($E102)*COS(AG$12))/SIN($E102)*AG$9)</f>
        <v>0</v>
      </c>
      <c r="DT102" s="0" t="n">
        <f aca="false">IF(AH$9=0,0,(SIN(AH$12)*COS($E102)+SIN($E102)*COS(AH$12))/SIN($E102)*AH$9)</f>
        <v>0</v>
      </c>
      <c r="DU102" s="0" t="n">
        <f aca="false">IF(AI$9=0,0,(SIN(AI$12)*COS($E102)+SIN($E102)*COS(AI$12))/SIN($E102)*AI$9)</f>
        <v>0</v>
      </c>
      <c r="DV102" s="0" t="n">
        <f aca="false">IF(AJ$9=0,0,(SIN(AJ$12)*COS($E102)+SIN($E102)*COS(AJ$12))/SIN($E102)*AJ$9)</f>
        <v>0</v>
      </c>
      <c r="DW102" s="0" t="n">
        <f aca="false">IF(AK$9=0,0,(SIN(AK$12)*COS($E102)+SIN($E102)*COS(AK$12))/SIN($E102)*AK$9)</f>
        <v>0</v>
      </c>
      <c r="DX102" s="0" t="n">
        <f aca="false">IF(AL$9=0,0,(SIN(AL$12)*COS($E102)+SIN($E102)*COS(AL$12))/SIN($E102)*AL$9)</f>
        <v>0</v>
      </c>
      <c r="DY102" s="0" t="n">
        <f aca="false">IF(AM$9=0,0,(SIN(AM$12)*COS($E102)+SIN($E102)*COS(AM$12))/SIN($E102)*AM$9)</f>
        <v>0</v>
      </c>
      <c r="DZ102" s="0" t="n">
        <f aca="false">IF(AN$9=0,0,(SIN(AN$12)*COS($E102)+SIN($E102)*COS(AN$12))/SIN($E102)*AN$9)</f>
        <v>0</v>
      </c>
      <c r="EA102" s="0" t="n">
        <f aca="false">IF(AO$9=0,0,(SIN(AO$12)*COS($E102)+SIN($E102)*COS(AO$12))/SIN($E102)*AO$9)</f>
        <v>8.52370297988997</v>
      </c>
      <c r="EB102" s="0" t="n">
        <f aca="false">IF(AP$9=0,0,(SIN(AP$12)*COS($E102)+SIN($E102)*COS(AP$12))/SIN($E102)*AP$9)</f>
        <v>8.64784801044794</v>
      </c>
      <c r="EC102" s="0" t="n">
        <f aca="false">IF(AQ$9=0,0,(SIN(AQ$12)*COS($E102)+SIN($E102)*COS(AQ$12))/SIN($E102)*AQ$9)</f>
        <v>8.76353606617829</v>
      </c>
      <c r="ED102" s="0" t="n">
        <f aca="false">IF(AR$9=0,0,(SIN(AR$12)*COS($E102)+SIN($E102)*COS(AR$12))/SIN($E102)*AR$9)</f>
        <v>8.87059292474865</v>
      </c>
      <c r="EE102" s="0" t="n">
        <f aca="false">IF(AS$9=0,0,(SIN(AS$12)*COS($E102)+SIN($E102)*COS(AS$12))/SIN($E102)*AS$9)</f>
        <v>8.96884880897644</v>
      </c>
      <c r="EF102" s="0" t="n">
        <f aca="false">IF(AT$9=0,0,(SIN(AT$12)*COS($E102)+SIN($E102)*COS(AT$12))/SIN($E102)*AT$9)</f>
        <v>9.05813848032692</v>
      </c>
      <c r="EG102" s="0" t="n">
        <f aca="false">IF(AU$9=0,0,(SIN(AU$12)*COS($E102)+SIN($E102)*COS(AU$12))/SIN($E102)*AU$9)</f>
        <v>9.18750839509334</v>
      </c>
      <c r="EH102" s="0" t="n">
        <f aca="false">IF(AV$9=0,0,(SIN(AV$12)*COS($E102)+SIN($E102)*COS(AV$12))/SIN($E102)*AV$9)</f>
        <v>9.30608755604738</v>
      </c>
      <c r="EI102" s="0" t="n">
        <f aca="false">IF(AW$9=0,0,(SIN(AW$12)*COS($E102)+SIN($E102)*COS(AW$12))/SIN($E102)*AW$9)</f>
        <v>9.41368060410206</v>
      </c>
      <c r="EJ102" s="0" t="n">
        <f aca="false">IF(AX$9=0,0,(SIN(AX$12)*COS($E102)+SIN($E102)*COS(AX$12))/SIN($E102)*AX$9)</f>
        <v>9.51009800963874</v>
      </c>
      <c r="EK102" s="0" t="n">
        <f aca="false">IF(AY$9=0,0,(SIN(AY$12)*COS($E102)+SIN($E102)*COS(AY$12))/SIN($E102)*AY$9)</f>
        <v>9.59515617798894</v>
      </c>
      <c r="EL102" s="0" t="n">
        <f aca="false">IF(AZ$9=0,0,(SIN(AZ$12)*COS($E102)+SIN($E102)*COS(AZ$12))/SIN($E102)*AZ$9)</f>
        <v>9.5295680457029</v>
      </c>
      <c r="EM102" s="0" t="n">
        <f aca="false">IF(BA$9=0,0,(SIN(BA$12)*COS($E102)+SIN($E102)*COS(BA$12))/SIN($E102)*BA$9)</f>
        <v>9.45734218681608</v>
      </c>
      <c r="EN102" s="0" t="n">
        <f aca="false">IF(BB$9=0,0,(SIN(BB$12)*COS($E102)+SIN($E102)*COS(BB$12))/SIN($E102)*BB$9)</f>
        <v>9.37843822391841</v>
      </c>
      <c r="EO102" s="0" t="n">
        <f aca="false">IF(BC$9=0,0,(SIN(BC$12)*COS($E102)+SIN($E102)*COS(BC$12))/SIN($E102)*BC$9)</f>
        <v>9.29281897051114</v>
      </c>
      <c r="EP102" s="0" t="n">
        <f aca="false">IF(BD$9=0,0,(SIN(BD$12)*COS($E102)+SIN($E102)*COS(BD$12))/SIN($E102)*BD$9)</f>
        <v>9.20045046098288</v>
      </c>
      <c r="EQ102" s="0" t="n">
        <f aca="false">IF(BE$9=0,0,(SIN(BE$12)*COS($E102)+SIN($E102)*COS(BE$12))/SIN($E102)*BE$9)</f>
        <v>9.14158855339996</v>
      </c>
      <c r="ER102" s="0" t="n">
        <f aca="false">IF(BF$9=0,0,(SIN(BF$12)*COS($E102)+SIN($E102)*COS(BF$12))/SIN($E102)*BF$9)</f>
        <v>9.07417045603141</v>
      </c>
      <c r="ES102" s="0" t="n">
        <f aca="false">IF(BG$9=0,0,(SIN(BG$12)*COS($E102)+SIN($E102)*COS(BG$12))/SIN($E102)*BG$9)</f>
        <v>8.9981360163216</v>
      </c>
      <c r="ET102" s="0" t="n">
        <f aca="false">IF(BH$9=0,0,(SIN(BH$12)*COS($E102)+SIN($E102)*COS(BH$12))/SIN($E102)*BH$9)</f>
        <v>8.96408247089357</v>
      </c>
      <c r="EU102" s="0" t="n">
        <f aca="false">IF(BI$9=0,0,(SIN(BI$12)*COS($E102)+SIN($E102)*COS(BI$12))/SIN($E102)*BI$9)</f>
        <v>8.92283036056628</v>
      </c>
      <c r="EV102" s="0" t="n">
        <f aca="false">IF(BJ$9=0,0,(SIN(BJ$12)*COS($E102)+SIN($E102)*COS(BJ$12))/SIN($E102)*BJ$9)</f>
        <v>8.77027413299767</v>
      </c>
      <c r="EW102" s="0" t="n">
        <f aca="false">IF(BK$9=0,0,(SIN(BK$12)*COS($E102)+SIN($E102)*COS(BK$12))/SIN($E102)*BK$9)</f>
        <v>8.61136185353131</v>
      </c>
      <c r="EX102" s="0" t="n">
        <f aca="false">IF(BL$9=0,0,(SIN(BL$12)*COS($E102)+SIN($E102)*COS(BL$12))/SIN($E102)*BL$9)</f>
        <v>8.44609911588739</v>
      </c>
      <c r="EY102" s="0" t="n">
        <f aca="false">IF(BM$9=0,0,(SIN(BM$12)*COS($E102)+SIN($E102)*COS(BM$12))/SIN($E102)*BM$9)</f>
        <v>8.27449458358536</v>
      </c>
      <c r="EZ102" s="0" t="n">
        <f aca="false">IF(BN$9=0,0,(SIN(BN$12)*COS($E102)+SIN($E102)*COS(BN$12))/SIN($E102)*BN$9)</f>
        <v>8.09655999999992</v>
      </c>
      <c r="FA102" s="0" t="n">
        <f aca="false">IF(BO$9=0,0,(SIN(BO$12)*COS($E102)+SIN($E102)*COS(BO$12))/SIN($E102)*BO$9)</f>
        <v>7.91503288795736</v>
      </c>
      <c r="FB102" s="0" t="n">
        <f aca="false">IF(BP$9=0,0,(SIN(BP$12)*COS($E102)+SIN($E102)*COS(BP$12))/SIN($E102)*BP$9)</f>
        <v>7.72703620766549</v>
      </c>
      <c r="FC102" s="0" t="n">
        <f aca="false">IF(BQ$9=0,0,(SIN(BQ$12)*COS($E102)+SIN($E102)*COS(BQ$12))/SIN($E102)*BQ$9)</f>
        <v>7.53258858013449</v>
      </c>
      <c r="FD102" s="0" t="n">
        <f aca="false">IF(BR$9=0,0,(SIN(BR$12)*COS($E102)+SIN($E102)*COS(BR$12))/SIN($E102)*BR$9)</f>
        <v>7.33171183944802</v>
      </c>
      <c r="FE102" s="0" t="n">
        <f aca="false">IF(BS$9=0,0,(SIN(BS$12)*COS($E102)+SIN($E102)*COS(BS$12))/SIN($E102)*BS$9)</f>
        <v>7.12443103750284</v>
      </c>
      <c r="FF102" s="0" t="n">
        <f aca="false">IF(BT$9=0,0,(SIN(BT$12)*COS($E102)+SIN($E102)*COS(BT$12))/SIN($E102)*BT$9)</f>
        <v>6.89654191877142</v>
      </c>
      <c r="FG102" s="0" t="n">
        <f aca="false">IF(BU$9=0,0,(SIN(BU$12)*COS($E102)+SIN($E102)*COS(BU$12))/SIN($E102)*BU$9)</f>
        <v>6.66342863808714</v>
      </c>
      <c r="FH102" s="0" t="n">
        <f aca="false">IF(BV$9=0,0,(SIN(BV$12)*COS($E102)+SIN($E102)*COS(BV$12))/SIN($E102)*BV$9)</f>
        <v>6.42513840986534</v>
      </c>
      <c r="FI102" s="0" t="n">
        <f aca="false">IF(BW$9=0,0,(SIN(BW$12)*COS($E102)+SIN($E102)*COS(BW$12))/SIN($E102)*BW$9)</f>
        <v>6.18172098413809</v>
      </c>
      <c r="FJ102" s="0" t="n">
        <f aca="false">IF(BX$9=0,0,(SIN(BX$12)*COS($E102)+SIN($E102)*COS(BX$12))/SIN($E102)*BX$9)</f>
        <v>5.93322863835633</v>
      </c>
      <c r="FK102" s="0" t="n">
        <f aca="false">IF(BY$9=0,0,(SIN(BY$12)*COS($E102)+SIN($E102)*COS(BY$12))/SIN($E102)*BY$9)</f>
        <v>5.68027874989727</v>
      </c>
      <c r="FL102" s="0" t="n">
        <f aca="false">IF(BZ$9=0,0,(SIN(BZ$12)*COS($E102)+SIN($E102)*COS(BZ$12))/SIN($E102)*BZ$9)</f>
        <v>5.42230883961733</v>
      </c>
      <c r="FM102" s="0" t="n">
        <f aca="false">IF(CA$9=0,0,(SIN(CA$12)*COS($E102)+SIN($E102)*COS(CA$12))/SIN($E102)*CA$9)</f>
        <v>5.15937821942839</v>
      </c>
      <c r="FN102" s="0" t="n">
        <f aca="false">IF(CB$9=0,0,(SIN(CB$12)*COS($E102)+SIN($E102)*COS(CB$12))/SIN($E102)*CB$9)</f>
        <v>4.89154872028234</v>
      </c>
      <c r="FO102" s="0" t="n">
        <f aca="false">IF(CC$9=0,0,(SIN(CC$12)*COS($E102)+SIN($E102)*COS(CC$12))/SIN($E102)*CC$9)</f>
        <v>4.61888467889948</v>
      </c>
      <c r="FP102" s="0" t="n">
        <f aca="false">IF(CD$9=0,0,(SIN(CD$12)*COS($E102)+SIN($E102)*COS(CD$12))/SIN($E102)*CD$9)</f>
        <v>4.34134841316609</v>
      </c>
      <c r="FQ102" s="0" t="n">
        <f aca="false">IF(CE$9=0,0,(SIN(CE$12)*COS($E102)+SIN($E102)*COS(CE$12))/SIN($E102)*CE$9)</f>
        <v>4.05912840030366</v>
      </c>
      <c r="FR102" s="0" t="n">
        <f aca="false">IF(CF$9=0,0,(SIN(CF$12)*COS($E102)+SIN($E102)*COS(CF$12))/SIN($E102)*CF$9)</f>
        <v>3.77229649280446</v>
      </c>
      <c r="FS102" s="0" t="n">
        <f aca="false">IF(CG$9=0,0,(SIN(CG$12)*COS($E102)+SIN($E102)*COS(CG$12))/SIN($E102)*CG$9)</f>
        <v>3.48092697618229</v>
      </c>
      <c r="FT102" s="0" t="n">
        <f aca="false">IF(CH$9=0,0,(SIN(CH$12)*COS($E102)+SIN($E102)*COS(CH$12))/SIN($E102)*CH$9)</f>
        <v>3.18509655032948</v>
      </c>
      <c r="FU102" s="0" t="n">
        <f aca="false">IF(CI$9=0,0,(SIN(CI$12)*COS($E102)+SIN($E102)*COS(CI$12))/SIN($E102)*CI$9)</f>
        <v>2.88488430982572</v>
      </c>
      <c r="FV102" s="0" t="n">
        <f aca="false">IF(CJ$9=0,0,(SIN(CJ$12)*COS($E102)+SIN($E102)*COS(CJ$12))/SIN($E102)*CJ$9)</f>
        <v>2.58037172320186</v>
      </c>
      <c r="FW102" s="0" t="n">
        <f aca="false">IF(CK$9=0,0,(SIN(CK$12)*COS($E102)+SIN($E102)*COS(CK$12))/SIN($E102)*CK$9)</f>
        <v>2.27164261116246</v>
      </c>
      <c r="FX102" s="0" t="n">
        <f aca="false">IF(CL$9=0,0,(SIN(CL$12)*COS($E102)+SIN($E102)*COS(CL$12))/SIN($E102)*CL$9)</f>
        <v>1.96579740177503</v>
      </c>
      <c r="FY102" s="0" t="n">
        <f aca="false">IF(CM$9=0,0,(SIN(CM$12)*COS($E102)+SIN($E102)*COS(CM$12))/SIN($E102)*CM$9)</f>
        <v>1.65420902489107</v>
      </c>
      <c r="FZ102" s="0" t="n">
        <f aca="false">IF(CN$9=0,0,(SIN(CN$12)*COS($E102)+SIN($E102)*COS(CN$12))/SIN($E102)*CN$9)</f>
        <v>1.33611103368066</v>
      </c>
      <c r="GA102" s="0" t="n">
        <f aca="false">IF(CO$9=0,0,(SIN(CO$12)*COS($E102)+SIN($E102)*COS(CO$12))/SIN($E102)*CO$9)</f>
        <v>1.01154685013759</v>
      </c>
      <c r="GB102" s="0" t="n">
        <f aca="false">IF(CP$9=0,0,(SIN(CP$12)*COS($E102)+SIN($E102)*COS(CP$12))/SIN($E102)*CP$9)</f>
        <v>0.680608867908214</v>
      </c>
      <c r="GC102" s="0" t="n">
        <f aca="false">IF(CQ$9=0,0,(SIN(CQ$12)*COS($E102)+SIN($E102)*COS(CQ$12))/SIN($E102)*CQ$9)</f>
        <v>0.343393269821486</v>
      </c>
    </row>
    <row r="103" customFormat="false" ht="12.8" hidden="true" customHeight="false" outlineLevel="0" collapsed="false">
      <c r="D103" s="0" t="n">
        <v>1</v>
      </c>
      <c r="E103" s="2" t="s">
        <v>56</v>
      </c>
      <c r="F103" s="0" t="n">
        <f aca="false">IF($B13=0,0,IF(SIN(F$12)=0,999999999,(SIN(F$12)*COS($E13)+SIN($E13)*COS(F$12))/SIN(F$12)*$B13))</f>
        <v>0</v>
      </c>
      <c r="G103" s="0" t="n">
        <f aca="false">IF($B13=0,0,IF(SIN(G$12)=0,999999999,(SIN(G$12)*COS($E13)+SIN($E13)*COS(G$12))/SIN(G$12)*$B13))</f>
        <v>0</v>
      </c>
      <c r="H103" s="0" t="n">
        <f aca="false">IF($B13=0,0,IF(SIN(H$12)=0,999999999,(SIN(H$12)*COS($E13)+SIN($E13)*COS(H$12))/SIN(H$12)*$B13))</f>
        <v>0</v>
      </c>
      <c r="I103" s="0" t="n">
        <f aca="false">IF($B13=0,0,IF(SIN(I$12)=0,999999999,(SIN(I$12)*COS($E13)+SIN($E13)*COS(I$12))/SIN(I$12)*$B13))</f>
        <v>0</v>
      </c>
      <c r="J103" s="0" t="n">
        <f aca="false">IF($B13=0,0,IF(SIN(J$12)=0,999999999,(SIN(J$12)*COS($E13)+SIN($E13)*COS(J$12))/SIN(J$12)*$B13))</f>
        <v>0</v>
      </c>
      <c r="K103" s="0" t="n">
        <f aca="false">IF($B13=0,0,IF(SIN(K$12)=0,999999999,(SIN(K$12)*COS($E13)+SIN($E13)*COS(K$12))/SIN(K$12)*$B13))</f>
        <v>0</v>
      </c>
      <c r="L103" s="0" t="n">
        <f aca="false">IF($B13=0,0,IF(SIN(L$12)=0,999999999,(SIN(L$12)*COS($E13)+SIN($E13)*COS(L$12))/SIN(L$12)*$B13))</f>
        <v>0</v>
      </c>
      <c r="M103" s="0" t="n">
        <f aca="false">IF($B13=0,0,IF(SIN(M$12)=0,999999999,(SIN(M$12)*COS($E13)+SIN($E13)*COS(M$12))/SIN(M$12)*$B13))</f>
        <v>0</v>
      </c>
      <c r="N103" s="0" t="n">
        <f aca="false">IF($B13=0,0,IF(SIN(N$12)=0,999999999,(SIN(N$12)*COS($E13)+SIN($E13)*COS(N$12))/SIN(N$12)*$B13))</f>
        <v>0</v>
      </c>
      <c r="O103" s="0" t="n">
        <f aca="false">IF($B13=0,0,IF(SIN(O$12)=0,999999999,(SIN(O$12)*COS($E13)+SIN($E13)*COS(O$12))/SIN(O$12)*$B13))</f>
        <v>0</v>
      </c>
      <c r="P103" s="0" t="n">
        <f aca="false">IF($B13=0,0,IF(SIN(P$12)=0,999999999,(SIN(P$12)*COS($E13)+SIN($E13)*COS(P$12))/SIN(P$12)*$B13))</f>
        <v>0</v>
      </c>
      <c r="Q103" s="0" t="n">
        <f aca="false">IF($B13=0,0,IF(SIN(Q$12)=0,999999999,(SIN(Q$12)*COS($E13)+SIN($E13)*COS(Q$12))/SIN(Q$12)*$B13))</f>
        <v>0</v>
      </c>
      <c r="R103" s="0" t="n">
        <f aca="false">IF($B13=0,0,IF(SIN(R$12)=0,999999999,(SIN(R$12)*COS($E13)+SIN($E13)*COS(R$12))/SIN(R$12)*$B13))</f>
        <v>0</v>
      </c>
      <c r="S103" s="0" t="n">
        <f aca="false">IF($B13=0,0,IF(SIN(S$12)=0,999999999,(SIN(S$12)*COS($E13)+SIN($E13)*COS(S$12))/SIN(S$12)*$B13))</f>
        <v>0</v>
      </c>
      <c r="T103" s="0" t="n">
        <f aca="false">IF($B13=0,0,IF(SIN(T$12)=0,999999999,(SIN(T$12)*COS($E13)+SIN($E13)*COS(T$12))/SIN(T$12)*$B13))</f>
        <v>0</v>
      </c>
      <c r="U103" s="0" t="n">
        <f aca="false">IF($B13=0,0,IF(SIN(U$12)=0,999999999,(SIN(U$12)*COS($E13)+SIN($E13)*COS(U$12))/SIN(U$12)*$B13))</f>
        <v>0</v>
      </c>
      <c r="V103" s="0" t="n">
        <f aca="false">IF($B13=0,0,IF(SIN(V$12)=0,999999999,(SIN(V$12)*COS($E13)+SIN($E13)*COS(V$12))/SIN(V$12)*$B13))</f>
        <v>0</v>
      </c>
      <c r="W103" s="0" t="n">
        <f aca="false">IF($B13=0,0,IF(SIN(W$12)=0,999999999,(SIN(W$12)*COS($E13)+SIN($E13)*COS(W$12))/SIN(W$12)*$B13))</f>
        <v>0</v>
      </c>
      <c r="X103" s="0" t="n">
        <f aca="false">IF($B13=0,0,IF(SIN(X$12)=0,999999999,(SIN(X$12)*COS($E13)+SIN($E13)*COS(X$12))/SIN(X$12)*$B13))</f>
        <v>0</v>
      </c>
      <c r="Y103" s="0" t="n">
        <f aca="false">IF($B13=0,0,IF(SIN(Y$12)=0,999999999,(SIN(Y$12)*COS($E13)+SIN($E13)*COS(Y$12))/SIN(Y$12)*$B13))</f>
        <v>0</v>
      </c>
      <c r="Z103" s="0" t="n">
        <f aca="false">IF($B13=0,0,IF(SIN(Z$12)=0,999999999,(SIN(Z$12)*COS($E13)+SIN($E13)*COS(Z$12))/SIN(Z$12)*$B13))</f>
        <v>0</v>
      </c>
      <c r="AA103" s="0" t="n">
        <f aca="false">IF($B13=0,0,IF(SIN(AA$12)=0,999999999,(SIN(AA$12)*COS($E13)+SIN($E13)*COS(AA$12))/SIN(AA$12)*$B13))</f>
        <v>0</v>
      </c>
      <c r="AB103" s="0" t="n">
        <f aca="false">IF($B13=0,0,IF(SIN(AB$12)=0,999999999,(SIN(AB$12)*COS($E13)+SIN($E13)*COS(AB$12))/SIN(AB$12)*$B13))</f>
        <v>0</v>
      </c>
      <c r="AC103" s="0" t="n">
        <f aca="false">IF($B13=0,0,IF(SIN(AC$12)=0,999999999,(SIN(AC$12)*COS($E13)+SIN($E13)*COS(AC$12))/SIN(AC$12)*$B13))</f>
        <v>0</v>
      </c>
      <c r="AD103" s="0" t="n">
        <f aca="false">IF($B13=0,0,IF(SIN(AD$12)=0,999999999,(SIN(AD$12)*COS($E13)+SIN($E13)*COS(AD$12))/SIN(AD$12)*$B13))</f>
        <v>0</v>
      </c>
      <c r="AE103" s="0" t="n">
        <f aca="false">IF($B13=0,0,IF(SIN(AE$12)=0,999999999,(SIN(AE$12)*COS($E13)+SIN($E13)*COS(AE$12))/SIN(AE$12)*$B13))</f>
        <v>0</v>
      </c>
      <c r="AF103" s="0" t="n">
        <f aca="false">IF($B13=0,0,IF(SIN(AF$12)=0,999999999,(SIN(AF$12)*COS($E13)+SIN($E13)*COS(AF$12))/SIN(AF$12)*$B13))</f>
        <v>0</v>
      </c>
      <c r="AG103" s="0" t="n">
        <f aca="false">IF($B13=0,0,IF(SIN(AG$12)=0,999999999,(SIN(AG$12)*COS($E13)+SIN($E13)*COS(AG$12))/SIN(AG$12)*$B13))</f>
        <v>0</v>
      </c>
      <c r="AH103" s="0" t="n">
        <f aca="false">IF($B13=0,0,IF(SIN(AH$12)=0,999999999,(SIN(AH$12)*COS($E13)+SIN($E13)*COS(AH$12))/SIN(AH$12)*$B13))</f>
        <v>0</v>
      </c>
      <c r="AI103" s="0" t="n">
        <f aca="false">IF($B13=0,0,IF(SIN(AI$12)=0,999999999,(SIN(AI$12)*COS($E13)+SIN($E13)*COS(AI$12))/SIN(AI$12)*$B13))</f>
        <v>0</v>
      </c>
      <c r="AJ103" s="0" t="n">
        <f aca="false">IF($B13=0,0,IF(SIN(AJ$12)=0,999999999,(SIN(AJ$12)*COS($E13)+SIN($E13)*COS(AJ$12))/SIN(AJ$12)*$B13))</f>
        <v>0</v>
      </c>
      <c r="AK103" s="0" t="n">
        <f aca="false">IF($B13=0,0,IF(SIN(AK$12)=0,999999999,(SIN(AK$12)*COS($E13)+SIN($E13)*COS(AK$12))/SIN(AK$12)*$B13))</f>
        <v>0</v>
      </c>
      <c r="AL103" s="0" t="n">
        <f aca="false">IF($B13=0,0,IF(SIN(AL$12)=0,999999999,(SIN(AL$12)*COS($E13)+SIN($E13)*COS(AL$12))/SIN(AL$12)*$B13))</f>
        <v>0</v>
      </c>
      <c r="AM103" s="0" t="n">
        <f aca="false">IF($B13=0,0,IF(SIN(AM$12)=0,999999999,(SIN(AM$12)*COS($E13)+SIN($E13)*COS(AM$12))/SIN(AM$12)*$B13))</f>
        <v>0</v>
      </c>
      <c r="AN103" s="0" t="n">
        <f aca="false">IF($B13=0,0,IF(SIN(AN$12)=0,999999999,(SIN(AN$12)*COS($E13)+SIN($E13)*COS(AN$12))/SIN(AN$12)*$B13))</f>
        <v>0</v>
      </c>
      <c r="AO103" s="0" t="n">
        <f aca="false">IF($B13=0,0,IF(SIN(AO$12)=0,999999999,(SIN(AO$12)*COS($E13)+SIN($E13)*COS(AO$12))/SIN(AO$12)*$B13))</f>
        <v>0</v>
      </c>
      <c r="AP103" s="0" t="n">
        <f aca="false">IF($B13=0,0,IF(SIN(AP$12)=0,999999999,(SIN(AP$12)*COS($E13)+SIN($E13)*COS(AP$12))/SIN(AP$12)*$B13))</f>
        <v>0</v>
      </c>
      <c r="AQ103" s="0" t="n">
        <f aca="false">IF($B13=0,0,IF(SIN(AQ$12)=0,999999999,(SIN(AQ$12)*COS($E13)+SIN($E13)*COS(AQ$12))/SIN(AQ$12)*$B13))</f>
        <v>0</v>
      </c>
      <c r="AR103" s="0" t="n">
        <f aca="false">IF($B13=0,0,IF(SIN(AR$12)=0,999999999,(SIN(AR$12)*COS($E13)+SIN($E13)*COS(AR$12))/SIN(AR$12)*$B13))</f>
        <v>0</v>
      </c>
      <c r="AS103" s="0" t="n">
        <f aca="false">IF($B13=0,0,IF(SIN(AS$12)=0,999999999,(SIN(AS$12)*COS($E13)+SIN($E13)*COS(AS$12))/SIN(AS$12)*$B13))</f>
        <v>0</v>
      </c>
      <c r="AT103" s="0" t="n">
        <f aca="false">IF($B13=0,0,IF(SIN(AT$12)=0,999999999,(SIN(AT$12)*COS($E13)+SIN($E13)*COS(AT$12))/SIN(AT$12)*$B13))</f>
        <v>0</v>
      </c>
      <c r="AU103" s="0" t="n">
        <f aca="false">IF($B13=0,0,IF(SIN(AU$12)=0,999999999,(SIN(AU$12)*COS($E13)+SIN($E13)*COS(AU$12))/SIN(AU$12)*$B13))</f>
        <v>0</v>
      </c>
      <c r="AV103" s="0" t="n">
        <f aca="false">IF($B13=0,0,IF(SIN(AV$12)=0,999999999,(SIN(AV$12)*COS($E13)+SIN($E13)*COS(AV$12))/SIN(AV$12)*$B13))</f>
        <v>0</v>
      </c>
      <c r="AW103" s="0" t="n">
        <f aca="false">IF($B13=0,0,IF(SIN(AW$12)=0,999999999,(SIN(AW$12)*COS($E13)+SIN($E13)*COS(AW$12))/SIN(AW$12)*$B13))</f>
        <v>0</v>
      </c>
      <c r="AX103" s="0" t="n">
        <f aca="false">IF($B13=0,0,IF(SIN(AX$12)=0,999999999,(SIN(AX$12)*COS($E13)+SIN($E13)*COS(AX$12))/SIN(AX$12)*$B13))</f>
        <v>0</v>
      </c>
      <c r="AY103" s="0" t="n">
        <f aca="false">IF($B13=0,0,IF(SIN(AY$12)=0,999999999,(SIN(AY$12)*COS($E13)+SIN($E13)*COS(AY$12))/SIN(AY$12)*$B13))</f>
        <v>0</v>
      </c>
      <c r="AZ103" s="0" t="n">
        <f aca="false">IF($B13=0,0,IF(SIN(AZ$12)=0,999999999,(SIN(AZ$12)*COS($E13)+SIN($E13)*COS(AZ$12))/SIN(AZ$12)*$B13))</f>
        <v>0</v>
      </c>
      <c r="BA103" s="0" t="n">
        <f aca="false">IF($B13=0,0,IF(SIN(BA$12)=0,999999999,(SIN(BA$12)*COS($E13)+SIN($E13)*COS(BA$12))/SIN(BA$12)*$B13))</f>
        <v>0</v>
      </c>
      <c r="BB103" s="0" t="n">
        <f aca="false">IF($B13=0,0,IF(SIN(BB$12)=0,999999999,(SIN(BB$12)*COS($E13)+SIN($E13)*COS(BB$12))/SIN(BB$12)*$B13))</f>
        <v>0</v>
      </c>
      <c r="BC103" s="0" t="n">
        <f aca="false">IF($B13=0,0,IF(SIN(BC$12)=0,999999999,(SIN(BC$12)*COS($E13)+SIN($E13)*COS(BC$12))/SIN(BC$12)*$B13))</f>
        <v>0</v>
      </c>
      <c r="BD103" s="0" t="n">
        <f aca="false">IF($B13=0,0,IF(SIN(BD$12)=0,999999999,(SIN(BD$12)*COS($E13)+SIN($E13)*COS(BD$12))/SIN(BD$12)*$B13))</f>
        <v>0</v>
      </c>
      <c r="BE103" s="0" t="n">
        <f aca="false">IF($B13=0,0,IF(SIN(BE$12)=0,999999999,(SIN(BE$12)*COS($E13)+SIN($E13)*COS(BE$12))/SIN(BE$12)*$B13))</f>
        <v>0</v>
      </c>
      <c r="BF103" s="0" t="n">
        <f aca="false">IF($B13=0,0,IF(SIN(BF$12)=0,999999999,(SIN(BF$12)*COS($E13)+SIN($E13)*COS(BF$12))/SIN(BF$12)*$B13))</f>
        <v>0</v>
      </c>
      <c r="BG103" s="0" t="n">
        <f aca="false">IF($B13=0,0,IF(SIN(BG$12)=0,999999999,(SIN(BG$12)*COS($E13)+SIN($E13)*COS(BG$12))/SIN(BG$12)*$B13))</f>
        <v>0</v>
      </c>
      <c r="BH103" s="0" t="n">
        <f aca="false">IF($B13=0,0,IF(SIN(BH$12)=0,999999999,(SIN(BH$12)*COS($E13)+SIN($E13)*COS(BH$12))/SIN(BH$12)*$B13))</f>
        <v>0</v>
      </c>
      <c r="BI103" s="0" t="n">
        <f aca="false">IF($B13=0,0,IF(SIN(BI$12)=0,999999999,(SIN(BI$12)*COS($E13)+SIN($E13)*COS(BI$12))/SIN(BI$12)*$B13))</f>
        <v>0</v>
      </c>
      <c r="BJ103" s="0" t="n">
        <f aca="false">IF($B13=0,0,IF(SIN(BJ$12)=0,999999999,(SIN(BJ$12)*COS($E13)+SIN($E13)*COS(BJ$12))/SIN(BJ$12)*$B13))</f>
        <v>0</v>
      </c>
      <c r="BK103" s="0" t="n">
        <f aca="false">IF($B13=0,0,IF(SIN(BK$12)=0,999999999,(SIN(BK$12)*COS($E13)+SIN($E13)*COS(BK$12))/SIN(BK$12)*$B13))</f>
        <v>0</v>
      </c>
      <c r="BL103" s="0" t="n">
        <f aca="false">IF($B13=0,0,IF(SIN(BL$12)=0,999999999,(SIN(BL$12)*COS($E13)+SIN($E13)*COS(BL$12))/SIN(BL$12)*$B13))</f>
        <v>0</v>
      </c>
      <c r="BM103" s="0" t="n">
        <f aca="false">IF($B13=0,0,IF(SIN(BM$12)=0,999999999,(SIN(BM$12)*COS($E13)+SIN($E13)*COS(BM$12))/SIN(BM$12)*$B13))</f>
        <v>0</v>
      </c>
      <c r="BN103" s="0" t="n">
        <f aca="false">IF($B13=0,0,IF(SIN(BN$12)=0,999999999,(SIN(BN$12)*COS($E13)+SIN($E13)*COS(BN$12))/SIN(BN$12)*$B13))</f>
        <v>0</v>
      </c>
      <c r="BO103" s="0" t="n">
        <f aca="false">IF($B13=0,0,IF(SIN(BO$12)=0,999999999,(SIN(BO$12)*COS($E13)+SIN($E13)*COS(BO$12))/SIN(BO$12)*$B13))</f>
        <v>0</v>
      </c>
      <c r="BP103" s="0" t="n">
        <f aca="false">IF($B13=0,0,IF(SIN(BP$12)=0,999999999,(SIN(BP$12)*COS($E13)+SIN($E13)*COS(BP$12))/SIN(BP$12)*$B13))</f>
        <v>0</v>
      </c>
      <c r="BQ103" s="0" t="n">
        <f aca="false">IF($B13=0,0,IF(SIN(BQ$12)=0,999999999,(SIN(BQ$12)*COS($E13)+SIN($E13)*COS(BQ$12))/SIN(BQ$12)*$B13))</f>
        <v>0</v>
      </c>
      <c r="BR103" s="0" t="n">
        <f aca="false">IF($B13=0,0,IF(SIN(BR$12)=0,999999999,(SIN(BR$12)*COS($E13)+SIN($E13)*COS(BR$12))/SIN(BR$12)*$B13))</f>
        <v>0</v>
      </c>
      <c r="BS103" s="0" t="n">
        <f aca="false">IF($B13=0,0,IF(SIN(BS$12)=0,999999999,(SIN(BS$12)*COS($E13)+SIN($E13)*COS(BS$12))/SIN(BS$12)*$B13))</f>
        <v>0</v>
      </c>
      <c r="BT103" s="0" t="n">
        <f aca="false">IF($B13=0,0,IF(SIN(BT$12)=0,999999999,(SIN(BT$12)*COS($E13)+SIN($E13)*COS(BT$12))/SIN(BT$12)*$B13))</f>
        <v>0</v>
      </c>
      <c r="BU103" s="0" t="n">
        <f aca="false">IF($B13=0,0,IF(SIN(BU$12)=0,999999999,(SIN(BU$12)*COS($E13)+SIN($E13)*COS(BU$12))/SIN(BU$12)*$B13))</f>
        <v>0</v>
      </c>
      <c r="BV103" s="0" t="n">
        <f aca="false">IF($B13=0,0,IF(SIN(BV$12)=0,999999999,(SIN(BV$12)*COS($E13)+SIN($E13)*COS(BV$12))/SIN(BV$12)*$B13))</f>
        <v>0</v>
      </c>
      <c r="BW103" s="0" t="n">
        <f aca="false">IF($B13=0,0,IF(SIN(BW$12)=0,999999999,(SIN(BW$12)*COS($E13)+SIN($E13)*COS(BW$12))/SIN(BW$12)*$B13))</f>
        <v>0</v>
      </c>
      <c r="BX103" s="0" t="n">
        <f aca="false">IF($B13=0,0,IF(SIN(BX$12)=0,999999999,(SIN(BX$12)*COS($E13)+SIN($E13)*COS(BX$12))/SIN(BX$12)*$B13))</f>
        <v>0</v>
      </c>
      <c r="BY103" s="0" t="n">
        <f aca="false">IF($B13=0,0,IF(SIN(BY$12)=0,999999999,(SIN(BY$12)*COS($E13)+SIN($E13)*COS(BY$12))/SIN(BY$12)*$B13))</f>
        <v>0</v>
      </c>
      <c r="BZ103" s="0" t="n">
        <f aca="false">IF($B13=0,0,IF(SIN(BZ$12)=0,999999999,(SIN(BZ$12)*COS($E13)+SIN($E13)*COS(BZ$12))/SIN(BZ$12)*$B13))</f>
        <v>0</v>
      </c>
      <c r="CA103" s="0" t="n">
        <f aca="false">IF($B13=0,0,IF(SIN(CA$12)=0,999999999,(SIN(CA$12)*COS($E13)+SIN($E13)*COS(CA$12))/SIN(CA$12)*$B13))</f>
        <v>0</v>
      </c>
      <c r="CB103" s="0" t="n">
        <f aca="false">IF($B13=0,0,IF(SIN(CB$12)=0,999999999,(SIN(CB$12)*COS($E13)+SIN($E13)*COS(CB$12))/SIN(CB$12)*$B13))</f>
        <v>0</v>
      </c>
      <c r="CC103" s="0" t="n">
        <f aca="false">IF($B13=0,0,IF(SIN(CC$12)=0,999999999,(SIN(CC$12)*COS($E13)+SIN($E13)*COS(CC$12))/SIN(CC$12)*$B13))</f>
        <v>0</v>
      </c>
      <c r="CD103" s="0" t="n">
        <f aca="false">IF($B13=0,0,IF(SIN(CD$12)=0,999999999,(SIN(CD$12)*COS($E13)+SIN($E13)*COS(CD$12))/SIN(CD$12)*$B13))</f>
        <v>0</v>
      </c>
      <c r="CE103" s="0" t="n">
        <f aca="false">IF($B13=0,0,IF(SIN(CE$12)=0,999999999,(SIN(CE$12)*COS($E13)+SIN($E13)*COS(CE$12))/SIN(CE$12)*$B13))</f>
        <v>0</v>
      </c>
      <c r="CF103" s="0" t="n">
        <f aca="false">IF($B13=0,0,IF(SIN(CF$12)=0,999999999,(SIN(CF$12)*COS($E13)+SIN($E13)*COS(CF$12))/SIN(CF$12)*$B13))</f>
        <v>0</v>
      </c>
      <c r="CG103" s="0" t="n">
        <f aca="false">IF($B13=0,0,IF(SIN(CG$12)=0,999999999,(SIN(CG$12)*COS($E13)+SIN($E13)*COS(CG$12))/SIN(CG$12)*$B13))</f>
        <v>0</v>
      </c>
      <c r="CH103" s="0" t="n">
        <f aca="false">IF($B13=0,0,IF(SIN(CH$12)=0,999999999,(SIN(CH$12)*COS($E13)+SIN($E13)*COS(CH$12))/SIN(CH$12)*$B13))</f>
        <v>0</v>
      </c>
      <c r="CI103" s="0" t="n">
        <f aca="false">IF($B13=0,0,IF(SIN(CI$12)=0,999999999,(SIN(CI$12)*COS($E13)+SIN($E13)*COS(CI$12))/SIN(CI$12)*$B13))</f>
        <v>0</v>
      </c>
      <c r="CJ103" s="0" t="n">
        <f aca="false">IF($B13=0,0,IF(SIN(CJ$12)=0,999999999,(SIN(CJ$12)*COS($E13)+SIN($E13)*COS(CJ$12))/SIN(CJ$12)*$B13))</f>
        <v>0</v>
      </c>
      <c r="CK103" s="0" t="n">
        <f aca="false">IF($B13=0,0,IF(SIN(CK$12)=0,999999999,(SIN(CK$12)*COS($E13)+SIN($E13)*COS(CK$12))/SIN(CK$12)*$B13))</f>
        <v>0</v>
      </c>
      <c r="CL103" s="0" t="n">
        <f aca="false">IF($B13=0,0,IF(SIN(CL$12)=0,999999999,(SIN(CL$12)*COS($E13)+SIN($E13)*COS(CL$12))/SIN(CL$12)*$B13))</f>
        <v>0</v>
      </c>
      <c r="CM103" s="0" t="n">
        <f aca="false">IF($B13=0,0,IF(SIN(CM$12)=0,999999999,(SIN(CM$12)*COS($E13)+SIN($E13)*COS(CM$12))/SIN(CM$12)*$B13))</f>
        <v>0</v>
      </c>
      <c r="CN103" s="0" t="n">
        <f aca="false">IF($B13=0,0,IF(SIN(CN$12)=0,999999999,(SIN(CN$12)*COS($E13)+SIN($E13)*COS(CN$12))/SIN(CN$12)*$B13))</f>
        <v>0</v>
      </c>
      <c r="CO103" s="0" t="n">
        <f aca="false">IF($B13=0,0,IF(SIN(CO$12)=0,999999999,(SIN(CO$12)*COS($E13)+SIN($E13)*COS(CO$12))/SIN(CO$12)*$B13))</f>
        <v>0</v>
      </c>
      <c r="CP103" s="0" t="n">
        <f aca="false">IF($B13=0,0,IF(SIN(CP$12)=0,999999999,(SIN(CP$12)*COS($E13)+SIN($E13)*COS(CP$12))/SIN(CP$12)*$B13))</f>
        <v>0</v>
      </c>
      <c r="CQ103" s="0" t="n">
        <f aca="false">IF($B13=0,0,IF(SIN(CQ$12)=0,999999999,(SIN(CQ$12)*COS($E13)+SIN($E13)*COS(CQ$12))/SIN(CQ$12)*$B13))</f>
        <v>0</v>
      </c>
    </row>
    <row r="104" customFormat="false" ht="12.8" hidden="true" customHeight="false" outlineLevel="0" collapsed="false">
      <c r="D104" s="0" t="n">
        <f aca="false">1+D103</f>
        <v>2</v>
      </c>
      <c r="E104" s="2" t="s">
        <v>56</v>
      </c>
      <c r="F104" s="0" t="n">
        <f aca="false">IF($B14=0,0,IF(SIN(F$12)=0,999999999,(SIN(F$12)*COS($E14)+SIN($E14)*COS(F$12))/SIN(F$12)*$B14))</f>
        <v>0</v>
      </c>
      <c r="G104" s="0" t="n">
        <f aca="false">IF($B14=0,0,IF(SIN(G$12)=0,999999999,(SIN(G$12)*COS($E14)+SIN($E14)*COS(G$12))/SIN(G$12)*$B14))</f>
        <v>0</v>
      </c>
      <c r="H104" s="0" t="n">
        <f aca="false">IF($B14=0,0,IF(SIN(H$12)=0,999999999,(SIN(H$12)*COS($E14)+SIN($E14)*COS(H$12))/SIN(H$12)*$B14))</f>
        <v>0</v>
      </c>
      <c r="I104" s="0" t="n">
        <f aca="false">IF($B14=0,0,IF(SIN(I$12)=0,999999999,(SIN(I$12)*COS($E14)+SIN($E14)*COS(I$12))/SIN(I$12)*$B14))</f>
        <v>0</v>
      </c>
      <c r="J104" s="0" t="n">
        <f aca="false">IF($B14=0,0,IF(SIN(J$12)=0,999999999,(SIN(J$12)*COS($E14)+SIN($E14)*COS(J$12))/SIN(J$12)*$B14))</f>
        <v>0</v>
      </c>
      <c r="K104" s="0" t="n">
        <f aca="false">IF($B14=0,0,IF(SIN(K$12)=0,999999999,(SIN(K$12)*COS($E14)+SIN($E14)*COS(K$12))/SIN(K$12)*$B14))</f>
        <v>0</v>
      </c>
      <c r="L104" s="0" t="n">
        <f aca="false">IF($B14=0,0,IF(SIN(L$12)=0,999999999,(SIN(L$12)*COS($E14)+SIN($E14)*COS(L$12))/SIN(L$12)*$B14))</f>
        <v>0</v>
      </c>
      <c r="M104" s="0" t="n">
        <f aca="false">IF($B14=0,0,IF(SIN(M$12)=0,999999999,(SIN(M$12)*COS($E14)+SIN($E14)*COS(M$12))/SIN(M$12)*$B14))</f>
        <v>0</v>
      </c>
      <c r="N104" s="0" t="n">
        <f aca="false">IF($B14=0,0,IF(SIN(N$12)=0,999999999,(SIN(N$12)*COS($E14)+SIN($E14)*COS(N$12))/SIN(N$12)*$B14))</f>
        <v>0</v>
      </c>
      <c r="O104" s="0" t="n">
        <f aca="false">IF($B14=0,0,IF(SIN(O$12)=0,999999999,(SIN(O$12)*COS($E14)+SIN($E14)*COS(O$12))/SIN(O$12)*$B14))</f>
        <v>0</v>
      </c>
      <c r="P104" s="0" t="n">
        <f aca="false">IF($B14=0,0,IF(SIN(P$12)=0,999999999,(SIN(P$12)*COS($E14)+SIN($E14)*COS(P$12))/SIN(P$12)*$B14))</f>
        <v>0</v>
      </c>
      <c r="Q104" s="0" t="n">
        <f aca="false">IF($B14=0,0,IF(SIN(Q$12)=0,999999999,(SIN(Q$12)*COS($E14)+SIN($E14)*COS(Q$12))/SIN(Q$12)*$B14))</f>
        <v>0</v>
      </c>
      <c r="R104" s="0" t="n">
        <f aca="false">IF($B14=0,0,IF(SIN(R$12)=0,999999999,(SIN(R$12)*COS($E14)+SIN($E14)*COS(R$12))/SIN(R$12)*$B14))</f>
        <v>0</v>
      </c>
      <c r="S104" s="0" t="n">
        <f aca="false">IF($B14=0,0,IF(SIN(S$12)=0,999999999,(SIN(S$12)*COS($E14)+SIN($E14)*COS(S$12))/SIN(S$12)*$B14))</f>
        <v>0</v>
      </c>
      <c r="T104" s="0" t="n">
        <f aca="false">IF($B14=0,0,IF(SIN(T$12)=0,999999999,(SIN(T$12)*COS($E14)+SIN($E14)*COS(T$12))/SIN(T$12)*$B14))</f>
        <v>0</v>
      </c>
      <c r="U104" s="0" t="n">
        <f aca="false">IF($B14=0,0,IF(SIN(U$12)=0,999999999,(SIN(U$12)*COS($E14)+SIN($E14)*COS(U$12))/SIN(U$12)*$B14))</f>
        <v>0</v>
      </c>
      <c r="V104" s="0" t="n">
        <f aca="false">IF($B14=0,0,IF(SIN(V$12)=0,999999999,(SIN(V$12)*COS($E14)+SIN($E14)*COS(V$12))/SIN(V$12)*$B14))</f>
        <v>0</v>
      </c>
      <c r="W104" s="0" t="n">
        <f aca="false">IF($B14=0,0,IF(SIN(W$12)=0,999999999,(SIN(W$12)*COS($E14)+SIN($E14)*COS(W$12))/SIN(W$12)*$B14))</f>
        <v>0</v>
      </c>
      <c r="X104" s="0" t="n">
        <f aca="false">IF($B14=0,0,IF(SIN(X$12)=0,999999999,(SIN(X$12)*COS($E14)+SIN($E14)*COS(X$12))/SIN(X$12)*$B14))</f>
        <v>0</v>
      </c>
      <c r="Y104" s="0" t="n">
        <f aca="false">IF($B14=0,0,IF(SIN(Y$12)=0,999999999,(SIN(Y$12)*COS($E14)+SIN($E14)*COS(Y$12))/SIN(Y$12)*$B14))</f>
        <v>0</v>
      </c>
      <c r="Z104" s="0" t="n">
        <f aca="false">IF($B14=0,0,IF(SIN(Z$12)=0,999999999,(SIN(Z$12)*COS($E14)+SIN($E14)*COS(Z$12))/SIN(Z$12)*$B14))</f>
        <v>0</v>
      </c>
      <c r="AA104" s="0" t="n">
        <f aca="false">IF($B14=0,0,IF(SIN(AA$12)=0,999999999,(SIN(AA$12)*COS($E14)+SIN($E14)*COS(AA$12))/SIN(AA$12)*$B14))</f>
        <v>0</v>
      </c>
      <c r="AB104" s="0" t="n">
        <f aca="false">IF($B14=0,0,IF(SIN(AB$12)=0,999999999,(SIN(AB$12)*COS($E14)+SIN($E14)*COS(AB$12))/SIN(AB$12)*$B14))</f>
        <v>0</v>
      </c>
      <c r="AC104" s="0" t="n">
        <f aca="false">IF($B14=0,0,IF(SIN(AC$12)=0,999999999,(SIN(AC$12)*COS($E14)+SIN($E14)*COS(AC$12))/SIN(AC$12)*$B14))</f>
        <v>0</v>
      </c>
      <c r="AD104" s="0" t="n">
        <f aca="false">IF($B14=0,0,IF(SIN(AD$12)=0,999999999,(SIN(AD$12)*COS($E14)+SIN($E14)*COS(AD$12))/SIN(AD$12)*$B14))</f>
        <v>0</v>
      </c>
      <c r="AE104" s="0" t="n">
        <f aca="false">IF($B14=0,0,IF(SIN(AE$12)=0,999999999,(SIN(AE$12)*COS($E14)+SIN($E14)*COS(AE$12))/SIN(AE$12)*$B14))</f>
        <v>0</v>
      </c>
      <c r="AF104" s="0" t="n">
        <f aca="false">IF($B14=0,0,IF(SIN(AF$12)=0,999999999,(SIN(AF$12)*COS($E14)+SIN($E14)*COS(AF$12))/SIN(AF$12)*$B14))</f>
        <v>0</v>
      </c>
      <c r="AG104" s="0" t="n">
        <f aca="false">IF($B14=0,0,IF(SIN(AG$12)=0,999999999,(SIN(AG$12)*COS($E14)+SIN($E14)*COS(AG$12))/SIN(AG$12)*$B14))</f>
        <v>0</v>
      </c>
      <c r="AH104" s="0" t="n">
        <f aca="false">IF($B14=0,0,IF(SIN(AH$12)=0,999999999,(SIN(AH$12)*COS($E14)+SIN($E14)*COS(AH$12))/SIN(AH$12)*$B14))</f>
        <v>0</v>
      </c>
      <c r="AI104" s="0" t="n">
        <f aca="false">IF($B14=0,0,IF(SIN(AI$12)=0,999999999,(SIN(AI$12)*COS($E14)+SIN($E14)*COS(AI$12))/SIN(AI$12)*$B14))</f>
        <v>0</v>
      </c>
      <c r="AJ104" s="0" t="n">
        <f aca="false">IF($B14=0,0,IF(SIN(AJ$12)=0,999999999,(SIN(AJ$12)*COS($E14)+SIN($E14)*COS(AJ$12))/SIN(AJ$12)*$B14))</f>
        <v>0</v>
      </c>
      <c r="AK104" s="0" t="n">
        <f aca="false">IF($B14=0,0,IF(SIN(AK$12)=0,999999999,(SIN(AK$12)*COS($E14)+SIN($E14)*COS(AK$12))/SIN(AK$12)*$B14))</f>
        <v>0</v>
      </c>
      <c r="AL104" s="0" t="n">
        <f aca="false">IF($B14=0,0,IF(SIN(AL$12)=0,999999999,(SIN(AL$12)*COS($E14)+SIN($E14)*COS(AL$12))/SIN(AL$12)*$B14))</f>
        <v>0</v>
      </c>
      <c r="AM104" s="0" t="n">
        <f aca="false">IF($B14=0,0,IF(SIN(AM$12)=0,999999999,(SIN(AM$12)*COS($E14)+SIN($E14)*COS(AM$12))/SIN(AM$12)*$B14))</f>
        <v>0</v>
      </c>
      <c r="AN104" s="0" t="n">
        <f aca="false">IF($B14=0,0,IF(SIN(AN$12)=0,999999999,(SIN(AN$12)*COS($E14)+SIN($E14)*COS(AN$12))/SIN(AN$12)*$B14))</f>
        <v>0</v>
      </c>
      <c r="AO104" s="0" t="n">
        <f aca="false">IF($B14=0,0,IF(SIN(AO$12)=0,999999999,(SIN(AO$12)*COS($E14)+SIN($E14)*COS(AO$12))/SIN(AO$12)*$B14))</f>
        <v>0</v>
      </c>
      <c r="AP104" s="0" t="n">
        <f aca="false">IF($B14=0,0,IF(SIN(AP$12)=0,999999999,(SIN(AP$12)*COS($E14)+SIN($E14)*COS(AP$12))/SIN(AP$12)*$B14))</f>
        <v>0</v>
      </c>
      <c r="AQ104" s="0" t="n">
        <f aca="false">IF($B14=0,0,IF(SIN(AQ$12)=0,999999999,(SIN(AQ$12)*COS($E14)+SIN($E14)*COS(AQ$12))/SIN(AQ$12)*$B14))</f>
        <v>0</v>
      </c>
      <c r="AR104" s="0" t="n">
        <f aca="false">IF($B14=0,0,IF(SIN(AR$12)=0,999999999,(SIN(AR$12)*COS($E14)+SIN($E14)*COS(AR$12))/SIN(AR$12)*$B14))</f>
        <v>0</v>
      </c>
      <c r="AS104" s="0" t="n">
        <f aca="false">IF($B14=0,0,IF(SIN(AS$12)=0,999999999,(SIN(AS$12)*COS($E14)+SIN($E14)*COS(AS$12))/SIN(AS$12)*$B14))</f>
        <v>0</v>
      </c>
      <c r="AT104" s="0" t="n">
        <f aca="false">IF($B14=0,0,IF(SIN(AT$12)=0,999999999,(SIN(AT$12)*COS($E14)+SIN($E14)*COS(AT$12))/SIN(AT$12)*$B14))</f>
        <v>0</v>
      </c>
      <c r="AU104" s="0" t="n">
        <f aca="false">IF($B14=0,0,IF(SIN(AU$12)=0,999999999,(SIN(AU$12)*COS($E14)+SIN($E14)*COS(AU$12))/SIN(AU$12)*$B14))</f>
        <v>0</v>
      </c>
      <c r="AV104" s="0" t="n">
        <f aca="false">IF($B14=0,0,IF(SIN(AV$12)=0,999999999,(SIN(AV$12)*COS($E14)+SIN($E14)*COS(AV$12))/SIN(AV$12)*$B14))</f>
        <v>0</v>
      </c>
      <c r="AW104" s="0" t="n">
        <f aca="false">IF($B14=0,0,IF(SIN(AW$12)=0,999999999,(SIN(AW$12)*COS($E14)+SIN($E14)*COS(AW$12))/SIN(AW$12)*$B14))</f>
        <v>0</v>
      </c>
      <c r="AX104" s="0" t="n">
        <f aca="false">IF($B14=0,0,IF(SIN(AX$12)=0,999999999,(SIN(AX$12)*COS($E14)+SIN($E14)*COS(AX$12))/SIN(AX$12)*$B14))</f>
        <v>0</v>
      </c>
      <c r="AY104" s="0" t="n">
        <f aca="false">IF($B14=0,0,IF(SIN(AY$12)=0,999999999,(SIN(AY$12)*COS($E14)+SIN($E14)*COS(AY$12))/SIN(AY$12)*$B14))</f>
        <v>0</v>
      </c>
      <c r="AZ104" s="0" t="n">
        <f aca="false">IF($B14=0,0,IF(SIN(AZ$12)=0,999999999,(SIN(AZ$12)*COS($E14)+SIN($E14)*COS(AZ$12))/SIN(AZ$12)*$B14))</f>
        <v>0</v>
      </c>
      <c r="BA104" s="0" t="n">
        <f aca="false">IF($B14=0,0,IF(SIN(BA$12)=0,999999999,(SIN(BA$12)*COS($E14)+SIN($E14)*COS(BA$12))/SIN(BA$12)*$B14))</f>
        <v>0</v>
      </c>
      <c r="BB104" s="0" t="n">
        <f aca="false">IF($B14=0,0,IF(SIN(BB$12)=0,999999999,(SIN(BB$12)*COS($E14)+SIN($E14)*COS(BB$12))/SIN(BB$12)*$B14))</f>
        <v>0</v>
      </c>
      <c r="BC104" s="0" t="n">
        <f aca="false">IF($B14=0,0,IF(SIN(BC$12)=0,999999999,(SIN(BC$12)*COS($E14)+SIN($E14)*COS(BC$12))/SIN(BC$12)*$B14))</f>
        <v>0</v>
      </c>
      <c r="BD104" s="0" t="n">
        <f aca="false">IF($B14=0,0,IF(SIN(BD$12)=0,999999999,(SIN(BD$12)*COS($E14)+SIN($E14)*COS(BD$12))/SIN(BD$12)*$B14))</f>
        <v>0</v>
      </c>
      <c r="BE104" s="0" t="n">
        <f aca="false">IF($B14=0,0,IF(SIN(BE$12)=0,999999999,(SIN(BE$12)*COS($E14)+SIN($E14)*COS(BE$12))/SIN(BE$12)*$B14))</f>
        <v>0</v>
      </c>
      <c r="BF104" s="0" t="n">
        <f aca="false">IF($B14=0,0,IF(SIN(BF$12)=0,999999999,(SIN(BF$12)*COS($E14)+SIN($E14)*COS(BF$12))/SIN(BF$12)*$B14))</f>
        <v>0</v>
      </c>
      <c r="BG104" s="0" t="n">
        <f aca="false">IF($B14=0,0,IF(SIN(BG$12)=0,999999999,(SIN(BG$12)*COS($E14)+SIN($E14)*COS(BG$12))/SIN(BG$12)*$B14))</f>
        <v>0</v>
      </c>
      <c r="BH104" s="0" t="n">
        <f aca="false">IF($B14=0,0,IF(SIN(BH$12)=0,999999999,(SIN(BH$12)*COS($E14)+SIN($E14)*COS(BH$12))/SIN(BH$12)*$B14))</f>
        <v>0</v>
      </c>
      <c r="BI104" s="0" t="n">
        <f aca="false">IF($B14=0,0,IF(SIN(BI$12)=0,999999999,(SIN(BI$12)*COS($E14)+SIN($E14)*COS(BI$12))/SIN(BI$12)*$B14))</f>
        <v>0</v>
      </c>
      <c r="BJ104" s="0" t="n">
        <f aca="false">IF($B14=0,0,IF(SIN(BJ$12)=0,999999999,(SIN(BJ$12)*COS($E14)+SIN($E14)*COS(BJ$12))/SIN(BJ$12)*$B14))</f>
        <v>0</v>
      </c>
      <c r="BK104" s="0" t="n">
        <f aca="false">IF($B14=0,0,IF(SIN(BK$12)=0,999999999,(SIN(BK$12)*COS($E14)+SIN($E14)*COS(BK$12))/SIN(BK$12)*$B14))</f>
        <v>0</v>
      </c>
      <c r="BL104" s="0" t="n">
        <f aca="false">IF($B14=0,0,IF(SIN(BL$12)=0,999999999,(SIN(BL$12)*COS($E14)+SIN($E14)*COS(BL$12))/SIN(BL$12)*$B14))</f>
        <v>0</v>
      </c>
      <c r="BM104" s="0" t="n">
        <f aca="false">IF($B14=0,0,IF(SIN(BM$12)=0,999999999,(SIN(BM$12)*COS($E14)+SIN($E14)*COS(BM$12))/SIN(BM$12)*$B14))</f>
        <v>0</v>
      </c>
      <c r="BN104" s="0" t="n">
        <f aca="false">IF($B14=0,0,IF(SIN(BN$12)=0,999999999,(SIN(BN$12)*COS($E14)+SIN($E14)*COS(BN$12))/SIN(BN$12)*$B14))</f>
        <v>0</v>
      </c>
      <c r="BO104" s="0" t="n">
        <f aca="false">IF($B14=0,0,IF(SIN(BO$12)=0,999999999,(SIN(BO$12)*COS($E14)+SIN($E14)*COS(BO$12))/SIN(BO$12)*$B14))</f>
        <v>0</v>
      </c>
      <c r="BP104" s="0" t="n">
        <f aca="false">IF($B14=0,0,IF(SIN(BP$12)=0,999999999,(SIN(BP$12)*COS($E14)+SIN($E14)*COS(BP$12))/SIN(BP$12)*$B14))</f>
        <v>0</v>
      </c>
      <c r="BQ104" s="0" t="n">
        <f aca="false">IF($B14=0,0,IF(SIN(BQ$12)=0,999999999,(SIN(BQ$12)*COS($E14)+SIN($E14)*COS(BQ$12))/SIN(BQ$12)*$B14))</f>
        <v>0</v>
      </c>
      <c r="BR104" s="0" t="n">
        <f aca="false">IF($B14=0,0,IF(SIN(BR$12)=0,999999999,(SIN(BR$12)*COS($E14)+SIN($E14)*COS(BR$12))/SIN(BR$12)*$B14))</f>
        <v>0</v>
      </c>
      <c r="BS104" s="0" t="n">
        <f aca="false">IF($B14=0,0,IF(SIN(BS$12)=0,999999999,(SIN(BS$12)*COS($E14)+SIN($E14)*COS(BS$12))/SIN(BS$12)*$B14))</f>
        <v>0</v>
      </c>
      <c r="BT104" s="0" t="n">
        <f aca="false">IF($B14=0,0,IF(SIN(BT$12)=0,999999999,(SIN(BT$12)*COS($E14)+SIN($E14)*COS(BT$12))/SIN(BT$12)*$B14))</f>
        <v>0</v>
      </c>
      <c r="BU104" s="0" t="n">
        <f aca="false">IF($B14=0,0,IF(SIN(BU$12)=0,999999999,(SIN(BU$12)*COS($E14)+SIN($E14)*COS(BU$12))/SIN(BU$12)*$B14))</f>
        <v>0</v>
      </c>
      <c r="BV104" s="0" t="n">
        <f aca="false">IF($B14=0,0,IF(SIN(BV$12)=0,999999999,(SIN(BV$12)*COS($E14)+SIN($E14)*COS(BV$12))/SIN(BV$12)*$B14))</f>
        <v>0</v>
      </c>
      <c r="BW104" s="0" t="n">
        <f aca="false">IF($B14=0,0,IF(SIN(BW$12)=0,999999999,(SIN(BW$12)*COS($E14)+SIN($E14)*COS(BW$12))/SIN(BW$12)*$B14))</f>
        <v>0</v>
      </c>
      <c r="BX104" s="0" t="n">
        <f aca="false">IF($B14=0,0,IF(SIN(BX$12)=0,999999999,(SIN(BX$12)*COS($E14)+SIN($E14)*COS(BX$12))/SIN(BX$12)*$B14))</f>
        <v>0</v>
      </c>
      <c r="BY104" s="0" t="n">
        <f aca="false">IF($B14=0,0,IF(SIN(BY$12)=0,999999999,(SIN(BY$12)*COS($E14)+SIN($E14)*COS(BY$12))/SIN(BY$12)*$B14))</f>
        <v>0</v>
      </c>
      <c r="BZ104" s="0" t="n">
        <f aca="false">IF($B14=0,0,IF(SIN(BZ$12)=0,999999999,(SIN(BZ$12)*COS($E14)+SIN($E14)*COS(BZ$12))/SIN(BZ$12)*$B14))</f>
        <v>0</v>
      </c>
      <c r="CA104" s="0" t="n">
        <f aca="false">IF($B14=0,0,IF(SIN(CA$12)=0,999999999,(SIN(CA$12)*COS($E14)+SIN($E14)*COS(CA$12))/SIN(CA$12)*$B14))</f>
        <v>0</v>
      </c>
      <c r="CB104" s="0" t="n">
        <f aca="false">IF($B14=0,0,IF(SIN(CB$12)=0,999999999,(SIN(CB$12)*COS($E14)+SIN($E14)*COS(CB$12))/SIN(CB$12)*$B14))</f>
        <v>0</v>
      </c>
      <c r="CC104" s="0" t="n">
        <f aca="false">IF($B14=0,0,IF(SIN(CC$12)=0,999999999,(SIN(CC$12)*COS($E14)+SIN($E14)*COS(CC$12))/SIN(CC$12)*$B14))</f>
        <v>0</v>
      </c>
      <c r="CD104" s="0" t="n">
        <f aca="false">IF($B14=0,0,IF(SIN(CD$12)=0,999999999,(SIN(CD$12)*COS($E14)+SIN($E14)*COS(CD$12))/SIN(CD$12)*$B14))</f>
        <v>0</v>
      </c>
      <c r="CE104" s="0" t="n">
        <f aca="false">IF($B14=0,0,IF(SIN(CE$12)=0,999999999,(SIN(CE$12)*COS($E14)+SIN($E14)*COS(CE$12))/SIN(CE$12)*$B14))</f>
        <v>0</v>
      </c>
      <c r="CF104" s="0" t="n">
        <f aca="false">IF($B14=0,0,IF(SIN(CF$12)=0,999999999,(SIN(CF$12)*COS($E14)+SIN($E14)*COS(CF$12))/SIN(CF$12)*$B14))</f>
        <v>0</v>
      </c>
      <c r="CG104" s="0" t="n">
        <f aca="false">IF($B14=0,0,IF(SIN(CG$12)=0,999999999,(SIN(CG$12)*COS($E14)+SIN($E14)*COS(CG$12))/SIN(CG$12)*$B14))</f>
        <v>0</v>
      </c>
      <c r="CH104" s="0" t="n">
        <f aca="false">IF($B14=0,0,IF(SIN(CH$12)=0,999999999,(SIN(CH$12)*COS($E14)+SIN($E14)*COS(CH$12))/SIN(CH$12)*$B14))</f>
        <v>0</v>
      </c>
      <c r="CI104" s="0" t="n">
        <f aca="false">IF($B14=0,0,IF(SIN(CI$12)=0,999999999,(SIN(CI$12)*COS($E14)+SIN($E14)*COS(CI$12))/SIN(CI$12)*$B14))</f>
        <v>0</v>
      </c>
      <c r="CJ104" s="0" t="n">
        <f aca="false">IF($B14=0,0,IF(SIN(CJ$12)=0,999999999,(SIN(CJ$12)*COS($E14)+SIN($E14)*COS(CJ$12))/SIN(CJ$12)*$B14))</f>
        <v>0</v>
      </c>
      <c r="CK104" s="0" t="n">
        <f aca="false">IF($B14=0,0,IF(SIN(CK$12)=0,999999999,(SIN(CK$12)*COS($E14)+SIN($E14)*COS(CK$12))/SIN(CK$12)*$B14))</f>
        <v>0</v>
      </c>
      <c r="CL104" s="0" t="n">
        <f aca="false">IF($B14=0,0,IF(SIN(CL$12)=0,999999999,(SIN(CL$12)*COS($E14)+SIN($E14)*COS(CL$12))/SIN(CL$12)*$B14))</f>
        <v>0</v>
      </c>
      <c r="CM104" s="0" t="n">
        <f aca="false">IF($B14=0,0,IF(SIN(CM$12)=0,999999999,(SIN(CM$12)*COS($E14)+SIN($E14)*COS(CM$12))/SIN(CM$12)*$B14))</f>
        <v>0</v>
      </c>
      <c r="CN104" s="0" t="n">
        <f aca="false">IF($B14=0,0,IF(SIN(CN$12)=0,999999999,(SIN(CN$12)*COS($E14)+SIN($E14)*COS(CN$12))/SIN(CN$12)*$B14))</f>
        <v>0</v>
      </c>
      <c r="CO104" s="0" t="n">
        <f aca="false">IF($B14=0,0,IF(SIN(CO$12)=0,999999999,(SIN(CO$12)*COS($E14)+SIN($E14)*COS(CO$12))/SIN(CO$12)*$B14))</f>
        <v>0</v>
      </c>
      <c r="CP104" s="0" t="n">
        <f aca="false">IF($B14=0,0,IF(SIN(CP$12)=0,999999999,(SIN(CP$12)*COS($E14)+SIN($E14)*COS(CP$12))/SIN(CP$12)*$B14))</f>
        <v>0</v>
      </c>
      <c r="CQ104" s="0" t="n">
        <f aca="false">IF($B14=0,0,IF(SIN(CQ$12)=0,999999999,(SIN(CQ$12)*COS($E14)+SIN($E14)*COS(CQ$12))/SIN(CQ$12)*$B14))</f>
        <v>0</v>
      </c>
    </row>
    <row r="105" customFormat="false" ht="12.8" hidden="true" customHeight="false" outlineLevel="0" collapsed="false">
      <c r="D105" s="0" t="n">
        <f aca="false">1+D104</f>
        <v>3</v>
      </c>
      <c r="E105" s="2" t="s">
        <v>56</v>
      </c>
      <c r="F105" s="0" t="n">
        <f aca="false">IF($B15=0,0,IF(SIN(F$12)=0,999999999,(SIN(F$12)*COS($E15)+SIN($E15)*COS(F$12))/SIN(F$12)*$B15))</f>
        <v>0</v>
      </c>
      <c r="G105" s="0" t="n">
        <f aca="false">IF($B15=0,0,IF(SIN(G$12)=0,999999999,(SIN(G$12)*COS($E15)+SIN($E15)*COS(G$12))/SIN(G$12)*$B15))</f>
        <v>0</v>
      </c>
      <c r="H105" s="0" t="n">
        <f aca="false">IF($B15=0,0,IF(SIN(H$12)=0,999999999,(SIN(H$12)*COS($E15)+SIN($E15)*COS(H$12))/SIN(H$12)*$B15))</f>
        <v>0</v>
      </c>
      <c r="I105" s="0" t="n">
        <f aca="false">IF($B15=0,0,IF(SIN(I$12)=0,999999999,(SIN(I$12)*COS($E15)+SIN($E15)*COS(I$12))/SIN(I$12)*$B15))</f>
        <v>0</v>
      </c>
      <c r="J105" s="0" t="n">
        <f aca="false">IF($B15=0,0,IF(SIN(J$12)=0,999999999,(SIN(J$12)*COS($E15)+SIN($E15)*COS(J$12))/SIN(J$12)*$B15))</f>
        <v>0</v>
      </c>
      <c r="K105" s="0" t="n">
        <f aca="false">IF($B15=0,0,IF(SIN(K$12)=0,999999999,(SIN(K$12)*COS($E15)+SIN($E15)*COS(K$12))/SIN(K$12)*$B15))</f>
        <v>0</v>
      </c>
      <c r="L105" s="0" t="n">
        <f aca="false">IF($B15=0,0,IF(SIN(L$12)=0,999999999,(SIN(L$12)*COS($E15)+SIN($E15)*COS(L$12))/SIN(L$12)*$B15))</f>
        <v>0</v>
      </c>
      <c r="M105" s="0" t="n">
        <f aca="false">IF($B15=0,0,IF(SIN(M$12)=0,999999999,(SIN(M$12)*COS($E15)+SIN($E15)*COS(M$12))/SIN(M$12)*$B15))</f>
        <v>0</v>
      </c>
      <c r="N105" s="0" t="n">
        <f aca="false">IF($B15=0,0,IF(SIN(N$12)=0,999999999,(SIN(N$12)*COS($E15)+SIN($E15)*COS(N$12))/SIN(N$12)*$B15))</f>
        <v>0</v>
      </c>
      <c r="O105" s="0" t="n">
        <f aca="false">IF($B15=0,0,IF(SIN(O$12)=0,999999999,(SIN(O$12)*COS($E15)+SIN($E15)*COS(O$12))/SIN(O$12)*$B15))</f>
        <v>0</v>
      </c>
      <c r="P105" s="0" t="n">
        <f aca="false">IF($B15=0,0,IF(SIN(P$12)=0,999999999,(SIN(P$12)*COS($E15)+SIN($E15)*COS(P$12))/SIN(P$12)*$B15))</f>
        <v>0</v>
      </c>
      <c r="Q105" s="0" t="n">
        <f aca="false">IF($B15=0,0,IF(SIN(Q$12)=0,999999999,(SIN(Q$12)*COS($E15)+SIN($E15)*COS(Q$12))/SIN(Q$12)*$B15))</f>
        <v>0</v>
      </c>
      <c r="R105" s="0" t="n">
        <f aca="false">IF($B15=0,0,IF(SIN(R$12)=0,999999999,(SIN(R$12)*COS($E15)+SIN($E15)*COS(R$12))/SIN(R$12)*$B15))</f>
        <v>0</v>
      </c>
      <c r="S105" s="0" t="n">
        <f aca="false">IF($B15=0,0,IF(SIN(S$12)=0,999999999,(SIN(S$12)*COS($E15)+SIN($E15)*COS(S$12))/SIN(S$12)*$B15))</f>
        <v>0</v>
      </c>
      <c r="T105" s="0" t="n">
        <f aca="false">IF($B15=0,0,IF(SIN(T$12)=0,999999999,(SIN(T$12)*COS($E15)+SIN($E15)*COS(T$12))/SIN(T$12)*$B15))</f>
        <v>0</v>
      </c>
      <c r="U105" s="0" t="n">
        <f aca="false">IF($B15=0,0,IF(SIN(U$12)=0,999999999,(SIN(U$12)*COS($E15)+SIN($E15)*COS(U$12))/SIN(U$12)*$B15))</f>
        <v>0</v>
      </c>
      <c r="V105" s="0" t="n">
        <f aca="false">IF($B15=0,0,IF(SIN(V$12)=0,999999999,(SIN(V$12)*COS($E15)+SIN($E15)*COS(V$12))/SIN(V$12)*$B15))</f>
        <v>0</v>
      </c>
      <c r="W105" s="0" t="n">
        <f aca="false">IF($B15=0,0,IF(SIN(W$12)=0,999999999,(SIN(W$12)*COS($E15)+SIN($E15)*COS(W$12))/SIN(W$12)*$B15))</f>
        <v>0</v>
      </c>
      <c r="X105" s="0" t="n">
        <f aca="false">IF($B15=0,0,IF(SIN(X$12)=0,999999999,(SIN(X$12)*COS($E15)+SIN($E15)*COS(X$12))/SIN(X$12)*$B15))</f>
        <v>0</v>
      </c>
      <c r="Y105" s="0" t="n">
        <f aca="false">IF($B15=0,0,IF(SIN(Y$12)=0,999999999,(SIN(Y$12)*COS($E15)+SIN($E15)*COS(Y$12))/SIN(Y$12)*$B15))</f>
        <v>0</v>
      </c>
      <c r="Z105" s="0" t="n">
        <f aca="false">IF($B15=0,0,IF(SIN(Z$12)=0,999999999,(SIN(Z$12)*COS($E15)+SIN($E15)*COS(Z$12))/SIN(Z$12)*$B15))</f>
        <v>0</v>
      </c>
      <c r="AA105" s="0" t="n">
        <f aca="false">IF($B15=0,0,IF(SIN(AA$12)=0,999999999,(SIN(AA$12)*COS($E15)+SIN($E15)*COS(AA$12))/SIN(AA$12)*$B15))</f>
        <v>0</v>
      </c>
      <c r="AB105" s="0" t="n">
        <f aca="false">IF($B15=0,0,IF(SIN(AB$12)=0,999999999,(SIN(AB$12)*COS($E15)+SIN($E15)*COS(AB$12))/SIN(AB$12)*$B15))</f>
        <v>0</v>
      </c>
      <c r="AC105" s="0" t="n">
        <f aca="false">IF($B15=0,0,IF(SIN(AC$12)=0,999999999,(SIN(AC$12)*COS($E15)+SIN($E15)*COS(AC$12))/SIN(AC$12)*$B15))</f>
        <v>0</v>
      </c>
      <c r="AD105" s="0" t="n">
        <f aca="false">IF($B15=0,0,IF(SIN(AD$12)=0,999999999,(SIN(AD$12)*COS($E15)+SIN($E15)*COS(AD$12))/SIN(AD$12)*$B15))</f>
        <v>0</v>
      </c>
      <c r="AE105" s="0" t="n">
        <f aca="false">IF($B15=0,0,IF(SIN(AE$12)=0,999999999,(SIN(AE$12)*COS($E15)+SIN($E15)*COS(AE$12))/SIN(AE$12)*$B15))</f>
        <v>0</v>
      </c>
      <c r="AF105" s="0" t="n">
        <f aca="false">IF($B15=0,0,IF(SIN(AF$12)=0,999999999,(SIN(AF$12)*COS($E15)+SIN($E15)*COS(AF$12))/SIN(AF$12)*$B15))</f>
        <v>0</v>
      </c>
      <c r="AG105" s="0" t="n">
        <f aca="false">IF($B15=0,0,IF(SIN(AG$12)=0,999999999,(SIN(AG$12)*COS($E15)+SIN($E15)*COS(AG$12))/SIN(AG$12)*$B15))</f>
        <v>0</v>
      </c>
      <c r="AH105" s="0" t="n">
        <f aca="false">IF($B15=0,0,IF(SIN(AH$12)=0,999999999,(SIN(AH$12)*COS($E15)+SIN($E15)*COS(AH$12))/SIN(AH$12)*$B15))</f>
        <v>0</v>
      </c>
      <c r="AI105" s="0" t="n">
        <f aca="false">IF($B15=0,0,IF(SIN(AI$12)=0,999999999,(SIN(AI$12)*COS($E15)+SIN($E15)*COS(AI$12))/SIN(AI$12)*$B15))</f>
        <v>0</v>
      </c>
      <c r="AJ105" s="0" t="n">
        <f aca="false">IF($B15=0,0,IF(SIN(AJ$12)=0,999999999,(SIN(AJ$12)*COS($E15)+SIN($E15)*COS(AJ$12))/SIN(AJ$12)*$B15))</f>
        <v>0</v>
      </c>
      <c r="AK105" s="0" t="n">
        <f aca="false">IF($B15=0,0,IF(SIN(AK$12)=0,999999999,(SIN(AK$12)*COS($E15)+SIN($E15)*COS(AK$12))/SIN(AK$12)*$B15))</f>
        <v>0</v>
      </c>
      <c r="AL105" s="0" t="n">
        <f aca="false">IF($B15=0,0,IF(SIN(AL$12)=0,999999999,(SIN(AL$12)*COS($E15)+SIN($E15)*COS(AL$12))/SIN(AL$12)*$B15))</f>
        <v>0</v>
      </c>
      <c r="AM105" s="0" t="n">
        <f aca="false">IF($B15=0,0,IF(SIN(AM$12)=0,999999999,(SIN(AM$12)*COS($E15)+SIN($E15)*COS(AM$12))/SIN(AM$12)*$B15))</f>
        <v>0</v>
      </c>
      <c r="AN105" s="0" t="n">
        <f aca="false">IF($B15=0,0,IF(SIN(AN$12)=0,999999999,(SIN(AN$12)*COS($E15)+SIN($E15)*COS(AN$12))/SIN(AN$12)*$B15))</f>
        <v>0</v>
      </c>
      <c r="AO105" s="0" t="n">
        <f aca="false">IF($B15=0,0,IF(SIN(AO$12)=0,999999999,(SIN(AO$12)*COS($E15)+SIN($E15)*COS(AO$12))/SIN(AO$12)*$B15))</f>
        <v>0</v>
      </c>
      <c r="AP105" s="0" t="n">
        <f aca="false">IF($B15=0,0,IF(SIN(AP$12)=0,999999999,(SIN(AP$12)*COS($E15)+SIN($E15)*COS(AP$12))/SIN(AP$12)*$B15))</f>
        <v>0</v>
      </c>
      <c r="AQ105" s="0" t="n">
        <f aca="false">IF($B15=0,0,IF(SIN(AQ$12)=0,999999999,(SIN(AQ$12)*COS($E15)+SIN($E15)*COS(AQ$12))/SIN(AQ$12)*$B15))</f>
        <v>0</v>
      </c>
      <c r="AR105" s="0" t="n">
        <f aca="false">IF($B15=0,0,IF(SIN(AR$12)=0,999999999,(SIN(AR$12)*COS($E15)+SIN($E15)*COS(AR$12))/SIN(AR$12)*$B15))</f>
        <v>0</v>
      </c>
      <c r="AS105" s="0" t="n">
        <f aca="false">IF($B15=0,0,IF(SIN(AS$12)=0,999999999,(SIN(AS$12)*COS($E15)+SIN($E15)*COS(AS$12))/SIN(AS$12)*$B15))</f>
        <v>0</v>
      </c>
      <c r="AT105" s="0" t="n">
        <f aca="false">IF($B15=0,0,IF(SIN(AT$12)=0,999999999,(SIN(AT$12)*COS($E15)+SIN($E15)*COS(AT$12))/SIN(AT$12)*$B15))</f>
        <v>0</v>
      </c>
      <c r="AU105" s="0" t="n">
        <f aca="false">IF($B15=0,0,IF(SIN(AU$12)=0,999999999,(SIN(AU$12)*COS($E15)+SIN($E15)*COS(AU$12))/SIN(AU$12)*$B15))</f>
        <v>0</v>
      </c>
      <c r="AV105" s="0" t="n">
        <f aca="false">IF($B15=0,0,IF(SIN(AV$12)=0,999999999,(SIN(AV$12)*COS($E15)+SIN($E15)*COS(AV$12))/SIN(AV$12)*$B15))</f>
        <v>0</v>
      </c>
      <c r="AW105" s="0" t="n">
        <f aca="false">IF($B15=0,0,IF(SIN(AW$12)=0,999999999,(SIN(AW$12)*COS($E15)+SIN($E15)*COS(AW$12))/SIN(AW$12)*$B15))</f>
        <v>0</v>
      </c>
      <c r="AX105" s="0" t="n">
        <f aca="false">IF($B15=0,0,IF(SIN(AX$12)=0,999999999,(SIN(AX$12)*COS($E15)+SIN($E15)*COS(AX$12))/SIN(AX$12)*$B15))</f>
        <v>0</v>
      </c>
      <c r="AY105" s="0" t="n">
        <f aca="false">IF($B15=0,0,IF(SIN(AY$12)=0,999999999,(SIN(AY$12)*COS($E15)+SIN($E15)*COS(AY$12))/SIN(AY$12)*$B15))</f>
        <v>0</v>
      </c>
      <c r="AZ105" s="0" t="n">
        <f aca="false">IF($B15=0,0,IF(SIN(AZ$12)=0,999999999,(SIN(AZ$12)*COS($E15)+SIN($E15)*COS(AZ$12))/SIN(AZ$12)*$B15))</f>
        <v>0</v>
      </c>
      <c r="BA105" s="0" t="n">
        <f aca="false">IF($B15=0,0,IF(SIN(BA$12)=0,999999999,(SIN(BA$12)*COS($E15)+SIN($E15)*COS(BA$12))/SIN(BA$12)*$B15))</f>
        <v>0</v>
      </c>
      <c r="BB105" s="0" t="n">
        <f aca="false">IF($B15=0,0,IF(SIN(BB$12)=0,999999999,(SIN(BB$12)*COS($E15)+SIN($E15)*COS(BB$12))/SIN(BB$12)*$B15))</f>
        <v>0</v>
      </c>
      <c r="BC105" s="0" t="n">
        <f aca="false">IF($B15=0,0,IF(SIN(BC$12)=0,999999999,(SIN(BC$12)*COS($E15)+SIN($E15)*COS(BC$12))/SIN(BC$12)*$B15))</f>
        <v>0</v>
      </c>
      <c r="BD105" s="0" t="n">
        <f aca="false">IF($B15=0,0,IF(SIN(BD$12)=0,999999999,(SIN(BD$12)*COS($E15)+SIN($E15)*COS(BD$12))/SIN(BD$12)*$B15))</f>
        <v>0</v>
      </c>
      <c r="BE105" s="0" t="n">
        <f aca="false">IF($B15=0,0,IF(SIN(BE$12)=0,999999999,(SIN(BE$12)*COS($E15)+SIN($E15)*COS(BE$12))/SIN(BE$12)*$B15))</f>
        <v>0</v>
      </c>
      <c r="BF105" s="0" t="n">
        <f aca="false">IF($B15=0,0,IF(SIN(BF$12)=0,999999999,(SIN(BF$12)*COS($E15)+SIN($E15)*COS(BF$12))/SIN(BF$12)*$B15))</f>
        <v>0</v>
      </c>
      <c r="BG105" s="0" t="n">
        <f aca="false">IF($B15=0,0,IF(SIN(BG$12)=0,999999999,(SIN(BG$12)*COS($E15)+SIN($E15)*COS(BG$12))/SIN(BG$12)*$B15))</f>
        <v>0</v>
      </c>
      <c r="BH105" s="0" t="n">
        <f aca="false">IF($B15=0,0,IF(SIN(BH$12)=0,999999999,(SIN(BH$12)*COS($E15)+SIN($E15)*COS(BH$12))/SIN(BH$12)*$B15))</f>
        <v>0</v>
      </c>
      <c r="BI105" s="0" t="n">
        <f aca="false">IF($B15=0,0,IF(SIN(BI$12)=0,999999999,(SIN(BI$12)*COS($E15)+SIN($E15)*COS(BI$12))/SIN(BI$12)*$B15))</f>
        <v>0</v>
      </c>
      <c r="BJ105" s="0" t="n">
        <f aca="false">IF($B15=0,0,IF(SIN(BJ$12)=0,999999999,(SIN(BJ$12)*COS($E15)+SIN($E15)*COS(BJ$12))/SIN(BJ$12)*$B15))</f>
        <v>0</v>
      </c>
      <c r="BK105" s="0" t="n">
        <f aca="false">IF($B15=0,0,IF(SIN(BK$12)=0,999999999,(SIN(BK$12)*COS($E15)+SIN($E15)*COS(BK$12))/SIN(BK$12)*$B15))</f>
        <v>0</v>
      </c>
      <c r="BL105" s="0" t="n">
        <f aca="false">IF($B15=0,0,IF(SIN(BL$12)=0,999999999,(SIN(BL$12)*COS($E15)+SIN($E15)*COS(BL$12))/SIN(BL$12)*$B15))</f>
        <v>0</v>
      </c>
      <c r="BM105" s="0" t="n">
        <f aca="false">IF($B15=0,0,IF(SIN(BM$12)=0,999999999,(SIN(BM$12)*COS($E15)+SIN($E15)*COS(BM$12))/SIN(BM$12)*$B15))</f>
        <v>0</v>
      </c>
      <c r="BN105" s="0" t="n">
        <f aca="false">IF($B15=0,0,IF(SIN(BN$12)=0,999999999,(SIN(BN$12)*COS($E15)+SIN($E15)*COS(BN$12))/SIN(BN$12)*$B15))</f>
        <v>0</v>
      </c>
      <c r="BO105" s="0" t="n">
        <f aca="false">IF($B15=0,0,IF(SIN(BO$12)=0,999999999,(SIN(BO$12)*COS($E15)+SIN($E15)*COS(BO$12))/SIN(BO$12)*$B15))</f>
        <v>0</v>
      </c>
      <c r="BP105" s="0" t="n">
        <f aca="false">IF($B15=0,0,IF(SIN(BP$12)=0,999999999,(SIN(BP$12)*COS($E15)+SIN($E15)*COS(BP$12))/SIN(BP$12)*$B15))</f>
        <v>0</v>
      </c>
      <c r="BQ105" s="0" t="n">
        <f aca="false">IF($B15=0,0,IF(SIN(BQ$12)=0,999999999,(SIN(BQ$12)*COS($E15)+SIN($E15)*COS(BQ$12))/SIN(BQ$12)*$B15))</f>
        <v>0</v>
      </c>
      <c r="BR105" s="0" t="n">
        <f aca="false">IF($B15=0,0,IF(SIN(BR$12)=0,999999999,(SIN(BR$12)*COS($E15)+SIN($E15)*COS(BR$12))/SIN(BR$12)*$B15))</f>
        <v>0</v>
      </c>
      <c r="BS105" s="0" t="n">
        <f aca="false">IF($B15=0,0,IF(SIN(BS$12)=0,999999999,(SIN(BS$12)*COS($E15)+SIN($E15)*COS(BS$12))/SIN(BS$12)*$B15))</f>
        <v>0</v>
      </c>
      <c r="BT105" s="0" t="n">
        <f aca="false">IF($B15=0,0,IF(SIN(BT$12)=0,999999999,(SIN(BT$12)*COS($E15)+SIN($E15)*COS(BT$12))/SIN(BT$12)*$B15))</f>
        <v>0</v>
      </c>
      <c r="BU105" s="0" t="n">
        <f aca="false">IF($B15=0,0,IF(SIN(BU$12)=0,999999999,(SIN(BU$12)*COS($E15)+SIN($E15)*COS(BU$12))/SIN(BU$12)*$B15))</f>
        <v>0</v>
      </c>
      <c r="BV105" s="0" t="n">
        <f aca="false">IF($B15=0,0,IF(SIN(BV$12)=0,999999999,(SIN(BV$12)*COS($E15)+SIN($E15)*COS(BV$12))/SIN(BV$12)*$B15))</f>
        <v>0</v>
      </c>
      <c r="BW105" s="0" t="n">
        <f aca="false">IF($B15=0,0,IF(SIN(BW$12)=0,999999999,(SIN(BW$12)*COS($E15)+SIN($E15)*COS(BW$12))/SIN(BW$12)*$B15))</f>
        <v>0</v>
      </c>
      <c r="BX105" s="0" t="n">
        <f aca="false">IF($B15=0,0,IF(SIN(BX$12)=0,999999999,(SIN(BX$12)*COS($E15)+SIN($E15)*COS(BX$12))/SIN(BX$12)*$B15))</f>
        <v>0</v>
      </c>
      <c r="BY105" s="0" t="n">
        <f aca="false">IF($B15=0,0,IF(SIN(BY$12)=0,999999999,(SIN(BY$12)*COS($E15)+SIN($E15)*COS(BY$12))/SIN(BY$12)*$B15))</f>
        <v>0</v>
      </c>
      <c r="BZ105" s="0" t="n">
        <f aca="false">IF($B15=0,0,IF(SIN(BZ$12)=0,999999999,(SIN(BZ$12)*COS($E15)+SIN($E15)*COS(BZ$12))/SIN(BZ$12)*$B15))</f>
        <v>0</v>
      </c>
      <c r="CA105" s="0" t="n">
        <f aca="false">IF($B15=0,0,IF(SIN(CA$12)=0,999999999,(SIN(CA$12)*COS($E15)+SIN($E15)*COS(CA$12))/SIN(CA$12)*$B15))</f>
        <v>0</v>
      </c>
      <c r="CB105" s="0" t="n">
        <f aca="false">IF($B15=0,0,IF(SIN(CB$12)=0,999999999,(SIN(CB$12)*COS($E15)+SIN($E15)*COS(CB$12))/SIN(CB$12)*$B15))</f>
        <v>0</v>
      </c>
      <c r="CC105" s="0" t="n">
        <f aca="false">IF($B15=0,0,IF(SIN(CC$12)=0,999999999,(SIN(CC$12)*COS($E15)+SIN($E15)*COS(CC$12))/SIN(CC$12)*$B15))</f>
        <v>0</v>
      </c>
      <c r="CD105" s="0" t="n">
        <f aca="false">IF($B15=0,0,IF(SIN(CD$12)=0,999999999,(SIN(CD$12)*COS($E15)+SIN($E15)*COS(CD$12))/SIN(CD$12)*$B15))</f>
        <v>0</v>
      </c>
      <c r="CE105" s="0" t="n">
        <f aca="false">IF($B15=0,0,IF(SIN(CE$12)=0,999999999,(SIN(CE$12)*COS($E15)+SIN($E15)*COS(CE$12))/SIN(CE$12)*$B15))</f>
        <v>0</v>
      </c>
      <c r="CF105" s="0" t="n">
        <f aca="false">IF($B15=0,0,IF(SIN(CF$12)=0,999999999,(SIN(CF$12)*COS($E15)+SIN($E15)*COS(CF$12))/SIN(CF$12)*$B15))</f>
        <v>0</v>
      </c>
      <c r="CG105" s="0" t="n">
        <f aca="false">IF($B15=0,0,IF(SIN(CG$12)=0,999999999,(SIN(CG$12)*COS($E15)+SIN($E15)*COS(CG$12))/SIN(CG$12)*$B15))</f>
        <v>0</v>
      </c>
      <c r="CH105" s="0" t="n">
        <f aca="false">IF($B15=0,0,IF(SIN(CH$12)=0,999999999,(SIN(CH$12)*COS($E15)+SIN($E15)*COS(CH$12))/SIN(CH$12)*$B15))</f>
        <v>0</v>
      </c>
      <c r="CI105" s="0" t="n">
        <f aca="false">IF($B15=0,0,IF(SIN(CI$12)=0,999999999,(SIN(CI$12)*COS($E15)+SIN($E15)*COS(CI$12))/SIN(CI$12)*$B15))</f>
        <v>0</v>
      </c>
      <c r="CJ105" s="0" t="n">
        <f aca="false">IF($B15=0,0,IF(SIN(CJ$12)=0,999999999,(SIN(CJ$12)*COS($E15)+SIN($E15)*COS(CJ$12))/SIN(CJ$12)*$B15))</f>
        <v>0</v>
      </c>
      <c r="CK105" s="0" t="n">
        <f aca="false">IF($B15=0,0,IF(SIN(CK$12)=0,999999999,(SIN(CK$12)*COS($E15)+SIN($E15)*COS(CK$12))/SIN(CK$12)*$B15))</f>
        <v>0</v>
      </c>
      <c r="CL105" s="0" t="n">
        <f aca="false">IF($B15=0,0,IF(SIN(CL$12)=0,999999999,(SIN(CL$12)*COS($E15)+SIN($E15)*COS(CL$12))/SIN(CL$12)*$B15))</f>
        <v>0</v>
      </c>
      <c r="CM105" s="0" t="n">
        <f aca="false">IF($B15=0,0,IF(SIN(CM$12)=0,999999999,(SIN(CM$12)*COS($E15)+SIN($E15)*COS(CM$12))/SIN(CM$12)*$B15))</f>
        <v>0</v>
      </c>
      <c r="CN105" s="0" t="n">
        <f aca="false">IF($B15=0,0,IF(SIN(CN$12)=0,999999999,(SIN(CN$12)*COS($E15)+SIN($E15)*COS(CN$12))/SIN(CN$12)*$B15))</f>
        <v>0</v>
      </c>
      <c r="CO105" s="0" t="n">
        <f aca="false">IF($B15=0,0,IF(SIN(CO$12)=0,999999999,(SIN(CO$12)*COS($E15)+SIN($E15)*COS(CO$12))/SIN(CO$12)*$B15))</f>
        <v>0</v>
      </c>
      <c r="CP105" s="0" t="n">
        <f aca="false">IF($B15=0,0,IF(SIN(CP$12)=0,999999999,(SIN(CP$12)*COS($E15)+SIN($E15)*COS(CP$12))/SIN(CP$12)*$B15))</f>
        <v>0</v>
      </c>
      <c r="CQ105" s="0" t="n">
        <f aca="false">IF($B15=0,0,IF(SIN(CQ$12)=0,999999999,(SIN(CQ$12)*COS($E15)+SIN($E15)*COS(CQ$12))/SIN(CQ$12)*$B15))</f>
        <v>0</v>
      </c>
    </row>
    <row r="106" customFormat="false" ht="12.8" hidden="true" customHeight="false" outlineLevel="0" collapsed="false">
      <c r="D106" s="0" t="n">
        <f aca="false">1+D105</f>
        <v>4</v>
      </c>
      <c r="E106" s="2" t="s">
        <v>56</v>
      </c>
      <c r="F106" s="0" t="n">
        <f aca="false">IF($B16=0,0,IF(SIN(F$12)=0,999999999,(SIN(F$12)*COS($E16)+SIN($E16)*COS(F$12))/SIN(F$12)*$B16))</f>
        <v>0</v>
      </c>
      <c r="G106" s="0" t="n">
        <f aca="false">IF($B16=0,0,IF(SIN(G$12)=0,999999999,(SIN(G$12)*COS($E16)+SIN($E16)*COS(G$12))/SIN(G$12)*$B16))</f>
        <v>0</v>
      </c>
      <c r="H106" s="0" t="n">
        <f aca="false">IF($B16=0,0,IF(SIN(H$12)=0,999999999,(SIN(H$12)*COS($E16)+SIN($E16)*COS(H$12))/SIN(H$12)*$B16))</f>
        <v>0</v>
      </c>
      <c r="I106" s="0" t="n">
        <f aca="false">IF($B16=0,0,IF(SIN(I$12)=0,999999999,(SIN(I$12)*COS($E16)+SIN($E16)*COS(I$12))/SIN(I$12)*$B16))</f>
        <v>0</v>
      </c>
      <c r="J106" s="0" t="n">
        <f aca="false">IF($B16=0,0,IF(SIN(J$12)=0,999999999,(SIN(J$12)*COS($E16)+SIN($E16)*COS(J$12))/SIN(J$12)*$B16))</f>
        <v>0</v>
      </c>
      <c r="K106" s="0" t="n">
        <f aca="false">IF($B16=0,0,IF(SIN(K$12)=0,999999999,(SIN(K$12)*COS($E16)+SIN($E16)*COS(K$12))/SIN(K$12)*$B16))</f>
        <v>0</v>
      </c>
      <c r="L106" s="0" t="n">
        <f aca="false">IF($B16=0,0,IF(SIN(L$12)=0,999999999,(SIN(L$12)*COS($E16)+SIN($E16)*COS(L$12))/SIN(L$12)*$B16))</f>
        <v>0</v>
      </c>
      <c r="M106" s="0" t="n">
        <f aca="false">IF($B16=0,0,IF(SIN(M$12)=0,999999999,(SIN(M$12)*COS($E16)+SIN($E16)*COS(M$12))/SIN(M$12)*$B16))</f>
        <v>0</v>
      </c>
      <c r="N106" s="0" t="n">
        <f aca="false">IF($B16=0,0,IF(SIN(N$12)=0,999999999,(SIN(N$12)*COS($E16)+SIN($E16)*COS(N$12))/SIN(N$12)*$B16))</f>
        <v>0</v>
      </c>
      <c r="O106" s="0" t="n">
        <f aca="false">IF($B16=0,0,IF(SIN(O$12)=0,999999999,(SIN(O$12)*COS($E16)+SIN($E16)*COS(O$12))/SIN(O$12)*$B16))</f>
        <v>0</v>
      </c>
      <c r="P106" s="0" t="n">
        <f aca="false">IF($B16=0,0,IF(SIN(P$12)=0,999999999,(SIN(P$12)*COS($E16)+SIN($E16)*COS(P$12))/SIN(P$12)*$B16))</f>
        <v>0</v>
      </c>
      <c r="Q106" s="0" t="n">
        <f aca="false">IF($B16=0,0,IF(SIN(Q$12)=0,999999999,(SIN(Q$12)*COS($E16)+SIN($E16)*COS(Q$12))/SIN(Q$12)*$B16))</f>
        <v>0</v>
      </c>
      <c r="R106" s="0" t="n">
        <f aca="false">IF($B16=0,0,IF(SIN(R$12)=0,999999999,(SIN(R$12)*COS($E16)+SIN($E16)*COS(R$12))/SIN(R$12)*$B16))</f>
        <v>0</v>
      </c>
      <c r="S106" s="0" t="n">
        <f aca="false">IF($B16=0,0,IF(SIN(S$12)=0,999999999,(SIN(S$12)*COS($E16)+SIN($E16)*COS(S$12))/SIN(S$12)*$B16))</f>
        <v>0</v>
      </c>
      <c r="T106" s="0" t="n">
        <f aca="false">IF($B16=0,0,IF(SIN(T$12)=0,999999999,(SIN(T$12)*COS($E16)+SIN($E16)*COS(T$12))/SIN(T$12)*$B16))</f>
        <v>0</v>
      </c>
      <c r="U106" s="0" t="n">
        <f aca="false">IF($B16=0,0,IF(SIN(U$12)=0,999999999,(SIN(U$12)*COS($E16)+SIN($E16)*COS(U$12))/SIN(U$12)*$B16))</f>
        <v>0</v>
      </c>
      <c r="V106" s="0" t="n">
        <f aca="false">IF($B16=0,0,IF(SIN(V$12)=0,999999999,(SIN(V$12)*COS($E16)+SIN($E16)*COS(V$12))/SIN(V$12)*$B16))</f>
        <v>0</v>
      </c>
      <c r="W106" s="0" t="n">
        <f aca="false">IF($B16=0,0,IF(SIN(W$12)=0,999999999,(SIN(W$12)*COS($E16)+SIN($E16)*COS(W$12))/SIN(W$12)*$B16))</f>
        <v>0</v>
      </c>
      <c r="X106" s="0" t="n">
        <f aca="false">IF($B16=0,0,IF(SIN(X$12)=0,999999999,(SIN(X$12)*COS($E16)+SIN($E16)*COS(X$12))/SIN(X$12)*$B16))</f>
        <v>0</v>
      </c>
      <c r="Y106" s="0" t="n">
        <f aca="false">IF($B16=0,0,IF(SIN(Y$12)=0,999999999,(SIN(Y$12)*COS($E16)+SIN($E16)*COS(Y$12))/SIN(Y$12)*$B16))</f>
        <v>0</v>
      </c>
      <c r="Z106" s="0" t="n">
        <f aca="false">IF($B16=0,0,IF(SIN(Z$12)=0,999999999,(SIN(Z$12)*COS($E16)+SIN($E16)*COS(Z$12))/SIN(Z$12)*$B16))</f>
        <v>0</v>
      </c>
      <c r="AA106" s="0" t="n">
        <f aca="false">IF($B16=0,0,IF(SIN(AA$12)=0,999999999,(SIN(AA$12)*COS($E16)+SIN($E16)*COS(AA$12))/SIN(AA$12)*$B16))</f>
        <v>0</v>
      </c>
      <c r="AB106" s="0" t="n">
        <f aca="false">IF($B16=0,0,IF(SIN(AB$12)=0,999999999,(SIN(AB$12)*COS($E16)+SIN($E16)*COS(AB$12))/SIN(AB$12)*$B16))</f>
        <v>0</v>
      </c>
      <c r="AC106" s="0" t="n">
        <f aca="false">IF($B16=0,0,IF(SIN(AC$12)=0,999999999,(SIN(AC$12)*COS($E16)+SIN($E16)*COS(AC$12))/SIN(AC$12)*$B16))</f>
        <v>0</v>
      </c>
      <c r="AD106" s="0" t="n">
        <f aca="false">IF($B16=0,0,IF(SIN(AD$12)=0,999999999,(SIN(AD$12)*COS($E16)+SIN($E16)*COS(AD$12))/SIN(AD$12)*$B16))</f>
        <v>0</v>
      </c>
      <c r="AE106" s="0" t="n">
        <f aca="false">IF($B16=0,0,IF(SIN(AE$12)=0,999999999,(SIN(AE$12)*COS($E16)+SIN($E16)*COS(AE$12))/SIN(AE$12)*$B16))</f>
        <v>0</v>
      </c>
      <c r="AF106" s="0" t="n">
        <f aca="false">IF($B16=0,0,IF(SIN(AF$12)=0,999999999,(SIN(AF$12)*COS($E16)+SIN($E16)*COS(AF$12))/SIN(AF$12)*$B16))</f>
        <v>0</v>
      </c>
      <c r="AG106" s="0" t="n">
        <f aca="false">IF($B16=0,0,IF(SIN(AG$12)=0,999999999,(SIN(AG$12)*COS($E16)+SIN($E16)*COS(AG$12))/SIN(AG$12)*$B16))</f>
        <v>0</v>
      </c>
      <c r="AH106" s="0" t="n">
        <f aca="false">IF($B16=0,0,IF(SIN(AH$12)=0,999999999,(SIN(AH$12)*COS($E16)+SIN($E16)*COS(AH$12))/SIN(AH$12)*$B16))</f>
        <v>0</v>
      </c>
      <c r="AI106" s="0" t="n">
        <f aca="false">IF($B16=0,0,IF(SIN(AI$12)=0,999999999,(SIN(AI$12)*COS($E16)+SIN($E16)*COS(AI$12))/SIN(AI$12)*$B16))</f>
        <v>0</v>
      </c>
      <c r="AJ106" s="0" t="n">
        <f aca="false">IF($B16=0,0,IF(SIN(AJ$12)=0,999999999,(SIN(AJ$12)*COS($E16)+SIN($E16)*COS(AJ$12))/SIN(AJ$12)*$B16))</f>
        <v>0</v>
      </c>
      <c r="AK106" s="0" t="n">
        <f aca="false">IF($B16=0,0,IF(SIN(AK$12)=0,999999999,(SIN(AK$12)*COS($E16)+SIN($E16)*COS(AK$12))/SIN(AK$12)*$B16))</f>
        <v>0</v>
      </c>
      <c r="AL106" s="0" t="n">
        <f aca="false">IF($B16=0,0,IF(SIN(AL$12)=0,999999999,(SIN(AL$12)*COS($E16)+SIN($E16)*COS(AL$12))/SIN(AL$12)*$B16))</f>
        <v>0</v>
      </c>
      <c r="AM106" s="0" t="n">
        <f aca="false">IF($B16=0,0,IF(SIN(AM$12)=0,999999999,(SIN(AM$12)*COS($E16)+SIN($E16)*COS(AM$12))/SIN(AM$12)*$B16))</f>
        <v>0</v>
      </c>
      <c r="AN106" s="0" t="n">
        <f aca="false">IF($B16=0,0,IF(SIN(AN$12)=0,999999999,(SIN(AN$12)*COS($E16)+SIN($E16)*COS(AN$12))/SIN(AN$12)*$B16))</f>
        <v>0</v>
      </c>
      <c r="AO106" s="0" t="n">
        <f aca="false">IF($B16=0,0,IF(SIN(AO$12)=0,999999999,(SIN(AO$12)*COS($E16)+SIN($E16)*COS(AO$12))/SIN(AO$12)*$B16))</f>
        <v>0</v>
      </c>
      <c r="AP106" s="0" t="n">
        <f aca="false">IF($B16=0,0,IF(SIN(AP$12)=0,999999999,(SIN(AP$12)*COS($E16)+SIN($E16)*COS(AP$12))/SIN(AP$12)*$B16))</f>
        <v>0</v>
      </c>
      <c r="AQ106" s="0" t="n">
        <f aca="false">IF($B16=0,0,IF(SIN(AQ$12)=0,999999999,(SIN(AQ$12)*COS($E16)+SIN($E16)*COS(AQ$12))/SIN(AQ$12)*$B16))</f>
        <v>0</v>
      </c>
      <c r="AR106" s="0" t="n">
        <f aca="false">IF($B16=0,0,IF(SIN(AR$12)=0,999999999,(SIN(AR$12)*COS($E16)+SIN($E16)*COS(AR$12))/SIN(AR$12)*$B16))</f>
        <v>0</v>
      </c>
      <c r="AS106" s="0" t="n">
        <f aca="false">IF($B16=0,0,IF(SIN(AS$12)=0,999999999,(SIN(AS$12)*COS($E16)+SIN($E16)*COS(AS$12))/SIN(AS$12)*$B16))</f>
        <v>0</v>
      </c>
      <c r="AT106" s="0" t="n">
        <f aca="false">IF($B16=0,0,IF(SIN(AT$12)=0,999999999,(SIN(AT$12)*COS($E16)+SIN($E16)*COS(AT$12))/SIN(AT$12)*$B16))</f>
        <v>0</v>
      </c>
      <c r="AU106" s="0" t="n">
        <f aca="false">IF($B16=0,0,IF(SIN(AU$12)=0,999999999,(SIN(AU$12)*COS($E16)+SIN($E16)*COS(AU$12))/SIN(AU$12)*$B16))</f>
        <v>0</v>
      </c>
      <c r="AV106" s="0" t="n">
        <f aca="false">IF($B16=0,0,IF(SIN(AV$12)=0,999999999,(SIN(AV$12)*COS($E16)+SIN($E16)*COS(AV$12))/SIN(AV$12)*$B16))</f>
        <v>0</v>
      </c>
      <c r="AW106" s="0" t="n">
        <f aca="false">IF($B16=0,0,IF(SIN(AW$12)=0,999999999,(SIN(AW$12)*COS($E16)+SIN($E16)*COS(AW$12))/SIN(AW$12)*$B16))</f>
        <v>0</v>
      </c>
      <c r="AX106" s="0" t="n">
        <f aca="false">IF($B16=0,0,IF(SIN(AX$12)=0,999999999,(SIN(AX$12)*COS($E16)+SIN($E16)*COS(AX$12))/SIN(AX$12)*$B16))</f>
        <v>0</v>
      </c>
      <c r="AY106" s="0" t="n">
        <f aca="false">IF($B16=0,0,IF(SIN(AY$12)=0,999999999,(SIN(AY$12)*COS($E16)+SIN($E16)*COS(AY$12))/SIN(AY$12)*$B16))</f>
        <v>0</v>
      </c>
      <c r="AZ106" s="0" t="n">
        <f aca="false">IF($B16=0,0,IF(SIN(AZ$12)=0,999999999,(SIN(AZ$12)*COS($E16)+SIN($E16)*COS(AZ$12))/SIN(AZ$12)*$B16))</f>
        <v>0</v>
      </c>
      <c r="BA106" s="0" t="n">
        <f aca="false">IF($B16=0,0,IF(SIN(BA$12)=0,999999999,(SIN(BA$12)*COS($E16)+SIN($E16)*COS(BA$12))/SIN(BA$12)*$B16))</f>
        <v>0</v>
      </c>
      <c r="BB106" s="0" t="n">
        <f aca="false">IF($B16=0,0,IF(SIN(BB$12)=0,999999999,(SIN(BB$12)*COS($E16)+SIN($E16)*COS(BB$12))/SIN(BB$12)*$B16))</f>
        <v>0</v>
      </c>
      <c r="BC106" s="0" t="n">
        <f aca="false">IF($B16=0,0,IF(SIN(BC$12)=0,999999999,(SIN(BC$12)*COS($E16)+SIN($E16)*COS(BC$12))/SIN(BC$12)*$B16))</f>
        <v>0</v>
      </c>
      <c r="BD106" s="0" t="n">
        <f aca="false">IF($B16=0,0,IF(SIN(BD$12)=0,999999999,(SIN(BD$12)*COS($E16)+SIN($E16)*COS(BD$12))/SIN(BD$12)*$B16))</f>
        <v>0</v>
      </c>
      <c r="BE106" s="0" t="n">
        <f aca="false">IF($B16=0,0,IF(SIN(BE$12)=0,999999999,(SIN(BE$12)*COS($E16)+SIN($E16)*COS(BE$12))/SIN(BE$12)*$B16))</f>
        <v>0</v>
      </c>
      <c r="BF106" s="0" t="n">
        <f aca="false">IF($B16=0,0,IF(SIN(BF$12)=0,999999999,(SIN(BF$12)*COS($E16)+SIN($E16)*COS(BF$12))/SIN(BF$12)*$B16))</f>
        <v>0</v>
      </c>
      <c r="BG106" s="0" t="n">
        <f aca="false">IF($B16=0,0,IF(SIN(BG$12)=0,999999999,(SIN(BG$12)*COS($E16)+SIN($E16)*COS(BG$12))/SIN(BG$12)*$B16))</f>
        <v>0</v>
      </c>
      <c r="BH106" s="0" t="n">
        <f aca="false">IF($B16=0,0,IF(SIN(BH$12)=0,999999999,(SIN(BH$12)*COS($E16)+SIN($E16)*COS(BH$12))/SIN(BH$12)*$B16))</f>
        <v>0</v>
      </c>
      <c r="BI106" s="0" t="n">
        <f aca="false">IF($B16=0,0,IF(SIN(BI$12)=0,999999999,(SIN(BI$12)*COS($E16)+SIN($E16)*COS(BI$12))/SIN(BI$12)*$B16))</f>
        <v>0</v>
      </c>
      <c r="BJ106" s="0" t="n">
        <f aca="false">IF($B16=0,0,IF(SIN(BJ$12)=0,999999999,(SIN(BJ$12)*COS($E16)+SIN($E16)*COS(BJ$12))/SIN(BJ$12)*$B16))</f>
        <v>0</v>
      </c>
      <c r="BK106" s="0" t="n">
        <f aca="false">IF($B16=0,0,IF(SIN(BK$12)=0,999999999,(SIN(BK$12)*COS($E16)+SIN($E16)*COS(BK$12))/SIN(BK$12)*$B16))</f>
        <v>0</v>
      </c>
      <c r="BL106" s="0" t="n">
        <f aca="false">IF($B16=0,0,IF(SIN(BL$12)=0,999999999,(SIN(BL$12)*COS($E16)+SIN($E16)*COS(BL$12))/SIN(BL$12)*$B16))</f>
        <v>0</v>
      </c>
      <c r="BM106" s="0" t="n">
        <f aca="false">IF($B16=0,0,IF(SIN(BM$12)=0,999999999,(SIN(BM$12)*COS($E16)+SIN($E16)*COS(BM$12))/SIN(BM$12)*$B16))</f>
        <v>0</v>
      </c>
      <c r="BN106" s="0" t="n">
        <f aca="false">IF($B16=0,0,IF(SIN(BN$12)=0,999999999,(SIN(BN$12)*COS($E16)+SIN($E16)*COS(BN$12))/SIN(BN$12)*$B16))</f>
        <v>0</v>
      </c>
      <c r="BO106" s="0" t="n">
        <f aca="false">IF($B16=0,0,IF(SIN(BO$12)=0,999999999,(SIN(BO$12)*COS($E16)+SIN($E16)*COS(BO$12))/SIN(BO$12)*$B16))</f>
        <v>0</v>
      </c>
      <c r="BP106" s="0" t="n">
        <f aca="false">IF($B16=0,0,IF(SIN(BP$12)=0,999999999,(SIN(BP$12)*COS($E16)+SIN($E16)*COS(BP$12))/SIN(BP$12)*$B16))</f>
        <v>0</v>
      </c>
      <c r="BQ106" s="0" t="n">
        <f aca="false">IF($B16=0,0,IF(SIN(BQ$12)=0,999999999,(SIN(BQ$12)*COS($E16)+SIN($E16)*COS(BQ$12))/SIN(BQ$12)*$B16))</f>
        <v>0</v>
      </c>
      <c r="BR106" s="0" t="n">
        <f aca="false">IF($B16=0,0,IF(SIN(BR$12)=0,999999999,(SIN(BR$12)*COS($E16)+SIN($E16)*COS(BR$12))/SIN(BR$12)*$B16))</f>
        <v>0</v>
      </c>
      <c r="BS106" s="0" t="n">
        <f aca="false">IF($B16=0,0,IF(SIN(BS$12)=0,999999999,(SIN(BS$12)*COS($E16)+SIN($E16)*COS(BS$12))/SIN(BS$12)*$B16))</f>
        <v>0</v>
      </c>
      <c r="BT106" s="0" t="n">
        <f aca="false">IF($B16=0,0,IF(SIN(BT$12)=0,999999999,(SIN(BT$12)*COS($E16)+SIN($E16)*COS(BT$12))/SIN(BT$12)*$B16))</f>
        <v>0</v>
      </c>
      <c r="BU106" s="0" t="n">
        <f aca="false">IF($B16=0,0,IF(SIN(BU$12)=0,999999999,(SIN(BU$12)*COS($E16)+SIN($E16)*COS(BU$12))/SIN(BU$12)*$B16))</f>
        <v>0</v>
      </c>
      <c r="BV106" s="0" t="n">
        <f aca="false">IF($B16=0,0,IF(SIN(BV$12)=0,999999999,(SIN(BV$12)*COS($E16)+SIN($E16)*COS(BV$12))/SIN(BV$12)*$B16))</f>
        <v>0</v>
      </c>
      <c r="BW106" s="0" t="n">
        <f aca="false">IF($B16=0,0,IF(SIN(BW$12)=0,999999999,(SIN(BW$12)*COS($E16)+SIN($E16)*COS(BW$12))/SIN(BW$12)*$B16))</f>
        <v>0</v>
      </c>
      <c r="BX106" s="0" t="n">
        <f aca="false">IF($B16=0,0,IF(SIN(BX$12)=0,999999999,(SIN(BX$12)*COS($E16)+SIN($E16)*COS(BX$12))/SIN(BX$12)*$B16))</f>
        <v>0</v>
      </c>
      <c r="BY106" s="0" t="n">
        <f aca="false">IF($B16=0,0,IF(SIN(BY$12)=0,999999999,(SIN(BY$12)*COS($E16)+SIN($E16)*COS(BY$12))/SIN(BY$12)*$B16))</f>
        <v>0</v>
      </c>
      <c r="BZ106" s="0" t="n">
        <f aca="false">IF($B16=0,0,IF(SIN(BZ$12)=0,999999999,(SIN(BZ$12)*COS($E16)+SIN($E16)*COS(BZ$12))/SIN(BZ$12)*$B16))</f>
        <v>0</v>
      </c>
      <c r="CA106" s="0" t="n">
        <f aca="false">IF($B16=0,0,IF(SIN(CA$12)=0,999999999,(SIN(CA$12)*COS($E16)+SIN($E16)*COS(CA$12))/SIN(CA$12)*$B16))</f>
        <v>0</v>
      </c>
      <c r="CB106" s="0" t="n">
        <f aca="false">IF($B16=0,0,IF(SIN(CB$12)=0,999999999,(SIN(CB$12)*COS($E16)+SIN($E16)*COS(CB$12))/SIN(CB$12)*$B16))</f>
        <v>0</v>
      </c>
      <c r="CC106" s="0" t="n">
        <f aca="false">IF($B16=0,0,IF(SIN(CC$12)=0,999999999,(SIN(CC$12)*COS($E16)+SIN($E16)*COS(CC$12))/SIN(CC$12)*$B16))</f>
        <v>0</v>
      </c>
      <c r="CD106" s="0" t="n">
        <f aca="false">IF($B16=0,0,IF(SIN(CD$12)=0,999999999,(SIN(CD$12)*COS($E16)+SIN($E16)*COS(CD$12))/SIN(CD$12)*$B16))</f>
        <v>0</v>
      </c>
      <c r="CE106" s="0" t="n">
        <f aca="false">IF($B16=0,0,IF(SIN(CE$12)=0,999999999,(SIN(CE$12)*COS($E16)+SIN($E16)*COS(CE$12))/SIN(CE$12)*$B16))</f>
        <v>0</v>
      </c>
      <c r="CF106" s="0" t="n">
        <f aca="false">IF($B16=0,0,IF(SIN(CF$12)=0,999999999,(SIN(CF$12)*COS($E16)+SIN($E16)*COS(CF$12))/SIN(CF$12)*$B16))</f>
        <v>0</v>
      </c>
      <c r="CG106" s="0" t="n">
        <f aca="false">IF($B16=0,0,IF(SIN(CG$12)=0,999999999,(SIN(CG$12)*COS($E16)+SIN($E16)*COS(CG$12))/SIN(CG$12)*$B16))</f>
        <v>0</v>
      </c>
      <c r="CH106" s="0" t="n">
        <f aca="false">IF($B16=0,0,IF(SIN(CH$12)=0,999999999,(SIN(CH$12)*COS($E16)+SIN($E16)*COS(CH$12))/SIN(CH$12)*$B16))</f>
        <v>0</v>
      </c>
      <c r="CI106" s="0" t="n">
        <f aca="false">IF($B16=0,0,IF(SIN(CI$12)=0,999999999,(SIN(CI$12)*COS($E16)+SIN($E16)*COS(CI$12))/SIN(CI$12)*$B16))</f>
        <v>0</v>
      </c>
      <c r="CJ106" s="0" t="n">
        <f aca="false">IF($B16=0,0,IF(SIN(CJ$12)=0,999999999,(SIN(CJ$12)*COS($E16)+SIN($E16)*COS(CJ$12))/SIN(CJ$12)*$B16))</f>
        <v>0</v>
      </c>
      <c r="CK106" s="0" t="n">
        <f aca="false">IF($B16=0,0,IF(SIN(CK$12)=0,999999999,(SIN(CK$12)*COS($E16)+SIN($E16)*COS(CK$12))/SIN(CK$12)*$B16))</f>
        <v>0</v>
      </c>
      <c r="CL106" s="0" t="n">
        <f aca="false">IF($B16=0,0,IF(SIN(CL$12)=0,999999999,(SIN(CL$12)*COS($E16)+SIN($E16)*COS(CL$12))/SIN(CL$12)*$B16))</f>
        <v>0</v>
      </c>
      <c r="CM106" s="0" t="n">
        <f aca="false">IF($B16=0,0,IF(SIN(CM$12)=0,999999999,(SIN(CM$12)*COS($E16)+SIN($E16)*COS(CM$12))/SIN(CM$12)*$B16))</f>
        <v>0</v>
      </c>
      <c r="CN106" s="0" t="n">
        <f aca="false">IF($B16=0,0,IF(SIN(CN$12)=0,999999999,(SIN(CN$12)*COS($E16)+SIN($E16)*COS(CN$12))/SIN(CN$12)*$B16))</f>
        <v>0</v>
      </c>
      <c r="CO106" s="0" t="n">
        <f aca="false">IF($B16=0,0,IF(SIN(CO$12)=0,999999999,(SIN(CO$12)*COS($E16)+SIN($E16)*COS(CO$12))/SIN(CO$12)*$B16))</f>
        <v>0</v>
      </c>
      <c r="CP106" s="0" t="n">
        <f aca="false">IF($B16=0,0,IF(SIN(CP$12)=0,999999999,(SIN(CP$12)*COS($E16)+SIN($E16)*COS(CP$12))/SIN(CP$12)*$B16))</f>
        <v>0</v>
      </c>
      <c r="CQ106" s="0" t="n">
        <f aca="false">IF($B16=0,0,IF(SIN(CQ$12)=0,999999999,(SIN(CQ$12)*COS($E16)+SIN($E16)*COS(CQ$12))/SIN(CQ$12)*$B16))</f>
        <v>0</v>
      </c>
    </row>
    <row r="107" customFormat="false" ht="12.8" hidden="true" customHeight="false" outlineLevel="0" collapsed="false">
      <c r="D107" s="0" t="n">
        <f aca="false">1+D106</f>
        <v>5</v>
      </c>
      <c r="E107" s="2" t="s">
        <v>56</v>
      </c>
      <c r="F107" s="0" t="n">
        <f aca="false">IF($B17=0,0,IF(SIN(F$12)=0,999999999,(SIN(F$12)*COS($E17)+SIN($E17)*COS(F$12))/SIN(F$12)*$B17))</f>
        <v>0</v>
      </c>
      <c r="G107" s="0" t="n">
        <f aca="false">IF($B17=0,0,IF(SIN(G$12)=0,999999999,(SIN(G$12)*COS($E17)+SIN($E17)*COS(G$12))/SIN(G$12)*$B17))</f>
        <v>0</v>
      </c>
      <c r="H107" s="0" t="n">
        <f aca="false">IF($B17=0,0,IF(SIN(H$12)=0,999999999,(SIN(H$12)*COS($E17)+SIN($E17)*COS(H$12))/SIN(H$12)*$B17))</f>
        <v>0</v>
      </c>
      <c r="I107" s="0" t="n">
        <f aca="false">IF($B17=0,0,IF(SIN(I$12)=0,999999999,(SIN(I$12)*COS($E17)+SIN($E17)*COS(I$12))/SIN(I$12)*$B17))</f>
        <v>0</v>
      </c>
      <c r="J107" s="0" t="n">
        <f aca="false">IF($B17=0,0,IF(SIN(J$12)=0,999999999,(SIN(J$12)*COS($E17)+SIN($E17)*COS(J$12))/SIN(J$12)*$B17))</f>
        <v>0</v>
      </c>
      <c r="K107" s="0" t="n">
        <f aca="false">IF($B17=0,0,IF(SIN(K$12)=0,999999999,(SIN(K$12)*COS($E17)+SIN($E17)*COS(K$12))/SIN(K$12)*$B17))</f>
        <v>0</v>
      </c>
      <c r="L107" s="0" t="n">
        <f aca="false">IF($B17=0,0,IF(SIN(L$12)=0,999999999,(SIN(L$12)*COS($E17)+SIN($E17)*COS(L$12))/SIN(L$12)*$B17))</f>
        <v>0</v>
      </c>
      <c r="M107" s="0" t="n">
        <f aca="false">IF($B17=0,0,IF(SIN(M$12)=0,999999999,(SIN(M$12)*COS($E17)+SIN($E17)*COS(M$12))/SIN(M$12)*$B17))</f>
        <v>0</v>
      </c>
      <c r="N107" s="0" t="n">
        <f aca="false">IF($B17=0,0,IF(SIN(N$12)=0,999999999,(SIN(N$12)*COS($E17)+SIN($E17)*COS(N$12))/SIN(N$12)*$B17))</f>
        <v>0</v>
      </c>
      <c r="O107" s="0" t="n">
        <f aca="false">IF($B17=0,0,IF(SIN(O$12)=0,999999999,(SIN(O$12)*COS($E17)+SIN($E17)*COS(O$12))/SIN(O$12)*$B17))</f>
        <v>0</v>
      </c>
      <c r="P107" s="0" t="n">
        <f aca="false">IF($B17=0,0,IF(SIN(P$12)=0,999999999,(SIN(P$12)*COS($E17)+SIN($E17)*COS(P$12))/SIN(P$12)*$B17))</f>
        <v>0</v>
      </c>
      <c r="Q107" s="0" t="n">
        <f aca="false">IF($B17=0,0,IF(SIN(Q$12)=0,999999999,(SIN(Q$12)*COS($E17)+SIN($E17)*COS(Q$12))/SIN(Q$12)*$B17))</f>
        <v>0</v>
      </c>
      <c r="R107" s="0" t="n">
        <f aca="false">IF($B17=0,0,IF(SIN(R$12)=0,999999999,(SIN(R$12)*COS($E17)+SIN($E17)*COS(R$12))/SIN(R$12)*$B17))</f>
        <v>0</v>
      </c>
      <c r="S107" s="0" t="n">
        <f aca="false">IF($B17=0,0,IF(SIN(S$12)=0,999999999,(SIN(S$12)*COS($E17)+SIN($E17)*COS(S$12))/SIN(S$12)*$B17))</f>
        <v>0</v>
      </c>
      <c r="T107" s="0" t="n">
        <f aca="false">IF($B17=0,0,IF(SIN(T$12)=0,999999999,(SIN(T$12)*COS($E17)+SIN($E17)*COS(T$12))/SIN(T$12)*$B17))</f>
        <v>0</v>
      </c>
      <c r="U107" s="0" t="n">
        <f aca="false">IF($B17=0,0,IF(SIN(U$12)=0,999999999,(SIN(U$12)*COS($E17)+SIN($E17)*COS(U$12))/SIN(U$12)*$B17))</f>
        <v>0</v>
      </c>
      <c r="V107" s="0" t="n">
        <f aca="false">IF($B17=0,0,IF(SIN(V$12)=0,999999999,(SIN(V$12)*COS($E17)+SIN($E17)*COS(V$12))/SIN(V$12)*$B17))</f>
        <v>0</v>
      </c>
      <c r="W107" s="0" t="n">
        <f aca="false">IF($B17=0,0,IF(SIN(W$12)=0,999999999,(SIN(W$12)*COS($E17)+SIN($E17)*COS(W$12))/SIN(W$12)*$B17))</f>
        <v>0</v>
      </c>
      <c r="X107" s="0" t="n">
        <f aca="false">IF($B17=0,0,IF(SIN(X$12)=0,999999999,(SIN(X$12)*COS($E17)+SIN($E17)*COS(X$12))/SIN(X$12)*$B17))</f>
        <v>0</v>
      </c>
      <c r="Y107" s="0" t="n">
        <f aca="false">IF($B17=0,0,IF(SIN(Y$12)=0,999999999,(SIN(Y$12)*COS($E17)+SIN($E17)*COS(Y$12))/SIN(Y$12)*$B17))</f>
        <v>0</v>
      </c>
      <c r="Z107" s="0" t="n">
        <f aca="false">IF($B17=0,0,IF(SIN(Z$12)=0,999999999,(SIN(Z$12)*COS($E17)+SIN($E17)*COS(Z$12))/SIN(Z$12)*$B17))</f>
        <v>0</v>
      </c>
      <c r="AA107" s="0" t="n">
        <f aca="false">IF($B17=0,0,IF(SIN(AA$12)=0,999999999,(SIN(AA$12)*COS($E17)+SIN($E17)*COS(AA$12))/SIN(AA$12)*$B17))</f>
        <v>0</v>
      </c>
      <c r="AB107" s="0" t="n">
        <f aca="false">IF($B17=0,0,IF(SIN(AB$12)=0,999999999,(SIN(AB$12)*COS($E17)+SIN($E17)*COS(AB$12))/SIN(AB$12)*$B17))</f>
        <v>0</v>
      </c>
      <c r="AC107" s="0" t="n">
        <f aca="false">IF($B17=0,0,IF(SIN(AC$12)=0,999999999,(SIN(AC$12)*COS($E17)+SIN($E17)*COS(AC$12))/SIN(AC$12)*$B17))</f>
        <v>0</v>
      </c>
      <c r="AD107" s="0" t="n">
        <f aca="false">IF($B17=0,0,IF(SIN(AD$12)=0,999999999,(SIN(AD$12)*COS($E17)+SIN($E17)*COS(AD$12))/SIN(AD$12)*$B17))</f>
        <v>0</v>
      </c>
      <c r="AE107" s="0" t="n">
        <f aca="false">IF($B17=0,0,IF(SIN(AE$12)=0,999999999,(SIN(AE$12)*COS($E17)+SIN($E17)*COS(AE$12))/SIN(AE$12)*$B17))</f>
        <v>0</v>
      </c>
      <c r="AF107" s="0" t="n">
        <f aca="false">IF($B17=0,0,IF(SIN(AF$12)=0,999999999,(SIN(AF$12)*COS($E17)+SIN($E17)*COS(AF$12))/SIN(AF$12)*$B17))</f>
        <v>0</v>
      </c>
      <c r="AG107" s="0" t="n">
        <f aca="false">IF($B17=0,0,IF(SIN(AG$12)=0,999999999,(SIN(AG$12)*COS($E17)+SIN($E17)*COS(AG$12))/SIN(AG$12)*$B17))</f>
        <v>0</v>
      </c>
      <c r="AH107" s="0" t="n">
        <f aca="false">IF($B17=0,0,IF(SIN(AH$12)=0,999999999,(SIN(AH$12)*COS($E17)+SIN($E17)*COS(AH$12))/SIN(AH$12)*$B17))</f>
        <v>0</v>
      </c>
      <c r="AI107" s="0" t="n">
        <f aca="false">IF($B17=0,0,IF(SIN(AI$12)=0,999999999,(SIN(AI$12)*COS($E17)+SIN($E17)*COS(AI$12))/SIN(AI$12)*$B17))</f>
        <v>0</v>
      </c>
      <c r="AJ107" s="0" t="n">
        <f aca="false">IF($B17=0,0,IF(SIN(AJ$12)=0,999999999,(SIN(AJ$12)*COS($E17)+SIN($E17)*COS(AJ$12))/SIN(AJ$12)*$B17))</f>
        <v>0</v>
      </c>
      <c r="AK107" s="0" t="n">
        <f aca="false">IF($B17=0,0,IF(SIN(AK$12)=0,999999999,(SIN(AK$12)*COS($E17)+SIN($E17)*COS(AK$12))/SIN(AK$12)*$B17))</f>
        <v>0</v>
      </c>
      <c r="AL107" s="0" t="n">
        <f aca="false">IF($B17=0,0,IF(SIN(AL$12)=0,999999999,(SIN(AL$12)*COS($E17)+SIN($E17)*COS(AL$12))/SIN(AL$12)*$B17))</f>
        <v>0</v>
      </c>
      <c r="AM107" s="0" t="n">
        <f aca="false">IF($B17=0,0,IF(SIN(AM$12)=0,999999999,(SIN(AM$12)*COS($E17)+SIN($E17)*COS(AM$12))/SIN(AM$12)*$B17))</f>
        <v>0</v>
      </c>
      <c r="AN107" s="0" t="n">
        <f aca="false">IF($B17=0,0,IF(SIN(AN$12)=0,999999999,(SIN(AN$12)*COS($E17)+SIN($E17)*COS(AN$12))/SIN(AN$12)*$B17))</f>
        <v>0</v>
      </c>
      <c r="AO107" s="0" t="n">
        <f aca="false">IF($B17=0,0,IF(SIN(AO$12)=0,999999999,(SIN(AO$12)*COS($E17)+SIN($E17)*COS(AO$12))/SIN(AO$12)*$B17))</f>
        <v>0</v>
      </c>
      <c r="AP107" s="0" t="n">
        <f aca="false">IF($B17=0,0,IF(SIN(AP$12)=0,999999999,(SIN(AP$12)*COS($E17)+SIN($E17)*COS(AP$12))/SIN(AP$12)*$B17))</f>
        <v>0</v>
      </c>
      <c r="AQ107" s="0" t="n">
        <f aca="false">IF($B17=0,0,IF(SIN(AQ$12)=0,999999999,(SIN(AQ$12)*COS($E17)+SIN($E17)*COS(AQ$12))/SIN(AQ$12)*$B17))</f>
        <v>0</v>
      </c>
      <c r="AR107" s="0" t="n">
        <f aca="false">IF($B17=0,0,IF(SIN(AR$12)=0,999999999,(SIN(AR$12)*COS($E17)+SIN($E17)*COS(AR$12))/SIN(AR$12)*$B17))</f>
        <v>0</v>
      </c>
      <c r="AS107" s="0" t="n">
        <f aca="false">IF($B17=0,0,IF(SIN(AS$12)=0,999999999,(SIN(AS$12)*COS($E17)+SIN($E17)*COS(AS$12))/SIN(AS$12)*$B17))</f>
        <v>0</v>
      </c>
      <c r="AT107" s="0" t="n">
        <f aca="false">IF($B17=0,0,IF(SIN(AT$12)=0,999999999,(SIN(AT$12)*COS($E17)+SIN($E17)*COS(AT$12))/SIN(AT$12)*$B17))</f>
        <v>0</v>
      </c>
      <c r="AU107" s="0" t="n">
        <f aca="false">IF($B17=0,0,IF(SIN(AU$12)=0,999999999,(SIN(AU$12)*COS($E17)+SIN($E17)*COS(AU$12))/SIN(AU$12)*$B17))</f>
        <v>0</v>
      </c>
      <c r="AV107" s="0" t="n">
        <f aca="false">IF($B17=0,0,IF(SIN(AV$12)=0,999999999,(SIN(AV$12)*COS($E17)+SIN($E17)*COS(AV$12))/SIN(AV$12)*$B17))</f>
        <v>0</v>
      </c>
      <c r="AW107" s="0" t="n">
        <f aca="false">IF($B17=0,0,IF(SIN(AW$12)=0,999999999,(SIN(AW$12)*COS($E17)+SIN($E17)*COS(AW$12))/SIN(AW$12)*$B17))</f>
        <v>0</v>
      </c>
      <c r="AX107" s="0" t="n">
        <f aca="false">IF($B17=0,0,IF(SIN(AX$12)=0,999999999,(SIN(AX$12)*COS($E17)+SIN($E17)*COS(AX$12))/SIN(AX$12)*$B17))</f>
        <v>0</v>
      </c>
      <c r="AY107" s="0" t="n">
        <f aca="false">IF($B17=0,0,IF(SIN(AY$12)=0,999999999,(SIN(AY$12)*COS($E17)+SIN($E17)*COS(AY$12))/SIN(AY$12)*$B17))</f>
        <v>0</v>
      </c>
      <c r="AZ107" s="0" t="n">
        <f aca="false">IF($B17=0,0,IF(SIN(AZ$12)=0,999999999,(SIN(AZ$12)*COS($E17)+SIN($E17)*COS(AZ$12))/SIN(AZ$12)*$B17))</f>
        <v>0</v>
      </c>
      <c r="BA107" s="0" t="n">
        <f aca="false">IF($B17=0,0,IF(SIN(BA$12)=0,999999999,(SIN(BA$12)*COS($E17)+SIN($E17)*COS(BA$12))/SIN(BA$12)*$B17))</f>
        <v>0</v>
      </c>
      <c r="BB107" s="0" t="n">
        <f aca="false">IF($B17=0,0,IF(SIN(BB$12)=0,999999999,(SIN(BB$12)*COS($E17)+SIN($E17)*COS(BB$12))/SIN(BB$12)*$B17))</f>
        <v>0</v>
      </c>
      <c r="BC107" s="0" t="n">
        <f aca="false">IF($B17=0,0,IF(SIN(BC$12)=0,999999999,(SIN(BC$12)*COS($E17)+SIN($E17)*COS(BC$12))/SIN(BC$12)*$B17))</f>
        <v>0</v>
      </c>
      <c r="BD107" s="0" t="n">
        <f aca="false">IF($B17=0,0,IF(SIN(BD$12)=0,999999999,(SIN(BD$12)*COS($E17)+SIN($E17)*COS(BD$12))/SIN(BD$12)*$B17))</f>
        <v>0</v>
      </c>
      <c r="BE107" s="0" t="n">
        <f aca="false">IF($B17=0,0,IF(SIN(BE$12)=0,999999999,(SIN(BE$12)*COS($E17)+SIN($E17)*COS(BE$12))/SIN(BE$12)*$B17))</f>
        <v>0</v>
      </c>
      <c r="BF107" s="0" t="n">
        <f aca="false">IF($B17=0,0,IF(SIN(BF$12)=0,999999999,(SIN(BF$12)*COS($E17)+SIN($E17)*COS(BF$12))/SIN(BF$12)*$B17))</f>
        <v>0</v>
      </c>
      <c r="BG107" s="0" t="n">
        <f aca="false">IF($B17=0,0,IF(SIN(BG$12)=0,999999999,(SIN(BG$12)*COS($E17)+SIN($E17)*COS(BG$12))/SIN(BG$12)*$B17))</f>
        <v>0</v>
      </c>
      <c r="BH107" s="0" t="n">
        <f aca="false">IF($B17=0,0,IF(SIN(BH$12)=0,999999999,(SIN(BH$12)*COS($E17)+SIN($E17)*COS(BH$12))/SIN(BH$12)*$B17))</f>
        <v>0</v>
      </c>
      <c r="BI107" s="0" t="n">
        <f aca="false">IF($B17=0,0,IF(SIN(BI$12)=0,999999999,(SIN(BI$12)*COS($E17)+SIN($E17)*COS(BI$12))/SIN(BI$12)*$B17))</f>
        <v>0</v>
      </c>
      <c r="BJ107" s="0" t="n">
        <f aca="false">IF($B17=0,0,IF(SIN(BJ$12)=0,999999999,(SIN(BJ$12)*COS($E17)+SIN($E17)*COS(BJ$12))/SIN(BJ$12)*$B17))</f>
        <v>0</v>
      </c>
      <c r="BK107" s="0" t="n">
        <f aca="false">IF($B17=0,0,IF(SIN(BK$12)=0,999999999,(SIN(BK$12)*COS($E17)+SIN($E17)*COS(BK$12))/SIN(BK$12)*$B17))</f>
        <v>0</v>
      </c>
      <c r="BL107" s="0" t="n">
        <f aca="false">IF($B17=0,0,IF(SIN(BL$12)=0,999999999,(SIN(BL$12)*COS($E17)+SIN($E17)*COS(BL$12))/SIN(BL$12)*$B17))</f>
        <v>0</v>
      </c>
      <c r="BM107" s="0" t="n">
        <f aca="false">IF($B17=0,0,IF(SIN(BM$12)=0,999999999,(SIN(BM$12)*COS($E17)+SIN($E17)*COS(BM$12))/SIN(BM$12)*$B17))</f>
        <v>0</v>
      </c>
      <c r="BN107" s="0" t="n">
        <f aca="false">IF($B17=0,0,IF(SIN(BN$12)=0,999999999,(SIN(BN$12)*COS($E17)+SIN($E17)*COS(BN$12))/SIN(BN$12)*$B17))</f>
        <v>0</v>
      </c>
      <c r="BO107" s="0" t="n">
        <f aca="false">IF($B17=0,0,IF(SIN(BO$12)=0,999999999,(SIN(BO$12)*COS($E17)+SIN($E17)*COS(BO$12))/SIN(BO$12)*$B17))</f>
        <v>0</v>
      </c>
      <c r="BP107" s="0" t="n">
        <f aca="false">IF($B17=0,0,IF(SIN(BP$12)=0,999999999,(SIN(BP$12)*COS($E17)+SIN($E17)*COS(BP$12))/SIN(BP$12)*$B17))</f>
        <v>0</v>
      </c>
      <c r="BQ107" s="0" t="n">
        <f aca="false">IF($B17=0,0,IF(SIN(BQ$12)=0,999999999,(SIN(BQ$12)*COS($E17)+SIN($E17)*COS(BQ$12))/SIN(BQ$12)*$B17))</f>
        <v>0</v>
      </c>
      <c r="BR107" s="0" t="n">
        <f aca="false">IF($B17=0,0,IF(SIN(BR$12)=0,999999999,(SIN(BR$12)*COS($E17)+SIN($E17)*COS(BR$12))/SIN(BR$12)*$B17))</f>
        <v>0</v>
      </c>
      <c r="BS107" s="0" t="n">
        <f aca="false">IF($B17=0,0,IF(SIN(BS$12)=0,999999999,(SIN(BS$12)*COS($E17)+SIN($E17)*COS(BS$12))/SIN(BS$12)*$B17))</f>
        <v>0</v>
      </c>
      <c r="BT107" s="0" t="n">
        <f aca="false">IF($B17=0,0,IF(SIN(BT$12)=0,999999999,(SIN(BT$12)*COS($E17)+SIN($E17)*COS(BT$12))/SIN(BT$12)*$B17))</f>
        <v>0</v>
      </c>
      <c r="BU107" s="0" t="n">
        <f aca="false">IF($B17=0,0,IF(SIN(BU$12)=0,999999999,(SIN(BU$12)*COS($E17)+SIN($E17)*COS(BU$12))/SIN(BU$12)*$B17))</f>
        <v>0</v>
      </c>
      <c r="BV107" s="0" t="n">
        <f aca="false">IF($B17=0,0,IF(SIN(BV$12)=0,999999999,(SIN(BV$12)*COS($E17)+SIN($E17)*COS(BV$12))/SIN(BV$12)*$B17))</f>
        <v>0</v>
      </c>
      <c r="BW107" s="0" t="n">
        <f aca="false">IF($B17=0,0,IF(SIN(BW$12)=0,999999999,(SIN(BW$12)*COS($E17)+SIN($E17)*COS(BW$12))/SIN(BW$12)*$B17))</f>
        <v>0</v>
      </c>
      <c r="BX107" s="0" t="n">
        <f aca="false">IF($B17=0,0,IF(SIN(BX$12)=0,999999999,(SIN(BX$12)*COS($E17)+SIN($E17)*COS(BX$12))/SIN(BX$12)*$B17))</f>
        <v>0</v>
      </c>
      <c r="BY107" s="0" t="n">
        <f aca="false">IF($B17=0,0,IF(SIN(BY$12)=0,999999999,(SIN(BY$12)*COS($E17)+SIN($E17)*COS(BY$12))/SIN(BY$12)*$B17))</f>
        <v>0</v>
      </c>
      <c r="BZ107" s="0" t="n">
        <f aca="false">IF($B17=0,0,IF(SIN(BZ$12)=0,999999999,(SIN(BZ$12)*COS($E17)+SIN($E17)*COS(BZ$12))/SIN(BZ$12)*$B17))</f>
        <v>0</v>
      </c>
      <c r="CA107" s="0" t="n">
        <f aca="false">IF($B17=0,0,IF(SIN(CA$12)=0,999999999,(SIN(CA$12)*COS($E17)+SIN($E17)*COS(CA$12))/SIN(CA$12)*$B17))</f>
        <v>0</v>
      </c>
      <c r="CB107" s="0" t="n">
        <f aca="false">IF($B17=0,0,IF(SIN(CB$12)=0,999999999,(SIN(CB$12)*COS($E17)+SIN($E17)*COS(CB$12))/SIN(CB$12)*$B17))</f>
        <v>0</v>
      </c>
      <c r="CC107" s="0" t="n">
        <f aca="false">IF($B17=0,0,IF(SIN(CC$12)=0,999999999,(SIN(CC$12)*COS($E17)+SIN($E17)*COS(CC$12))/SIN(CC$12)*$B17))</f>
        <v>0</v>
      </c>
      <c r="CD107" s="0" t="n">
        <f aca="false">IF($B17=0,0,IF(SIN(CD$12)=0,999999999,(SIN(CD$12)*COS($E17)+SIN($E17)*COS(CD$12))/SIN(CD$12)*$B17))</f>
        <v>0</v>
      </c>
      <c r="CE107" s="0" t="n">
        <f aca="false">IF($B17=0,0,IF(SIN(CE$12)=0,999999999,(SIN(CE$12)*COS($E17)+SIN($E17)*COS(CE$12))/SIN(CE$12)*$B17))</f>
        <v>0</v>
      </c>
      <c r="CF107" s="0" t="n">
        <f aca="false">IF($B17=0,0,IF(SIN(CF$12)=0,999999999,(SIN(CF$12)*COS($E17)+SIN($E17)*COS(CF$12))/SIN(CF$12)*$B17))</f>
        <v>0</v>
      </c>
      <c r="CG107" s="0" t="n">
        <f aca="false">IF($B17=0,0,IF(SIN(CG$12)=0,999999999,(SIN(CG$12)*COS($E17)+SIN($E17)*COS(CG$12))/SIN(CG$12)*$B17))</f>
        <v>0</v>
      </c>
      <c r="CH107" s="0" t="n">
        <f aca="false">IF($B17=0,0,IF(SIN(CH$12)=0,999999999,(SIN(CH$12)*COS($E17)+SIN($E17)*COS(CH$12))/SIN(CH$12)*$B17))</f>
        <v>0</v>
      </c>
      <c r="CI107" s="0" t="n">
        <f aca="false">IF($B17=0,0,IF(SIN(CI$12)=0,999999999,(SIN(CI$12)*COS($E17)+SIN($E17)*COS(CI$12))/SIN(CI$12)*$B17))</f>
        <v>0</v>
      </c>
      <c r="CJ107" s="0" t="n">
        <f aca="false">IF($B17=0,0,IF(SIN(CJ$12)=0,999999999,(SIN(CJ$12)*COS($E17)+SIN($E17)*COS(CJ$12))/SIN(CJ$12)*$B17))</f>
        <v>0</v>
      </c>
      <c r="CK107" s="0" t="n">
        <f aca="false">IF($B17=0,0,IF(SIN(CK$12)=0,999999999,(SIN(CK$12)*COS($E17)+SIN($E17)*COS(CK$12))/SIN(CK$12)*$B17))</f>
        <v>0</v>
      </c>
      <c r="CL107" s="0" t="n">
        <f aca="false">IF($B17=0,0,IF(SIN(CL$12)=0,999999999,(SIN(CL$12)*COS($E17)+SIN($E17)*COS(CL$12))/SIN(CL$12)*$B17))</f>
        <v>0</v>
      </c>
      <c r="CM107" s="0" t="n">
        <f aca="false">IF($B17=0,0,IF(SIN(CM$12)=0,999999999,(SIN(CM$12)*COS($E17)+SIN($E17)*COS(CM$12))/SIN(CM$12)*$B17))</f>
        <v>0</v>
      </c>
      <c r="CN107" s="0" t="n">
        <f aca="false">IF($B17=0,0,IF(SIN(CN$12)=0,999999999,(SIN(CN$12)*COS($E17)+SIN($E17)*COS(CN$12))/SIN(CN$12)*$B17))</f>
        <v>0</v>
      </c>
      <c r="CO107" s="0" t="n">
        <f aca="false">IF($B17=0,0,IF(SIN(CO$12)=0,999999999,(SIN(CO$12)*COS($E17)+SIN($E17)*COS(CO$12))/SIN(CO$12)*$B17))</f>
        <v>0</v>
      </c>
      <c r="CP107" s="0" t="n">
        <f aca="false">IF($B17=0,0,IF(SIN(CP$12)=0,999999999,(SIN(CP$12)*COS($E17)+SIN($E17)*COS(CP$12))/SIN(CP$12)*$B17))</f>
        <v>0</v>
      </c>
      <c r="CQ107" s="0" t="n">
        <f aca="false">IF($B17=0,0,IF(SIN(CQ$12)=0,999999999,(SIN(CQ$12)*COS($E17)+SIN($E17)*COS(CQ$12))/SIN(CQ$12)*$B17))</f>
        <v>0</v>
      </c>
    </row>
    <row r="108" customFormat="false" ht="12.8" hidden="true" customHeight="false" outlineLevel="0" collapsed="false">
      <c r="D108" s="0" t="n">
        <f aca="false">1+D107</f>
        <v>6</v>
      </c>
      <c r="E108" s="2" t="s">
        <v>56</v>
      </c>
      <c r="F108" s="0" t="n">
        <f aca="false">IF($B18=0,0,IF(SIN(F$12)=0,999999999,(SIN(F$12)*COS($E18)+SIN($E18)*COS(F$12))/SIN(F$12)*$B18))</f>
        <v>0</v>
      </c>
      <c r="G108" s="0" t="n">
        <f aca="false">IF($B18=0,0,IF(SIN(G$12)=0,999999999,(SIN(G$12)*COS($E18)+SIN($E18)*COS(G$12))/SIN(G$12)*$B18))</f>
        <v>0</v>
      </c>
      <c r="H108" s="0" t="n">
        <f aca="false">IF($B18=0,0,IF(SIN(H$12)=0,999999999,(SIN(H$12)*COS($E18)+SIN($E18)*COS(H$12))/SIN(H$12)*$B18))</f>
        <v>0</v>
      </c>
      <c r="I108" s="0" t="n">
        <f aca="false">IF($B18=0,0,IF(SIN(I$12)=0,999999999,(SIN(I$12)*COS($E18)+SIN($E18)*COS(I$12))/SIN(I$12)*$B18))</f>
        <v>0</v>
      </c>
      <c r="J108" s="0" t="n">
        <f aca="false">IF($B18=0,0,IF(SIN(J$12)=0,999999999,(SIN(J$12)*COS($E18)+SIN($E18)*COS(J$12))/SIN(J$12)*$B18))</f>
        <v>0</v>
      </c>
      <c r="K108" s="0" t="n">
        <f aca="false">IF($B18=0,0,IF(SIN(K$12)=0,999999999,(SIN(K$12)*COS($E18)+SIN($E18)*COS(K$12))/SIN(K$12)*$B18))</f>
        <v>0</v>
      </c>
      <c r="L108" s="0" t="n">
        <f aca="false">IF($B18=0,0,IF(SIN(L$12)=0,999999999,(SIN(L$12)*COS($E18)+SIN($E18)*COS(L$12))/SIN(L$12)*$B18))</f>
        <v>0</v>
      </c>
      <c r="M108" s="0" t="n">
        <f aca="false">IF($B18=0,0,IF(SIN(M$12)=0,999999999,(SIN(M$12)*COS($E18)+SIN($E18)*COS(M$12))/SIN(M$12)*$B18))</f>
        <v>0</v>
      </c>
      <c r="N108" s="0" t="n">
        <f aca="false">IF($B18=0,0,IF(SIN(N$12)=0,999999999,(SIN(N$12)*COS($E18)+SIN($E18)*COS(N$12))/SIN(N$12)*$B18))</f>
        <v>0</v>
      </c>
      <c r="O108" s="0" t="n">
        <f aca="false">IF($B18=0,0,IF(SIN(O$12)=0,999999999,(SIN(O$12)*COS($E18)+SIN($E18)*COS(O$12))/SIN(O$12)*$B18))</f>
        <v>0</v>
      </c>
      <c r="P108" s="0" t="n">
        <f aca="false">IF($B18=0,0,IF(SIN(P$12)=0,999999999,(SIN(P$12)*COS($E18)+SIN($E18)*COS(P$12))/SIN(P$12)*$B18))</f>
        <v>0</v>
      </c>
      <c r="Q108" s="0" t="n">
        <f aca="false">IF($B18=0,0,IF(SIN(Q$12)=0,999999999,(SIN(Q$12)*COS($E18)+SIN($E18)*COS(Q$12))/SIN(Q$12)*$B18))</f>
        <v>0</v>
      </c>
      <c r="R108" s="0" t="n">
        <f aca="false">IF($B18=0,0,IF(SIN(R$12)=0,999999999,(SIN(R$12)*COS($E18)+SIN($E18)*COS(R$12))/SIN(R$12)*$B18))</f>
        <v>0</v>
      </c>
      <c r="S108" s="0" t="n">
        <f aca="false">IF($B18=0,0,IF(SIN(S$12)=0,999999999,(SIN(S$12)*COS($E18)+SIN($E18)*COS(S$12))/SIN(S$12)*$B18))</f>
        <v>0</v>
      </c>
      <c r="T108" s="0" t="n">
        <f aca="false">IF($B18=0,0,IF(SIN(T$12)=0,999999999,(SIN(T$12)*COS($E18)+SIN($E18)*COS(T$12))/SIN(T$12)*$B18))</f>
        <v>0</v>
      </c>
      <c r="U108" s="0" t="n">
        <f aca="false">IF($B18=0,0,IF(SIN(U$12)=0,999999999,(SIN(U$12)*COS($E18)+SIN($E18)*COS(U$12))/SIN(U$12)*$B18))</f>
        <v>0</v>
      </c>
      <c r="V108" s="0" t="n">
        <f aca="false">IF($B18=0,0,IF(SIN(V$12)=0,999999999,(SIN(V$12)*COS($E18)+SIN($E18)*COS(V$12))/SIN(V$12)*$B18))</f>
        <v>0</v>
      </c>
      <c r="W108" s="0" t="n">
        <f aca="false">IF($B18=0,0,IF(SIN(W$12)=0,999999999,(SIN(W$12)*COS($E18)+SIN($E18)*COS(W$12))/SIN(W$12)*$B18))</f>
        <v>0</v>
      </c>
      <c r="X108" s="0" t="n">
        <f aca="false">IF($B18=0,0,IF(SIN(X$12)=0,999999999,(SIN(X$12)*COS($E18)+SIN($E18)*COS(X$12))/SIN(X$12)*$B18))</f>
        <v>0</v>
      </c>
      <c r="Y108" s="0" t="n">
        <f aca="false">IF($B18=0,0,IF(SIN(Y$12)=0,999999999,(SIN(Y$12)*COS($E18)+SIN($E18)*COS(Y$12))/SIN(Y$12)*$B18))</f>
        <v>0</v>
      </c>
      <c r="Z108" s="0" t="n">
        <f aca="false">IF($B18=0,0,IF(SIN(Z$12)=0,999999999,(SIN(Z$12)*COS($E18)+SIN($E18)*COS(Z$12))/SIN(Z$12)*$B18))</f>
        <v>0</v>
      </c>
      <c r="AA108" s="0" t="n">
        <f aca="false">IF($B18=0,0,IF(SIN(AA$12)=0,999999999,(SIN(AA$12)*COS($E18)+SIN($E18)*COS(AA$12))/SIN(AA$12)*$B18))</f>
        <v>0</v>
      </c>
      <c r="AB108" s="0" t="n">
        <f aca="false">IF($B18=0,0,IF(SIN(AB$12)=0,999999999,(SIN(AB$12)*COS($E18)+SIN($E18)*COS(AB$12))/SIN(AB$12)*$B18))</f>
        <v>0</v>
      </c>
      <c r="AC108" s="0" t="n">
        <f aca="false">IF($B18=0,0,IF(SIN(AC$12)=0,999999999,(SIN(AC$12)*COS($E18)+SIN($E18)*COS(AC$12))/SIN(AC$12)*$B18))</f>
        <v>0</v>
      </c>
      <c r="AD108" s="0" t="n">
        <f aca="false">IF($B18=0,0,IF(SIN(AD$12)=0,999999999,(SIN(AD$12)*COS($E18)+SIN($E18)*COS(AD$12))/SIN(AD$12)*$B18))</f>
        <v>0</v>
      </c>
      <c r="AE108" s="0" t="n">
        <f aca="false">IF($B18=0,0,IF(SIN(AE$12)=0,999999999,(SIN(AE$12)*COS($E18)+SIN($E18)*COS(AE$12))/SIN(AE$12)*$B18))</f>
        <v>0</v>
      </c>
      <c r="AF108" s="0" t="n">
        <f aca="false">IF($B18=0,0,IF(SIN(AF$12)=0,999999999,(SIN(AF$12)*COS($E18)+SIN($E18)*COS(AF$12))/SIN(AF$12)*$B18))</f>
        <v>0</v>
      </c>
      <c r="AG108" s="0" t="n">
        <f aca="false">IF($B18=0,0,IF(SIN(AG$12)=0,999999999,(SIN(AG$12)*COS($E18)+SIN($E18)*COS(AG$12))/SIN(AG$12)*$B18))</f>
        <v>0</v>
      </c>
      <c r="AH108" s="0" t="n">
        <f aca="false">IF($B18=0,0,IF(SIN(AH$12)=0,999999999,(SIN(AH$12)*COS($E18)+SIN($E18)*COS(AH$12))/SIN(AH$12)*$B18))</f>
        <v>0</v>
      </c>
      <c r="AI108" s="0" t="n">
        <f aca="false">IF($B18=0,0,IF(SIN(AI$12)=0,999999999,(SIN(AI$12)*COS($E18)+SIN($E18)*COS(AI$12))/SIN(AI$12)*$B18))</f>
        <v>0</v>
      </c>
      <c r="AJ108" s="0" t="n">
        <f aca="false">IF($B18=0,0,IF(SIN(AJ$12)=0,999999999,(SIN(AJ$12)*COS($E18)+SIN($E18)*COS(AJ$12))/SIN(AJ$12)*$B18))</f>
        <v>0</v>
      </c>
      <c r="AK108" s="0" t="n">
        <f aca="false">IF($B18=0,0,IF(SIN(AK$12)=0,999999999,(SIN(AK$12)*COS($E18)+SIN($E18)*COS(AK$12))/SIN(AK$12)*$B18))</f>
        <v>0</v>
      </c>
      <c r="AL108" s="0" t="n">
        <f aca="false">IF($B18=0,0,IF(SIN(AL$12)=0,999999999,(SIN(AL$12)*COS($E18)+SIN($E18)*COS(AL$12))/SIN(AL$12)*$B18))</f>
        <v>0</v>
      </c>
      <c r="AM108" s="0" t="n">
        <f aca="false">IF($B18=0,0,IF(SIN(AM$12)=0,999999999,(SIN(AM$12)*COS($E18)+SIN($E18)*COS(AM$12))/SIN(AM$12)*$B18))</f>
        <v>0</v>
      </c>
      <c r="AN108" s="0" t="n">
        <f aca="false">IF($B18=0,0,IF(SIN(AN$12)=0,999999999,(SIN(AN$12)*COS($E18)+SIN($E18)*COS(AN$12))/SIN(AN$12)*$B18))</f>
        <v>0</v>
      </c>
      <c r="AO108" s="0" t="n">
        <f aca="false">IF($B18=0,0,IF(SIN(AO$12)=0,999999999,(SIN(AO$12)*COS($E18)+SIN($E18)*COS(AO$12))/SIN(AO$12)*$B18))</f>
        <v>0</v>
      </c>
      <c r="AP108" s="0" t="n">
        <f aca="false">IF($B18=0,0,IF(SIN(AP$12)=0,999999999,(SIN(AP$12)*COS($E18)+SIN($E18)*COS(AP$12))/SIN(AP$12)*$B18))</f>
        <v>0</v>
      </c>
      <c r="AQ108" s="0" t="n">
        <f aca="false">IF($B18=0,0,IF(SIN(AQ$12)=0,999999999,(SIN(AQ$12)*COS($E18)+SIN($E18)*COS(AQ$12))/SIN(AQ$12)*$B18))</f>
        <v>0</v>
      </c>
      <c r="AR108" s="0" t="n">
        <f aca="false">IF($B18=0,0,IF(SIN(AR$12)=0,999999999,(SIN(AR$12)*COS($E18)+SIN($E18)*COS(AR$12))/SIN(AR$12)*$B18))</f>
        <v>0</v>
      </c>
      <c r="AS108" s="0" t="n">
        <f aca="false">IF($B18=0,0,IF(SIN(AS$12)=0,999999999,(SIN(AS$12)*COS($E18)+SIN($E18)*COS(AS$12))/SIN(AS$12)*$B18))</f>
        <v>0</v>
      </c>
      <c r="AT108" s="0" t="n">
        <f aca="false">IF($B18=0,0,IF(SIN(AT$12)=0,999999999,(SIN(AT$12)*COS($E18)+SIN($E18)*COS(AT$12))/SIN(AT$12)*$B18))</f>
        <v>0</v>
      </c>
      <c r="AU108" s="0" t="n">
        <f aca="false">IF($B18=0,0,IF(SIN(AU$12)=0,999999999,(SIN(AU$12)*COS($E18)+SIN($E18)*COS(AU$12))/SIN(AU$12)*$B18))</f>
        <v>0</v>
      </c>
      <c r="AV108" s="0" t="n">
        <f aca="false">IF($B18=0,0,IF(SIN(AV$12)=0,999999999,(SIN(AV$12)*COS($E18)+SIN($E18)*COS(AV$12))/SIN(AV$12)*$B18))</f>
        <v>0</v>
      </c>
      <c r="AW108" s="0" t="n">
        <f aca="false">IF($B18=0,0,IF(SIN(AW$12)=0,999999999,(SIN(AW$12)*COS($E18)+SIN($E18)*COS(AW$12))/SIN(AW$12)*$B18))</f>
        <v>0</v>
      </c>
      <c r="AX108" s="0" t="n">
        <f aca="false">IF($B18=0,0,IF(SIN(AX$12)=0,999999999,(SIN(AX$12)*COS($E18)+SIN($E18)*COS(AX$12))/SIN(AX$12)*$B18))</f>
        <v>0</v>
      </c>
      <c r="AY108" s="0" t="n">
        <f aca="false">IF($B18=0,0,IF(SIN(AY$12)=0,999999999,(SIN(AY$12)*COS($E18)+SIN($E18)*COS(AY$12))/SIN(AY$12)*$B18))</f>
        <v>0</v>
      </c>
      <c r="AZ108" s="0" t="n">
        <f aca="false">IF($B18=0,0,IF(SIN(AZ$12)=0,999999999,(SIN(AZ$12)*COS($E18)+SIN($E18)*COS(AZ$12))/SIN(AZ$12)*$B18))</f>
        <v>0</v>
      </c>
      <c r="BA108" s="0" t="n">
        <f aca="false">IF($B18=0,0,IF(SIN(BA$12)=0,999999999,(SIN(BA$12)*COS($E18)+SIN($E18)*COS(BA$12))/SIN(BA$12)*$B18))</f>
        <v>0</v>
      </c>
      <c r="BB108" s="0" t="n">
        <f aca="false">IF($B18=0,0,IF(SIN(BB$12)=0,999999999,(SIN(BB$12)*COS($E18)+SIN($E18)*COS(BB$12))/SIN(BB$12)*$B18))</f>
        <v>0</v>
      </c>
      <c r="BC108" s="0" t="n">
        <f aca="false">IF($B18=0,0,IF(SIN(BC$12)=0,999999999,(SIN(BC$12)*COS($E18)+SIN($E18)*COS(BC$12))/SIN(BC$12)*$B18))</f>
        <v>0</v>
      </c>
      <c r="BD108" s="0" t="n">
        <f aca="false">IF($B18=0,0,IF(SIN(BD$12)=0,999999999,(SIN(BD$12)*COS($E18)+SIN($E18)*COS(BD$12))/SIN(BD$12)*$B18))</f>
        <v>0</v>
      </c>
      <c r="BE108" s="0" t="n">
        <f aca="false">IF($B18=0,0,IF(SIN(BE$12)=0,999999999,(SIN(BE$12)*COS($E18)+SIN($E18)*COS(BE$12))/SIN(BE$12)*$B18))</f>
        <v>0</v>
      </c>
      <c r="BF108" s="0" t="n">
        <f aca="false">IF($B18=0,0,IF(SIN(BF$12)=0,999999999,(SIN(BF$12)*COS($E18)+SIN($E18)*COS(BF$12))/SIN(BF$12)*$B18))</f>
        <v>0</v>
      </c>
      <c r="BG108" s="0" t="n">
        <f aca="false">IF($B18=0,0,IF(SIN(BG$12)=0,999999999,(SIN(BG$12)*COS($E18)+SIN($E18)*COS(BG$12))/SIN(BG$12)*$B18))</f>
        <v>0</v>
      </c>
      <c r="BH108" s="0" t="n">
        <f aca="false">IF($B18=0,0,IF(SIN(BH$12)=0,999999999,(SIN(BH$12)*COS($E18)+SIN($E18)*COS(BH$12))/SIN(BH$12)*$B18))</f>
        <v>0</v>
      </c>
      <c r="BI108" s="0" t="n">
        <f aca="false">IF($B18=0,0,IF(SIN(BI$12)=0,999999999,(SIN(BI$12)*COS($E18)+SIN($E18)*COS(BI$12))/SIN(BI$12)*$B18))</f>
        <v>0</v>
      </c>
      <c r="BJ108" s="0" t="n">
        <f aca="false">IF($B18=0,0,IF(SIN(BJ$12)=0,999999999,(SIN(BJ$12)*COS($E18)+SIN($E18)*COS(BJ$12))/SIN(BJ$12)*$B18))</f>
        <v>0</v>
      </c>
      <c r="BK108" s="0" t="n">
        <f aca="false">IF($B18=0,0,IF(SIN(BK$12)=0,999999999,(SIN(BK$12)*COS($E18)+SIN($E18)*COS(BK$12))/SIN(BK$12)*$B18))</f>
        <v>0</v>
      </c>
      <c r="BL108" s="0" t="n">
        <f aca="false">IF($B18=0,0,IF(SIN(BL$12)=0,999999999,(SIN(BL$12)*COS($E18)+SIN($E18)*COS(BL$12))/SIN(BL$12)*$B18))</f>
        <v>0</v>
      </c>
      <c r="BM108" s="0" t="n">
        <f aca="false">IF($B18=0,0,IF(SIN(BM$12)=0,999999999,(SIN(BM$12)*COS($E18)+SIN($E18)*COS(BM$12))/SIN(BM$12)*$B18))</f>
        <v>0</v>
      </c>
      <c r="BN108" s="0" t="n">
        <f aca="false">IF($B18=0,0,IF(SIN(BN$12)=0,999999999,(SIN(BN$12)*COS($E18)+SIN($E18)*COS(BN$12))/SIN(BN$12)*$B18))</f>
        <v>0</v>
      </c>
      <c r="BO108" s="0" t="n">
        <f aca="false">IF($B18=0,0,IF(SIN(BO$12)=0,999999999,(SIN(BO$12)*COS($E18)+SIN($E18)*COS(BO$12))/SIN(BO$12)*$B18))</f>
        <v>0</v>
      </c>
      <c r="BP108" s="0" t="n">
        <f aca="false">IF($B18=0,0,IF(SIN(BP$12)=0,999999999,(SIN(BP$12)*COS($E18)+SIN($E18)*COS(BP$12))/SIN(BP$12)*$B18))</f>
        <v>0</v>
      </c>
      <c r="BQ108" s="0" t="n">
        <f aca="false">IF($B18=0,0,IF(SIN(BQ$12)=0,999999999,(SIN(BQ$12)*COS($E18)+SIN($E18)*COS(BQ$12))/SIN(BQ$12)*$B18))</f>
        <v>0</v>
      </c>
      <c r="BR108" s="0" t="n">
        <f aca="false">IF($B18=0,0,IF(SIN(BR$12)=0,999999999,(SIN(BR$12)*COS($E18)+SIN($E18)*COS(BR$12))/SIN(BR$12)*$B18))</f>
        <v>0</v>
      </c>
      <c r="BS108" s="0" t="n">
        <f aca="false">IF($B18=0,0,IF(SIN(BS$12)=0,999999999,(SIN(BS$12)*COS($E18)+SIN($E18)*COS(BS$12))/SIN(BS$12)*$B18))</f>
        <v>0</v>
      </c>
      <c r="BT108" s="0" t="n">
        <f aca="false">IF($B18=0,0,IF(SIN(BT$12)=0,999999999,(SIN(BT$12)*COS($E18)+SIN($E18)*COS(BT$12))/SIN(BT$12)*$B18))</f>
        <v>0</v>
      </c>
      <c r="BU108" s="0" t="n">
        <f aca="false">IF($B18=0,0,IF(SIN(BU$12)=0,999999999,(SIN(BU$12)*COS($E18)+SIN($E18)*COS(BU$12))/SIN(BU$12)*$B18))</f>
        <v>0</v>
      </c>
      <c r="BV108" s="0" t="n">
        <f aca="false">IF($B18=0,0,IF(SIN(BV$12)=0,999999999,(SIN(BV$12)*COS($E18)+SIN($E18)*COS(BV$12))/SIN(BV$12)*$B18))</f>
        <v>0</v>
      </c>
      <c r="BW108" s="0" t="n">
        <f aca="false">IF($B18=0,0,IF(SIN(BW$12)=0,999999999,(SIN(BW$12)*COS($E18)+SIN($E18)*COS(BW$12))/SIN(BW$12)*$B18))</f>
        <v>0</v>
      </c>
      <c r="BX108" s="0" t="n">
        <f aca="false">IF($B18=0,0,IF(SIN(BX$12)=0,999999999,(SIN(BX$12)*COS($E18)+SIN($E18)*COS(BX$12))/SIN(BX$12)*$B18))</f>
        <v>0</v>
      </c>
      <c r="BY108" s="0" t="n">
        <f aca="false">IF($B18=0,0,IF(SIN(BY$12)=0,999999999,(SIN(BY$12)*COS($E18)+SIN($E18)*COS(BY$12))/SIN(BY$12)*$B18))</f>
        <v>0</v>
      </c>
      <c r="BZ108" s="0" t="n">
        <f aca="false">IF($B18=0,0,IF(SIN(BZ$12)=0,999999999,(SIN(BZ$12)*COS($E18)+SIN($E18)*COS(BZ$12))/SIN(BZ$12)*$B18))</f>
        <v>0</v>
      </c>
      <c r="CA108" s="0" t="n">
        <f aca="false">IF($B18=0,0,IF(SIN(CA$12)=0,999999999,(SIN(CA$12)*COS($E18)+SIN($E18)*COS(CA$12))/SIN(CA$12)*$B18))</f>
        <v>0</v>
      </c>
      <c r="CB108" s="0" t="n">
        <f aca="false">IF($B18=0,0,IF(SIN(CB$12)=0,999999999,(SIN(CB$12)*COS($E18)+SIN($E18)*COS(CB$12))/SIN(CB$12)*$B18))</f>
        <v>0</v>
      </c>
      <c r="CC108" s="0" t="n">
        <f aca="false">IF($B18=0,0,IF(SIN(CC$12)=0,999999999,(SIN(CC$12)*COS($E18)+SIN($E18)*COS(CC$12))/SIN(CC$12)*$B18))</f>
        <v>0</v>
      </c>
      <c r="CD108" s="0" t="n">
        <f aca="false">IF($B18=0,0,IF(SIN(CD$12)=0,999999999,(SIN(CD$12)*COS($E18)+SIN($E18)*COS(CD$12))/SIN(CD$12)*$B18))</f>
        <v>0</v>
      </c>
      <c r="CE108" s="0" t="n">
        <f aca="false">IF($B18=0,0,IF(SIN(CE$12)=0,999999999,(SIN(CE$12)*COS($E18)+SIN($E18)*COS(CE$12))/SIN(CE$12)*$B18))</f>
        <v>0</v>
      </c>
      <c r="CF108" s="0" t="n">
        <f aca="false">IF($B18=0,0,IF(SIN(CF$12)=0,999999999,(SIN(CF$12)*COS($E18)+SIN($E18)*COS(CF$12))/SIN(CF$12)*$B18))</f>
        <v>0</v>
      </c>
      <c r="CG108" s="0" t="n">
        <f aca="false">IF($B18=0,0,IF(SIN(CG$12)=0,999999999,(SIN(CG$12)*COS($E18)+SIN($E18)*COS(CG$12))/SIN(CG$12)*$B18))</f>
        <v>0</v>
      </c>
      <c r="CH108" s="0" t="n">
        <f aca="false">IF($B18=0,0,IF(SIN(CH$12)=0,999999999,(SIN(CH$12)*COS($E18)+SIN($E18)*COS(CH$12))/SIN(CH$12)*$B18))</f>
        <v>0</v>
      </c>
      <c r="CI108" s="0" t="n">
        <f aca="false">IF($B18=0,0,IF(SIN(CI$12)=0,999999999,(SIN(CI$12)*COS($E18)+SIN($E18)*COS(CI$12))/SIN(CI$12)*$B18))</f>
        <v>0</v>
      </c>
      <c r="CJ108" s="0" t="n">
        <f aca="false">IF($B18=0,0,IF(SIN(CJ$12)=0,999999999,(SIN(CJ$12)*COS($E18)+SIN($E18)*COS(CJ$12))/SIN(CJ$12)*$B18))</f>
        <v>0</v>
      </c>
      <c r="CK108" s="0" t="n">
        <f aca="false">IF($B18=0,0,IF(SIN(CK$12)=0,999999999,(SIN(CK$12)*COS($E18)+SIN($E18)*COS(CK$12))/SIN(CK$12)*$B18))</f>
        <v>0</v>
      </c>
      <c r="CL108" s="0" t="n">
        <f aca="false">IF($B18=0,0,IF(SIN(CL$12)=0,999999999,(SIN(CL$12)*COS($E18)+SIN($E18)*COS(CL$12))/SIN(CL$12)*$B18))</f>
        <v>0</v>
      </c>
      <c r="CM108" s="0" t="n">
        <f aca="false">IF($B18=0,0,IF(SIN(CM$12)=0,999999999,(SIN(CM$12)*COS($E18)+SIN($E18)*COS(CM$12))/SIN(CM$12)*$B18))</f>
        <v>0</v>
      </c>
      <c r="CN108" s="0" t="n">
        <f aca="false">IF($B18=0,0,IF(SIN(CN$12)=0,999999999,(SIN(CN$12)*COS($E18)+SIN($E18)*COS(CN$12))/SIN(CN$12)*$B18))</f>
        <v>0</v>
      </c>
      <c r="CO108" s="0" t="n">
        <f aca="false">IF($B18=0,0,IF(SIN(CO$12)=0,999999999,(SIN(CO$12)*COS($E18)+SIN($E18)*COS(CO$12))/SIN(CO$12)*$B18))</f>
        <v>0</v>
      </c>
      <c r="CP108" s="0" t="n">
        <f aca="false">IF($B18=0,0,IF(SIN(CP$12)=0,999999999,(SIN(CP$12)*COS($E18)+SIN($E18)*COS(CP$12))/SIN(CP$12)*$B18))</f>
        <v>0</v>
      </c>
      <c r="CQ108" s="0" t="n">
        <f aca="false">IF($B18=0,0,IF(SIN(CQ$12)=0,999999999,(SIN(CQ$12)*COS($E18)+SIN($E18)*COS(CQ$12))/SIN(CQ$12)*$B18))</f>
        <v>0</v>
      </c>
    </row>
    <row r="109" customFormat="false" ht="12.8" hidden="true" customHeight="false" outlineLevel="0" collapsed="false">
      <c r="D109" s="0" t="n">
        <f aca="false">1+D108</f>
        <v>7</v>
      </c>
      <c r="E109" s="2" t="s">
        <v>56</v>
      </c>
      <c r="F109" s="0" t="n">
        <f aca="false">IF($B19=0,0,IF(SIN(F$12)=0,999999999,(SIN(F$12)*COS($E19)+SIN($E19)*COS(F$12))/SIN(F$12)*$B19))</f>
        <v>0</v>
      </c>
      <c r="G109" s="0" t="n">
        <f aca="false">IF($B19=0,0,IF(SIN(G$12)=0,999999999,(SIN(G$12)*COS($E19)+SIN($E19)*COS(G$12))/SIN(G$12)*$B19))</f>
        <v>0</v>
      </c>
      <c r="H109" s="0" t="n">
        <f aca="false">IF($B19=0,0,IF(SIN(H$12)=0,999999999,(SIN(H$12)*COS($E19)+SIN($E19)*COS(H$12))/SIN(H$12)*$B19))</f>
        <v>0</v>
      </c>
      <c r="I109" s="0" t="n">
        <f aca="false">IF($B19=0,0,IF(SIN(I$12)=0,999999999,(SIN(I$12)*COS($E19)+SIN($E19)*COS(I$12))/SIN(I$12)*$B19))</f>
        <v>0</v>
      </c>
      <c r="J109" s="0" t="n">
        <f aca="false">IF($B19=0,0,IF(SIN(J$12)=0,999999999,(SIN(J$12)*COS($E19)+SIN($E19)*COS(J$12))/SIN(J$12)*$B19))</f>
        <v>0</v>
      </c>
      <c r="K109" s="0" t="n">
        <f aca="false">IF($B19=0,0,IF(SIN(K$12)=0,999999999,(SIN(K$12)*COS($E19)+SIN($E19)*COS(K$12))/SIN(K$12)*$B19))</f>
        <v>0</v>
      </c>
      <c r="L109" s="0" t="n">
        <f aca="false">IF($B19=0,0,IF(SIN(L$12)=0,999999999,(SIN(L$12)*COS($E19)+SIN($E19)*COS(L$12))/SIN(L$12)*$B19))</f>
        <v>0</v>
      </c>
      <c r="M109" s="0" t="n">
        <f aca="false">IF($B19=0,0,IF(SIN(M$12)=0,999999999,(SIN(M$12)*COS($E19)+SIN($E19)*COS(M$12))/SIN(M$12)*$B19))</f>
        <v>0</v>
      </c>
      <c r="N109" s="0" t="n">
        <f aca="false">IF($B19=0,0,IF(SIN(N$12)=0,999999999,(SIN(N$12)*COS($E19)+SIN($E19)*COS(N$12))/SIN(N$12)*$B19))</f>
        <v>0</v>
      </c>
      <c r="O109" s="0" t="n">
        <f aca="false">IF($B19=0,0,IF(SIN(O$12)=0,999999999,(SIN(O$12)*COS($E19)+SIN($E19)*COS(O$12))/SIN(O$12)*$B19))</f>
        <v>0</v>
      </c>
      <c r="P109" s="0" t="n">
        <f aca="false">IF($B19=0,0,IF(SIN(P$12)=0,999999999,(SIN(P$12)*COS($E19)+SIN($E19)*COS(P$12))/SIN(P$12)*$B19))</f>
        <v>0</v>
      </c>
      <c r="Q109" s="0" t="n">
        <f aca="false">IF($B19=0,0,IF(SIN(Q$12)=0,999999999,(SIN(Q$12)*COS($E19)+SIN($E19)*COS(Q$12))/SIN(Q$12)*$B19))</f>
        <v>0</v>
      </c>
      <c r="R109" s="0" t="n">
        <f aca="false">IF($B19=0,0,IF(SIN(R$12)=0,999999999,(SIN(R$12)*COS($E19)+SIN($E19)*COS(R$12))/SIN(R$12)*$B19))</f>
        <v>0</v>
      </c>
      <c r="S109" s="0" t="n">
        <f aca="false">IF($B19=0,0,IF(SIN(S$12)=0,999999999,(SIN(S$12)*COS($E19)+SIN($E19)*COS(S$12))/SIN(S$12)*$B19))</f>
        <v>0</v>
      </c>
      <c r="T109" s="0" t="n">
        <f aca="false">IF($B19=0,0,IF(SIN(T$12)=0,999999999,(SIN(T$12)*COS($E19)+SIN($E19)*COS(T$12))/SIN(T$12)*$B19))</f>
        <v>0</v>
      </c>
      <c r="U109" s="0" t="n">
        <f aca="false">IF($B19=0,0,IF(SIN(U$12)=0,999999999,(SIN(U$12)*COS($E19)+SIN($E19)*COS(U$12))/SIN(U$12)*$B19))</f>
        <v>0</v>
      </c>
      <c r="V109" s="0" t="n">
        <f aca="false">IF($B19=0,0,IF(SIN(V$12)=0,999999999,(SIN(V$12)*COS($E19)+SIN($E19)*COS(V$12))/SIN(V$12)*$B19))</f>
        <v>0</v>
      </c>
      <c r="W109" s="0" t="n">
        <f aca="false">IF($B19=0,0,IF(SIN(W$12)=0,999999999,(SIN(W$12)*COS($E19)+SIN($E19)*COS(W$12))/SIN(W$12)*$B19))</f>
        <v>0</v>
      </c>
      <c r="X109" s="0" t="n">
        <f aca="false">IF($B19=0,0,IF(SIN(X$12)=0,999999999,(SIN(X$12)*COS($E19)+SIN($E19)*COS(X$12))/SIN(X$12)*$B19))</f>
        <v>0</v>
      </c>
      <c r="Y109" s="0" t="n">
        <f aca="false">IF($B19=0,0,IF(SIN(Y$12)=0,999999999,(SIN(Y$12)*COS($E19)+SIN($E19)*COS(Y$12))/SIN(Y$12)*$B19))</f>
        <v>0</v>
      </c>
      <c r="Z109" s="0" t="n">
        <f aca="false">IF($B19=0,0,IF(SIN(Z$12)=0,999999999,(SIN(Z$12)*COS($E19)+SIN($E19)*COS(Z$12))/SIN(Z$12)*$B19))</f>
        <v>0</v>
      </c>
      <c r="AA109" s="0" t="n">
        <f aca="false">IF($B19=0,0,IF(SIN(AA$12)=0,999999999,(SIN(AA$12)*COS($E19)+SIN($E19)*COS(AA$12))/SIN(AA$12)*$B19))</f>
        <v>0</v>
      </c>
      <c r="AB109" s="0" t="n">
        <f aca="false">IF($B19=0,0,IF(SIN(AB$12)=0,999999999,(SIN(AB$12)*COS($E19)+SIN($E19)*COS(AB$12))/SIN(AB$12)*$B19))</f>
        <v>0</v>
      </c>
      <c r="AC109" s="0" t="n">
        <f aca="false">IF($B19=0,0,IF(SIN(AC$12)=0,999999999,(SIN(AC$12)*COS($E19)+SIN($E19)*COS(AC$12))/SIN(AC$12)*$B19))</f>
        <v>0</v>
      </c>
      <c r="AD109" s="0" t="n">
        <f aca="false">IF($B19=0,0,IF(SIN(AD$12)=0,999999999,(SIN(AD$12)*COS($E19)+SIN($E19)*COS(AD$12))/SIN(AD$12)*$B19))</f>
        <v>0</v>
      </c>
      <c r="AE109" s="0" t="n">
        <f aca="false">IF($B19=0,0,IF(SIN(AE$12)=0,999999999,(SIN(AE$12)*COS($E19)+SIN($E19)*COS(AE$12))/SIN(AE$12)*$B19))</f>
        <v>0</v>
      </c>
      <c r="AF109" s="0" t="n">
        <f aca="false">IF($B19=0,0,IF(SIN(AF$12)=0,999999999,(SIN(AF$12)*COS($E19)+SIN($E19)*COS(AF$12))/SIN(AF$12)*$B19))</f>
        <v>0</v>
      </c>
      <c r="AG109" s="0" t="n">
        <f aca="false">IF($B19=0,0,IF(SIN(AG$12)=0,999999999,(SIN(AG$12)*COS($E19)+SIN($E19)*COS(AG$12))/SIN(AG$12)*$B19))</f>
        <v>0</v>
      </c>
      <c r="AH109" s="0" t="n">
        <f aca="false">IF($B19=0,0,IF(SIN(AH$12)=0,999999999,(SIN(AH$12)*COS($E19)+SIN($E19)*COS(AH$12))/SIN(AH$12)*$B19))</f>
        <v>0</v>
      </c>
      <c r="AI109" s="0" t="n">
        <f aca="false">IF($B19=0,0,IF(SIN(AI$12)=0,999999999,(SIN(AI$12)*COS($E19)+SIN($E19)*COS(AI$12))/SIN(AI$12)*$B19))</f>
        <v>0</v>
      </c>
      <c r="AJ109" s="0" t="n">
        <f aca="false">IF($B19=0,0,IF(SIN(AJ$12)=0,999999999,(SIN(AJ$12)*COS($E19)+SIN($E19)*COS(AJ$12))/SIN(AJ$12)*$B19))</f>
        <v>0</v>
      </c>
      <c r="AK109" s="0" t="n">
        <f aca="false">IF($B19=0,0,IF(SIN(AK$12)=0,999999999,(SIN(AK$12)*COS($E19)+SIN($E19)*COS(AK$12))/SIN(AK$12)*$B19))</f>
        <v>0</v>
      </c>
      <c r="AL109" s="0" t="n">
        <f aca="false">IF($B19=0,0,IF(SIN(AL$12)=0,999999999,(SIN(AL$12)*COS($E19)+SIN($E19)*COS(AL$12))/SIN(AL$12)*$B19))</f>
        <v>0</v>
      </c>
      <c r="AM109" s="0" t="n">
        <f aca="false">IF($B19=0,0,IF(SIN(AM$12)=0,999999999,(SIN(AM$12)*COS($E19)+SIN($E19)*COS(AM$12))/SIN(AM$12)*$B19))</f>
        <v>0</v>
      </c>
      <c r="AN109" s="0" t="n">
        <f aca="false">IF($B19=0,0,IF(SIN(AN$12)=0,999999999,(SIN(AN$12)*COS($E19)+SIN($E19)*COS(AN$12))/SIN(AN$12)*$B19))</f>
        <v>0</v>
      </c>
      <c r="AO109" s="0" t="n">
        <f aca="false">IF($B19=0,0,IF(SIN(AO$12)=0,999999999,(SIN(AO$12)*COS($E19)+SIN($E19)*COS(AO$12))/SIN(AO$12)*$B19))</f>
        <v>0</v>
      </c>
      <c r="AP109" s="0" t="n">
        <f aca="false">IF($B19=0,0,IF(SIN(AP$12)=0,999999999,(SIN(AP$12)*COS($E19)+SIN($E19)*COS(AP$12))/SIN(AP$12)*$B19))</f>
        <v>0</v>
      </c>
      <c r="AQ109" s="0" t="n">
        <f aca="false">IF($B19=0,0,IF(SIN(AQ$12)=0,999999999,(SIN(AQ$12)*COS($E19)+SIN($E19)*COS(AQ$12))/SIN(AQ$12)*$B19))</f>
        <v>0</v>
      </c>
      <c r="AR109" s="0" t="n">
        <f aca="false">IF($B19=0,0,IF(SIN(AR$12)=0,999999999,(SIN(AR$12)*COS($E19)+SIN($E19)*COS(AR$12))/SIN(AR$12)*$B19))</f>
        <v>0</v>
      </c>
      <c r="AS109" s="0" t="n">
        <f aca="false">IF($B19=0,0,IF(SIN(AS$12)=0,999999999,(SIN(AS$12)*COS($E19)+SIN($E19)*COS(AS$12))/SIN(AS$12)*$B19))</f>
        <v>0</v>
      </c>
      <c r="AT109" s="0" t="n">
        <f aca="false">IF($B19=0,0,IF(SIN(AT$12)=0,999999999,(SIN(AT$12)*COS($E19)+SIN($E19)*COS(AT$12))/SIN(AT$12)*$B19))</f>
        <v>0</v>
      </c>
      <c r="AU109" s="0" t="n">
        <f aca="false">IF($B19=0,0,IF(SIN(AU$12)=0,999999999,(SIN(AU$12)*COS($E19)+SIN($E19)*COS(AU$12))/SIN(AU$12)*$B19))</f>
        <v>0</v>
      </c>
      <c r="AV109" s="0" t="n">
        <f aca="false">IF($B19=0,0,IF(SIN(AV$12)=0,999999999,(SIN(AV$12)*COS($E19)+SIN($E19)*COS(AV$12))/SIN(AV$12)*$B19))</f>
        <v>0</v>
      </c>
      <c r="AW109" s="0" t="n">
        <f aca="false">IF($B19=0,0,IF(SIN(AW$12)=0,999999999,(SIN(AW$12)*COS($E19)+SIN($E19)*COS(AW$12))/SIN(AW$12)*$B19))</f>
        <v>0</v>
      </c>
      <c r="AX109" s="0" t="n">
        <f aca="false">IF($B19=0,0,IF(SIN(AX$12)=0,999999999,(SIN(AX$12)*COS($E19)+SIN($E19)*COS(AX$12))/SIN(AX$12)*$B19))</f>
        <v>0</v>
      </c>
      <c r="AY109" s="0" t="n">
        <f aca="false">IF($B19=0,0,IF(SIN(AY$12)=0,999999999,(SIN(AY$12)*COS($E19)+SIN($E19)*COS(AY$12))/SIN(AY$12)*$B19))</f>
        <v>0</v>
      </c>
      <c r="AZ109" s="0" t="n">
        <f aca="false">IF($B19=0,0,IF(SIN(AZ$12)=0,999999999,(SIN(AZ$12)*COS($E19)+SIN($E19)*COS(AZ$12))/SIN(AZ$12)*$B19))</f>
        <v>0</v>
      </c>
      <c r="BA109" s="0" t="n">
        <f aca="false">IF($B19=0,0,IF(SIN(BA$12)=0,999999999,(SIN(BA$12)*COS($E19)+SIN($E19)*COS(BA$12))/SIN(BA$12)*$B19))</f>
        <v>0</v>
      </c>
      <c r="BB109" s="0" t="n">
        <f aca="false">IF($B19=0,0,IF(SIN(BB$12)=0,999999999,(SIN(BB$12)*COS($E19)+SIN($E19)*COS(BB$12))/SIN(BB$12)*$B19))</f>
        <v>0</v>
      </c>
      <c r="BC109" s="0" t="n">
        <f aca="false">IF($B19=0,0,IF(SIN(BC$12)=0,999999999,(SIN(BC$12)*COS($E19)+SIN($E19)*COS(BC$12))/SIN(BC$12)*$B19))</f>
        <v>0</v>
      </c>
      <c r="BD109" s="0" t="n">
        <f aca="false">IF($B19=0,0,IF(SIN(BD$12)=0,999999999,(SIN(BD$12)*COS($E19)+SIN($E19)*COS(BD$12))/SIN(BD$12)*$B19))</f>
        <v>0</v>
      </c>
      <c r="BE109" s="0" t="n">
        <f aca="false">IF($B19=0,0,IF(SIN(BE$12)=0,999999999,(SIN(BE$12)*COS($E19)+SIN($E19)*COS(BE$12))/SIN(BE$12)*$B19))</f>
        <v>0</v>
      </c>
      <c r="BF109" s="0" t="n">
        <f aca="false">IF($B19=0,0,IF(SIN(BF$12)=0,999999999,(SIN(BF$12)*COS($E19)+SIN($E19)*COS(BF$12))/SIN(BF$12)*$B19))</f>
        <v>0</v>
      </c>
      <c r="BG109" s="0" t="n">
        <f aca="false">IF($B19=0,0,IF(SIN(BG$12)=0,999999999,(SIN(BG$12)*COS($E19)+SIN($E19)*COS(BG$12))/SIN(BG$12)*$B19))</f>
        <v>0</v>
      </c>
      <c r="BH109" s="0" t="n">
        <f aca="false">IF($B19=0,0,IF(SIN(BH$12)=0,999999999,(SIN(BH$12)*COS($E19)+SIN($E19)*COS(BH$12))/SIN(BH$12)*$B19))</f>
        <v>0</v>
      </c>
      <c r="BI109" s="0" t="n">
        <f aca="false">IF($B19=0,0,IF(SIN(BI$12)=0,999999999,(SIN(BI$12)*COS($E19)+SIN($E19)*COS(BI$12))/SIN(BI$12)*$B19))</f>
        <v>0</v>
      </c>
      <c r="BJ109" s="0" t="n">
        <f aca="false">IF($B19=0,0,IF(SIN(BJ$12)=0,999999999,(SIN(BJ$12)*COS($E19)+SIN($E19)*COS(BJ$12))/SIN(BJ$12)*$B19))</f>
        <v>0</v>
      </c>
      <c r="BK109" s="0" t="n">
        <f aca="false">IF($B19=0,0,IF(SIN(BK$12)=0,999999999,(SIN(BK$12)*COS($E19)+SIN($E19)*COS(BK$12))/SIN(BK$12)*$B19))</f>
        <v>0</v>
      </c>
      <c r="BL109" s="0" t="n">
        <f aca="false">IF($B19=0,0,IF(SIN(BL$12)=0,999999999,(SIN(BL$12)*COS($E19)+SIN($E19)*COS(BL$12))/SIN(BL$12)*$B19))</f>
        <v>0</v>
      </c>
      <c r="BM109" s="0" t="n">
        <f aca="false">IF($B19=0,0,IF(SIN(BM$12)=0,999999999,(SIN(BM$12)*COS($E19)+SIN($E19)*COS(BM$12))/SIN(BM$12)*$B19))</f>
        <v>0</v>
      </c>
      <c r="BN109" s="0" t="n">
        <f aca="false">IF($B19=0,0,IF(SIN(BN$12)=0,999999999,(SIN(BN$12)*COS($E19)+SIN($E19)*COS(BN$12))/SIN(BN$12)*$B19))</f>
        <v>0</v>
      </c>
      <c r="BO109" s="0" t="n">
        <f aca="false">IF($B19=0,0,IF(SIN(BO$12)=0,999999999,(SIN(BO$12)*COS($E19)+SIN($E19)*COS(BO$12))/SIN(BO$12)*$B19))</f>
        <v>0</v>
      </c>
      <c r="BP109" s="0" t="n">
        <f aca="false">IF($B19=0,0,IF(SIN(BP$12)=0,999999999,(SIN(BP$12)*COS($E19)+SIN($E19)*COS(BP$12))/SIN(BP$12)*$B19))</f>
        <v>0</v>
      </c>
      <c r="BQ109" s="0" t="n">
        <f aca="false">IF($B19=0,0,IF(SIN(BQ$12)=0,999999999,(SIN(BQ$12)*COS($E19)+SIN($E19)*COS(BQ$12))/SIN(BQ$12)*$B19))</f>
        <v>0</v>
      </c>
      <c r="BR109" s="0" t="n">
        <f aca="false">IF($B19=0,0,IF(SIN(BR$12)=0,999999999,(SIN(BR$12)*COS($E19)+SIN($E19)*COS(BR$12))/SIN(BR$12)*$B19))</f>
        <v>0</v>
      </c>
      <c r="BS109" s="0" t="n">
        <f aca="false">IF($B19=0,0,IF(SIN(BS$12)=0,999999999,(SIN(BS$12)*COS($E19)+SIN($E19)*COS(BS$12))/SIN(BS$12)*$B19))</f>
        <v>0</v>
      </c>
      <c r="BT109" s="0" t="n">
        <f aca="false">IF($B19=0,0,IF(SIN(BT$12)=0,999999999,(SIN(BT$12)*COS($E19)+SIN($E19)*COS(BT$12))/SIN(BT$12)*$B19))</f>
        <v>0</v>
      </c>
      <c r="BU109" s="0" t="n">
        <f aca="false">IF($B19=0,0,IF(SIN(BU$12)=0,999999999,(SIN(BU$12)*COS($E19)+SIN($E19)*COS(BU$12))/SIN(BU$12)*$B19))</f>
        <v>0</v>
      </c>
      <c r="BV109" s="0" t="n">
        <f aca="false">IF($B19=0,0,IF(SIN(BV$12)=0,999999999,(SIN(BV$12)*COS($E19)+SIN($E19)*COS(BV$12))/SIN(BV$12)*$B19))</f>
        <v>0</v>
      </c>
      <c r="BW109" s="0" t="n">
        <f aca="false">IF($B19=0,0,IF(SIN(BW$12)=0,999999999,(SIN(BW$12)*COS($E19)+SIN($E19)*COS(BW$12))/SIN(BW$12)*$B19))</f>
        <v>0</v>
      </c>
      <c r="BX109" s="0" t="n">
        <f aca="false">IF($B19=0,0,IF(SIN(BX$12)=0,999999999,(SIN(BX$12)*COS($E19)+SIN($E19)*COS(BX$12))/SIN(BX$12)*$B19))</f>
        <v>0</v>
      </c>
      <c r="BY109" s="0" t="n">
        <f aca="false">IF($B19=0,0,IF(SIN(BY$12)=0,999999999,(SIN(BY$12)*COS($E19)+SIN($E19)*COS(BY$12))/SIN(BY$12)*$B19))</f>
        <v>0</v>
      </c>
      <c r="BZ109" s="0" t="n">
        <f aca="false">IF($B19=0,0,IF(SIN(BZ$12)=0,999999999,(SIN(BZ$12)*COS($E19)+SIN($E19)*COS(BZ$12))/SIN(BZ$12)*$B19))</f>
        <v>0</v>
      </c>
      <c r="CA109" s="0" t="n">
        <f aca="false">IF($B19=0,0,IF(SIN(CA$12)=0,999999999,(SIN(CA$12)*COS($E19)+SIN($E19)*COS(CA$12))/SIN(CA$12)*$B19))</f>
        <v>0</v>
      </c>
      <c r="CB109" s="0" t="n">
        <f aca="false">IF($B19=0,0,IF(SIN(CB$12)=0,999999999,(SIN(CB$12)*COS($E19)+SIN($E19)*COS(CB$12))/SIN(CB$12)*$B19))</f>
        <v>0</v>
      </c>
      <c r="CC109" s="0" t="n">
        <f aca="false">IF($B19=0,0,IF(SIN(CC$12)=0,999999999,(SIN(CC$12)*COS($E19)+SIN($E19)*COS(CC$12))/SIN(CC$12)*$B19))</f>
        <v>0</v>
      </c>
      <c r="CD109" s="0" t="n">
        <f aca="false">IF($B19=0,0,IF(SIN(CD$12)=0,999999999,(SIN(CD$12)*COS($E19)+SIN($E19)*COS(CD$12))/SIN(CD$12)*$B19))</f>
        <v>0</v>
      </c>
      <c r="CE109" s="0" t="n">
        <f aca="false">IF($B19=0,0,IF(SIN(CE$12)=0,999999999,(SIN(CE$12)*COS($E19)+SIN($E19)*COS(CE$12))/SIN(CE$12)*$B19))</f>
        <v>0</v>
      </c>
      <c r="CF109" s="0" t="n">
        <f aca="false">IF($B19=0,0,IF(SIN(CF$12)=0,999999999,(SIN(CF$12)*COS($E19)+SIN($E19)*COS(CF$12))/SIN(CF$12)*$B19))</f>
        <v>0</v>
      </c>
      <c r="CG109" s="0" t="n">
        <f aca="false">IF($B19=0,0,IF(SIN(CG$12)=0,999999999,(SIN(CG$12)*COS($E19)+SIN($E19)*COS(CG$12))/SIN(CG$12)*$B19))</f>
        <v>0</v>
      </c>
      <c r="CH109" s="0" t="n">
        <f aca="false">IF($B19=0,0,IF(SIN(CH$12)=0,999999999,(SIN(CH$12)*COS($E19)+SIN($E19)*COS(CH$12))/SIN(CH$12)*$B19))</f>
        <v>0</v>
      </c>
      <c r="CI109" s="0" t="n">
        <f aca="false">IF($B19=0,0,IF(SIN(CI$12)=0,999999999,(SIN(CI$12)*COS($E19)+SIN($E19)*COS(CI$12))/SIN(CI$12)*$B19))</f>
        <v>0</v>
      </c>
      <c r="CJ109" s="0" t="n">
        <f aca="false">IF($B19=0,0,IF(SIN(CJ$12)=0,999999999,(SIN(CJ$12)*COS($E19)+SIN($E19)*COS(CJ$12))/SIN(CJ$12)*$B19))</f>
        <v>0</v>
      </c>
      <c r="CK109" s="0" t="n">
        <f aca="false">IF($B19=0,0,IF(SIN(CK$12)=0,999999999,(SIN(CK$12)*COS($E19)+SIN($E19)*COS(CK$12))/SIN(CK$12)*$B19))</f>
        <v>0</v>
      </c>
      <c r="CL109" s="0" t="n">
        <f aca="false">IF($B19=0,0,IF(SIN(CL$12)=0,999999999,(SIN(CL$12)*COS($E19)+SIN($E19)*COS(CL$12))/SIN(CL$12)*$B19))</f>
        <v>0</v>
      </c>
      <c r="CM109" s="0" t="n">
        <f aca="false">IF($B19=0,0,IF(SIN(CM$12)=0,999999999,(SIN(CM$12)*COS($E19)+SIN($E19)*COS(CM$12))/SIN(CM$12)*$B19))</f>
        <v>0</v>
      </c>
      <c r="CN109" s="0" t="n">
        <f aca="false">IF($B19=0,0,IF(SIN(CN$12)=0,999999999,(SIN(CN$12)*COS($E19)+SIN($E19)*COS(CN$12))/SIN(CN$12)*$B19))</f>
        <v>0</v>
      </c>
      <c r="CO109" s="0" t="n">
        <f aca="false">IF($B19=0,0,IF(SIN(CO$12)=0,999999999,(SIN(CO$12)*COS($E19)+SIN($E19)*COS(CO$12))/SIN(CO$12)*$B19))</f>
        <v>0</v>
      </c>
      <c r="CP109" s="0" t="n">
        <f aca="false">IF($B19=0,0,IF(SIN(CP$12)=0,999999999,(SIN(CP$12)*COS($E19)+SIN($E19)*COS(CP$12))/SIN(CP$12)*$B19))</f>
        <v>0</v>
      </c>
      <c r="CQ109" s="0" t="n">
        <f aca="false">IF($B19=0,0,IF(SIN(CQ$12)=0,999999999,(SIN(CQ$12)*COS($E19)+SIN($E19)*COS(CQ$12))/SIN(CQ$12)*$B19))</f>
        <v>0</v>
      </c>
    </row>
    <row r="110" customFormat="false" ht="12.8" hidden="true" customHeight="false" outlineLevel="0" collapsed="false">
      <c r="D110" s="0" t="n">
        <f aca="false">1+D109</f>
        <v>8</v>
      </c>
      <c r="E110" s="2" t="s">
        <v>56</v>
      </c>
      <c r="F110" s="0" t="n">
        <f aca="false">IF($B20=0,0,IF(SIN(F$12)=0,999999999,(SIN(F$12)*COS($E20)+SIN($E20)*COS(F$12))/SIN(F$12)*$B20))</f>
        <v>0</v>
      </c>
      <c r="G110" s="0" t="n">
        <f aca="false">IF($B20=0,0,IF(SIN(G$12)=0,999999999,(SIN(G$12)*COS($E20)+SIN($E20)*COS(G$12))/SIN(G$12)*$B20))</f>
        <v>0</v>
      </c>
      <c r="H110" s="0" t="n">
        <f aca="false">IF($B20=0,0,IF(SIN(H$12)=0,999999999,(SIN(H$12)*COS($E20)+SIN($E20)*COS(H$12))/SIN(H$12)*$B20))</f>
        <v>0</v>
      </c>
      <c r="I110" s="0" t="n">
        <f aca="false">IF($B20=0,0,IF(SIN(I$12)=0,999999999,(SIN(I$12)*COS($E20)+SIN($E20)*COS(I$12))/SIN(I$12)*$B20))</f>
        <v>0</v>
      </c>
      <c r="J110" s="0" t="n">
        <f aca="false">IF($B20=0,0,IF(SIN(J$12)=0,999999999,(SIN(J$12)*COS($E20)+SIN($E20)*COS(J$12))/SIN(J$12)*$B20))</f>
        <v>0</v>
      </c>
      <c r="K110" s="0" t="n">
        <f aca="false">IF($B20=0,0,IF(SIN(K$12)=0,999999999,(SIN(K$12)*COS($E20)+SIN($E20)*COS(K$12))/SIN(K$12)*$B20))</f>
        <v>0</v>
      </c>
      <c r="L110" s="0" t="n">
        <f aca="false">IF($B20=0,0,IF(SIN(L$12)=0,999999999,(SIN(L$12)*COS($E20)+SIN($E20)*COS(L$12))/SIN(L$12)*$B20))</f>
        <v>0</v>
      </c>
      <c r="M110" s="0" t="n">
        <f aca="false">IF($B20=0,0,IF(SIN(M$12)=0,999999999,(SIN(M$12)*COS($E20)+SIN($E20)*COS(M$12))/SIN(M$12)*$B20))</f>
        <v>0</v>
      </c>
      <c r="N110" s="0" t="n">
        <f aca="false">IF($B20=0,0,IF(SIN(N$12)=0,999999999,(SIN(N$12)*COS($E20)+SIN($E20)*COS(N$12))/SIN(N$12)*$B20))</f>
        <v>0</v>
      </c>
      <c r="O110" s="0" t="n">
        <f aca="false">IF($B20=0,0,IF(SIN(O$12)=0,999999999,(SIN(O$12)*COS($E20)+SIN($E20)*COS(O$12))/SIN(O$12)*$B20))</f>
        <v>0</v>
      </c>
      <c r="P110" s="0" t="n">
        <f aca="false">IF($B20=0,0,IF(SIN(P$12)=0,999999999,(SIN(P$12)*COS($E20)+SIN($E20)*COS(P$12))/SIN(P$12)*$B20))</f>
        <v>0</v>
      </c>
      <c r="Q110" s="0" t="n">
        <f aca="false">IF($B20=0,0,IF(SIN(Q$12)=0,999999999,(SIN(Q$12)*COS($E20)+SIN($E20)*COS(Q$12))/SIN(Q$12)*$B20))</f>
        <v>0</v>
      </c>
      <c r="R110" s="0" t="n">
        <f aca="false">IF($B20=0,0,IF(SIN(R$12)=0,999999999,(SIN(R$12)*COS($E20)+SIN($E20)*COS(R$12))/SIN(R$12)*$B20))</f>
        <v>0</v>
      </c>
      <c r="S110" s="0" t="n">
        <f aca="false">IF($B20=0,0,IF(SIN(S$12)=0,999999999,(SIN(S$12)*COS($E20)+SIN($E20)*COS(S$12))/SIN(S$12)*$B20))</f>
        <v>0</v>
      </c>
      <c r="T110" s="0" t="n">
        <f aca="false">IF($B20=0,0,IF(SIN(T$12)=0,999999999,(SIN(T$12)*COS($E20)+SIN($E20)*COS(T$12))/SIN(T$12)*$B20))</f>
        <v>0</v>
      </c>
      <c r="U110" s="0" t="n">
        <f aca="false">IF($B20=0,0,IF(SIN(U$12)=0,999999999,(SIN(U$12)*COS($E20)+SIN($E20)*COS(U$12))/SIN(U$12)*$B20))</f>
        <v>0</v>
      </c>
      <c r="V110" s="0" t="n">
        <f aca="false">IF($B20=0,0,IF(SIN(V$12)=0,999999999,(SIN(V$12)*COS($E20)+SIN($E20)*COS(V$12))/SIN(V$12)*$B20))</f>
        <v>0</v>
      </c>
      <c r="W110" s="0" t="n">
        <f aca="false">IF($B20=0,0,IF(SIN(W$12)=0,999999999,(SIN(W$12)*COS($E20)+SIN($E20)*COS(W$12))/SIN(W$12)*$B20))</f>
        <v>0</v>
      </c>
      <c r="X110" s="0" t="n">
        <f aca="false">IF($B20=0,0,IF(SIN(X$12)=0,999999999,(SIN(X$12)*COS($E20)+SIN($E20)*COS(X$12))/SIN(X$12)*$B20))</f>
        <v>0</v>
      </c>
      <c r="Y110" s="0" t="n">
        <f aca="false">IF($B20=0,0,IF(SIN(Y$12)=0,999999999,(SIN(Y$12)*COS($E20)+SIN($E20)*COS(Y$12))/SIN(Y$12)*$B20))</f>
        <v>0</v>
      </c>
      <c r="Z110" s="0" t="n">
        <f aca="false">IF($B20=0,0,IF(SIN(Z$12)=0,999999999,(SIN(Z$12)*COS($E20)+SIN($E20)*COS(Z$12))/SIN(Z$12)*$B20))</f>
        <v>0</v>
      </c>
      <c r="AA110" s="0" t="n">
        <f aca="false">IF($B20=0,0,IF(SIN(AA$12)=0,999999999,(SIN(AA$12)*COS($E20)+SIN($E20)*COS(AA$12))/SIN(AA$12)*$B20))</f>
        <v>0</v>
      </c>
      <c r="AB110" s="0" t="n">
        <f aca="false">IF($B20=0,0,IF(SIN(AB$12)=0,999999999,(SIN(AB$12)*COS($E20)+SIN($E20)*COS(AB$12))/SIN(AB$12)*$B20))</f>
        <v>0</v>
      </c>
      <c r="AC110" s="0" t="n">
        <f aca="false">IF($B20=0,0,IF(SIN(AC$12)=0,999999999,(SIN(AC$12)*COS($E20)+SIN($E20)*COS(AC$12))/SIN(AC$12)*$B20))</f>
        <v>0</v>
      </c>
      <c r="AD110" s="0" t="n">
        <f aca="false">IF($B20=0,0,IF(SIN(AD$12)=0,999999999,(SIN(AD$12)*COS($E20)+SIN($E20)*COS(AD$12))/SIN(AD$12)*$B20))</f>
        <v>0</v>
      </c>
      <c r="AE110" s="0" t="n">
        <f aca="false">IF($B20=0,0,IF(SIN(AE$12)=0,999999999,(SIN(AE$12)*COS($E20)+SIN($E20)*COS(AE$12))/SIN(AE$12)*$B20))</f>
        <v>0</v>
      </c>
      <c r="AF110" s="0" t="n">
        <f aca="false">IF($B20=0,0,IF(SIN(AF$12)=0,999999999,(SIN(AF$12)*COS($E20)+SIN($E20)*COS(AF$12))/SIN(AF$12)*$B20))</f>
        <v>0</v>
      </c>
      <c r="AG110" s="0" t="n">
        <f aca="false">IF($B20=0,0,IF(SIN(AG$12)=0,999999999,(SIN(AG$12)*COS($E20)+SIN($E20)*COS(AG$12))/SIN(AG$12)*$B20))</f>
        <v>0</v>
      </c>
      <c r="AH110" s="0" t="n">
        <f aca="false">IF($B20=0,0,IF(SIN(AH$12)=0,999999999,(SIN(AH$12)*COS($E20)+SIN($E20)*COS(AH$12))/SIN(AH$12)*$B20))</f>
        <v>0</v>
      </c>
      <c r="AI110" s="0" t="n">
        <f aca="false">IF($B20=0,0,IF(SIN(AI$12)=0,999999999,(SIN(AI$12)*COS($E20)+SIN($E20)*COS(AI$12))/SIN(AI$12)*$B20))</f>
        <v>0</v>
      </c>
      <c r="AJ110" s="0" t="n">
        <f aca="false">IF($B20=0,0,IF(SIN(AJ$12)=0,999999999,(SIN(AJ$12)*COS($E20)+SIN($E20)*COS(AJ$12))/SIN(AJ$12)*$B20))</f>
        <v>0</v>
      </c>
      <c r="AK110" s="0" t="n">
        <f aca="false">IF($B20=0,0,IF(SIN(AK$12)=0,999999999,(SIN(AK$12)*COS($E20)+SIN($E20)*COS(AK$12))/SIN(AK$12)*$B20))</f>
        <v>0</v>
      </c>
      <c r="AL110" s="0" t="n">
        <f aca="false">IF($B20=0,0,IF(SIN(AL$12)=0,999999999,(SIN(AL$12)*COS($E20)+SIN($E20)*COS(AL$12))/SIN(AL$12)*$B20))</f>
        <v>0</v>
      </c>
      <c r="AM110" s="0" t="n">
        <f aca="false">IF($B20=0,0,IF(SIN(AM$12)=0,999999999,(SIN(AM$12)*COS($E20)+SIN($E20)*COS(AM$12))/SIN(AM$12)*$B20))</f>
        <v>0</v>
      </c>
      <c r="AN110" s="0" t="n">
        <f aca="false">IF($B20=0,0,IF(SIN(AN$12)=0,999999999,(SIN(AN$12)*COS($E20)+SIN($E20)*COS(AN$12))/SIN(AN$12)*$B20))</f>
        <v>0</v>
      </c>
      <c r="AO110" s="0" t="n">
        <f aca="false">IF($B20=0,0,IF(SIN(AO$12)=0,999999999,(SIN(AO$12)*COS($E20)+SIN($E20)*COS(AO$12))/SIN(AO$12)*$B20))</f>
        <v>0</v>
      </c>
      <c r="AP110" s="0" t="n">
        <f aca="false">IF($B20=0,0,IF(SIN(AP$12)=0,999999999,(SIN(AP$12)*COS($E20)+SIN($E20)*COS(AP$12))/SIN(AP$12)*$B20))</f>
        <v>0</v>
      </c>
      <c r="AQ110" s="0" t="n">
        <f aca="false">IF($B20=0,0,IF(SIN(AQ$12)=0,999999999,(SIN(AQ$12)*COS($E20)+SIN($E20)*COS(AQ$12))/SIN(AQ$12)*$B20))</f>
        <v>0</v>
      </c>
      <c r="AR110" s="0" t="n">
        <f aca="false">IF($B20=0,0,IF(SIN(AR$12)=0,999999999,(SIN(AR$12)*COS($E20)+SIN($E20)*COS(AR$12))/SIN(AR$12)*$B20))</f>
        <v>0</v>
      </c>
      <c r="AS110" s="0" t="n">
        <f aca="false">IF($B20=0,0,IF(SIN(AS$12)=0,999999999,(SIN(AS$12)*COS($E20)+SIN($E20)*COS(AS$12))/SIN(AS$12)*$B20))</f>
        <v>0</v>
      </c>
      <c r="AT110" s="0" t="n">
        <f aca="false">IF($B20=0,0,IF(SIN(AT$12)=0,999999999,(SIN(AT$12)*COS($E20)+SIN($E20)*COS(AT$12))/SIN(AT$12)*$B20))</f>
        <v>0</v>
      </c>
      <c r="AU110" s="0" t="n">
        <f aca="false">IF($B20=0,0,IF(SIN(AU$12)=0,999999999,(SIN(AU$12)*COS($E20)+SIN($E20)*COS(AU$12))/SIN(AU$12)*$B20))</f>
        <v>0</v>
      </c>
      <c r="AV110" s="0" t="n">
        <f aca="false">IF($B20=0,0,IF(SIN(AV$12)=0,999999999,(SIN(AV$12)*COS($E20)+SIN($E20)*COS(AV$12))/SIN(AV$12)*$B20))</f>
        <v>0</v>
      </c>
      <c r="AW110" s="0" t="n">
        <f aca="false">IF($B20=0,0,IF(SIN(AW$12)=0,999999999,(SIN(AW$12)*COS($E20)+SIN($E20)*COS(AW$12))/SIN(AW$12)*$B20))</f>
        <v>0</v>
      </c>
      <c r="AX110" s="0" t="n">
        <f aca="false">IF($B20=0,0,IF(SIN(AX$12)=0,999999999,(SIN(AX$12)*COS($E20)+SIN($E20)*COS(AX$12))/SIN(AX$12)*$B20))</f>
        <v>0</v>
      </c>
      <c r="AY110" s="0" t="n">
        <f aca="false">IF($B20=0,0,IF(SIN(AY$12)=0,999999999,(SIN(AY$12)*COS($E20)+SIN($E20)*COS(AY$12))/SIN(AY$12)*$B20))</f>
        <v>0</v>
      </c>
      <c r="AZ110" s="0" t="n">
        <f aca="false">IF($B20=0,0,IF(SIN(AZ$12)=0,999999999,(SIN(AZ$12)*COS($E20)+SIN($E20)*COS(AZ$12))/SIN(AZ$12)*$B20))</f>
        <v>0</v>
      </c>
      <c r="BA110" s="0" t="n">
        <f aca="false">IF($B20=0,0,IF(SIN(BA$12)=0,999999999,(SIN(BA$12)*COS($E20)+SIN($E20)*COS(BA$12))/SIN(BA$12)*$B20))</f>
        <v>0</v>
      </c>
      <c r="BB110" s="0" t="n">
        <f aca="false">IF($B20=0,0,IF(SIN(BB$12)=0,999999999,(SIN(BB$12)*COS($E20)+SIN($E20)*COS(BB$12))/SIN(BB$12)*$B20))</f>
        <v>0</v>
      </c>
      <c r="BC110" s="0" t="n">
        <f aca="false">IF($B20=0,0,IF(SIN(BC$12)=0,999999999,(SIN(BC$12)*COS($E20)+SIN($E20)*COS(BC$12))/SIN(BC$12)*$B20))</f>
        <v>0</v>
      </c>
      <c r="BD110" s="0" t="n">
        <f aca="false">IF($B20=0,0,IF(SIN(BD$12)=0,999999999,(SIN(BD$12)*COS($E20)+SIN($E20)*COS(BD$12))/SIN(BD$12)*$B20))</f>
        <v>0</v>
      </c>
      <c r="BE110" s="0" t="n">
        <f aca="false">IF($B20=0,0,IF(SIN(BE$12)=0,999999999,(SIN(BE$12)*COS($E20)+SIN($E20)*COS(BE$12))/SIN(BE$12)*$B20))</f>
        <v>0</v>
      </c>
      <c r="BF110" s="0" t="n">
        <f aca="false">IF($B20=0,0,IF(SIN(BF$12)=0,999999999,(SIN(BF$12)*COS($E20)+SIN($E20)*COS(BF$12))/SIN(BF$12)*$B20))</f>
        <v>0</v>
      </c>
      <c r="BG110" s="0" t="n">
        <f aca="false">IF($B20=0,0,IF(SIN(BG$12)=0,999999999,(SIN(BG$12)*COS($E20)+SIN($E20)*COS(BG$12))/SIN(BG$12)*$B20))</f>
        <v>0</v>
      </c>
      <c r="BH110" s="0" t="n">
        <f aca="false">IF($B20=0,0,IF(SIN(BH$12)=0,999999999,(SIN(BH$12)*COS($E20)+SIN($E20)*COS(BH$12))/SIN(BH$12)*$B20))</f>
        <v>0</v>
      </c>
      <c r="BI110" s="0" t="n">
        <f aca="false">IF($B20=0,0,IF(SIN(BI$12)=0,999999999,(SIN(BI$12)*COS($E20)+SIN($E20)*COS(BI$12))/SIN(BI$12)*$B20))</f>
        <v>0</v>
      </c>
      <c r="BJ110" s="0" t="n">
        <f aca="false">IF($B20=0,0,IF(SIN(BJ$12)=0,999999999,(SIN(BJ$12)*COS($E20)+SIN($E20)*COS(BJ$12))/SIN(BJ$12)*$B20))</f>
        <v>0</v>
      </c>
      <c r="BK110" s="0" t="n">
        <f aca="false">IF($B20=0,0,IF(SIN(BK$12)=0,999999999,(SIN(BK$12)*COS($E20)+SIN($E20)*COS(BK$12))/SIN(BK$12)*$B20))</f>
        <v>0</v>
      </c>
      <c r="BL110" s="0" t="n">
        <f aca="false">IF($B20=0,0,IF(SIN(BL$12)=0,999999999,(SIN(BL$12)*COS($E20)+SIN($E20)*COS(BL$12))/SIN(BL$12)*$B20))</f>
        <v>0</v>
      </c>
      <c r="BM110" s="0" t="n">
        <f aca="false">IF($B20=0,0,IF(SIN(BM$12)=0,999999999,(SIN(BM$12)*COS($E20)+SIN($E20)*COS(BM$12))/SIN(BM$12)*$B20))</f>
        <v>0</v>
      </c>
      <c r="BN110" s="0" t="n">
        <f aca="false">IF($B20=0,0,IF(SIN(BN$12)=0,999999999,(SIN(BN$12)*COS($E20)+SIN($E20)*COS(BN$12))/SIN(BN$12)*$B20))</f>
        <v>0</v>
      </c>
      <c r="BO110" s="0" t="n">
        <f aca="false">IF($B20=0,0,IF(SIN(BO$12)=0,999999999,(SIN(BO$12)*COS($E20)+SIN($E20)*COS(BO$12))/SIN(BO$12)*$B20))</f>
        <v>0</v>
      </c>
      <c r="BP110" s="0" t="n">
        <f aca="false">IF($B20=0,0,IF(SIN(BP$12)=0,999999999,(SIN(BP$12)*COS($E20)+SIN($E20)*COS(BP$12))/SIN(BP$12)*$B20))</f>
        <v>0</v>
      </c>
      <c r="BQ110" s="0" t="n">
        <f aca="false">IF($B20=0,0,IF(SIN(BQ$12)=0,999999999,(SIN(BQ$12)*COS($E20)+SIN($E20)*COS(BQ$12))/SIN(BQ$12)*$B20))</f>
        <v>0</v>
      </c>
      <c r="BR110" s="0" t="n">
        <f aca="false">IF($B20=0,0,IF(SIN(BR$12)=0,999999999,(SIN(BR$12)*COS($E20)+SIN($E20)*COS(BR$12))/SIN(BR$12)*$B20))</f>
        <v>0</v>
      </c>
      <c r="BS110" s="0" t="n">
        <f aca="false">IF($B20=0,0,IF(SIN(BS$12)=0,999999999,(SIN(BS$12)*COS($E20)+SIN($E20)*COS(BS$12))/SIN(BS$12)*$B20))</f>
        <v>0</v>
      </c>
      <c r="BT110" s="0" t="n">
        <f aca="false">IF($B20=0,0,IF(SIN(BT$12)=0,999999999,(SIN(BT$12)*COS($E20)+SIN($E20)*COS(BT$12))/SIN(BT$12)*$B20))</f>
        <v>0</v>
      </c>
      <c r="BU110" s="0" t="n">
        <f aca="false">IF($B20=0,0,IF(SIN(BU$12)=0,999999999,(SIN(BU$12)*COS($E20)+SIN($E20)*COS(BU$12))/SIN(BU$12)*$B20))</f>
        <v>0</v>
      </c>
      <c r="BV110" s="0" t="n">
        <f aca="false">IF($B20=0,0,IF(SIN(BV$12)=0,999999999,(SIN(BV$12)*COS($E20)+SIN($E20)*COS(BV$12))/SIN(BV$12)*$B20))</f>
        <v>0</v>
      </c>
      <c r="BW110" s="0" t="n">
        <f aca="false">IF($B20=0,0,IF(SIN(BW$12)=0,999999999,(SIN(BW$12)*COS($E20)+SIN($E20)*COS(BW$12))/SIN(BW$12)*$B20))</f>
        <v>0</v>
      </c>
      <c r="BX110" s="0" t="n">
        <f aca="false">IF($B20=0,0,IF(SIN(BX$12)=0,999999999,(SIN(BX$12)*COS($E20)+SIN($E20)*COS(BX$12))/SIN(BX$12)*$B20))</f>
        <v>0</v>
      </c>
      <c r="BY110" s="0" t="n">
        <f aca="false">IF($B20=0,0,IF(SIN(BY$12)=0,999999999,(SIN(BY$12)*COS($E20)+SIN($E20)*COS(BY$12))/SIN(BY$12)*$B20))</f>
        <v>0</v>
      </c>
      <c r="BZ110" s="0" t="n">
        <f aca="false">IF($B20=0,0,IF(SIN(BZ$12)=0,999999999,(SIN(BZ$12)*COS($E20)+SIN($E20)*COS(BZ$12))/SIN(BZ$12)*$B20))</f>
        <v>0</v>
      </c>
      <c r="CA110" s="0" t="n">
        <f aca="false">IF($B20=0,0,IF(SIN(CA$12)=0,999999999,(SIN(CA$12)*COS($E20)+SIN($E20)*COS(CA$12))/SIN(CA$12)*$B20))</f>
        <v>0</v>
      </c>
      <c r="CB110" s="0" t="n">
        <f aca="false">IF($B20=0,0,IF(SIN(CB$12)=0,999999999,(SIN(CB$12)*COS($E20)+SIN($E20)*COS(CB$12))/SIN(CB$12)*$B20))</f>
        <v>0</v>
      </c>
      <c r="CC110" s="0" t="n">
        <f aca="false">IF($B20=0,0,IF(SIN(CC$12)=0,999999999,(SIN(CC$12)*COS($E20)+SIN($E20)*COS(CC$12))/SIN(CC$12)*$B20))</f>
        <v>0</v>
      </c>
      <c r="CD110" s="0" t="n">
        <f aca="false">IF($B20=0,0,IF(SIN(CD$12)=0,999999999,(SIN(CD$12)*COS($E20)+SIN($E20)*COS(CD$12))/SIN(CD$12)*$B20))</f>
        <v>0</v>
      </c>
      <c r="CE110" s="0" t="n">
        <f aca="false">IF($B20=0,0,IF(SIN(CE$12)=0,999999999,(SIN(CE$12)*COS($E20)+SIN($E20)*COS(CE$12))/SIN(CE$12)*$B20))</f>
        <v>0</v>
      </c>
      <c r="CF110" s="0" t="n">
        <f aca="false">IF($B20=0,0,IF(SIN(CF$12)=0,999999999,(SIN(CF$12)*COS($E20)+SIN($E20)*COS(CF$12))/SIN(CF$12)*$B20))</f>
        <v>0</v>
      </c>
      <c r="CG110" s="0" t="n">
        <f aca="false">IF($B20=0,0,IF(SIN(CG$12)=0,999999999,(SIN(CG$12)*COS($E20)+SIN($E20)*COS(CG$12))/SIN(CG$12)*$B20))</f>
        <v>0</v>
      </c>
      <c r="CH110" s="0" t="n">
        <f aca="false">IF($B20=0,0,IF(SIN(CH$12)=0,999999999,(SIN(CH$12)*COS($E20)+SIN($E20)*COS(CH$12))/SIN(CH$12)*$B20))</f>
        <v>0</v>
      </c>
      <c r="CI110" s="0" t="n">
        <f aca="false">IF($B20=0,0,IF(SIN(CI$12)=0,999999999,(SIN(CI$12)*COS($E20)+SIN($E20)*COS(CI$12))/SIN(CI$12)*$B20))</f>
        <v>0</v>
      </c>
      <c r="CJ110" s="0" t="n">
        <f aca="false">IF($B20=0,0,IF(SIN(CJ$12)=0,999999999,(SIN(CJ$12)*COS($E20)+SIN($E20)*COS(CJ$12))/SIN(CJ$12)*$B20))</f>
        <v>0</v>
      </c>
      <c r="CK110" s="0" t="n">
        <f aca="false">IF($B20=0,0,IF(SIN(CK$12)=0,999999999,(SIN(CK$12)*COS($E20)+SIN($E20)*COS(CK$12))/SIN(CK$12)*$B20))</f>
        <v>0</v>
      </c>
      <c r="CL110" s="0" t="n">
        <f aca="false">IF($B20=0,0,IF(SIN(CL$12)=0,999999999,(SIN(CL$12)*COS($E20)+SIN($E20)*COS(CL$12))/SIN(CL$12)*$B20))</f>
        <v>0</v>
      </c>
      <c r="CM110" s="0" t="n">
        <f aca="false">IF($B20=0,0,IF(SIN(CM$12)=0,999999999,(SIN(CM$12)*COS($E20)+SIN($E20)*COS(CM$12))/SIN(CM$12)*$B20))</f>
        <v>0</v>
      </c>
      <c r="CN110" s="0" t="n">
        <f aca="false">IF($B20=0,0,IF(SIN(CN$12)=0,999999999,(SIN(CN$12)*COS($E20)+SIN($E20)*COS(CN$12))/SIN(CN$12)*$B20))</f>
        <v>0</v>
      </c>
      <c r="CO110" s="0" t="n">
        <f aca="false">IF($B20=0,0,IF(SIN(CO$12)=0,999999999,(SIN(CO$12)*COS($E20)+SIN($E20)*COS(CO$12))/SIN(CO$12)*$B20))</f>
        <v>0</v>
      </c>
      <c r="CP110" s="0" t="n">
        <f aca="false">IF($B20=0,0,IF(SIN(CP$12)=0,999999999,(SIN(CP$12)*COS($E20)+SIN($E20)*COS(CP$12))/SIN(CP$12)*$B20))</f>
        <v>0</v>
      </c>
      <c r="CQ110" s="0" t="n">
        <f aca="false">IF($B20=0,0,IF(SIN(CQ$12)=0,999999999,(SIN(CQ$12)*COS($E20)+SIN($E20)*COS(CQ$12))/SIN(CQ$12)*$B20))</f>
        <v>0</v>
      </c>
    </row>
    <row r="111" customFormat="false" ht="12.8" hidden="true" customHeight="false" outlineLevel="0" collapsed="false">
      <c r="D111" s="0" t="n">
        <f aca="false">1+D110</f>
        <v>9</v>
      </c>
      <c r="E111" s="2" t="s">
        <v>56</v>
      </c>
      <c r="F111" s="0" t="n">
        <f aca="false">IF($B21=0,0,IF(SIN(F$12)=0,999999999,(SIN(F$12)*COS($E21)+SIN($E21)*COS(F$12))/SIN(F$12)*$B21))</f>
        <v>0</v>
      </c>
      <c r="G111" s="0" t="n">
        <f aca="false">IF($B21=0,0,IF(SIN(G$12)=0,999999999,(SIN(G$12)*COS($E21)+SIN($E21)*COS(G$12))/SIN(G$12)*$B21))</f>
        <v>0</v>
      </c>
      <c r="H111" s="0" t="n">
        <f aca="false">IF($B21=0,0,IF(SIN(H$12)=0,999999999,(SIN(H$12)*COS($E21)+SIN($E21)*COS(H$12))/SIN(H$12)*$B21))</f>
        <v>0</v>
      </c>
      <c r="I111" s="0" t="n">
        <f aca="false">IF($B21=0,0,IF(SIN(I$12)=0,999999999,(SIN(I$12)*COS($E21)+SIN($E21)*COS(I$12))/SIN(I$12)*$B21))</f>
        <v>0</v>
      </c>
      <c r="J111" s="0" t="n">
        <f aca="false">IF($B21=0,0,IF(SIN(J$12)=0,999999999,(SIN(J$12)*COS($E21)+SIN($E21)*COS(J$12))/SIN(J$12)*$B21))</f>
        <v>0</v>
      </c>
      <c r="K111" s="0" t="n">
        <f aca="false">IF($B21=0,0,IF(SIN(K$12)=0,999999999,(SIN(K$12)*COS($E21)+SIN($E21)*COS(K$12))/SIN(K$12)*$B21))</f>
        <v>0</v>
      </c>
      <c r="L111" s="0" t="n">
        <f aca="false">IF($B21=0,0,IF(SIN(L$12)=0,999999999,(SIN(L$12)*COS($E21)+SIN($E21)*COS(L$12))/SIN(L$12)*$B21))</f>
        <v>0</v>
      </c>
      <c r="M111" s="0" t="n">
        <f aca="false">IF($B21=0,0,IF(SIN(M$12)=0,999999999,(SIN(M$12)*COS($E21)+SIN($E21)*COS(M$12))/SIN(M$12)*$B21))</f>
        <v>0</v>
      </c>
      <c r="N111" s="0" t="n">
        <f aca="false">IF($B21=0,0,IF(SIN(N$12)=0,999999999,(SIN(N$12)*COS($E21)+SIN($E21)*COS(N$12))/SIN(N$12)*$B21))</f>
        <v>0</v>
      </c>
      <c r="O111" s="0" t="n">
        <f aca="false">IF($B21=0,0,IF(SIN(O$12)=0,999999999,(SIN(O$12)*COS($E21)+SIN($E21)*COS(O$12))/SIN(O$12)*$B21))</f>
        <v>0</v>
      </c>
      <c r="P111" s="0" t="n">
        <f aca="false">IF($B21=0,0,IF(SIN(P$12)=0,999999999,(SIN(P$12)*COS($E21)+SIN($E21)*COS(P$12))/SIN(P$12)*$B21))</f>
        <v>0</v>
      </c>
      <c r="Q111" s="0" t="n">
        <f aca="false">IF($B21=0,0,IF(SIN(Q$12)=0,999999999,(SIN(Q$12)*COS($E21)+SIN($E21)*COS(Q$12))/SIN(Q$12)*$B21))</f>
        <v>0</v>
      </c>
      <c r="R111" s="0" t="n">
        <f aca="false">IF($B21=0,0,IF(SIN(R$12)=0,999999999,(SIN(R$12)*COS($E21)+SIN($E21)*COS(R$12))/SIN(R$12)*$B21))</f>
        <v>0</v>
      </c>
      <c r="S111" s="0" t="n">
        <f aca="false">IF($B21=0,0,IF(SIN(S$12)=0,999999999,(SIN(S$12)*COS($E21)+SIN($E21)*COS(S$12))/SIN(S$12)*$B21))</f>
        <v>0</v>
      </c>
      <c r="T111" s="0" t="n">
        <f aca="false">IF($B21=0,0,IF(SIN(T$12)=0,999999999,(SIN(T$12)*COS($E21)+SIN($E21)*COS(T$12))/SIN(T$12)*$B21))</f>
        <v>0</v>
      </c>
      <c r="U111" s="0" t="n">
        <f aca="false">IF($B21=0,0,IF(SIN(U$12)=0,999999999,(SIN(U$12)*COS($E21)+SIN($E21)*COS(U$12))/SIN(U$12)*$B21))</f>
        <v>0</v>
      </c>
      <c r="V111" s="0" t="n">
        <f aca="false">IF($B21=0,0,IF(SIN(V$12)=0,999999999,(SIN(V$12)*COS($E21)+SIN($E21)*COS(V$12))/SIN(V$12)*$B21))</f>
        <v>0</v>
      </c>
      <c r="W111" s="0" t="n">
        <f aca="false">IF($B21=0,0,IF(SIN(W$12)=0,999999999,(SIN(W$12)*COS($E21)+SIN($E21)*COS(W$12))/SIN(W$12)*$B21))</f>
        <v>0</v>
      </c>
      <c r="X111" s="0" t="n">
        <f aca="false">IF($B21=0,0,IF(SIN(X$12)=0,999999999,(SIN(X$12)*COS($E21)+SIN($E21)*COS(X$12))/SIN(X$12)*$B21))</f>
        <v>0</v>
      </c>
      <c r="Y111" s="0" t="n">
        <f aca="false">IF($B21=0,0,IF(SIN(Y$12)=0,999999999,(SIN(Y$12)*COS($E21)+SIN($E21)*COS(Y$12))/SIN(Y$12)*$B21))</f>
        <v>0</v>
      </c>
      <c r="Z111" s="0" t="n">
        <f aca="false">IF($B21=0,0,IF(SIN(Z$12)=0,999999999,(SIN(Z$12)*COS($E21)+SIN($E21)*COS(Z$12))/SIN(Z$12)*$B21))</f>
        <v>0</v>
      </c>
      <c r="AA111" s="0" t="n">
        <f aca="false">IF($B21=0,0,IF(SIN(AA$12)=0,999999999,(SIN(AA$12)*COS($E21)+SIN($E21)*COS(AA$12))/SIN(AA$12)*$B21))</f>
        <v>0</v>
      </c>
      <c r="AB111" s="0" t="n">
        <f aca="false">IF($B21=0,0,IF(SIN(AB$12)=0,999999999,(SIN(AB$12)*COS($E21)+SIN($E21)*COS(AB$12))/SIN(AB$12)*$B21))</f>
        <v>0</v>
      </c>
      <c r="AC111" s="0" t="n">
        <f aca="false">IF($B21=0,0,IF(SIN(AC$12)=0,999999999,(SIN(AC$12)*COS($E21)+SIN($E21)*COS(AC$12))/SIN(AC$12)*$B21))</f>
        <v>0</v>
      </c>
      <c r="AD111" s="0" t="n">
        <f aca="false">IF($B21=0,0,IF(SIN(AD$12)=0,999999999,(SIN(AD$12)*COS($E21)+SIN($E21)*COS(AD$12))/SIN(AD$12)*$B21))</f>
        <v>0</v>
      </c>
      <c r="AE111" s="0" t="n">
        <f aca="false">IF($B21=0,0,IF(SIN(AE$12)=0,999999999,(SIN(AE$12)*COS($E21)+SIN($E21)*COS(AE$12))/SIN(AE$12)*$B21))</f>
        <v>0</v>
      </c>
      <c r="AF111" s="0" t="n">
        <f aca="false">IF($B21=0,0,IF(SIN(AF$12)=0,999999999,(SIN(AF$12)*COS($E21)+SIN($E21)*COS(AF$12))/SIN(AF$12)*$B21))</f>
        <v>0</v>
      </c>
      <c r="AG111" s="0" t="n">
        <f aca="false">IF($B21=0,0,IF(SIN(AG$12)=0,999999999,(SIN(AG$12)*COS($E21)+SIN($E21)*COS(AG$12))/SIN(AG$12)*$B21))</f>
        <v>0</v>
      </c>
      <c r="AH111" s="0" t="n">
        <f aca="false">IF($B21=0,0,IF(SIN(AH$12)=0,999999999,(SIN(AH$12)*COS($E21)+SIN($E21)*COS(AH$12))/SIN(AH$12)*$B21))</f>
        <v>0</v>
      </c>
      <c r="AI111" s="0" t="n">
        <f aca="false">IF($B21=0,0,IF(SIN(AI$12)=0,999999999,(SIN(AI$12)*COS($E21)+SIN($E21)*COS(AI$12))/SIN(AI$12)*$B21))</f>
        <v>0</v>
      </c>
      <c r="AJ111" s="0" t="n">
        <f aca="false">IF($B21=0,0,IF(SIN(AJ$12)=0,999999999,(SIN(AJ$12)*COS($E21)+SIN($E21)*COS(AJ$12))/SIN(AJ$12)*$B21))</f>
        <v>0</v>
      </c>
      <c r="AK111" s="0" t="n">
        <f aca="false">IF($B21=0,0,IF(SIN(AK$12)=0,999999999,(SIN(AK$12)*COS($E21)+SIN($E21)*COS(AK$12))/SIN(AK$12)*$B21))</f>
        <v>0</v>
      </c>
      <c r="AL111" s="0" t="n">
        <f aca="false">IF($B21=0,0,IF(SIN(AL$12)=0,999999999,(SIN(AL$12)*COS($E21)+SIN($E21)*COS(AL$12))/SIN(AL$12)*$B21))</f>
        <v>0</v>
      </c>
      <c r="AM111" s="0" t="n">
        <f aca="false">IF($B21=0,0,IF(SIN(AM$12)=0,999999999,(SIN(AM$12)*COS($E21)+SIN($E21)*COS(AM$12))/SIN(AM$12)*$B21))</f>
        <v>0</v>
      </c>
      <c r="AN111" s="0" t="n">
        <f aca="false">IF($B21=0,0,IF(SIN(AN$12)=0,999999999,(SIN(AN$12)*COS($E21)+SIN($E21)*COS(AN$12))/SIN(AN$12)*$B21))</f>
        <v>0</v>
      </c>
      <c r="AO111" s="0" t="n">
        <f aca="false">IF($B21=0,0,IF(SIN(AO$12)=0,999999999,(SIN(AO$12)*COS($E21)+SIN($E21)*COS(AO$12))/SIN(AO$12)*$B21))</f>
        <v>0</v>
      </c>
      <c r="AP111" s="0" t="n">
        <f aca="false">IF($B21=0,0,IF(SIN(AP$12)=0,999999999,(SIN(AP$12)*COS($E21)+SIN($E21)*COS(AP$12))/SIN(AP$12)*$B21))</f>
        <v>0</v>
      </c>
      <c r="AQ111" s="0" t="n">
        <f aca="false">IF($B21=0,0,IF(SIN(AQ$12)=0,999999999,(SIN(AQ$12)*COS($E21)+SIN($E21)*COS(AQ$12))/SIN(AQ$12)*$B21))</f>
        <v>0</v>
      </c>
      <c r="AR111" s="0" t="n">
        <f aca="false">IF($B21=0,0,IF(SIN(AR$12)=0,999999999,(SIN(AR$12)*COS($E21)+SIN($E21)*COS(AR$12))/SIN(AR$12)*$B21))</f>
        <v>0</v>
      </c>
      <c r="AS111" s="0" t="n">
        <f aca="false">IF($B21=0,0,IF(SIN(AS$12)=0,999999999,(SIN(AS$12)*COS($E21)+SIN($E21)*COS(AS$12))/SIN(AS$12)*$B21))</f>
        <v>0</v>
      </c>
      <c r="AT111" s="0" t="n">
        <f aca="false">IF($B21=0,0,IF(SIN(AT$12)=0,999999999,(SIN(AT$12)*COS($E21)+SIN($E21)*COS(AT$12))/SIN(AT$12)*$B21))</f>
        <v>0</v>
      </c>
      <c r="AU111" s="0" t="n">
        <f aca="false">IF($B21=0,0,IF(SIN(AU$12)=0,999999999,(SIN(AU$12)*COS($E21)+SIN($E21)*COS(AU$12))/SIN(AU$12)*$B21))</f>
        <v>0</v>
      </c>
      <c r="AV111" s="0" t="n">
        <f aca="false">IF($B21=0,0,IF(SIN(AV$12)=0,999999999,(SIN(AV$12)*COS($E21)+SIN($E21)*COS(AV$12))/SIN(AV$12)*$B21))</f>
        <v>0</v>
      </c>
      <c r="AW111" s="0" t="n">
        <f aca="false">IF($B21=0,0,IF(SIN(AW$12)=0,999999999,(SIN(AW$12)*COS($E21)+SIN($E21)*COS(AW$12))/SIN(AW$12)*$B21))</f>
        <v>0</v>
      </c>
      <c r="AX111" s="0" t="n">
        <f aca="false">IF($B21=0,0,IF(SIN(AX$12)=0,999999999,(SIN(AX$12)*COS($E21)+SIN($E21)*COS(AX$12))/SIN(AX$12)*$B21))</f>
        <v>0</v>
      </c>
      <c r="AY111" s="0" t="n">
        <f aca="false">IF($B21=0,0,IF(SIN(AY$12)=0,999999999,(SIN(AY$12)*COS($E21)+SIN($E21)*COS(AY$12))/SIN(AY$12)*$B21))</f>
        <v>0</v>
      </c>
      <c r="AZ111" s="0" t="n">
        <f aca="false">IF($B21=0,0,IF(SIN(AZ$12)=0,999999999,(SIN(AZ$12)*COS($E21)+SIN($E21)*COS(AZ$12))/SIN(AZ$12)*$B21))</f>
        <v>0</v>
      </c>
      <c r="BA111" s="0" t="n">
        <f aca="false">IF($B21=0,0,IF(SIN(BA$12)=0,999999999,(SIN(BA$12)*COS($E21)+SIN($E21)*COS(BA$12))/SIN(BA$12)*$B21))</f>
        <v>0</v>
      </c>
      <c r="BB111" s="0" t="n">
        <f aca="false">IF($B21=0,0,IF(SIN(BB$12)=0,999999999,(SIN(BB$12)*COS($E21)+SIN($E21)*COS(BB$12))/SIN(BB$12)*$B21))</f>
        <v>0</v>
      </c>
      <c r="BC111" s="0" t="n">
        <f aca="false">IF($B21=0,0,IF(SIN(BC$12)=0,999999999,(SIN(BC$12)*COS($E21)+SIN($E21)*COS(BC$12))/SIN(BC$12)*$B21))</f>
        <v>0</v>
      </c>
      <c r="BD111" s="0" t="n">
        <f aca="false">IF($B21=0,0,IF(SIN(BD$12)=0,999999999,(SIN(BD$12)*COS($E21)+SIN($E21)*COS(BD$12))/SIN(BD$12)*$B21))</f>
        <v>0</v>
      </c>
      <c r="BE111" s="0" t="n">
        <f aca="false">IF($B21=0,0,IF(SIN(BE$12)=0,999999999,(SIN(BE$12)*COS($E21)+SIN($E21)*COS(BE$12))/SIN(BE$12)*$B21))</f>
        <v>0</v>
      </c>
      <c r="BF111" s="0" t="n">
        <f aca="false">IF($B21=0,0,IF(SIN(BF$12)=0,999999999,(SIN(BF$12)*COS($E21)+SIN($E21)*COS(BF$12))/SIN(BF$12)*$B21))</f>
        <v>0</v>
      </c>
      <c r="BG111" s="0" t="n">
        <f aca="false">IF($B21=0,0,IF(SIN(BG$12)=0,999999999,(SIN(BG$12)*COS($E21)+SIN($E21)*COS(BG$12))/SIN(BG$12)*$B21))</f>
        <v>0</v>
      </c>
      <c r="BH111" s="0" t="n">
        <f aca="false">IF($B21=0,0,IF(SIN(BH$12)=0,999999999,(SIN(BH$12)*COS($E21)+SIN($E21)*COS(BH$12))/SIN(BH$12)*$B21))</f>
        <v>0</v>
      </c>
      <c r="BI111" s="0" t="n">
        <f aca="false">IF($B21=0,0,IF(SIN(BI$12)=0,999999999,(SIN(BI$12)*COS($E21)+SIN($E21)*COS(BI$12))/SIN(BI$12)*$B21))</f>
        <v>0</v>
      </c>
      <c r="BJ111" s="0" t="n">
        <f aca="false">IF($B21=0,0,IF(SIN(BJ$12)=0,999999999,(SIN(BJ$12)*COS($E21)+SIN($E21)*COS(BJ$12))/SIN(BJ$12)*$B21))</f>
        <v>0</v>
      </c>
      <c r="BK111" s="0" t="n">
        <f aca="false">IF($B21=0,0,IF(SIN(BK$12)=0,999999999,(SIN(BK$12)*COS($E21)+SIN($E21)*COS(BK$12))/SIN(BK$12)*$B21))</f>
        <v>0</v>
      </c>
      <c r="BL111" s="0" t="n">
        <f aca="false">IF($B21=0,0,IF(SIN(BL$12)=0,999999999,(SIN(BL$12)*COS($E21)+SIN($E21)*COS(BL$12))/SIN(BL$12)*$B21))</f>
        <v>0</v>
      </c>
      <c r="BM111" s="0" t="n">
        <f aca="false">IF($B21=0,0,IF(SIN(BM$12)=0,999999999,(SIN(BM$12)*COS($E21)+SIN($E21)*COS(BM$12))/SIN(BM$12)*$B21))</f>
        <v>0</v>
      </c>
      <c r="BN111" s="0" t="n">
        <f aca="false">IF($B21=0,0,IF(SIN(BN$12)=0,999999999,(SIN(BN$12)*COS($E21)+SIN($E21)*COS(BN$12))/SIN(BN$12)*$B21))</f>
        <v>0</v>
      </c>
      <c r="BO111" s="0" t="n">
        <f aca="false">IF($B21=0,0,IF(SIN(BO$12)=0,999999999,(SIN(BO$12)*COS($E21)+SIN($E21)*COS(BO$12))/SIN(BO$12)*$B21))</f>
        <v>0</v>
      </c>
      <c r="BP111" s="0" t="n">
        <f aca="false">IF($B21=0,0,IF(SIN(BP$12)=0,999999999,(SIN(BP$12)*COS($E21)+SIN($E21)*COS(BP$12))/SIN(BP$12)*$B21))</f>
        <v>0</v>
      </c>
      <c r="BQ111" s="0" t="n">
        <f aca="false">IF($B21=0,0,IF(SIN(BQ$12)=0,999999999,(SIN(BQ$12)*COS($E21)+SIN($E21)*COS(BQ$12))/SIN(BQ$12)*$B21))</f>
        <v>0</v>
      </c>
      <c r="BR111" s="0" t="n">
        <f aca="false">IF($B21=0,0,IF(SIN(BR$12)=0,999999999,(SIN(BR$12)*COS($E21)+SIN($E21)*COS(BR$12))/SIN(BR$12)*$B21))</f>
        <v>0</v>
      </c>
      <c r="BS111" s="0" t="n">
        <f aca="false">IF($B21=0,0,IF(SIN(BS$12)=0,999999999,(SIN(BS$12)*COS($E21)+SIN($E21)*COS(BS$12))/SIN(BS$12)*$B21))</f>
        <v>0</v>
      </c>
      <c r="BT111" s="0" t="n">
        <f aca="false">IF($B21=0,0,IF(SIN(BT$12)=0,999999999,(SIN(BT$12)*COS($E21)+SIN($E21)*COS(BT$12))/SIN(BT$12)*$B21))</f>
        <v>0</v>
      </c>
      <c r="BU111" s="0" t="n">
        <f aca="false">IF($B21=0,0,IF(SIN(BU$12)=0,999999999,(SIN(BU$12)*COS($E21)+SIN($E21)*COS(BU$12))/SIN(BU$12)*$B21))</f>
        <v>0</v>
      </c>
      <c r="BV111" s="0" t="n">
        <f aca="false">IF($B21=0,0,IF(SIN(BV$12)=0,999999999,(SIN(BV$12)*COS($E21)+SIN($E21)*COS(BV$12))/SIN(BV$12)*$B21))</f>
        <v>0</v>
      </c>
      <c r="BW111" s="0" t="n">
        <f aca="false">IF($B21=0,0,IF(SIN(BW$12)=0,999999999,(SIN(BW$12)*COS($E21)+SIN($E21)*COS(BW$12))/SIN(BW$12)*$B21))</f>
        <v>0</v>
      </c>
      <c r="BX111" s="0" t="n">
        <f aca="false">IF($B21=0,0,IF(SIN(BX$12)=0,999999999,(SIN(BX$12)*COS($E21)+SIN($E21)*COS(BX$12))/SIN(BX$12)*$B21))</f>
        <v>0</v>
      </c>
      <c r="BY111" s="0" t="n">
        <f aca="false">IF($B21=0,0,IF(SIN(BY$12)=0,999999999,(SIN(BY$12)*COS($E21)+SIN($E21)*COS(BY$12))/SIN(BY$12)*$B21))</f>
        <v>0</v>
      </c>
      <c r="BZ111" s="0" t="n">
        <f aca="false">IF($B21=0,0,IF(SIN(BZ$12)=0,999999999,(SIN(BZ$12)*COS($E21)+SIN($E21)*COS(BZ$12))/SIN(BZ$12)*$B21))</f>
        <v>0</v>
      </c>
      <c r="CA111" s="0" t="n">
        <f aca="false">IF($B21=0,0,IF(SIN(CA$12)=0,999999999,(SIN(CA$12)*COS($E21)+SIN($E21)*COS(CA$12))/SIN(CA$12)*$B21))</f>
        <v>0</v>
      </c>
      <c r="CB111" s="0" t="n">
        <f aca="false">IF($B21=0,0,IF(SIN(CB$12)=0,999999999,(SIN(CB$12)*COS($E21)+SIN($E21)*COS(CB$12))/SIN(CB$12)*$B21))</f>
        <v>0</v>
      </c>
      <c r="CC111" s="0" t="n">
        <f aca="false">IF($B21=0,0,IF(SIN(CC$12)=0,999999999,(SIN(CC$12)*COS($E21)+SIN($E21)*COS(CC$12))/SIN(CC$12)*$B21))</f>
        <v>0</v>
      </c>
      <c r="CD111" s="0" t="n">
        <f aca="false">IF($B21=0,0,IF(SIN(CD$12)=0,999999999,(SIN(CD$12)*COS($E21)+SIN($E21)*COS(CD$12))/SIN(CD$12)*$B21))</f>
        <v>0</v>
      </c>
      <c r="CE111" s="0" t="n">
        <f aca="false">IF($B21=0,0,IF(SIN(CE$12)=0,999999999,(SIN(CE$12)*COS($E21)+SIN($E21)*COS(CE$12))/SIN(CE$12)*$B21))</f>
        <v>0</v>
      </c>
      <c r="CF111" s="0" t="n">
        <f aca="false">IF($B21=0,0,IF(SIN(CF$12)=0,999999999,(SIN(CF$12)*COS($E21)+SIN($E21)*COS(CF$12))/SIN(CF$12)*$B21))</f>
        <v>0</v>
      </c>
      <c r="CG111" s="0" t="n">
        <f aca="false">IF($B21=0,0,IF(SIN(CG$12)=0,999999999,(SIN(CG$12)*COS($E21)+SIN($E21)*COS(CG$12))/SIN(CG$12)*$B21))</f>
        <v>0</v>
      </c>
      <c r="CH111" s="0" t="n">
        <f aca="false">IF($B21=0,0,IF(SIN(CH$12)=0,999999999,(SIN(CH$12)*COS($E21)+SIN($E21)*COS(CH$12))/SIN(CH$12)*$B21))</f>
        <v>0</v>
      </c>
      <c r="CI111" s="0" t="n">
        <f aca="false">IF($B21=0,0,IF(SIN(CI$12)=0,999999999,(SIN(CI$12)*COS($E21)+SIN($E21)*COS(CI$12))/SIN(CI$12)*$B21))</f>
        <v>0</v>
      </c>
      <c r="CJ111" s="0" t="n">
        <f aca="false">IF($B21=0,0,IF(SIN(CJ$12)=0,999999999,(SIN(CJ$12)*COS($E21)+SIN($E21)*COS(CJ$12))/SIN(CJ$12)*$B21))</f>
        <v>0</v>
      </c>
      <c r="CK111" s="0" t="n">
        <f aca="false">IF($B21=0,0,IF(SIN(CK$12)=0,999999999,(SIN(CK$12)*COS($E21)+SIN($E21)*COS(CK$12))/SIN(CK$12)*$B21))</f>
        <v>0</v>
      </c>
      <c r="CL111" s="0" t="n">
        <f aca="false">IF($B21=0,0,IF(SIN(CL$12)=0,999999999,(SIN(CL$12)*COS($E21)+SIN($E21)*COS(CL$12))/SIN(CL$12)*$B21))</f>
        <v>0</v>
      </c>
      <c r="CM111" s="0" t="n">
        <f aca="false">IF($B21=0,0,IF(SIN(CM$12)=0,999999999,(SIN(CM$12)*COS($E21)+SIN($E21)*COS(CM$12))/SIN(CM$12)*$B21))</f>
        <v>0</v>
      </c>
      <c r="CN111" s="0" t="n">
        <f aca="false">IF($B21=0,0,IF(SIN(CN$12)=0,999999999,(SIN(CN$12)*COS($E21)+SIN($E21)*COS(CN$12))/SIN(CN$12)*$B21))</f>
        <v>0</v>
      </c>
      <c r="CO111" s="0" t="n">
        <f aca="false">IF($B21=0,0,IF(SIN(CO$12)=0,999999999,(SIN(CO$12)*COS($E21)+SIN($E21)*COS(CO$12))/SIN(CO$12)*$B21))</f>
        <v>0</v>
      </c>
      <c r="CP111" s="0" t="n">
        <f aca="false">IF($B21=0,0,IF(SIN(CP$12)=0,999999999,(SIN(CP$12)*COS($E21)+SIN($E21)*COS(CP$12))/SIN(CP$12)*$B21))</f>
        <v>0</v>
      </c>
      <c r="CQ111" s="0" t="n">
        <f aca="false">IF($B21=0,0,IF(SIN(CQ$12)=0,999999999,(SIN(CQ$12)*COS($E21)+SIN($E21)*COS(CQ$12))/SIN(CQ$12)*$B21))</f>
        <v>0</v>
      </c>
    </row>
    <row r="112" customFormat="false" ht="12.8" hidden="true" customHeight="false" outlineLevel="0" collapsed="false">
      <c r="D112" s="0" t="n">
        <f aca="false">1+D111</f>
        <v>10</v>
      </c>
      <c r="E112" s="2" t="s">
        <v>56</v>
      </c>
      <c r="F112" s="0" t="n">
        <f aca="false">IF($B22=0,0,IF(SIN(F$12)=0,999999999,(SIN(F$12)*COS($E22)+SIN($E22)*COS(F$12))/SIN(F$12)*$B22))</f>
        <v>0</v>
      </c>
      <c r="G112" s="0" t="n">
        <f aca="false">IF($B22=0,0,IF(SIN(G$12)=0,999999999,(SIN(G$12)*COS($E22)+SIN($E22)*COS(G$12))/SIN(G$12)*$B22))</f>
        <v>0</v>
      </c>
      <c r="H112" s="0" t="n">
        <f aca="false">IF($B22=0,0,IF(SIN(H$12)=0,999999999,(SIN(H$12)*COS($E22)+SIN($E22)*COS(H$12))/SIN(H$12)*$B22))</f>
        <v>0</v>
      </c>
      <c r="I112" s="0" t="n">
        <f aca="false">IF($B22=0,0,IF(SIN(I$12)=0,999999999,(SIN(I$12)*COS($E22)+SIN($E22)*COS(I$12))/SIN(I$12)*$B22))</f>
        <v>0</v>
      </c>
      <c r="J112" s="0" t="n">
        <f aca="false">IF($B22=0,0,IF(SIN(J$12)=0,999999999,(SIN(J$12)*COS($E22)+SIN($E22)*COS(J$12))/SIN(J$12)*$B22))</f>
        <v>0</v>
      </c>
      <c r="K112" s="0" t="n">
        <f aca="false">IF($B22=0,0,IF(SIN(K$12)=0,999999999,(SIN(K$12)*COS($E22)+SIN($E22)*COS(K$12))/SIN(K$12)*$B22))</f>
        <v>0</v>
      </c>
      <c r="L112" s="0" t="n">
        <f aca="false">IF($B22=0,0,IF(SIN(L$12)=0,999999999,(SIN(L$12)*COS($E22)+SIN($E22)*COS(L$12))/SIN(L$12)*$B22))</f>
        <v>0</v>
      </c>
      <c r="M112" s="0" t="n">
        <f aca="false">IF($B22=0,0,IF(SIN(M$12)=0,999999999,(SIN(M$12)*COS($E22)+SIN($E22)*COS(M$12))/SIN(M$12)*$B22))</f>
        <v>0</v>
      </c>
      <c r="N112" s="0" t="n">
        <f aca="false">IF($B22=0,0,IF(SIN(N$12)=0,999999999,(SIN(N$12)*COS($E22)+SIN($E22)*COS(N$12))/SIN(N$12)*$B22))</f>
        <v>0</v>
      </c>
      <c r="O112" s="0" t="n">
        <f aca="false">IF($B22=0,0,IF(SIN(O$12)=0,999999999,(SIN(O$12)*COS($E22)+SIN($E22)*COS(O$12))/SIN(O$12)*$B22))</f>
        <v>0</v>
      </c>
      <c r="P112" s="0" t="n">
        <f aca="false">IF($B22=0,0,IF(SIN(P$12)=0,999999999,(SIN(P$12)*COS($E22)+SIN($E22)*COS(P$12))/SIN(P$12)*$B22))</f>
        <v>0</v>
      </c>
      <c r="Q112" s="0" t="n">
        <f aca="false">IF($B22=0,0,IF(SIN(Q$12)=0,999999999,(SIN(Q$12)*COS($E22)+SIN($E22)*COS(Q$12))/SIN(Q$12)*$B22))</f>
        <v>0</v>
      </c>
      <c r="R112" s="0" t="n">
        <f aca="false">IF($B22=0,0,IF(SIN(R$12)=0,999999999,(SIN(R$12)*COS($E22)+SIN($E22)*COS(R$12))/SIN(R$12)*$B22))</f>
        <v>0</v>
      </c>
      <c r="S112" s="0" t="n">
        <f aca="false">IF($B22=0,0,IF(SIN(S$12)=0,999999999,(SIN(S$12)*COS($E22)+SIN($E22)*COS(S$12))/SIN(S$12)*$B22))</f>
        <v>0</v>
      </c>
      <c r="T112" s="0" t="n">
        <f aca="false">IF($B22=0,0,IF(SIN(T$12)=0,999999999,(SIN(T$12)*COS($E22)+SIN($E22)*COS(T$12))/SIN(T$12)*$B22))</f>
        <v>0</v>
      </c>
      <c r="U112" s="0" t="n">
        <f aca="false">IF($B22=0,0,IF(SIN(U$12)=0,999999999,(SIN(U$12)*COS($E22)+SIN($E22)*COS(U$12))/SIN(U$12)*$B22))</f>
        <v>0</v>
      </c>
      <c r="V112" s="0" t="n">
        <f aca="false">IF($B22=0,0,IF(SIN(V$12)=0,999999999,(SIN(V$12)*COS($E22)+SIN($E22)*COS(V$12))/SIN(V$12)*$B22))</f>
        <v>0</v>
      </c>
      <c r="W112" s="0" t="n">
        <f aca="false">IF($B22=0,0,IF(SIN(W$12)=0,999999999,(SIN(W$12)*COS($E22)+SIN($E22)*COS(W$12))/SIN(W$12)*$B22))</f>
        <v>0</v>
      </c>
      <c r="X112" s="0" t="n">
        <f aca="false">IF($B22=0,0,IF(SIN(X$12)=0,999999999,(SIN(X$12)*COS($E22)+SIN($E22)*COS(X$12))/SIN(X$12)*$B22))</f>
        <v>0</v>
      </c>
      <c r="Y112" s="0" t="n">
        <f aca="false">IF($B22=0,0,IF(SIN(Y$12)=0,999999999,(SIN(Y$12)*COS($E22)+SIN($E22)*COS(Y$12))/SIN(Y$12)*$B22))</f>
        <v>0</v>
      </c>
      <c r="Z112" s="0" t="n">
        <f aca="false">IF($B22=0,0,IF(SIN(Z$12)=0,999999999,(SIN(Z$12)*COS($E22)+SIN($E22)*COS(Z$12))/SIN(Z$12)*$B22))</f>
        <v>0</v>
      </c>
      <c r="AA112" s="0" t="n">
        <f aca="false">IF($B22=0,0,IF(SIN(AA$12)=0,999999999,(SIN(AA$12)*COS($E22)+SIN($E22)*COS(AA$12))/SIN(AA$12)*$B22))</f>
        <v>0</v>
      </c>
      <c r="AB112" s="0" t="n">
        <f aca="false">IF($B22=0,0,IF(SIN(AB$12)=0,999999999,(SIN(AB$12)*COS($E22)+SIN($E22)*COS(AB$12))/SIN(AB$12)*$B22))</f>
        <v>0</v>
      </c>
      <c r="AC112" s="0" t="n">
        <f aca="false">IF($B22=0,0,IF(SIN(AC$12)=0,999999999,(SIN(AC$12)*COS($E22)+SIN($E22)*COS(AC$12))/SIN(AC$12)*$B22))</f>
        <v>0</v>
      </c>
      <c r="AD112" s="0" t="n">
        <f aca="false">IF($B22=0,0,IF(SIN(AD$12)=0,999999999,(SIN(AD$12)*COS($E22)+SIN($E22)*COS(AD$12))/SIN(AD$12)*$B22))</f>
        <v>0</v>
      </c>
      <c r="AE112" s="0" t="n">
        <f aca="false">IF($B22=0,0,IF(SIN(AE$12)=0,999999999,(SIN(AE$12)*COS($E22)+SIN($E22)*COS(AE$12))/SIN(AE$12)*$B22))</f>
        <v>0</v>
      </c>
      <c r="AF112" s="0" t="n">
        <f aca="false">IF($B22=0,0,IF(SIN(AF$12)=0,999999999,(SIN(AF$12)*COS($E22)+SIN($E22)*COS(AF$12))/SIN(AF$12)*$B22))</f>
        <v>0</v>
      </c>
      <c r="AG112" s="0" t="n">
        <f aca="false">IF($B22=0,0,IF(SIN(AG$12)=0,999999999,(SIN(AG$12)*COS($E22)+SIN($E22)*COS(AG$12))/SIN(AG$12)*$B22))</f>
        <v>0</v>
      </c>
      <c r="AH112" s="0" t="n">
        <f aca="false">IF($B22=0,0,IF(SIN(AH$12)=0,999999999,(SIN(AH$12)*COS($E22)+SIN($E22)*COS(AH$12))/SIN(AH$12)*$B22))</f>
        <v>0</v>
      </c>
      <c r="AI112" s="0" t="n">
        <f aca="false">IF($B22=0,0,IF(SIN(AI$12)=0,999999999,(SIN(AI$12)*COS($E22)+SIN($E22)*COS(AI$12))/SIN(AI$12)*$B22))</f>
        <v>0</v>
      </c>
      <c r="AJ112" s="0" t="n">
        <f aca="false">IF($B22=0,0,IF(SIN(AJ$12)=0,999999999,(SIN(AJ$12)*COS($E22)+SIN($E22)*COS(AJ$12))/SIN(AJ$12)*$B22))</f>
        <v>0</v>
      </c>
      <c r="AK112" s="0" t="n">
        <f aca="false">IF($B22=0,0,IF(SIN(AK$12)=0,999999999,(SIN(AK$12)*COS($E22)+SIN($E22)*COS(AK$12))/SIN(AK$12)*$B22))</f>
        <v>0</v>
      </c>
      <c r="AL112" s="0" t="n">
        <f aca="false">IF($B22=0,0,IF(SIN(AL$12)=0,999999999,(SIN(AL$12)*COS($E22)+SIN($E22)*COS(AL$12))/SIN(AL$12)*$B22))</f>
        <v>0</v>
      </c>
      <c r="AM112" s="0" t="n">
        <f aca="false">IF($B22=0,0,IF(SIN(AM$12)=0,999999999,(SIN(AM$12)*COS($E22)+SIN($E22)*COS(AM$12))/SIN(AM$12)*$B22))</f>
        <v>0</v>
      </c>
      <c r="AN112" s="0" t="n">
        <f aca="false">IF($B22=0,0,IF(SIN(AN$12)=0,999999999,(SIN(AN$12)*COS($E22)+SIN($E22)*COS(AN$12))/SIN(AN$12)*$B22))</f>
        <v>0</v>
      </c>
      <c r="AO112" s="0" t="n">
        <f aca="false">IF($B22=0,0,IF(SIN(AO$12)=0,999999999,(SIN(AO$12)*COS($E22)+SIN($E22)*COS(AO$12))/SIN(AO$12)*$B22))</f>
        <v>0</v>
      </c>
      <c r="AP112" s="0" t="n">
        <f aca="false">IF($B22=0,0,IF(SIN(AP$12)=0,999999999,(SIN(AP$12)*COS($E22)+SIN($E22)*COS(AP$12))/SIN(AP$12)*$B22))</f>
        <v>0</v>
      </c>
      <c r="AQ112" s="0" t="n">
        <f aca="false">IF($B22=0,0,IF(SIN(AQ$12)=0,999999999,(SIN(AQ$12)*COS($E22)+SIN($E22)*COS(AQ$12))/SIN(AQ$12)*$B22))</f>
        <v>0</v>
      </c>
      <c r="AR112" s="0" t="n">
        <f aca="false">IF($B22=0,0,IF(SIN(AR$12)=0,999999999,(SIN(AR$12)*COS($E22)+SIN($E22)*COS(AR$12))/SIN(AR$12)*$B22))</f>
        <v>0</v>
      </c>
      <c r="AS112" s="0" t="n">
        <f aca="false">IF($B22=0,0,IF(SIN(AS$12)=0,999999999,(SIN(AS$12)*COS($E22)+SIN($E22)*COS(AS$12))/SIN(AS$12)*$B22))</f>
        <v>0</v>
      </c>
      <c r="AT112" s="0" t="n">
        <f aca="false">IF($B22=0,0,IF(SIN(AT$12)=0,999999999,(SIN(AT$12)*COS($E22)+SIN($E22)*COS(AT$12))/SIN(AT$12)*$B22))</f>
        <v>0</v>
      </c>
      <c r="AU112" s="0" t="n">
        <f aca="false">IF($B22=0,0,IF(SIN(AU$12)=0,999999999,(SIN(AU$12)*COS($E22)+SIN($E22)*COS(AU$12))/SIN(AU$12)*$B22))</f>
        <v>0</v>
      </c>
      <c r="AV112" s="0" t="n">
        <f aca="false">IF($B22=0,0,IF(SIN(AV$12)=0,999999999,(SIN(AV$12)*COS($E22)+SIN($E22)*COS(AV$12))/SIN(AV$12)*$B22))</f>
        <v>0</v>
      </c>
      <c r="AW112" s="0" t="n">
        <f aca="false">IF($B22=0,0,IF(SIN(AW$12)=0,999999999,(SIN(AW$12)*COS($E22)+SIN($E22)*COS(AW$12))/SIN(AW$12)*$B22))</f>
        <v>0</v>
      </c>
      <c r="AX112" s="0" t="n">
        <f aca="false">IF($B22=0,0,IF(SIN(AX$12)=0,999999999,(SIN(AX$12)*COS($E22)+SIN($E22)*COS(AX$12))/SIN(AX$12)*$B22))</f>
        <v>0</v>
      </c>
      <c r="AY112" s="0" t="n">
        <f aca="false">IF($B22=0,0,IF(SIN(AY$12)=0,999999999,(SIN(AY$12)*COS($E22)+SIN($E22)*COS(AY$12))/SIN(AY$12)*$B22))</f>
        <v>0</v>
      </c>
      <c r="AZ112" s="0" t="n">
        <f aca="false">IF($B22=0,0,IF(SIN(AZ$12)=0,999999999,(SIN(AZ$12)*COS($E22)+SIN($E22)*COS(AZ$12))/SIN(AZ$12)*$B22))</f>
        <v>0</v>
      </c>
      <c r="BA112" s="0" t="n">
        <f aca="false">IF($B22=0,0,IF(SIN(BA$12)=0,999999999,(SIN(BA$12)*COS($E22)+SIN($E22)*COS(BA$12))/SIN(BA$12)*$B22))</f>
        <v>0</v>
      </c>
      <c r="BB112" s="0" t="n">
        <f aca="false">IF($B22=0,0,IF(SIN(BB$12)=0,999999999,(SIN(BB$12)*COS($E22)+SIN($E22)*COS(BB$12))/SIN(BB$12)*$B22))</f>
        <v>0</v>
      </c>
      <c r="BC112" s="0" t="n">
        <f aca="false">IF($B22=0,0,IF(SIN(BC$12)=0,999999999,(SIN(BC$12)*COS($E22)+SIN($E22)*COS(BC$12))/SIN(BC$12)*$B22))</f>
        <v>0</v>
      </c>
      <c r="BD112" s="0" t="n">
        <f aca="false">IF($B22=0,0,IF(SIN(BD$12)=0,999999999,(SIN(BD$12)*COS($E22)+SIN($E22)*COS(BD$12))/SIN(BD$12)*$B22))</f>
        <v>0</v>
      </c>
      <c r="BE112" s="0" t="n">
        <f aca="false">IF($B22=0,0,IF(SIN(BE$12)=0,999999999,(SIN(BE$12)*COS($E22)+SIN($E22)*COS(BE$12))/SIN(BE$12)*$B22))</f>
        <v>0</v>
      </c>
      <c r="BF112" s="0" t="n">
        <f aca="false">IF($B22=0,0,IF(SIN(BF$12)=0,999999999,(SIN(BF$12)*COS($E22)+SIN($E22)*COS(BF$12))/SIN(BF$12)*$B22))</f>
        <v>0</v>
      </c>
      <c r="BG112" s="0" t="n">
        <f aca="false">IF($B22=0,0,IF(SIN(BG$12)=0,999999999,(SIN(BG$12)*COS($E22)+SIN($E22)*COS(BG$12))/SIN(BG$12)*$B22))</f>
        <v>0</v>
      </c>
      <c r="BH112" s="0" t="n">
        <f aca="false">IF($B22=0,0,IF(SIN(BH$12)=0,999999999,(SIN(BH$12)*COS($E22)+SIN($E22)*COS(BH$12))/SIN(BH$12)*$B22))</f>
        <v>0</v>
      </c>
      <c r="BI112" s="0" t="n">
        <f aca="false">IF($B22=0,0,IF(SIN(BI$12)=0,999999999,(SIN(BI$12)*COS($E22)+SIN($E22)*COS(BI$12))/SIN(BI$12)*$B22))</f>
        <v>0</v>
      </c>
      <c r="BJ112" s="0" t="n">
        <f aca="false">IF($B22=0,0,IF(SIN(BJ$12)=0,999999999,(SIN(BJ$12)*COS($E22)+SIN($E22)*COS(BJ$12))/SIN(BJ$12)*$B22))</f>
        <v>0</v>
      </c>
      <c r="BK112" s="0" t="n">
        <f aca="false">IF($B22=0,0,IF(SIN(BK$12)=0,999999999,(SIN(BK$12)*COS($E22)+SIN($E22)*COS(BK$12))/SIN(BK$12)*$B22))</f>
        <v>0</v>
      </c>
      <c r="BL112" s="0" t="n">
        <f aca="false">IF($B22=0,0,IF(SIN(BL$12)=0,999999999,(SIN(BL$12)*COS($E22)+SIN($E22)*COS(BL$12))/SIN(BL$12)*$B22))</f>
        <v>0</v>
      </c>
      <c r="BM112" s="0" t="n">
        <f aca="false">IF($B22=0,0,IF(SIN(BM$12)=0,999999999,(SIN(BM$12)*COS($E22)+SIN($E22)*COS(BM$12))/SIN(BM$12)*$B22))</f>
        <v>0</v>
      </c>
      <c r="BN112" s="0" t="n">
        <f aca="false">IF($B22=0,0,IF(SIN(BN$12)=0,999999999,(SIN(BN$12)*COS($E22)+SIN($E22)*COS(BN$12))/SIN(BN$12)*$B22))</f>
        <v>0</v>
      </c>
      <c r="BO112" s="0" t="n">
        <f aca="false">IF($B22=0,0,IF(SIN(BO$12)=0,999999999,(SIN(BO$12)*COS($E22)+SIN($E22)*COS(BO$12))/SIN(BO$12)*$B22))</f>
        <v>0</v>
      </c>
      <c r="BP112" s="0" t="n">
        <f aca="false">IF($B22=0,0,IF(SIN(BP$12)=0,999999999,(SIN(BP$12)*COS($E22)+SIN($E22)*COS(BP$12))/SIN(BP$12)*$B22))</f>
        <v>0</v>
      </c>
      <c r="BQ112" s="0" t="n">
        <f aca="false">IF($B22=0,0,IF(SIN(BQ$12)=0,999999999,(SIN(BQ$12)*COS($E22)+SIN($E22)*COS(BQ$12))/SIN(BQ$12)*$B22))</f>
        <v>0</v>
      </c>
      <c r="BR112" s="0" t="n">
        <f aca="false">IF($B22=0,0,IF(SIN(BR$12)=0,999999999,(SIN(BR$12)*COS($E22)+SIN($E22)*COS(BR$12))/SIN(BR$12)*$B22))</f>
        <v>0</v>
      </c>
      <c r="BS112" s="0" t="n">
        <f aca="false">IF($B22=0,0,IF(SIN(BS$12)=0,999999999,(SIN(BS$12)*COS($E22)+SIN($E22)*COS(BS$12))/SIN(BS$12)*$B22))</f>
        <v>0</v>
      </c>
      <c r="BT112" s="0" t="n">
        <f aca="false">IF($B22=0,0,IF(SIN(BT$12)=0,999999999,(SIN(BT$12)*COS($E22)+SIN($E22)*COS(BT$12))/SIN(BT$12)*$B22))</f>
        <v>0</v>
      </c>
      <c r="BU112" s="0" t="n">
        <f aca="false">IF($B22=0,0,IF(SIN(BU$12)=0,999999999,(SIN(BU$12)*COS($E22)+SIN($E22)*COS(BU$12))/SIN(BU$12)*$B22))</f>
        <v>0</v>
      </c>
      <c r="BV112" s="0" t="n">
        <f aca="false">IF($B22=0,0,IF(SIN(BV$12)=0,999999999,(SIN(BV$12)*COS($E22)+SIN($E22)*COS(BV$12))/SIN(BV$12)*$B22))</f>
        <v>0</v>
      </c>
      <c r="BW112" s="0" t="n">
        <f aca="false">IF($B22=0,0,IF(SIN(BW$12)=0,999999999,(SIN(BW$12)*COS($E22)+SIN($E22)*COS(BW$12))/SIN(BW$12)*$B22))</f>
        <v>0</v>
      </c>
      <c r="BX112" s="0" t="n">
        <f aca="false">IF($B22=0,0,IF(SIN(BX$12)=0,999999999,(SIN(BX$12)*COS($E22)+SIN($E22)*COS(BX$12))/SIN(BX$12)*$B22))</f>
        <v>0</v>
      </c>
      <c r="BY112" s="0" t="n">
        <f aca="false">IF($B22=0,0,IF(SIN(BY$12)=0,999999999,(SIN(BY$12)*COS($E22)+SIN($E22)*COS(BY$12))/SIN(BY$12)*$B22))</f>
        <v>0</v>
      </c>
      <c r="BZ112" s="0" t="n">
        <f aca="false">IF($B22=0,0,IF(SIN(BZ$12)=0,999999999,(SIN(BZ$12)*COS($E22)+SIN($E22)*COS(BZ$12))/SIN(BZ$12)*$B22))</f>
        <v>0</v>
      </c>
      <c r="CA112" s="0" t="n">
        <f aca="false">IF($B22=0,0,IF(SIN(CA$12)=0,999999999,(SIN(CA$12)*COS($E22)+SIN($E22)*COS(CA$12))/SIN(CA$12)*$B22))</f>
        <v>0</v>
      </c>
      <c r="CB112" s="0" t="n">
        <f aca="false">IF($B22=0,0,IF(SIN(CB$12)=0,999999999,(SIN(CB$12)*COS($E22)+SIN($E22)*COS(CB$12))/SIN(CB$12)*$B22))</f>
        <v>0</v>
      </c>
      <c r="CC112" s="0" t="n">
        <f aca="false">IF($B22=0,0,IF(SIN(CC$12)=0,999999999,(SIN(CC$12)*COS($E22)+SIN($E22)*COS(CC$12))/SIN(CC$12)*$B22))</f>
        <v>0</v>
      </c>
      <c r="CD112" s="0" t="n">
        <f aca="false">IF($B22=0,0,IF(SIN(CD$12)=0,999999999,(SIN(CD$12)*COS($E22)+SIN($E22)*COS(CD$12))/SIN(CD$12)*$B22))</f>
        <v>0</v>
      </c>
      <c r="CE112" s="0" t="n">
        <f aca="false">IF($B22=0,0,IF(SIN(CE$12)=0,999999999,(SIN(CE$12)*COS($E22)+SIN($E22)*COS(CE$12))/SIN(CE$12)*$B22))</f>
        <v>0</v>
      </c>
      <c r="CF112" s="0" t="n">
        <f aca="false">IF($B22=0,0,IF(SIN(CF$12)=0,999999999,(SIN(CF$12)*COS($E22)+SIN($E22)*COS(CF$12))/SIN(CF$12)*$B22))</f>
        <v>0</v>
      </c>
      <c r="CG112" s="0" t="n">
        <f aca="false">IF($B22=0,0,IF(SIN(CG$12)=0,999999999,(SIN(CG$12)*COS($E22)+SIN($E22)*COS(CG$12))/SIN(CG$12)*$B22))</f>
        <v>0</v>
      </c>
      <c r="CH112" s="0" t="n">
        <f aca="false">IF($B22=0,0,IF(SIN(CH$12)=0,999999999,(SIN(CH$12)*COS($E22)+SIN($E22)*COS(CH$12))/SIN(CH$12)*$B22))</f>
        <v>0</v>
      </c>
      <c r="CI112" s="0" t="n">
        <f aca="false">IF($B22=0,0,IF(SIN(CI$12)=0,999999999,(SIN(CI$12)*COS($E22)+SIN($E22)*COS(CI$12))/SIN(CI$12)*$B22))</f>
        <v>0</v>
      </c>
      <c r="CJ112" s="0" t="n">
        <f aca="false">IF($B22=0,0,IF(SIN(CJ$12)=0,999999999,(SIN(CJ$12)*COS($E22)+SIN($E22)*COS(CJ$12))/SIN(CJ$12)*$B22))</f>
        <v>0</v>
      </c>
      <c r="CK112" s="0" t="n">
        <f aca="false">IF($B22=0,0,IF(SIN(CK$12)=0,999999999,(SIN(CK$12)*COS($E22)+SIN($E22)*COS(CK$12))/SIN(CK$12)*$B22))</f>
        <v>0</v>
      </c>
      <c r="CL112" s="0" t="n">
        <f aca="false">IF($B22=0,0,IF(SIN(CL$12)=0,999999999,(SIN(CL$12)*COS($E22)+SIN($E22)*COS(CL$12))/SIN(CL$12)*$B22))</f>
        <v>0</v>
      </c>
      <c r="CM112" s="0" t="n">
        <f aca="false">IF($B22=0,0,IF(SIN(CM$12)=0,999999999,(SIN(CM$12)*COS($E22)+SIN($E22)*COS(CM$12))/SIN(CM$12)*$B22))</f>
        <v>0</v>
      </c>
      <c r="CN112" s="0" t="n">
        <f aca="false">IF($B22=0,0,IF(SIN(CN$12)=0,999999999,(SIN(CN$12)*COS($E22)+SIN($E22)*COS(CN$12))/SIN(CN$12)*$B22))</f>
        <v>0</v>
      </c>
      <c r="CO112" s="0" t="n">
        <f aca="false">IF($B22=0,0,IF(SIN(CO$12)=0,999999999,(SIN(CO$12)*COS($E22)+SIN($E22)*COS(CO$12))/SIN(CO$12)*$B22))</f>
        <v>0</v>
      </c>
      <c r="CP112" s="0" t="n">
        <f aca="false">IF($B22=0,0,IF(SIN(CP$12)=0,999999999,(SIN(CP$12)*COS($E22)+SIN($E22)*COS(CP$12))/SIN(CP$12)*$B22))</f>
        <v>0</v>
      </c>
      <c r="CQ112" s="0" t="n">
        <f aca="false">IF($B22=0,0,IF(SIN(CQ$12)=0,999999999,(SIN(CQ$12)*COS($E22)+SIN($E22)*COS(CQ$12))/SIN(CQ$12)*$B22))</f>
        <v>0</v>
      </c>
    </row>
    <row r="113" customFormat="false" ht="12.8" hidden="true" customHeight="false" outlineLevel="0" collapsed="false">
      <c r="D113" s="0" t="n">
        <f aca="false">1+D112</f>
        <v>11</v>
      </c>
      <c r="E113" s="2" t="s">
        <v>56</v>
      </c>
      <c r="F113" s="0" t="n">
        <f aca="false">IF($B23=0,0,IF(SIN(F$12)=0,999999999,(SIN(F$12)*COS($E23)+SIN($E23)*COS(F$12))/SIN(F$12)*$B23))</f>
        <v>0</v>
      </c>
      <c r="G113" s="0" t="n">
        <f aca="false">IF($B23=0,0,IF(SIN(G$12)=0,999999999,(SIN(G$12)*COS($E23)+SIN($E23)*COS(G$12))/SIN(G$12)*$B23))</f>
        <v>0</v>
      </c>
      <c r="H113" s="0" t="n">
        <f aca="false">IF($B23=0,0,IF(SIN(H$12)=0,999999999,(SIN(H$12)*COS($E23)+SIN($E23)*COS(H$12))/SIN(H$12)*$B23))</f>
        <v>0</v>
      </c>
      <c r="I113" s="0" t="n">
        <f aca="false">IF($B23=0,0,IF(SIN(I$12)=0,999999999,(SIN(I$12)*COS($E23)+SIN($E23)*COS(I$12))/SIN(I$12)*$B23))</f>
        <v>0</v>
      </c>
      <c r="J113" s="0" t="n">
        <f aca="false">IF($B23=0,0,IF(SIN(J$12)=0,999999999,(SIN(J$12)*COS($E23)+SIN($E23)*COS(J$12))/SIN(J$12)*$B23))</f>
        <v>0</v>
      </c>
      <c r="K113" s="0" t="n">
        <f aca="false">IF($B23=0,0,IF(SIN(K$12)=0,999999999,(SIN(K$12)*COS($E23)+SIN($E23)*COS(K$12))/SIN(K$12)*$B23))</f>
        <v>0</v>
      </c>
      <c r="L113" s="0" t="n">
        <f aca="false">IF($B23=0,0,IF(SIN(L$12)=0,999999999,(SIN(L$12)*COS($E23)+SIN($E23)*COS(L$12))/SIN(L$12)*$B23))</f>
        <v>0</v>
      </c>
      <c r="M113" s="0" t="n">
        <f aca="false">IF($B23=0,0,IF(SIN(M$12)=0,999999999,(SIN(M$12)*COS($E23)+SIN($E23)*COS(M$12))/SIN(M$12)*$B23))</f>
        <v>0</v>
      </c>
      <c r="N113" s="0" t="n">
        <f aca="false">IF($B23=0,0,IF(SIN(N$12)=0,999999999,(SIN(N$12)*COS($E23)+SIN($E23)*COS(N$12))/SIN(N$12)*$B23))</f>
        <v>0</v>
      </c>
      <c r="O113" s="0" t="n">
        <f aca="false">IF($B23=0,0,IF(SIN(O$12)=0,999999999,(SIN(O$12)*COS($E23)+SIN($E23)*COS(O$12))/SIN(O$12)*$B23))</f>
        <v>0</v>
      </c>
      <c r="P113" s="0" t="n">
        <f aca="false">IF($B23=0,0,IF(SIN(P$12)=0,999999999,(SIN(P$12)*COS($E23)+SIN($E23)*COS(P$12))/SIN(P$12)*$B23))</f>
        <v>0</v>
      </c>
      <c r="Q113" s="0" t="n">
        <f aca="false">IF($B23=0,0,IF(SIN(Q$12)=0,999999999,(SIN(Q$12)*COS($E23)+SIN($E23)*COS(Q$12))/SIN(Q$12)*$B23))</f>
        <v>0</v>
      </c>
      <c r="R113" s="0" t="n">
        <f aca="false">IF($B23=0,0,IF(SIN(R$12)=0,999999999,(SIN(R$12)*COS($E23)+SIN($E23)*COS(R$12))/SIN(R$12)*$B23))</f>
        <v>0</v>
      </c>
      <c r="S113" s="0" t="n">
        <f aca="false">IF($B23=0,0,IF(SIN(S$12)=0,999999999,(SIN(S$12)*COS($E23)+SIN($E23)*COS(S$12))/SIN(S$12)*$B23))</f>
        <v>0</v>
      </c>
      <c r="T113" s="0" t="n">
        <f aca="false">IF($B23=0,0,IF(SIN(T$12)=0,999999999,(SIN(T$12)*COS($E23)+SIN($E23)*COS(T$12))/SIN(T$12)*$B23))</f>
        <v>0</v>
      </c>
      <c r="U113" s="0" t="n">
        <f aca="false">IF($B23=0,0,IF(SIN(U$12)=0,999999999,(SIN(U$12)*COS($E23)+SIN($E23)*COS(U$12))/SIN(U$12)*$B23))</f>
        <v>0</v>
      </c>
      <c r="V113" s="0" t="n">
        <f aca="false">IF($B23=0,0,IF(SIN(V$12)=0,999999999,(SIN(V$12)*COS($E23)+SIN($E23)*COS(V$12))/SIN(V$12)*$B23))</f>
        <v>0</v>
      </c>
      <c r="W113" s="0" t="n">
        <f aca="false">IF($B23=0,0,IF(SIN(W$12)=0,999999999,(SIN(W$12)*COS($E23)+SIN($E23)*COS(W$12))/SIN(W$12)*$B23))</f>
        <v>0</v>
      </c>
      <c r="X113" s="0" t="n">
        <f aca="false">IF($B23=0,0,IF(SIN(X$12)=0,999999999,(SIN(X$12)*COS($E23)+SIN($E23)*COS(X$12))/SIN(X$12)*$B23))</f>
        <v>0</v>
      </c>
      <c r="Y113" s="0" t="n">
        <f aca="false">IF($B23=0,0,IF(SIN(Y$12)=0,999999999,(SIN(Y$12)*COS($E23)+SIN($E23)*COS(Y$12))/SIN(Y$12)*$B23))</f>
        <v>0</v>
      </c>
      <c r="Z113" s="0" t="n">
        <f aca="false">IF($B23=0,0,IF(SIN(Z$12)=0,999999999,(SIN(Z$12)*COS($E23)+SIN($E23)*COS(Z$12))/SIN(Z$12)*$B23))</f>
        <v>0</v>
      </c>
      <c r="AA113" s="0" t="n">
        <f aca="false">IF($B23=0,0,IF(SIN(AA$12)=0,999999999,(SIN(AA$12)*COS($E23)+SIN($E23)*COS(AA$12))/SIN(AA$12)*$B23))</f>
        <v>0</v>
      </c>
      <c r="AB113" s="0" t="n">
        <f aca="false">IF($B23=0,0,IF(SIN(AB$12)=0,999999999,(SIN(AB$12)*COS($E23)+SIN($E23)*COS(AB$12))/SIN(AB$12)*$B23))</f>
        <v>0</v>
      </c>
      <c r="AC113" s="0" t="n">
        <f aca="false">IF($B23=0,0,IF(SIN(AC$12)=0,999999999,(SIN(AC$12)*COS($E23)+SIN($E23)*COS(AC$12))/SIN(AC$12)*$B23))</f>
        <v>0</v>
      </c>
      <c r="AD113" s="0" t="n">
        <f aca="false">IF($B23=0,0,IF(SIN(AD$12)=0,999999999,(SIN(AD$12)*COS($E23)+SIN($E23)*COS(AD$12))/SIN(AD$12)*$B23))</f>
        <v>0</v>
      </c>
      <c r="AE113" s="0" t="n">
        <f aca="false">IF($B23=0,0,IF(SIN(AE$12)=0,999999999,(SIN(AE$12)*COS($E23)+SIN($E23)*COS(AE$12))/SIN(AE$12)*$B23))</f>
        <v>0</v>
      </c>
      <c r="AF113" s="0" t="n">
        <f aca="false">IF($B23=0,0,IF(SIN(AF$12)=0,999999999,(SIN(AF$12)*COS($E23)+SIN($E23)*COS(AF$12))/SIN(AF$12)*$B23))</f>
        <v>0</v>
      </c>
      <c r="AG113" s="0" t="n">
        <f aca="false">IF($B23=0,0,IF(SIN(AG$12)=0,999999999,(SIN(AG$12)*COS($E23)+SIN($E23)*COS(AG$12))/SIN(AG$12)*$B23))</f>
        <v>0</v>
      </c>
      <c r="AH113" s="0" t="n">
        <f aca="false">IF($B23=0,0,IF(SIN(AH$12)=0,999999999,(SIN(AH$12)*COS($E23)+SIN($E23)*COS(AH$12))/SIN(AH$12)*$B23))</f>
        <v>0</v>
      </c>
      <c r="AI113" s="0" t="n">
        <f aca="false">IF($B23=0,0,IF(SIN(AI$12)=0,999999999,(SIN(AI$12)*COS($E23)+SIN($E23)*COS(AI$12))/SIN(AI$12)*$B23))</f>
        <v>0</v>
      </c>
      <c r="AJ113" s="0" t="n">
        <f aca="false">IF($B23=0,0,IF(SIN(AJ$12)=0,999999999,(SIN(AJ$12)*COS($E23)+SIN($E23)*COS(AJ$12))/SIN(AJ$12)*$B23))</f>
        <v>0</v>
      </c>
      <c r="AK113" s="0" t="n">
        <f aca="false">IF($B23=0,0,IF(SIN(AK$12)=0,999999999,(SIN(AK$12)*COS($E23)+SIN($E23)*COS(AK$12))/SIN(AK$12)*$B23))</f>
        <v>0</v>
      </c>
      <c r="AL113" s="0" t="n">
        <f aca="false">IF($B23=0,0,IF(SIN(AL$12)=0,999999999,(SIN(AL$12)*COS($E23)+SIN($E23)*COS(AL$12))/SIN(AL$12)*$B23))</f>
        <v>0</v>
      </c>
      <c r="AM113" s="0" t="n">
        <f aca="false">IF($B23=0,0,IF(SIN(AM$12)=0,999999999,(SIN(AM$12)*COS($E23)+SIN($E23)*COS(AM$12))/SIN(AM$12)*$B23))</f>
        <v>0</v>
      </c>
      <c r="AN113" s="0" t="n">
        <f aca="false">IF($B23=0,0,IF(SIN(AN$12)=0,999999999,(SIN(AN$12)*COS($E23)+SIN($E23)*COS(AN$12))/SIN(AN$12)*$B23))</f>
        <v>0</v>
      </c>
      <c r="AO113" s="0" t="n">
        <f aca="false">IF($B23=0,0,IF(SIN(AO$12)=0,999999999,(SIN(AO$12)*COS($E23)+SIN($E23)*COS(AO$12))/SIN(AO$12)*$B23))</f>
        <v>0</v>
      </c>
      <c r="AP113" s="0" t="n">
        <f aca="false">IF($B23=0,0,IF(SIN(AP$12)=0,999999999,(SIN(AP$12)*COS($E23)+SIN($E23)*COS(AP$12))/SIN(AP$12)*$B23))</f>
        <v>0</v>
      </c>
      <c r="AQ113" s="0" t="n">
        <f aca="false">IF($B23=0,0,IF(SIN(AQ$12)=0,999999999,(SIN(AQ$12)*COS($E23)+SIN($E23)*COS(AQ$12))/SIN(AQ$12)*$B23))</f>
        <v>0</v>
      </c>
      <c r="AR113" s="0" t="n">
        <f aca="false">IF($B23=0,0,IF(SIN(AR$12)=0,999999999,(SIN(AR$12)*COS($E23)+SIN($E23)*COS(AR$12))/SIN(AR$12)*$B23))</f>
        <v>0</v>
      </c>
      <c r="AS113" s="0" t="n">
        <f aca="false">IF($B23=0,0,IF(SIN(AS$12)=0,999999999,(SIN(AS$12)*COS($E23)+SIN($E23)*COS(AS$12))/SIN(AS$12)*$B23))</f>
        <v>0</v>
      </c>
      <c r="AT113" s="0" t="n">
        <f aca="false">IF($B23=0,0,IF(SIN(AT$12)=0,999999999,(SIN(AT$12)*COS($E23)+SIN($E23)*COS(AT$12))/SIN(AT$12)*$B23))</f>
        <v>0</v>
      </c>
      <c r="AU113" s="0" t="n">
        <f aca="false">IF($B23=0,0,IF(SIN(AU$12)=0,999999999,(SIN(AU$12)*COS($E23)+SIN($E23)*COS(AU$12))/SIN(AU$12)*$B23))</f>
        <v>0</v>
      </c>
      <c r="AV113" s="0" t="n">
        <f aca="false">IF($B23=0,0,IF(SIN(AV$12)=0,999999999,(SIN(AV$12)*COS($E23)+SIN($E23)*COS(AV$12))/SIN(AV$12)*$B23))</f>
        <v>0</v>
      </c>
      <c r="AW113" s="0" t="n">
        <f aca="false">IF($B23=0,0,IF(SIN(AW$12)=0,999999999,(SIN(AW$12)*COS($E23)+SIN($E23)*COS(AW$12))/SIN(AW$12)*$B23))</f>
        <v>0</v>
      </c>
      <c r="AX113" s="0" t="n">
        <f aca="false">IF($B23=0,0,IF(SIN(AX$12)=0,999999999,(SIN(AX$12)*COS($E23)+SIN($E23)*COS(AX$12))/SIN(AX$12)*$B23))</f>
        <v>0</v>
      </c>
      <c r="AY113" s="0" t="n">
        <f aca="false">IF($B23=0,0,IF(SIN(AY$12)=0,999999999,(SIN(AY$12)*COS($E23)+SIN($E23)*COS(AY$12))/SIN(AY$12)*$B23))</f>
        <v>0</v>
      </c>
      <c r="AZ113" s="0" t="n">
        <f aca="false">IF($B23=0,0,IF(SIN(AZ$12)=0,999999999,(SIN(AZ$12)*COS($E23)+SIN($E23)*COS(AZ$12))/SIN(AZ$12)*$B23))</f>
        <v>0</v>
      </c>
      <c r="BA113" s="0" t="n">
        <f aca="false">IF($B23=0,0,IF(SIN(BA$12)=0,999999999,(SIN(BA$12)*COS($E23)+SIN($E23)*COS(BA$12))/SIN(BA$12)*$B23))</f>
        <v>0</v>
      </c>
      <c r="BB113" s="0" t="n">
        <f aca="false">IF($B23=0,0,IF(SIN(BB$12)=0,999999999,(SIN(BB$12)*COS($E23)+SIN($E23)*COS(BB$12))/SIN(BB$12)*$B23))</f>
        <v>0</v>
      </c>
      <c r="BC113" s="0" t="n">
        <f aca="false">IF($B23=0,0,IF(SIN(BC$12)=0,999999999,(SIN(BC$12)*COS($E23)+SIN($E23)*COS(BC$12))/SIN(BC$12)*$B23))</f>
        <v>0</v>
      </c>
      <c r="BD113" s="0" t="n">
        <f aca="false">IF($B23=0,0,IF(SIN(BD$12)=0,999999999,(SIN(BD$12)*COS($E23)+SIN($E23)*COS(BD$12))/SIN(BD$12)*$B23))</f>
        <v>0</v>
      </c>
      <c r="BE113" s="0" t="n">
        <f aca="false">IF($B23=0,0,IF(SIN(BE$12)=0,999999999,(SIN(BE$12)*COS($E23)+SIN($E23)*COS(BE$12))/SIN(BE$12)*$B23))</f>
        <v>0</v>
      </c>
      <c r="BF113" s="0" t="n">
        <f aca="false">IF($B23=0,0,IF(SIN(BF$12)=0,999999999,(SIN(BF$12)*COS($E23)+SIN($E23)*COS(BF$12))/SIN(BF$12)*$B23))</f>
        <v>0</v>
      </c>
      <c r="BG113" s="0" t="n">
        <f aca="false">IF($B23=0,0,IF(SIN(BG$12)=0,999999999,(SIN(BG$12)*COS($E23)+SIN($E23)*COS(BG$12))/SIN(BG$12)*$B23))</f>
        <v>0</v>
      </c>
      <c r="BH113" s="0" t="n">
        <f aca="false">IF($B23=0,0,IF(SIN(BH$12)=0,999999999,(SIN(BH$12)*COS($E23)+SIN($E23)*COS(BH$12))/SIN(BH$12)*$B23))</f>
        <v>0</v>
      </c>
      <c r="BI113" s="0" t="n">
        <f aca="false">IF($B23=0,0,IF(SIN(BI$12)=0,999999999,(SIN(BI$12)*COS($E23)+SIN($E23)*COS(BI$12))/SIN(BI$12)*$B23))</f>
        <v>0</v>
      </c>
      <c r="BJ113" s="0" t="n">
        <f aca="false">IF($B23=0,0,IF(SIN(BJ$12)=0,999999999,(SIN(BJ$12)*COS($E23)+SIN($E23)*COS(BJ$12))/SIN(BJ$12)*$B23))</f>
        <v>0</v>
      </c>
      <c r="BK113" s="0" t="n">
        <f aca="false">IF($B23=0,0,IF(SIN(BK$12)=0,999999999,(SIN(BK$12)*COS($E23)+SIN($E23)*COS(BK$12))/SIN(BK$12)*$B23))</f>
        <v>0</v>
      </c>
      <c r="BL113" s="0" t="n">
        <f aca="false">IF($B23=0,0,IF(SIN(BL$12)=0,999999999,(SIN(BL$12)*COS($E23)+SIN($E23)*COS(BL$12))/SIN(BL$12)*$B23))</f>
        <v>0</v>
      </c>
      <c r="BM113" s="0" t="n">
        <f aca="false">IF($B23=0,0,IF(SIN(BM$12)=0,999999999,(SIN(BM$12)*COS($E23)+SIN($E23)*COS(BM$12))/SIN(BM$12)*$B23))</f>
        <v>0</v>
      </c>
      <c r="BN113" s="0" t="n">
        <f aca="false">IF($B23=0,0,IF(SIN(BN$12)=0,999999999,(SIN(BN$12)*COS($E23)+SIN($E23)*COS(BN$12))/SIN(BN$12)*$B23))</f>
        <v>0</v>
      </c>
      <c r="BO113" s="0" t="n">
        <f aca="false">IF($B23=0,0,IF(SIN(BO$12)=0,999999999,(SIN(BO$12)*COS($E23)+SIN($E23)*COS(BO$12))/SIN(BO$12)*$B23))</f>
        <v>0</v>
      </c>
      <c r="BP113" s="0" t="n">
        <f aca="false">IF($B23=0,0,IF(SIN(BP$12)=0,999999999,(SIN(BP$12)*COS($E23)+SIN($E23)*COS(BP$12))/SIN(BP$12)*$B23))</f>
        <v>0</v>
      </c>
      <c r="BQ113" s="0" t="n">
        <f aca="false">IF($B23=0,0,IF(SIN(BQ$12)=0,999999999,(SIN(BQ$12)*COS($E23)+SIN($E23)*COS(BQ$12))/SIN(BQ$12)*$B23))</f>
        <v>0</v>
      </c>
      <c r="BR113" s="0" t="n">
        <f aca="false">IF($B23=0,0,IF(SIN(BR$12)=0,999999999,(SIN(BR$12)*COS($E23)+SIN($E23)*COS(BR$12))/SIN(BR$12)*$B23))</f>
        <v>0</v>
      </c>
      <c r="BS113" s="0" t="n">
        <f aca="false">IF($B23=0,0,IF(SIN(BS$12)=0,999999999,(SIN(BS$12)*COS($E23)+SIN($E23)*COS(BS$12))/SIN(BS$12)*$B23))</f>
        <v>0</v>
      </c>
      <c r="BT113" s="0" t="n">
        <f aca="false">IF($B23=0,0,IF(SIN(BT$12)=0,999999999,(SIN(BT$12)*COS($E23)+SIN($E23)*COS(BT$12))/SIN(BT$12)*$B23))</f>
        <v>0</v>
      </c>
      <c r="BU113" s="0" t="n">
        <f aca="false">IF($B23=0,0,IF(SIN(BU$12)=0,999999999,(SIN(BU$12)*COS($E23)+SIN($E23)*COS(BU$12))/SIN(BU$12)*$B23))</f>
        <v>0</v>
      </c>
      <c r="BV113" s="0" t="n">
        <f aca="false">IF($B23=0,0,IF(SIN(BV$12)=0,999999999,(SIN(BV$12)*COS($E23)+SIN($E23)*COS(BV$12))/SIN(BV$12)*$B23))</f>
        <v>0</v>
      </c>
      <c r="BW113" s="0" t="n">
        <f aca="false">IF($B23=0,0,IF(SIN(BW$12)=0,999999999,(SIN(BW$12)*COS($E23)+SIN($E23)*COS(BW$12))/SIN(BW$12)*$B23))</f>
        <v>0</v>
      </c>
      <c r="BX113" s="0" t="n">
        <f aca="false">IF($B23=0,0,IF(SIN(BX$12)=0,999999999,(SIN(BX$12)*COS($E23)+SIN($E23)*COS(BX$12))/SIN(BX$12)*$B23))</f>
        <v>0</v>
      </c>
      <c r="BY113" s="0" t="n">
        <f aca="false">IF($B23=0,0,IF(SIN(BY$12)=0,999999999,(SIN(BY$12)*COS($E23)+SIN($E23)*COS(BY$12))/SIN(BY$12)*$B23))</f>
        <v>0</v>
      </c>
      <c r="BZ113" s="0" t="n">
        <f aca="false">IF($B23=0,0,IF(SIN(BZ$12)=0,999999999,(SIN(BZ$12)*COS($E23)+SIN($E23)*COS(BZ$12))/SIN(BZ$12)*$B23))</f>
        <v>0</v>
      </c>
      <c r="CA113" s="0" t="n">
        <f aca="false">IF($B23=0,0,IF(SIN(CA$12)=0,999999999,(SIN(CA$12)*COS($E23)+SIN($E23)*COS(CA$12))/SIN(CA$12)*$B23))</f>
        <v>0</v>
      </c>
      <c r="CB113" s="0" t="n">
        <f aca="false">IF($B23=0,0,IF(SIN(CB$12)=0,999999999,(SIN(CB$12)*COS($E23)+SIN($E23)*COS(CB$12))/SIN(CB$12)*$B23))</f>
        <v>0</v>
      </c>
      <c r="CC113" s="0" t="n">
        <f aca="false">IF($B23=0,0,IF(SIN(CC$12)=0,999999999,(SIN(CC$12)*COS($E23)+SIN($E23)*COS(CC$12))/SIN(CC$12)*$B23))</f>
        <v>0</v>
      </c>
      <c r="CD113" s="0" t="n">
        <f aca="false">IF($B23=0,0,IF(SIN(CD$12)=0,999999999,(SIN(CD$12)*COS($E23)+SIN($E23)*COS(CD$12))/SIN(CD$12)*$B23))</f>
        <v>0</v>
      </c>
      <c r="CE113" s="0" t="n">
        <f aca="false">IF($B23=0,0,IF(SIN(CE$12)=0,999999999,(SIN(CE$12)*COS($E23)+SIN($E23)*COS(CE$12))/SIN(CE$12)*$B23))</f>
        <v>0</v>
      </c>
      <c r="CF113" s="0" t="n">
        <f aca="false">IF($B23=0,0,IF(SIN(CF$12)=0,999999999,(SIN(CF$12)*COS($E23)+SIN($E23)*COS(CF$12))/SIN(CF$12)*$B23))</f>
        <v>0</v>
      </c>
      <c r="CG113" s="0" t="n">
        <f aca="false">IF($B23=0,0,IF(SIN(CG$12)=0,999999999,(SIN(CG$12)*COS($E23)+SIN($E23)*COS(CG$12))/SIN(CG$12)*$B23))</f>
        <v>0</v>
      </c>
      <c r="CH113" s="0" t="n">
        <f aca="false">IF($B23=0,0,IF(SIN(CH$12)=0,999999999,(SIN(CH$12)*COS($E23)+SIN($E23)*COS(CH$12))/SIN(CH$12)*$B23))</f>
        <v>0</v>
      </c>
      <c r="CI113" s="0" t="n">
        <f aca="false">IF($B23=0,0,IF(SIN(CI$12)=0,999999999,(SIN(CI$12)*COS($E23)+SIN($E23)*COS(CI$12))/SIN(CI$12)*$B23))</f>
        <v>0</v>
      </c>
      <c r="CJ113" s="0" t="n">
        <f aca="false">IF($B23=0,0,IF(SIN(CJ$12)=0,999999999,(SIN(CJ$12)*COS($E23)+SIN($E23)*COS(CJ$12))/SIN(CJ$12)*$B23))</f>
        <v>0</v>
      </c>
      <c r="CK113" s="0" t="n">
        <f aca="false">IF($B23=0,0,IF(SIN(CK$12)=0,999999999,(SIN(CK$12)*COS($E23)+SIN($E23)*COS(CK$12))/SIN(CK$12)*$B23))</f>
        <v>0</v>
      </c>
      <c r="CL113" s="0" t="n">
        <f aca="false">IF($B23=0,0,IF(SIN(CL$12)=0,999999999,(SIN(CL$12)*COS($E23)+SIN($E23)*COS(CL$12))/SIN(CL$12)*$B23))</f>
        <v>0</v>
      </c>
      <c r="CM113" s="0" t="n">
        <f aca="false">IF($B23=0,0,IF(SIN(CM$12)=0,999999999,(SIN(CM$12)*COS($E23)+SIN($E23)*COS(CM$12))/SIN(CM$12)*$B23))</f>
        <v>0</v>
      </c>
      <c r="CN113" s="0" t="n">
        <f aca="false">IF($B23=0,0,IF(SIN(CN$12)=0,999999999,(SIN(CN$12)*COS($E23)+SIN($E23)*COS(CN$12))/SIN(CN$12)*$B23))</f>
        <v>0</v>
      </c>
      <c r="CO113" s="0" t="n">
        <f aca="false">IF($B23=0,0,IF(SIN(CO$12)=0,999999999,(SIN(CO$12)*COS($E23)+SIN($E23)*COS(CO$12))/SIN(CO$12)*$B23))</f>
        <v>0</v>
      </c>
      <c r="CP113" s="0" t="n">
        <f aca="false">IF($B23=0,0,IF(SIN(CP$12)=0,999999999,(SIN(CP$12)*COS($E23)+SIN($E23)*COS(CP$12))/SIN(CP$12)*$B23))</f>
        <v>0</v>
      </c>
      <c r="CQ113" s="0" t="n">
        <f aca="false">IF($B23=0,0,IF(SIN(CQ$12)=0,999999999,(SIN(CQ$12)*COS($E23)+SIN($E23)*COS(CQ$12))/SIN(CQ$12)*$B23))</f>
        <v>0</v>
      </c>
    </row>
    <row r="114" customFormat="false" ht="12.8" hidden="true" customHeight="false" outlineLevel="0" collapsed="false">
      <c r="D114" s="0" t="n">
        <f aca="false">1+D113</f>
        <v>12</v>
      </c>
      <c r="E114" s="2" t="s">
        <v>56</v>
      </c>
      <c r="F114" s="0" t="n">
        <f aca="false">IF($B24=0,0,IF(SIN(F$12)=0,999999999,(SIN(F$12)*COS($E24)+SIN($E24)*COS(F$12))/SIN(F$12)*$B24))</f>
        <v>0</v>
      </c>
      <c r="G114" s="0" t="n">
        <f aca="false">IF($B24=0,0,IF(SIN(G$12)=0,999999999,(SIN(G$12)*COS($E24)+SIN($E24)*COS(G$12))/SIN(G$12)*$B24))</f>
        <v>0</v>
      </c>
      <c r="H114" s="0" t="n">
        <f aca="false">IF($B24=0,0,IF(SIN(H$12)=0,999999999,(SIN(H$12)*COS($E24)+SIN($E24)*COS(H$12))/SIN(H$12)*$B24))</f>
        <v>0</v>
      </c>
      <c r="I114" s="0" t="n">
        <f aca="false">IF($B24=0,0,IF(SIN(I$12)=0,999999999,(SIN(I$12)*COS($E24)+SIN($E24)*COS(I$12))/SIN(I$12)*$B24))</f>
        <v>0</v>
      </c>
      <c r="J114" s="0" t="n">
        <f aca="false">IF($B24=0,0,IF(SIN(J$12)=0,999999999,(SIN(J$12)*COS($E24)+SIN($E24)*COS(J$12))/SIN(J$12)*$B24))</f>
        <v>0</v>
      </c>
      <c r="K114" s="0" t="n">
        <f aca="false">IF($B24=0,0,IF(SIN(K$12)=0,999999999,(SIN(K$12)*COS($E24)+SIN($E24)*COS(K$12))/SIN(K$12)*$B24))</f>
        <v>0</v>
      </c>
      <c r="L114" s="0" t="n">
        <f aca="false">IF($B24=0,0,IF(SIN(L$12)=0,999999999,(SIN(L$12)*COS($E24)+SIN($E24)*COS(L$12))/SIN(L$12)*$B24))</f>
        <v>0</v>
      </c>
      <c r="M114" s="0" t="n">
        <f aca="false">IF($B24=0,0,IF(SIN(M$12)=0,999999999,(SIN(M$12)*COS($E24)+SIN($E24)*COS(M$12))/SIN(M$12)*$B24))</f>
        <v>0</v>
      </c>
      <c r="N114" s="0" t="n">
        <f aca="false">IF($B24=0,0,IF(SIN(N$12)=0,999999999,(SIN(N$12)*COS($E24)+SIN($E24)*COS(N$12))/SIN(N$12)*$B24))</f>
        <v>0</v>
      </c>
      <c r="O114" s="0" t="n">
        <f aca="false">IF($B24=0,0,IF(SIN(O$12)=0,999999999,(SIN(O$12)*COS($E24)+SIN($E24)*COS(O$12))/SIN(O$12)*$B24))</f>
        <v>0</v>
      </c>
      <c r="P114" s="0" t="n">
        <f aca="false">IF($B24=0,0,IF(SIN(P$12)=0,999999999,(SIN(P$12)*COS($E24)+SIN($E24)*COS(P$12))/SIN(P$12)*$B24))</f>
        <v>0</v>
      </c>
      <c r="Q114" s="0" t="n">
        <f aca="false">IF($B24=0,0,IF(SIN(Q$12)=0,999999999,(SIN(Q$12)*COS($E24)+SIN($E24)*COS(Q$12))/SIN(Q$12)*$B24))</f>
        <v>0</v>
      </c>
      <c r="R114" s="0" t="n">
        <f aca="false">IF($B24=0,0,IF(SIN(R$12)=0,999999999,(SIN(R$12)*COS($E24)+SIN($E24)*COS(R$12))/SIN(R$12)*$B24))</f>
        <v>0</v>
      </c>
      <c r="S114" s="0" t="n">
        <f aca="false">IF($B24=0,0,IF(SIN(S$12)=0,999999999,(SIN(S$12)*COS($E24)+SIN($E24)*COS(S$12))/SIN(S$12)*$B24))</f>
        <v>0</v>
      </c>
      <c r="T114" s="0" t="n">
        <f aca="false">IF($B24=0,0,IF(SIN(T$12)=0,999999999,(SIN(T$12)*COS($E24)+SIN($E24)*COS(T$12))/SIN(T$12)*$B24))</f>
        <v>0</v>
      </c>
      <c r="U114" s="0" t="n">
        <f aca="false">IF($B24=0,0,IF(SIN(U$12)=0,999999999,(SIN(U$12)*COS($E24)+SIN($E24)*COS(U$12))/SIN(U$12)*$B24))</f>
        <v>0</v>
      </c>
      <c r="V114" s="0" t="n">
        <f aca="false">IF($B24=0,0,IF(SIN(V$12)=0,999999999,(SIN(V$12)*COS($E24)+SIN($E24)*COS(V$12))/SIN(V$12)*$B24))</f>
        <v>0</v>
      </c>
      <c r="W114" s="0" t="n">
        <f aca="false">IF($B24=0,0,IF(SIN(W$12)=0,999999999,(SIN(W$12)*COS($E24)+SIN($E24)*COS(W$12))/SIN(W$12)*$B24))</f>
        <v>0</v>
      </c>
      <c r="X114" s="0" t="n">
        <f aca="false">IF($B24=0,0,IF(SIN(X$12)=0,999999999,(SIN(X$12)*COS($E24)+SIN($E24)*COS(X$12))/SIN(X$12)*$B24))</f>
        <v>0</v>
      </c>
      <c r="Y114" s="0" t="n">
        <f aca="false">IF($B24=0,0,IF(SIN(Y$12)=0,999999999,(SIN(Y$12)*COS($E24)+SIN($E24)*COS(Y$12))/SIN(Y$12)*$B24))</f>
        <v>0</v>
      </c>
      <c r="Z114" s="0" t="n">
        <f aca="false">IF($B24=0,0,IF(SIN(Z$12)=0,999999999,(SIN(Z$12)*COS($E24)+SIN($E24)*COS(Z$12))/SIN(Z$12)*$B24))</f>
        <v>0</v>
      </c>
      <c r="AA114" s="0" t="n">
        <f aca="false">IF($B24=0,0,IF(SIN(AA$12)=0,999999999,(SIN(AA$12)*COS($E24)+SIN($E24)*COS(AA$12))/SIN(AA$12)*$B24))</f>
        <v>0</v>
      </c>
      <c r="AB114" s="0" t="n">
        <f aca="false">IF($B24=0,0,IF(SIN(AB$12)=0,999999999,(SIN(AB$12)*COS($E24)+SIN($E24)*COS(AB$12))/SIN(AB$12)*$B24))</f>
        <v>0</v>
      </c>
      <c r="AC114" s="0" t="n">
        <f aca="false">IF($B24=0,0,IF(SIN(AC$12)=0,999999999,(SIN(AC$12)*COS($E24)+SIN($E24)*COS(AC$12))/SIN(AC$12)*$B24))</f>
        <v>0</v>
      </c>
      <c r="AD114" s="0" t="n">
        <f aca="false">IF($B24=0,0,IF(SIN(AD$12)=0,999999999,(SIN(AD$12)*COS($E24)+SIN($E24)*COS(AD$12))/SIN(AD$12)*$B24))</f>
        <v>0</v>
      </c>
      <c r="AE114" s="0" t="n">
        <f aca="false">IF($B24=0,0,IF(SIN(AE$12)=0,999999999,(SIN(AE$12)*COS($E24)+SIN($E24)*COS(AE$12))/SIN(AE$12)*$B24))</f>
        <v>0</v>
      </c>
      <c r="AF114" s="0" t="n">
        <f aca="false">IF($B24=0,0,IF(SIN(AF$12)=0,999999999,(SIN(AF$12)*COS($E24)+SIN($E24)*COS(AF$12))/SIN(AF$12)*$B24))</f>
        <v>0</v>
      </c>
      <c r="AG114" s="0" t="n">
        <f aca="false">IF($B24=0,0,IF(SIN(AG$12)=0,999999999,(SIN(AG$12)*COS($E24)+SIN($E24)*COS(AG$12))/SIN(AG$12)*$B24))</f>
        <v>0</v>
      </c>
      <c r="AH114" s="0" t="n">
        <f aca="false">IF($B24=0,0,IF(SIN(AH$12)=0,999999999,(SIN(AH$12)*COS($E24)+SIN($E24)*COS(AH$12))/SIN(AH$12)*$B24))</f>
        <v>0</v>
      </c>
      <c r="AI114" s="0" t="n">
        <f aca="false">IF($B24=0,0,IF(SIN(AI$12)=0,999999999,(SIN(AI$12)*COS($E24)+SIN($E24)*COS(AI$12))/SIN(AI$12)*$B24))</f>
        <v>0</v>
      </c>
      <c r="AJ114" s="0" t="n">
        <f aca="false">IF($B24=0,0,IF(SIN(AJ$12)=0,999999999,(SIN(AJ$12)*COS($E24)+SIN($E24)*COS(AJ$12))/SIN(AJ$12)*$B24))</f>
        <v>0</v>
      </c>
      <c r="AK114" s="0" t="n">
        <f aca="false">IF($B24=0,0,IF(SIN(AK$12)=0,999999999,(SIN(AK$12)*COS($E24)+SIN($E24)*COS(AK$12))/SIN(AK$12)*$B24))</f>
        <v>0</v>
      </c>
      <c r="AL114" s="0" t="n">
        <f aca="false">IF($B24=0,0,IF(SIN(AL$12)=0,999999999,(SIN(AL$12)*COS($E24)+SIN($E24)*COS(AL$12))/SIN(AL$12)*$B24))</f>
        <v>0</v>
      </c>
      <c r="AM114" s="0" t="n">
        <f aca="false">IF($B24=0,0,IF(SIN(AM$12)=0,999999999,(SIN(AM$12)*COS($E24)+SIN($E24)*COS(AM$12))/SIN(AM$12)*$B24))</f>
        <v>0</v>
      </c>
      <c r="AN114" s="0" t="n">
        <f aca="false">IF($B24=0,0,IF(SIN(AN$12)=0,999999999,(SIN(AN$12)*COS($E24)+SIN($E24)*COS(AN$12))/SIN(AN$12)*$B24))</f>
        <v>0</v>
      </c>
      <c r="AO114" s="0" t="n">
        <f aca="false">IF($B24=0,0,IF(SIN(AO$12)=0,999999999,(SIN(AO$12)*COS($E24)+SIN($E24)*COS(AO$12))/SIN(AO$12)*$B24))</f>
        <v>0</v>
      </c>
      <c r="AP114" s="0" t="n">
        <f aca="false">IF($B24=0,0,IF(SIN(AP$12)=0,999999999,(SIN(AP$12)*COS($E24)+SIN($E24)*COS(AP$12))/SIN(AP$12)*$B24))</f>
        <v>0</v>
      </c>
      <c r="AQ114" s="0" t="n">
        <f aca="false">IF($B24=0,0,IF(SIN(AQ$12)=0,999999999,(SIN(AQ$12)*COS($E24)+SIN($E24)*COS(AQ$12))/SIN(AQ$12)*$B24))</f>
        <v>0</v>
      </c>
      <c r="AR114" s="0" t="n">
        <f aca="false">IF($B24=0,0,IF(SIN(AR$12)=0,999999999,(SIN(AR$12)*COS($E24)+SIN($E24)*COS(AR$12))/SIN(AR$12)*$B24))</f>
        <v>0</v>
      </c>
      <c r="AS114" s="0" t="n">
        <f aca="false">IF($B24=0,0,IF(SIN(AS$12)=0,999999999,(SIN(AS$12)*COS($E24)+SIN($E24)*COS(AS$12))/SIN(AS$12)*$B24))</f>
        <v>0</v>
      </c>
      <c r="AT114" s="0" t="n">
        <f aca="false">IF($B24=0,0,IF(SIN(AT$12)=0,999999999,(SIN(AT$12)*COS($E24)+SIN($E24)*COS(AT$12))/SIN(AT$12)*$B24))</f>
        <v>0</v>
      </c>
      <c r="AU114" s="0" t="n">
        <f aca="false">IF($B24=0,0,IF(SIN(AU$12)=0,999999999,(SIN(AU$12)*COS($E24)+SIN($E24)*COS(AU$12))/SIN(AU$12)*$B24))</f>
        <v>0</v>
      </c>
      <c r="AV114" s="0" t="n">
        <f aca="false">IF($B24=0,0,IF(SIN(AV$12)=0,999999999,(SIN(AV$12)*COS($E24)+SIN($E24)*COS(AV$12))/SIN(AV$12)*$B24))</f>
        <v>0</v>
      </c>
      <c r="AW114" s="0" t="n">
        <f aca="false">IF($B24=0,0,IF(SIN(AW$12)=0,999999999,(SIN(AW$12)*COS($E24)+SIN($E24)*COS(AW$12))/SIN(AW$12)*$B24))</f>
        <v>0</v>
      </c>
      <c r="AX114" s="0" t="n">
        <f aca="false">IF($B24=0,0,IF(SIN(AX$12)=0,999999999,(SIN(AX$12)*COS($E24)+SIN($E24)*COS(AX$12))/SIN(AX$12)*$B24))</f>
        <v>0</v>
      </c>
      <c r="AY114" s="0" t="n">
        <f aca="false">IF($B24=0,0,IF(SIN(AY$12)=0,999999999,(SIN(AY$12)*COS($E24)+SIN($E24)*COS(AY$12))/SIN(AY$12)*$B24))</f>
        <v>0</v>
      </c>
      <c r="AZ114" s="0" t="n">
        <f aca="false">IF($B24=0,0,IF(SIN(AZ$12)=0,999999999,(SIN(AZ$12)*COS($E24)+SIN($E24)*COS(AZ$12))/SIN(AZ$12)*$B24))</f>
        <v>0</v>
      </c>
      <c r="BA114" s="0" t="n">
        <f aca="false">IF($B24=0,0,IF(SIN(BA$12)=0,999999999,(SIN(BA$12)*COS($E24)+SIN($E24)*COS(BA$12))/SIN(BA$12)*$B24))</f>
        <v>0</v>
      </c>
      <c r="BB114" s="0" t="n">
        <f aca="false">IF($B24=0,0,IF(SIN(BB$12)=0,999999999,(SIN(BB$12)*COS($E24)+SIN($E24)*COS(BB$12))/SIN(BB$12)*$B24))</f>
        <v>0</v>
      </c>
      <c r="BC114" s="0" t="n">
        <f aca="false">IF($B24=0,0,IF(SIN(BC$12)=0,999999999,(SIN(BC$12)*COS($E24)+SIN($E24)*COS(BC$12))/SIN(BC$12)*$B24))</f>
        <v>0</v>
      </c>
      <c r="BD114" s="0" t="n">
        <f aca="false">IF($B24=0,0,IF(SIN(BD$12)=0,999999999,(SIN(BD$12)*COS($E24)+SIN($E24)*COS(BD$12))/SIN(BD$12)*$B24))</f>
        <v>0</v>
      </c>
      <c r="BE114" s="0" t="n">
        <f aca="false">IF($B24=0,0,IF(SIN(BE$12)=0,999999999,(SIN(BE$12)*COS($E24)+SIN($E24)*COS(BE$12))/SIN(BE$12)*$B24))</f>
        <v>0</v>
      </c>
      <c r="BF114" s="0" t="n">
        <f aca="false">IF($B24=0,0,IF(SIN(BF$12)=0,999999999,(SIN(BF$12)*COS($E24)+SIN($E24)*COS(BF$12))/SIN(BF$12)*$B24))</f>
        <v>0</v>
      </c>
      <c r="BG114" s="0" t="n">
        <f aca="false">IF($B24=0,0,IF(SIN(BG$12)=0,999999999,(SIN(BG$12)*COS($E24)+SIN($E24)*COS(BG$12))/SIN(BG$12)*$B24))</f>
        <v>0</v>
      </c>
      <c r="BH114" s="0" t="n">
        <f aca="false">IF($B24=0,0,IF(SIN(BH$12)=0,999999999,(SIN(BH$12)*COS($E24)+SIN($E24)*COS(BH$12))/SIN(BH$12)*$B24))</f>
        <v>0</v>
      </c>
      <c r="BI114" s="0" t="n">
        <f aca="false">IF($B24=0,0,IF(SIN(BI$12)=0,999999999,(SIN(BI$12)*COS($E24)+SIN($E24)*COS(BI$12))/SIN(BI$12)*$B24))</f>
        <v>0</v>
      </c>
      <c r="BJ114" s="0" t="n">
        <f aca="false">IF($B24=0,0,IF(SIN(BJ$12)=0,999999999,(SIN(BJ$12)*COS($E24)+SIN($E24)*COS(BJ$12))/SIN(BJ$12)*$B24))</f>
        <v>0</v>
      </c>
      <c r="BK114" s="0" t="n">
        <f aca="false">IF($B24=0,0,IF(SIN(BK$12)=0,999999999,(SIN(BK$12)*COS($E24)+SIN($E24)*COS(BK$12))/SIN(BK$12)*$B24))</f>
        <v>0</v>
      </c>
      <c r="BL114" s="0" t="n">
        <f aca="false">IF($B24=0,0,IF(SIN(BL$12)=0,999999999,(SIN(BL$12)*COS($E24)+SIN($E24)*COS(BL$12))/SIN(BL$12)*$B24))</f>
        <v>0</v>
      </c>
      <c r="BM114" s="0" t="n">
        <f aca="false">IF($B24=0,0,IF(SIN(BM$12)=0,999999999,(SIN(BM$12)*COS($E24)+SIN($E24)*COS(BM$12))/SIN(BM$12)*$B24))</f>
        <v>0</v>
      </c>
      <c r="BN114" s="0" t="n">
        <f aca="false">IF($B24=0,0,IF(SIN(BN$12)=0,999999999,(SIN(BN$12)*COS($E24)+SIN($E24)*COS(BN$12))/SIN(BN$12)*$B24))</f>
        <v>0</v>
      </c>
      <c r="BO114" s="0" t="n">
        <f aca="false">IF($B24=0,0,IF(SIN(BO$12)=0,999999999,(SIN(BO$12)*COS($E24)+SIN($E24)*COS(BO$12))/SIN(BO$12)*$B24))</f>
        <v>0</v>
      </c>
      <c r="BP114" s="0" t="n">
        <f aca="false">IF($B24=0,0,IF(SIN(BP$12)=0,999999999,(SIN(BP$12)*COS($E24)+SIN($E24)*COS(BP$12))/SIN(BP$12)*$B24))</f>
        <v>0</v>
      </c>
      <c r="BQ114" s="0" t="n">
        <f aca="false">IF($B24=0,0,IF(SIN(BQ$12)=0,999999999,(SIN(BQ$12)*COS($E24)+SIN($E24)*COS(BQ$12))/SIN(BQ$12)*$B24))</f>
        <v>0</v>
      </c>
      <c r="BR114" s="0" t="n">
        <f aca="false">IF($B24=0,0,IF(SIN(BR$12)=0,999999999,(SIN(BR$12)*COS($E24)+SIN($E24)*COS(BR$12))/SIN(BR$12)*$B24))</f>
        <v>0</v>
      </c>
      <c r="BS114" s="0" t="n">
        <f aca="false">IF($B24=0,0,IF(SIN(BS$12)=0,999999999,(SIN(BS$12)*COS($E24)+SIN($E24)*COS(BS$12))/SIN(BS$12)*$B24))</f>
        <v>0</v>
      </c>
      <c r="BT114" s="0" t="n">
        <f aca="false">IF($B24=0,0,IF(SIN(BT$12)=0,999999999,(SIN(BT$12)*COS($E24)+SIN($E24)*COS(BT$12))/SIN(BT$12)*$B24))</f>
        <v>0</v>
      </c>
      <c r="BU114" s="0" t="n">
        <f aca="false">IF($B24=0,0,IF(SIN(BU$12)=0,999999999,(SIN(BU$12)*COS($E24)+SIN($E24)*COS(BU$12))/SIN(BU$12)*$B24))</f>
        <v>0</v>
      </c>
      <c r="BV114" s="0" t="n">
        <f aca="false">IF($B24=0,0,IF(SIN(BV$12)=0,999999999,(SIN(BV$12)*COS($E24)+SIN($E24)*COS(BV$12))/SIN(BV$12)*$B24))</f>
        <v>0</v>
      </c>
      <c r="BW114" s="0" t="n">
        <f aca="false">IF($B24=0,0,IF(SIN(BW$12)=0,999999999,(SIN(BW$12)*COS($E24)+SIN($E24)*COS(BW$12))/SIN(BW$12)*$B24))</f>
        <v>0</v>
      </c>
      <c r="BX114" s="0" t="n">
        <f aca="false">IF($B24=0,0,IF(SIN(BX$12)=0,999999999,(SIN(BX$12)*COS($E24)+SIN($E24)*COS(BX$12))/SIN(BX$12)*$B24))</f>
        <v>0</v>
      </c>
      <c r="BY114" s="0" t="n">
        <f aca="false">IF($B24=0,0,IF(SIN(BY$12)=0,999999999,(SIN(BY$12)*COS($E24)+SIN($E24)*COS(BY$12))/SIN(BY$12)*$B24))</f>
        <v>0</v>
      </c>
      <c r="BZ114" s="0" t="n">
        <f aca="false">IF($B24=0,0,IF(SIN(BZ$12)=0,999999999,(SIN(BZ$12)*COS($E24)+SIN($E24)*COS(BZ$12))/SIN(BZ$12)*$B24))</f>
        <v>0</v>
      </c>
      <c r="CA114" s="0" t="n">
        <f aca="false">IF($B24=0,0,IF(SIN(CA$12)=0,999999999,(SIN(CA$12)*COS($E24)+SIN($E24)*COS(CA$12))/SIN(CA$12)*$B24))</f>
        <v>0</v>
      </c>
      <c r="CB114" s="0" t="n">
        <f aca="false">IF($B24=0,0,IF(SIN(CB$12)=0,999999999,(SIN(CB$12)*COS($E24)+SIN($E24)*COS(CB$12))/SIN(CB$12)*$B24))</f>
        <v>0</v>
      </c>
      <c r="CC114" s="0" t="n">
        <f aca="false">IF($B24=0,0,IF(SIN(CC$12)=0,999999999,(SIN(CC$12)*COS($E24)+SIN($E24)*COS(CC$12))/SIN(CC$12)*$B24))</f>
        <v>0</v>
      </c>
      <c r="CD114" s="0" t="n">
        <f aca="false">IF($B24=0,0,IF(SIN(CD$12)=0,999999999,(SIN(CD$12)*COS($E24)+SIN($E24)*COS(CD$12))/SIN(CD$12)*$B24))</f>
        <v>0</v>
      </c>
      <c r="CE114" s="0" t="n">
        <f aca="false">IF($B24=0,0,IF(SIN(CE$12)=0,999999999,(SIN(CE$12)*COS($E24)+SIN($E24)*COS(CE$12))/SIN(CE$12)*$B24))</f>
        <v>0</v>
      </c>
      <c r="CF114" s="0" t="n">
        <f aca="false">IF($B24=0,0,IF(SIN(CF$12)=0,999999999,(SIN(CF$12)*COS($E24)+SIN($E24)*COS(CF$12))/SIN(CF$12)*$B24))</f>
        <v>0</v>
      </c>
      <c r="CG114" s="0" t="n">
        <f aca="false">IF($B24=0,0,IF(SIN(CG$12)=0,999999999,(SIN(CG$12)*COS($E24)+SIN($E24)*COS(CG$12))/SIN(CG$12)*$B24))</f>
        <v>0</v>
      </c>
      <c r="CH114" s="0" t="n">
        <f aca="false">IF($B24=0,0,IF(SIN(CH$12)=0,999999999,(SIN(CH$12)*COS($E24)+SIN($E24)*COS(CH$12))/SIN(CH$12)*$B24))</f>
        <v>0</v>
      </c>
      <c r="CI114" s="0" t="n">
        <f aca="false">IF($B24=0,0,IF(SIN(CI$12)=0,999999999,(SIN(CI$12)*COS($E24)+SIN($E24)*COS(CI$12))/SIN(CI$12)*$B24))</f>
        <v>0</v>
      </c>
      <c r="CJ114" s="0" t="n">
        <f aca="false">IF($B24=0,0,IF(SIN(CJ$12)=0,999999999,(SIN(CJ$12)*COS($E24)+SIN($E24)*COS(CJ$12))/SIN(CJ$12)*$B24))</f>
        <v>0</v>
      </c>
      <c r="CK114" s="0" t="n">
        <f aca="false">IF($B24=0,0,IF(SIN(CK$12)=0,999999999,(SIN(CK$12)*COS($E24)+SIN($E24)*COS(CK$12))/SIN(CK$12)*$B24))</f>
        <v>0</v>
      </c>
      <c r="CL114" s="0" t="n">
        <f aca="false">IF($B24=0,0,IF(SIN(CL$12)=0,999999999,(SIN(CL$12)*COS($E24)+SIN($E24)*COS(CL$12))/SIN(CL$12)*$B24))</f>
        <v>0</v>
      </c>
      <c r="CM114" s="0" t="n">
        <f aca="false">IF($B24=0,0,IF(SIN(CM$12)=0,999999999,(SIN(CM$12)*COS($E24)+SIN($E24)*COS(CM$12))/SIN(CM$12)*$B24))</f>
        <v>0</v>
      </c>
      <c r="CN114" s="0" t="n">
        <f aca="false">IF($B24=0,0,IF(SIN(CN$12)=0,999999999,(SIN(CN$12)*COS($E24)+SIN($E24)*COS(CN$12))/SIN(CN$12)*$B24))</f>
        <v>0</v>
      </c>
      <c r="CO114" s="0" t="n">
        <f aca="false">IF($B24=0,0,IF(SIN(CO$12)=0,999999999,(SIN(CO$12)*COS($E24)+SIN($E24)*COS(CO$12))/SIN(CO$12)*$B24))</f>
        <v>0</v>
      </c>
      <c r="CP114" s="0" t="n">
        <f aca="false">IF($B24=0,0,IF(SIN(CP$12)=0,999999999,(SIN(CP$12)*COS($E24)+SIN($E24)*COS(CP$12))/SIN(CP$12)*$B24))</f>
        <v>0</v>
      </c>
      <c r="CQ114" s="0" t="n">
        <f aca="false">IF($B24=0,0,IF(SIN(CQ$12)=0,999999999,(SIN(CQ$12)*COS($E24)+SIN($E24)*COS(CQ$12))/SIN(CQ$12)*$B24))</f>
        <v>0</v>
      </c>
    </row>
    <row r="115" customFormat="false" ht="12.8" hidden="true" customHeight="false" outlineLevel="0" collapsed="false">
      <c r="D115" s="0" t="n">
        <f aca="false">1+D114</f>
        <v>13</v>
      </c>
      <c r="E115" s="2" t="s">
        <v>56</v>
      </c>
      <c r="F115" s="0" t="n">
        <f aca="false">IF($B25=0,0,IF(SIN(F$12)=0,999999999,(SIN(F$12)*COS($E25)+SIN($E25)*COS(F$12))/SIN(F$12)*$B25))</f>
        <v>0</v>
      </c>
      <c r="G115" s="0" t="n">
        <f aca="false">IF($B25=0,0,IF(SIN(G$12)=0,999999999,(SIN(G$12)*COS($E25)+SIN($E25)*COS(G$12))/SIN(G$12)*$B25))</f>
        <v>0</v>
      </c>
      <c r="H115" s="0" t="n">
        <f aca="false">IF($B25=0,0,IF(SIN(H$12)=0,999999999,(SIN(H$12)*COS($E25)+SIN($E25)*COS(H$12))/SIN(H$12)*$B25))</f>
        <v>0</v>
      </c>
      <c r="I115" s="0" t="n">
        <f aca="false">IF($B25=0,0,IF(SIN(I$12)=0,999999999,(SIN(I$12)*COS($E25)+SIN($E25)*COS(I$12))/SIN(I$12)*$B25))</f>
        <v>0</v>
      </c>
      <c r="J115" s="0" t="n">
        <f aca="false">IF($B25=0,0,IF(SIN(J$12)=0,999999999,(SIN(J$12)*COS($E25)+SIN($E25)*COS(J$12))/SIN(J$12)*$B25))</f>
        <v>0</v>
      </c>
      <c r="K115" s="0" t="n">
        <f aca="false">IF($B25=0,0,IF(SIN(K$12)=0,999999999,(SIN(K$12)*COS($E25)+SIN($E25)*COS(K$12))/SIN(K$12)*$B25))</f>
        <v>0</v>
      </c>
      <c r="L115" s="0" t="n">
        <f aca="false">IF($B25=0,0,IF(SIN(L$12)=0,999999999,(SIN(L$12)*COS($E25)+SIN($E25)*COS(L$12))/SIN(L$12)*$B25))</f>
        <v>0</v>
      </c>
      <c r="M115" s="0" t="n">
        <f aca="false">IF($B25=0,0,IF(SIN(M$12)=0,999999999,(SIN(M$12)*COS($E25)+SIN($E25)*COS(M$12))/SIN(M$12)*$B25))</f>
        <v>0</v>
      </c>
      <c r="N115" s="0" t="n">
        <f aca="false">IF($B25=0,0,IF(SIN(N$12)=0,999999999,(SIN(N$12)*COS($E25)+SIN($E25)*COS(N$12))/SIN(N$12)*$B25))</f>
        <v>0</v>
      </c>
      <c r="O115" s="0" t="n">
        <f aca="false">IF($B25=0,0,IF(SIN(O$12)=0,999999999,(SIN(O$12)*COS($E25)+SIN($E25)*COS(O$12))/SIN(O$12)*$B25))</f>
        <v>0</v>
      </c>
      <c r="P115" s="0" t="n">
        <f aca="false">IF($B25=0,0,IF(SIN(P$12)=0,999999999,(SIN(P$12)*COS($E25)+SIN($E25)*COS(P$12))/SIN(P$12)*$B25))</f>
        <v>0</v>
      </c>
      <c r="Q115" s="0" t="n">
        <f aca="false">IF($B25=0,0,IF(SIN(Q$12)=0,999999999,(SIN(Q$12)*COS($E25)+SIN($E25)*COS(Q$12))/SIN(Q$12)*$B25))</f>
        <v>0</v>
      </c>
      <c r="R115" s="0" t="n">
        <f aca="false">IF($B25=0,0,IF(SIN(R$12)=0,999999999,(SIN(R$12)*COS($E25)+SIN($E25)*COS(R$12))/SIN(R$12)*$B25))</f>
        <v>0</v>
      </c>
      <c r="S115" s="0" t="n">
        <f aca="false">IF($B25=0,0,IF(SIN(S$12)=0,999999999,(SIN(S$12)*COS($E25)+SIN($E25)*COS(S$12))/SIN(S$12)*$B25))</f>
        <v>0</v>
      </c>
      <c r="T115" s="0" t="n">
        <f aca="false">IF($B25=0,0,IF(SIN(T$12)=0,999999999,(SIN(T$12)*COS($E25)+SIN($E25)*COS(T$12))/SIN(T$12)*$B25))</f>
        <v>0</v>
      </c>
      <c r="U115" s="0" t="n">
        <f aca="false">IF($B25=0,0,IF(SIN(U$12)=0,999999999,(SIN(U$12)*COS($E25)+SIN($E25)*COS(U$12))/SIN(U$12)*$B25))</f>
        <v>0</v>
      </c>
      <c r="V115" s="0" t="n">
        <f aca="false">IF($B25=0,0,IF(SIN(V$12)=0,999999999,(SIN(V$12)*COS($E25)+SIN($E25)*COS(V$12))/SIN(V$12)*$B25))</f>
        <v>0</v>
      </c>
      <c r="W115" s="0" t="n">
        <f aca="false">IF($B25=0,0,IF(SIN(W$12)=0,999999999,(SIN(W$12)*COS($E25)+SIN($E25)*COS(W$12))/SIN(W$12)*$B25))</f>
        <v>0</v>
      </c>
      <c r="X115" s="0" t="n">
        <f aca="false">IF($B25=0,0,IF(SIN(X$12)=0,999999999,(SIN(X$12)*COS($E25)+SIN($E25)*COS(X$12))/SIN(X$12)*$B25))</f>
        <v>0</v>
      </c>
      <c r="Y115" s="0" t="n">
        <f aca="false">IF($B25=0,0,IF(SIN(Y$12)=0,999999999,(SIN(Y$12)*COS($E25)+SIN($E25)*COS(Y$12))/SIN(Y$12)*$B25))</f>
        <v>0</v>
      </c>
      <c r="Z115" s="0" t="n">
        <f aca="false">IF($B25=0,0,IF(SIN(Z$12)=0,999999999,(SIN(Z$12)*COS($E25)+SIN($E25)*COS(Z$12))/SIN(Z$12)*$B25))</f>
        <v>0</v>
      </c>
      <c r="AA115" s="0" t="n">
        <f aca="false">IF($B25=0,0,IF(SIN(AA$12)=0,999999999,(SIN(AA$12)*COS($E25)+SIN($E25)*COS(AA$12))/SIN(AA$12)*$B25))</f>
        <v>0</v>
      </c>
      <c r="AB115" s="0" t="n">
        <f aca="false">IF($B25=0,0,IF(SIN(AB$12)=0,999999999,(SIN(AB$12)*COS($E25)+SIN($E25)*COS(AB$12))/SIN(AB$12)*$B25))</f>
        <v>0</v>
      </c>
      <c r="AC115" s="0" t="n">
        <f aca="false">IF($B25=0,0,IF(SIN(AC$12)=0,999999999,(SIN(AC$12)*COS($E25)+SIN($E25)*COS(AC$12))/SIN(AC$12)*$B25))</f>
        <v>0</v>
      </c>
      <c r="AD115" s="0" t="n">
        <f aca="false">IF($B25=0,0,IF(SIN(AD$12)=0,999999999,(SIN(AD$12)*COS($E25)+SIN($E25)*COS(AD$12))/SIN(AD$12)*$B25))</f>
        <v>0</v>
      </c>
      <c r="AE115" s="0" t="n">
        <f aca="false">IF($B25=0,0,IF(SIN(AE$12)=0,999999999,(SIN(AE$12)*COS($E25)+SIN($E25)*COS(AE$12))/SIN(AE$12)*$B25))</f>
        <v>0</v>
      </c>
      <c r="AF115" s="0" t="n">
        <f aca="false">IF($B25=0,0,IF(SIN(AF$12)=0,999999999,(SIN(AF$12)*COS($E25)+SIN($E25)*COS(AF$12))/SIN(AF$12)*$B25))</f>
        <v>0</v>
      </c>
      <c r="AG115" s="0" t="n">
        <f aca="false">IF($B25=0,0,IF(SIN(AG$12)=0,999999999,(SIN(AG$12)*COS($E25)+SIN($E25)*COS(AG$12))/SIN(AG$12)*$B25))</f>
        <v>0</v>
      </c>
      <c r="AH115" s="0" t="n">
        <f aca="false">IF($B25=0,0,IF(SIN(AH$12)=0,999999999,(SIN(AH$12)*COS($E25)+SIN($E25)*COS(AH$12))/SIN(AH$12)*$B25))</f>
        <v>0</v>
      </c>
      <c r="AI115" s="0" t="n">
        <f aca="false">IF($B25=0,0,IF(SIN(AI$12)=0,999999999,(SIN(AI$12)*COS($E25)+SIN($E25)*COS(AI$12))/SIN(AI$12)*$B25))</f>
        <v>0</v>
      </c>
      <c r="AJ115" s="0" t="n">
        <f aca="false">IF($B25=0,0,IF(SIN(AJ$12)=0,999999999,(SIN(AJ$12)*COS($E25)+SIN($E25)*COS(AJ$12))/SIN(AJ$12)*$B25))</f>
        <v>0</v>
      </c>
      <c r="AK115" s="0" t="n">
        <f aca="false">IF($B25=0,0,IF(SIN(AK$12)=0,999999999,(SIN(AK$12)*COS($E25)+SIN($E25)*COS(AK$12))/SIN(AK$12)*$B25))</f>
        <v>0</v>
      </c>
      <c r="AL115" s="0" t="n">
        <f aca="false">IF($B25=0,0,IF(SIN(AL$12)=0,999999999,(SIN(AL$12)*COS($E25)+SIN($E25)*COS(AL$12))/SIN(AL$12)*$B25))</f>
        <v>0</v>
      </c>
      <c r="AM115" s="0" t="n">
        <f aca="false">IF($B25=0,0,IF(SIN(AM$12)=0,999999999,(SIN(AM$12)*COS($E25)+SIN($E25)*COS(AM$12))/SIN(AM$12)*$B25))</f>
        <v>0</v>
      </c>
      <c r="AN115" s="0" t="n">
        <f aca="false">IF($B25=0,0,IF(SIN(AN$12)=0,999999999,(SIN(AN$12)*COS($E25)+SIN($E25)*COS(AN$12))/SIN(AN$12)*$B25))</f>
        <v>0</v>
      </c>
      <c r="AO115" s="0" t="n">
        <f aca="false">IF($B25=0,0,IF(SIN(AO$12)=0,999999999,(SIN(AO$12)*COS($E25)+SIN($E25)*COS(AO$12))/SIN(AO$12)*$B25))</f>
        <v>0</v>
      </c>
      <c r="AP115" s="0" t="n">
        <f aca="false">IF($B25=0,0,IF(SIN(AP$12)=0,999999999,(SIN(AP$12)*COS($E25)+SIN($E25)*COS(AP$12))/SIN(AP$12)*$B25))</f>
        <v>0</v>
      </c>
      <c r="AQ115" s="0" t="n">
        <f aca="false">IF($B25=0,0,IF(SIN(AQ$12)=0,999999999,(SIN(AQ$12)*COS($E25)+SIN($E25)*COS(AQ$12))/SIN(AQ$12)*$B25))</f>
        <v>0</v>
      </c>
      <c r="AR115" s="0" t="n">
        <f aca="false">IF($B25=0,0,IF(SIN(AR$12)=0,999999999,(SIN(AR$12)*COS($E25)+SIN($E25)*COS(AR$12))/SIN(AR$12)*$B25))</f>
        <v>0</v>
      </c>
      <c r="AS115" s="0" t="n">
        <f aca="false">IF($B25=0,0,IF(SIN(AS$12)=0,999999999,(SIN(AS$12)*COS($E25)+SIN($E25)*COS(AS$12))/SIN(AS$12)*$B25))</f>
        <v>0</v>
      </c>
      <c r="AT115" s="0" t="n">
        <f aca="false">IF($B25=0,0,IF(SIN(AT$12)=0,999999999,(SIN(AT$12)*COS($E25)+SIN($E25)*COS(AT$12))/SIN(AT$12)*$B25))</f>
        <v>0</v>
      </c>
      <c r="AU115" s="0" t="n">
        <f aca="false">IF($B25=0,0,IF(SIN(AU$12)=0,999999999,(SIN(AU$12)*COS($E25)+SIN($E25)*COS(AU$12))/SIN(AU$12)*$B25))</f>
        <v>0</v>
      </c>
      <c r="AV115" s="0" t="n">
        <f aca="false">IF($B25=0,0,IF(SIN(AV$12)=0,999999999,(SIN(AV$12)*COS($E25)+SIN($E25)*COS(AV$12))/SIN(AV$12)*$B25))</f>
        <v>0</v>
      </c>
      <c r="AW115" s="0" t="n">
        <f aca="false">IF($B25=0,0,IF(SIN(AW$12)=0,999999999,(SIN(AW$12)*COS($E25)+SIN($E25)*COS(AW$12))/SIN(AW$12)*$B25))</f>
        <v>0</v>
      </c>
      <c r="AX115" s="0" t="n">
        <f aca="false">IF($B25=0,0,IF(SIN(AX$12)=0,999999999,(SIN(AX$12)*COS($E25)+SIN($E25)*COS(AX$12))/SIN(AX$12)*$B25))</f>
        <v>0</v>
      </c>
      <c r="AY115" s="0" t="n">
        <f aca="false">IF($B25=0,0,IF(SIN(AY$12)=0,999999999,(SIN(AY$12)*COS($E25)+SIN($E25)*COS(AY$12))/SIN(AY$12)*$B25))</f>
        <v>0</v>
      </c>
      <c r="AZ115" s="0" t="n">
        <f aca="false">IF($B25=0,0,IF(SIN(AZ$12)=0,999999999,(SIN(AZ$12)*COS($E25)+SIN($E25)*COS(AZ$12))/SIN(AZ$12)*$B25))</f>
        <v>0</v>
      </c>
      <c r="BA115" s="0" t="n">
        <f aca="false">IF($B25=0,0,IF(SIN(BA$12)=0,999999999,(SIN(BA$12)*COS($E25)+SIN($E25)*COS(BA$12))/SIN(BA$12)*$B25))</f>
        <v>0</v>
      </c>
      <c r="BB115" s="0" t="n">
        <f aca="false">IF($B25=0,0,IF(SIN(BB$12)=0,999999999,(SIN(BB$12)*COS($E25)+SIN($E25)*COS(BB$12))/SIN(BB$12)*$B25))</f>
        <v>0</v>
      </c>
      <c r="BC115" s="0" t="n">
        <f aca="false">IF($B25=0,0,IF(SIN(BC$12)=0,999999999,(SIN(BC$12)*COS($E25)+SIN($E25)*COS(BC$12))/SIN(BC$12)*$B25))</f>
        <v>0</v>
      </c>
      <c r="BD115" s="0" t="n">
        <f aca="false">IF($B25=0,0,IF(SIN(BD$12)=0,999999999,(SIN(BD$12)*COS($E25)+SIN($E25)*COS(BD$12))/SIN(BD$12)*$B25))</f>
        <v>0</v>
      </c>
      <c r="BE115" s="0" t="n">
        <f aca="false">IF($B25=0,0,IF(SIN(BE$12)=0,999999999,(SIN(BE$12)*COS($E25)+SIN($E25)*COS(BE$12))/SIN(BE$12)*$B25))</f>
        <v>0</v>
      </c>
      <c r="BF115" s="0" t="n">
        <f aca="false">IF($B25=0,0,IF(SIN(BF$12)=0,999999999,(SIN(BF$12)*COS($E25)+SIN($E25)*COS(BF$12))/SIN(BF$12)*$B25))</f>
        <v>0</v>
      </c>
      <c r="BG115" s="0" t="n">
        <f aca="false">IF($B25=0,0,IF(SIN(BG$12)=0,999999999,(SIN(BG$12)*COS($E25)+SIN($E25)*COS(BG$12))/SIN(BG$12)*$B25))</f>
        <v>0</v>
      </c>
      <c r="BH115" s="0" t="n">
        <f aca="false">IF($B25=0,0,IF(SIN(BH$12)=0,999999999,(SIN(BH$12)*COS($E25)+SIN($E25)*COS(BH$12))/SIN(BH$12)*$B25))</f>
        <v>0</v>
      </c>
      <c r="BI115" s="0" t="n">
        <f aca="false">IF($B25=0,0,IF(SIN(BI$12)=0,999999999,(SIN(BI$12)*COS($E25)+SIN($E25)*COS(BI$12))/SIN(BI$12)*$B25))</f>
        <v>0</v>
      </c>
      <c r="BJ115" s="0" t="n">
        <f aca="false">IF($B25=0,0,IF(SIN(BJ$12)=0,999999999,(SIN(BJ$12)*COS($E25)+SIN($E25)*COS(BJ$12))/SIN(BJ$12)*$B25))</f>
        <v>0</v>
      </c>
      <c r="BK115" s="0" t="n">
        <f aca="false">IF($B25=0,0,IF(SIN(BK$12)=0,999999999,(SIN(BK$12)*COS($E25)+SIN($E25)*COS(BK$12))/SIN(BK$12)*$B25))</f>
        <v>0</v>
      </c>
      <c r="BL115" s="0" t="n">
        <f aca="false">IF($B25=0,0,IF(SIN(BL$12)=0,999999999,(SIN(BL$12)*COS($E25)+SIN($E25)*COS(BL$12))/SIN(BL$12)*$B25))</f>
        <v>0</v>
      </c>
      <c r="BM115" s="0" t="n">
        <f aca="false">IF($B25=0,0,IF(SIN(BM$12)=0,999999999,(SIN(BM$12)*COS($E25)+SIN($E25)*COS(BM$12))/SIN(BM$12)*$B25))</f>
        <v>0</v>
      </c>
      <c r="BN115" s="0" t="n">
        <f aca="false">IF($B25=0,0,IF(SIN(BN$12)=0,999999999,(SIN(BN$12)*COS($E25)+SIN($E25)*COS(BN$12))/SIN(BN$12)*$B25))</f>
        <v>0</v>
      </c>
      <c r="BO115" s="0" t="n">
        <f aca="false">IF($B25=0,0,IF(SIN(BO$12)=0,999999999,(SIN(BO$12)*COS($E25)+SIN($E25)*COS(BO$12))/SIN(BO$12)*$B25))</f>
        <v>0</v>
      </c>
      <c r="BP115" s="0" t="n">
        <f aca="false">IF($B25=0,0,IF(SIN(BP$12)=0,999999999,(SIN(BP$12)*COS($E25)+SIN($E25)*COS(BP$12))/SIN(BP$12)*$B25))</f>
        <v>0</v>
      </c>
      <c r="BQ115" s="0" t="n">
        <f aca="false">IF($B25=0,0,IF(SIN(BQ$12)=0,999999999,(SIN(BQ$12)*COS($E25)+SIN($E25)*COS(BQ$12))/SIN(BQ$12)*$B25))</f>
        <v>0</v>
      </c>
      <c r="BR115" s="0" t="n">
        <f aca="false">IF($B25=0,0,IF(SIN(BR$12)=0,999999999,(SIN(BR$12)*COS($E25)+SIN($E25)*COS(BR$12))/SIN(BR$12)*$B25))</f>
        <v>0</v>
      </c>
      <c r="BS115" s="0" t="n">
        <f aca="false">IF($B25=0,0,IF(SIN(BS$12)=0,999999999,(SIN(BS$12)*COS($E25)+SIN($E25)*COS(BS$12))/SIN(BS$12)*$B25))</f>
        <v>0</v>
      </c>
      <c r="BT115" s="0" t="n">
        <f aca="false">IF($B25=0,0,IF(SIN(BT$12)=0,999999999,(SIN(BT$12)*COS($E25)+SIN($E25)*COS(BT$12))/SIN(BT$12)*$B25))</f>
        <v>0</v>
      </c>
      <c r="BU115" s="0" t="n">
        <f aca="false">IF($B25=0,0,IF(SIN(BU$12)=0,999999999,(SIN(BU$12)*COS($E25)+SIN($E25)*COS(BU$12))/SIN(BU$12)*$B25))</f>
        <v>0</v>
      </c>
      <c r="BV115" s="0" t="n">
        <f aca="false">IF($B25=0,0,IF(SIN(BV$12)=0,999999999,(SIN(BV$12)*COS($E25)+SIN($E25)*COS(BV$12))/SIN(BV$12)*$B25))</f>
        <v>0</v>
      </c>
      <c r="BW115" s="0" t="n">
        <f aca="false">IF($B25=0,0,IF(SIN(BW$12)=0,999999999,(SIN(BW$12)*COS($E25)+SIN($E25)*COS(BW$12))/SIN(BW$12)*$B25))</f>
        <v>0</v>
      </c>
      <c r="BX115" s="0" t="n">
        <f aca="false">IF($B25=0,0,IF(SIN(BX$12)=0,999999999,(SIN(BX$12)*COS($E25)+SIN($E25)*COS(BX$12))/SIN(BX$12)*$B25))</f>
        <v>0</v>
      </c>
      <c r="BY115" s="0" t="n">
        <f aca="false">IF($B25=0,0,IF(SIN(BY$12)=0,999999999,(SIN(BY$12)*COS($E25)+SIN($E25)*COS(BY$12))/SIN(BY$12)*$B25))</f>
        <v>0</v>
      </c>
      <c r="BZ115" s="0" t="n">
        <f aca="false">IF($B25=0,0,IF(SIN(BZ$12)=0,999999999,(SIN(BZ$12)*COS($E25)+SIN($E25)*COS(BZ$12))/SIN(BZ$12)*$B25))</f>
        <v>0</v>
      </c>
      <c r="CA115" s="0" t="n">
        <f aca="false">IF($B25=0,0,IF(SIN(CA$12)=0,999999999,(SIN(CA$12)*COS($E25)+SIN($E25)*COS(CA$12))/SIN(CA$12)*$B25))</f>
        <v>0</v>
      </c>
      <c r="CB115" s="0" t="n">
        <f aca="false">IF($B25=0,0,IF(SIN(CB$12)=0,999999999,(SIN(CB$12)*COS($E25)+SIN($E25)*COS(CB$12))/SIN(CB$12)*$B25))</f>
        <v>0</v>
      </c>
      <c r="CC115" s="0" t="n">
        <f aca="false">IF($B25=0,0,IF(SIN(CC$12)=0,999999999,(SIN(CC$12)*COS($E25)+SIN($E25)*COS(CC$12))/SIN(CC$12)*$B25))</f>
        <v>0</v>
      </c>
      <c r="CD115" s="0" t="n">
        <f aca="false">IF($B25=0,0,IF(SIN(CD$12)=0,999999999,(SIN(CD$12)*COS($E25)+SIN($E25)*COS(CD$12))/SIN(CD$12)*$B25))</f>
        <v>0</v>
      </c>
      <c r="CE115" s="0" t="n">
        <f aca="false">IF($B25=0,0,IF(SIN(CE$12)=0,999999999,(SIN(CE$12)*COS($E25)+SIN($E25)*COS(CE$12))/SIN(CE$12)*$B25))</f>
        <v>0</v>
      </c>
      <c r="CF115" s="0" t="n">
        <f aca="false">IF($B25=0,0,IF(SIN(CF$12)=0,999999999,(SIN(CF$12)*COS($E25)+SIN($E25)*COS(CF$12))/SIN(CF$12)*$B25))</f>
        <v>0</v>
      </c>
      <c r="CG115" s="0" t="n">
        <f aca="false">IF($B25=0,0,IF(SIN(CG$12)=0,999999999,(SIN(CG$12)*COS($E25)+SIN($E25)*COS(CG$12))/SIN(CG$12)*$B25))</f>
        <v>0</v>
      </c>
      <c r="CH115" s="0" t="n">
        <f aca="false">IF($B25=0,0,IF(SIN(CH$12)=0,999999999,(SIN(CH$12)*COS($E25)+SIN($E25)*COS(CH$12))/SIN(CH$12)*$B25))</f>
        <v>0</v>
      </c>
      <c r="CI115" s="0" t="n">
        <f aca="false">IF($B25=0,0,IF(SIN(CI$12)=0,999999999,(SIN(CI$12)*COS($E25)+SIN($E25)*COS(CI$12))/SIN(CI$12)*$B25))</f>
        <v>0</v>
      </c>
      <c r="CJ115" s="0" t="n">
        <f aca="false">IF($B25=0,0,IF(SIN(CJ$12)=0,999999999,(SIN(CJ$12)*COS($E25)+SIN($E25)*COS(CJ$12))/SIN(CJ$12)*$B25))</f>
        <v>0</v>
      </c>
      <c r="CK115" s="0" t="n">
        <f aca="false">IF($B25=0,0,IF(SIN(CK$12)=0,999999999,(SIN(CK$12)*COS($E25)+SIN($E25)*COS(CK$12))/SIN(CK$12)*$B25))</f>
        <v>0</v>
      </c>
      <c r="CL115" s="0" t="n">
        <f aca="false">IF($B25=0,0,IF(SIN(CL$12)=0,999999999,(SIN(CL$12)*COS($E25)+SIN($E25)*COS(CL$12))/SIN(CL$12)*$B25))</f>
        <v>0</v>
      </c>
      <c r="CM115" s="0" t="n">
        <f aca="false">IF($B25=0,0,IF(SIN(CM$12)=0,999999999,(SIN(CM$12)*COS($E25)+SIN($E25)*COS(CM$12))/SIN(CM$12)*$B25))</f>
        <v>0</v>
      </c>
      <c r="CN115" s="0" t="n">
        <f aca="false">IF($B25=0,0,IF(SIN(CN$12)=0,999999999,(SIN(CN$12)*COS($E25)+SIN($E25)*COS(CN$12))/SIN(CN$12)*$B25))</f>
        <v>0</v>
      </c>
      <c r="CO115" s="0" t="n">
        <f aca="false">IF($B25=0,0,IF(SIN(CO$12)=0,999999999,(SIN(CO$12)*COS($E25)+SIN($E25)*COS(CO$12))/SIN(CO$12)*$B25))</f>
        <v>0</v>
      </c>
      <c r="CP115" s="0" t="n">
        <f aca="false">IF($B25=0,0,IF(SIN(CP$12)=0,999999999,(SIN(CP$12)*COS($E25)+SIN($E25)*COS(CP$12))/SIN(CP$12)*$B25))</f>
        <v>0</v>
      </c>
      <c r="CQ115" s="0" t="n">
        <f aca="false">IF($B25=0,0,IF(SIN(CQ$12)=0,999999999,(SIN(CQ$12)*COS($E25)+SIN($E25)*COS(CQ$12))/SIN(CQ$12)*$B25))</f>
        <v>0</v>
      </c>
    </row>
    <row r="116" customFormat="false" ht="12.8" hidden="true" customHeight="false" outlineLevel="0" collapsed="false">
      <c r="D116" s="0" t="n">
        <f aca="false">1+D115</f>
        <v>14</v>
      </c>
      <c r="E116" s="2" t="s">
        <v>56</v>
      </c>
      <c r="F116" s="0" t="n">
        <f aca="false">IF($B26=0,0,IF(SIN(F$12)=0,999999999,(SIN(F$12)*COS($E26)+SIN($E26)*COS(F$12))/SIN(F$12)*$B26))</f>
        <v>0</v>
      </c>
      <c r="G116" s="0" t="n">
        <f aca="false">IF($B26=0,0,IF(SIN(G$12)=0,999999999,(SIN(G$12)*COS($E26)+SIN($E26)*COS(G$12))/SIN(G$12)*$B26))</f>
        <v>0</v>
      </c>
      <c r="H116" s="0" t="n">
        <f aca="false">IF($B26=0,0,IF(SIN(H$12)=0,999999999,(SIN(H$12)*COS($E26)+SIN($E26)*COS(H$12))/SIN(H$12)*$B26))</f>
        <v>0</v>
      </c>
      <c r="I116" s="0" t="n">
        <f aca="false">IF($B26=0,0,IF(SIN(I$12)=0,999999999,(SIN(I$12)*COS($E26)+SIN($E26)*COS(I$12))/SIN(I$12)*$B26))</f>
        <v>0</v>
      </c>
      <c r="J116" s="0" t="n">
        <f aca="false">IF($B26=0,0,IF(SIN(J$12)=0,999999999,(SIN(J$12)*COS($E26)+SIN($E26)*COS(J$12))/SIN(J$12)*$B26))</f>
        <v>0</v>
      </c>
      <c r="K116" s="0" t="n">
        <f aca="false">IF($B26=0,0,IF(SIN(K$12)=0,999999999,(SIN(K$12)*COS($E26)+SIN($E26)*COS(K$12))/SIN(K$12)*$B26))</f>
        <v>0</v>
      </c>
      <c r="L116" s="0" t="n">
        <f aca="false">IF($B26=0,0,IF(SIN(L$12)=0,999999999,(SIN(L$12)*COS($E26)+SIN($E26)*COS(L$12))/SIN(L$12)*$B26))</f>
        <v>0</v>
      </c>
      <c r="M116" s="0" t="n">
        <f aca="false">IF($B26=0,0,IF(SIN(M$12)=0,999999999,(SIN(M$12)*COS($E26)+SIN($E26)*COS(M$12))/SIN(M$12)*$B26))</f>
        <v>0</v>
      </c>
      <c r="N116" s="0" t="n">
        <f aca="false">IF($B26=0,0,IF(SIN(N$12)=0,999999999,(SIN(N$12)*COS($E26)+SIN($E26)*COS(N$12))/SIN(N$12)*$B26))</f>
        <v>0</v>
      </c>
      <c r="O116" s="0" t="n">
        <f aca="false">IF($B26=0,0,IF(SIN(O$12)=0,999999999,(SIN(O$12)*COS($E26)+SIN($E26)*COS(O$12))/SIN(O$12)*$B26))</f>
        <v>0</v>
      </c>
      <c r="P116" s="0" t="n">
        <f aca="false">IF($B26=0,0,IF(SIN(P$12)=0,999999999,(SIN(P$12)*COS($E26)+SIN($E26)*COS(P$12))/SIN(P$12)*$B26))</f>
        <v>0</v>
      </c>
      <c r="Q116" s="0" t="n">
        <f aca="false">IF($B26=0,0,IF(SIN(Q$12)=0,999999999,(SIN(Q$12)*COS($E26)+SIN($E26)*COS(Q$12))/SIN(Q$12)*$B26))</f>
        <v>0</v>
      </c>
      <c r="R116" s="0" t="n">
        <f aca="false">IF($B26=0,0,IF(SIN(R$12)=0,999999999,(SIN(R$12)*COS($E26)+SIN($E26)*COS(R$12))/SIN(R$12)*$B26))</f>
        <v>0</v>
      </c>
      <c r="S116" s="0" t="n">
        <f aca="false">IF($B26=0,0,IF(SIN(S$12)=0,999999999,(SIN(S$12)*COS($E26)+SIN($E26)*COS(S$12))/SIN(S$12)*$B26))</f>
        <v>0</v>
      </c>
      <c r="T116" s="0" t="n">
        <f aca="false">IF($B26=0,0,IF(SIN(T$12)=0,999999999,(SIN(T$12)*COS($E26)+SIN($E26)*COS(T$12))/SIN(T$12)*$B26))</f>
        <v>0</v>
      </c>
      <c r="U116" s="0" t="n">
        <f aca="false">IF($B26=0,0,IF(SIN(U$12)=0,999999999,(SIN(U$12)*COS($E26)+SIN($E26)*COS(U$12))/SIN(U$12)*$B26))</f>
        <v>0</v>
      </c>
      <c r="V116" s="0" t="n">
        <f aca="false">IF($B26=0,0,IF(SIN(V$12)=0,999999999,(SIN(V$12)*COS($E26)+SIN($E26)*COS(V$12))/SIN(V$12)*$B26))</f>
        <v>0</v>
      </c>
      <c r="W116" s="0" t="n">
        <f aca="false">IF($B26=0,0,IF(SIN(W$12)=0,999999999,(SIN(W$12)*COS($E26)+SIN($E26)*COS(W$12))/SIN(W$12)*$B26))</f>
        <v>0</v>
      </c>
      <c r="X116" s="0" t="n">
        <f aca="false">IF($B26=0,0,IF(SIN(X$12)=0,999999999,(SIN(X$12)*COS($E26)+SIN($E26)*COS(X$12))/SIN(X$12)*$B26))</f>
        <v>0</v>
      </c>
      <c r="Y116" s="0" t="n">
        <f aca="false">IF($B26=0,0,IF(SIN(Y$12)=0,999999999,(SIN(Y$12)*COS($E26)+SIN($E26)*COS(Y$12))/SIN(Y$12)*$B26))</f>
        <v>0</v>
      </c>
      <c r="Z116" s="0" t="n">
        <f aca="false">IF($B26=0,0,IF(SIN(Z$12)=0,999999999,(SIN(Z$12)*COS($E26)+SIN($E26)*COS(Z$12))/SIN(Z$12)*$B26))</f>
        <v>0</v>
      </c>
      <c r="AA116" s="0" t="n">
        <f aca="false">IF($B26=0,0,IF(SIN(AA$12)=0,999999999,(SIN(AA$12)*COS($E26)+SIN($E26)*COS(AA$12))/SIN(AA$12)*$B26))</f>
        <v>0</v>
      </c>
      <c r="AB116" s="0" t="n">
        <f aca="false">IF($B26=0,0,IF(SIN(AB$12)=0,999999999,(SIN(AB$12)*COS($E26)+SIN($E26)*COS(AB$12))/SIN(AB$12)*$B26))</f>
        <v>0</v>
      </c>
      <c r="AC116" s="0" t="n">
        <f aca="false">IF($B26=0,0,IF(SIN(AC$12)=0,999999999,(SIN(AC$12)*COS($E26)+SIN($E26)*COS(AC$12))/SIN(AC$12)*$B26))</f>
        <v>0</v>
      </c>
      <c r="AD116" s="0" t="n">
        <f aca="false">IF($B26=0,0,IF(SIN(AD$12)=0,999999999,(SIN(AD$12)*COS($E26)+SIN($E26)*COS(AD$12))/SIN(AD$12)*$B26))</f>
        <v>0</v>
      </c>
      <c r="AE116" s="0" t="n">
        <f aca="false">IF($B26=0,0,IF(SIN(AE$12)=0,999999999,(SIN(AE$12)*COS($E26)+SIN($E26)*COS(AE$12))/SIN(AE$12)*$B26))</f>
        <v>0</v>
      </c>
      <c r="AF116" s="0" t="n">
        <f aca="false">IF($B26=0,0,IF(SIN(AF$12)=0,999999999,(SIN(AF$12)*COS($E26)+SIN($E26)*COS(AF$12))/SIN(AF$12)*$B26))</f>
        <v>0</v>
      </c>
      <c r="AG116" s="0" t="n">
        <f aca="false">IF($B26=0,0,IF(SIN(AG$12)=0,999999999,(SIN(AG$12)*COS($E26)+SIN($E26)*COS(AG$12))/SIN(AG$12)*$B26))</f>
        <v>0</v>
      </c>
      <c r="AH116" s="0" t="n">
        <f aca="false">IF($B26=0,0,IF(SIN(AH$12)=0,999999999,(SIN(AH$12)*COS($E26)+SIN($E26)*COS(AH$12))/SIN(AH$12)*$B26))</f>
        <v>0</v>
      </c>
      <c r="AI116" s="0" t="n">
        <f aca="false">IF($B26=0,0,IF(SIN(AI$12)=0,999999999,(SIN(AI$12)*COS($E26)+SIN($E26)*COS(AI$12))/SIN(AI$12)*$B26))</f>
        <v>0</v>
      </c>
      <c r="AJ116" s="0" t="n">
        <f aca="false">IF($B26=0,0,IF(SIN(AJ$12)=0,999999999,(SIN(AJ$12)*COS($E26)+SIN($E26)*COS(AJ$12))/SIN(AJ$12)*$B26))</f>
        <v>0</v>
      </c>
      <c r="AK116" s="0" t="n">
        <f aca="false">IF($B26=0,0,IF(SIN(AK$12)=0,999999999,(SIN(AK$12)*COS($E26)+SIN($E26)*COS(AK$12))/SIN(AK$12)*$B26))</f>
        <v>0</v>
      </c>
      <c r="AL116" s="0" t="n">
        <f aca="false">IF($B26=0,0,IF(SIN(AL$12)=0,999999999,(SIN(AL$12)*COS($E26)+SIN($E26)*COS(AL$12))/SIN(AL$12)*$B26))</f>
        <v>0</v>
      </c>
      <c r="AM116" s="0" t="n">
        <f aca="false">IF($B26=0,0,IF(SIN(AM$12)=0,999999999,(SIN(AM$12)*COS($E26)+SIN($E26)*COS(AM$12))/SIN(AM$12)*$B26))</f>
        <v>0</v>
      </c>
      <c r="AN116" s="0" t="n">
        <f aca="false">IF($B26=0,0,IF(SIN(AN$12)=0,999999999,(SIN(AN$12)*COS($E26)+SIN($E26)*COS(AN$12))/SIN(AN$12)*$B26))</f>
        <v>0</v>
      </c>
      <c r="AO116" s="0" t="n">
        <f aca="false">IF($B26=0,0,IF(SIN(AO$12)=0,999999999,(SIN(AO$12)*COS($E26)+SIN($E26)*COS(AO$12))/SIN(AO$12)*$B26))</f>
        <v>0</v>
      </c>
      <c r="AP116" s="0" t="n">
        <f aca="false">IF($B26=0,0,IF(SIN(AP$12)=0,999999999,(SIN(AP$12)*COS($E26)+SIN($E26)*COS(AP$12))/SIN(AP$12)*$B26))</f>
        <v>0</v>
      </c>
      <c r="AQ116" s="0" t="n">
        <f aca="false">IF($B26=0,0,IF(SIN(AQ$12)=0,999999999,(SIN(AQ$12)*COS($E26)+SIN($E26)*COS(AQ$12))/SIN(AQ$12)*$B26))</f>
        <v>0</v>
      </c>
      <c r="AR116" s="0" t="n">
        <f aca="false">IF($B26=0,0,IF(SIN(AR$12)=0,999999999,(SIN(AR$12)*COS($E26)+SIN($E26)*COS(AR$12))/SIN(AR$12)*$B26))</f>
        <v>0</v>
      </c>
      <c r="AS116" s="0" t="n">
        <f aca="false">IF($B26=0,0,IF(SIN(AS$12)=0,999999999,(SIN(AS$12)*COS($E26)+SIN($E26)*COS(AS$12))/SIN(AS$12)*$B26))</f>
        <v>0</v>
      </c>
      <c r="AT116" s="0" t="n">
        <f aca="false">IF($B26=0,0,IF(SIN(AT$12)=0,999999999,(SIN(AT$12)*COS($E26)+SIN($E26)*COS(AT$12))/SIN(AT$12)*$B26))</f>
        <v>0</v>
      </c>
      <c r="AU116" s="0" t="n">
        <f aca="false">IF($B26=0,0,IF(SIN(AU$12)=0,999999999,(SIN(AU$12)*COS($E26)+SIN($E26)*COS(AU$12))/SIN(AU$12)*$B26))</f>
        <v>0</v>
      </c>
      <c r="AV116" s="0" t="n">
        <f aca="false">IF($B26=0,0,IF(SIN(AV$12)=0,999999999,(SIN(AV$12)*COS($E26)+SIN($E26)*COS(AV$12))/SIN(AV$12)*$B26))</f>
        <v>0</v>
      </c>
      <c r="AW116" s="0" t="n">
        <f aca="false">IF($B26=0,0,IF(SIN(AW$12)=0,999999999,(SIN(AW$12)*COS($E26)+SIN($E26)*COS(AW$12))/SIN(AW$12)*$B26))</f>
        <v>0</v>
      </c>
      <c r="AX116" s="0" t="n">
        <f aca="false">IF($B26=0,0,IF(SIN(AX$12)=0,999999999,(SIN(AX$12)*COS($E26)+SIN($E26)*COS(AX$12))/SIN(AX$12)*$B26))</f>
        <v>0</v>
      </c>
      <c r="AY116" s="0" t="n">
        <f aca="false">IF($B26=0,0,IF(SIN(AY$12)=0,999999999,(SIN(AY$12)*COS($E26)+SIN($E26)*COS(AY$12))/SIN(AY$12)*$B26))</f>
        <v>0</v>
      </c>
      <c r="AZ116" s="0" t="n">
        <f aca="false">IF($B26=0,0,IF(SIN(AZ$12)=0,999999999,(SIN(AZ$12)*COS($E26)+SIN($E26)*COS(AZ$12))/SIN(AZ$12)*$B26))</f>
        <v>0</v>
      </c>
      <c r="BA116" s="0" t="n">
        <f aca="false">IF($B26=0,0,IF(SIN(BA$12)=0,999999999,(SIN(BA$12)*COS($E26)+SIN($E26)*COS(BA$12))/SIN(BA$12)*$B26))</f>
        <v>0</v>
      </c>
      <c r="BB116" s="0" t="n">
        <f aca="false">IF($B26=0,0,IF(SIN(BB$12)=0,999999999,(SIN(BB$12)*COS($E26)+SIN($E26)*COS(BB$12))/SIN(BB$12)*$B26))</f>
        <v>0</v>
      </c>
      <c r="BC116" s="0" t="n">
        <f aca="false">IF($B26=0,0,IF(SIN(BC$12)=0,999999999,(SIN(BC$12)*COS($E26)+SIN($E26)*COS(BC$12))/SIN(BC$12)*$B26))</f>
        <v>0</v>
      </c>
      <c r="BD116" s="0" t="n">
        <f aca="false">IF($B26=0,0,IF(SIN(BD$12)=0,999999999,(SIN(BD$12)*COS($E26)+SIN($E26)*COS(BD$12))/SIN(BD$12)*$B26))</f>
        <v>0</v>
      </c>
      <c r="BE116" s="0" t="n">
        <f aca="false">IF($B26=0,0,IF(SIN(BE$12)=0,999999999,(SIN(BE$12)*COS($E26)+SIN($E26)*COS(BE$12))/SIN(BE$12)*$B26))</f>
        <v>0</v>
      </c>
      <c r="BF116" s="0" t="n">
        <f aca="false">IF($B26=0,0,IF(SIN(BF$12)=0,999999999,(SIN(BF$12)*COS($E26)+SIN($E26)*COS(BF$12))/SIN(BF$12)*$B26))</f>
        <v>0</v>
      </c>
      <c r="BG116" s="0" t="n">
        <f aca="false">IF($B26=0,0,IF(SIN(BG$12)=0,999999999,(SIN(BG$12)*COS($E26)+SIN($E26)*COS(BG$12))/SIN(BG$12)*$B26))</f>
        <v>0</v>
      </c>
      <c r="BH116" s="0" t="n">
        <f aca="false">IF($B26=0,0,IF(SIN(BH$12)=0,999999999,(SIN(BH$12)*COS($E26)+SIN($E26)*COS(BH$12))/SIN(BH$12)*$B26))</f>
        <v>0</v>
      </c>
      <c r="BI116" s="0" t="n">
        <f aca="false">IF($B26=0,0,IF(SIN(BI$12)=0,999999999,(SIN(BI$12)*COS($E26)+SIN($E26)*COS(BI$12))/SIN(BI$12)*$B26))</f>
        <v>0</v>
      </c>
      <c r="BJ116" s="0" t="n">
        <f aca="false">IF($B26=0,0,IF(SIN(BJ$12)=0,999999999,(SIN(BJ$12)*COS($E26)+SIN($E26)*COS(BJ$12))/SIN(BJ$12)*$B26))</f>
        <v>0</v>
      </c>
      <c r="BK116" s="0" t="n">
        <f aca="false">IF($B26=0,0,IF(SIN(BK$12)=0,999999999,(SIN(BK$12)*COS($E26)+SIN($E26)*COS(BK$12))/SIN(BK$12)*$B26))</f>
        <v>0</v>
      </c>
      <c r="BL116" s="0" t="n">
        <f aca="false">IF($B26=0,0,IF(SIN(BL$12)=0,999999999,(SIN(BL$12)*COS($E26)+SIN($E26)*COS(BL$12))/SIN(BL$12)*$B26))</f>
        <v>0</v>
      </c>
      <c r="BM116" s="0" t="n">
        <f aca="false">IF($B26=0,0,IF(SIN(BM$12)=0,999999999,(SIN(BM$12)*COS($E26)+SIN($E26)*COS(BM$12))/SIN(BM$12)*$B26))</f>
        <v>0</v>
      </c>
      <c r="BN116" s="0" t="n">
        <f aca="false">IF($B26=0,0,IF(SIN(BN$12)=0,999999999,(SIN(BN$12)*COS($E26)+SIN($E26)*COS(BN$12))/SIN(BN$12)*$B26))</f>
        <v>0</v>
      </c>
      <c r="BO116" s="0" t="n">
        <f aca="false">IF($B26=0,0,IF(SIN(BO$12)=0,999999999,(SIN(BO$12)*COS($E26)+SIN($E26)*COS(BO$12))/SIN(BO$12)*$B26))</f>
        <v>0</v>
      </c>
      <c r="BP116" s="0" t="n">
        <f aca="false">IF($B26=0,0,IF(SIN(BP$12)=0,999999999,(SIN(BP$12)*COS($E26)+SIN($E26)*COS(BP$12))/SIN(BP$12)*$B26))</f>
        <v>0</v>
      </c>
      <c r="BQ116" s="0" t="n">
        <f aca="false">IF($B26=0,0,IF(SIN(BQ$12)=0,999999999,(SIN(BQ$12)*COS($E26)+SIN($E26)*COS(BQ$12))/SIN(BQ$12)*$B26))</f>
        <v>0</v>
      </c>
      <c r="BR116" s="0" t="n">
        <f aca="false">IF($B26=0,0,IF(SIN(BR$12)=0,999999999,(SIN(BR$12)*COS($E26)+SIN($E26)*COS(BR$12))/SIN(BR$12)*$B26))</f>
        <v>0</v>
      </c>
      <c r="BS116" s="0" t="n">
        <f aca="false">IF($B26=0,0,IF(SIN(BS$12)=0,999999999,(SIN(BS$12)*COS($E26)+SIN($E26)*COS(BS$12))/SIN(BS$12)*$B26))</f>
        <v>0</v>
      </c>
      <c r="BT116" s="0" t="n">
        <f aca="false">IF($B26=0,0,IF(SIN(BT$12)=0,999999999,(SIN(BT$12)*COS($E26)+SIN($E26)*COS(BT$12))/SIN(BT$12)*$B26))</f>
        <v>0</v>
      </c>
      <c r="BU116" s="0" t="n">
        <f aca="false">IF($B26=0,0,IF(SIN(BU$12)=0,999999999,(SIN(BU$12)*COS($E26)+SIN($E26)*COS(BU$12))/SIN(BU$12)*$B26))</f>
        <v>0</v>
      </c>
      <c r="BV116" s="0" t="n">
        <f aca="false">IF($B26=0,0,IF(SIN(BV$12)=0,999999999,(SIN(BV$12)*COS($E26)+SIN($E26)*COS(BV$12))/SIN(BV$12)*$B26))</f>
        <v>0</v>
      </c>
      <c r="BW116" s="0" t="n">
        <f aca="false">IF($B26=0,0,IF(SIN(BW$12)=0,999999999,(SIN(BW$12)*COS($E26)+SIN($E26)*COS(BW$12))/SIN(BW$12)*$B26))</f>
        <v>0</v>
      </c>
      <c r="BX116" s="0" t="n">
        <f aca="false">IF($B26=0,0,IF(SIN(BX$12)=0,999999999,(SIN(BX$12)*COS($E26)+SIN($E26)*COS(BX$12))/SIN(BX$12)*$B26))</f>
        <v>0</v>
      </c>
      <c r="BY116" s="0" t="n">
        <f aca="false">IF($B26=0,0,IF(SIN(BY$12)=0,999999999,(SIN(BY$12)*COS($E26)+SIN($E26)*COS(BY$12))/SIN(BY$12)*$B26))</f>
        <v>0</v>
      </c>
      <c r="BZ116" s="0" t="n">
        <f aca="false">IF($B26=0,0,IF(SIN(BZ$12)=0,999999999,(SIN(BZ$12)*COS($E26)+SIN($E26)*COS(BZ$12))/SIN(BZ$12)*$B26))</f>
        <v>0</v>
      </c>
      <c r="CA116" s="0" t="n">
        <f aca="false">IF($B26=0,0,IF(SIN(CA$12)=0,999999999,(SIN(CA$12)*COS($E26)+SIN($E26)*COS(CA$12))/SIN(CA$12)*$B26))</f>
        <v>0</v>
      </c>
      <c r="CB116" s="0" t="n">
        <f aca="false">IF($B26=0,0,IF(SIN(CB$12)=0,999999999,(SIN(CB$12)*COS($E26)+SIN($E26)*COS(CB$12))/SIN(CB$12)*$B26))</f>
        <v>0</v>
      </c>
      <c r="CC116" s="0" t="n">
        <f aca="false">IF($B26=0,0,IF(SIN(CC$12)=0,999999999,(SIN(CC$12)*COS($E26)+SIN($E26)*COS(CC$12))/SIN(CC$12)*$B26))</f>
        <v>0</v>
      </c>
      <c r="CD116" s="0" t="n">
        <f aca="false">IF($B26=0,0,IF(SIN(CD$12)=0,999999999,(SIN(CD$12)*COS($E26)+SIN($E26)*COS(CD$12))/SIN(CD$12)*$B26))</f>
        <v>0</v>
      </c>
      <c r="CE116" s="0" t="n">
        <f aca="false">IF($B26=0,0,IF(SIN(CE$12)=0,999999999,(SIN(CE$12)*COS($E26)+SIN($E26)*COS(CE$12))/SIN(CE$12)*$B26))</f>
        <v>0</v>
      </c>
      <c r="CF116" s="0" t="n">
        <f aca="false">IF($B26=0,0,IF(SIN(CF$12)=0,999999999,(SIN(CF$12)*COS($E26)+SIN($E26)*COS(CF$12))/SIN(CF$12)*$B26))</f>
        <v>0</v>
      </c>
      <c r="CG116" s="0" t="n">
        <f aca="false">IF($B26=0,0,IF(SIN(CG$12)=0,999999999,(SIN(CG$12)*COS($E26)+SIN($E26)*COS(CG$12))/SIN(CG$12)*$B26))</f>
        <v>0</v>
      </c>
      <c r="CH116" s="0" t="n">
        <f aca="false">IF($B26=0,0,IF(SIN(CH$12)=0,999999999,(SIN(CH$12)*COS($E26)+SIN($E26)*COS(CH$12))/SIN(CH$12)*$B26))</f>
        <v>0</v>
      </c>
      <c r="CI116" s="0" t="n">
        <f aca="false">IF($B26=0,0,IF(SIN(CI$12)=0,999999999,(SIN(CI$12)*COS($E26)+SIN($E26)*COS(CI$12))/SIN(CI$12)*$B26))</f>
        <v>0</v>
      </c>
      <c r="CJ116" s="0" t="n">
        <f aca="false">IF($B26=0,0,IF(SIN(CJ$12)=0,999999999,(SIN(CJ$12)*COS($E26)+SIN($E26)*COS(CJ$12))/SIN(CJ$12)*$B26))</f>
        <v>0</v>
      </c>
      <c r="CK116" s="0" t="n">
        <f aca="false">IF($B26=0,0,IF(SIN(CK$12)=0,999999999,(SIN(CK$12)*COS($E26)+SIN($E26)*COS(CK$12))/SIN(CK$12)*$B26))</f>
        <v>0</v>
      </c>
      <c r="CL116" s="0" t="n">
        <f aca="false">IF($B26=0,0,IF(SIN(CL$12)=0,999999999,(SIN(CL$12)*COS($E26)+SIN($E26)*COS(CL$12))/SIN(CL$12)*$B26))</f>
        <v>0</v>
      </c>
      <c r="CM116" s="0" t="n">
        <f aca="false">IF($B26=0,0,IF(SIN(CM$12)=0,999999999,(SIN(CM$12)*COS($E26)+SIN($E26)*COS(CM$12))/SIN(CM$12)*$B26))</f>
        <v>0</v>
      </c>
      <c r="CN116" s="0" t="n">
        <f aca="false">IF($B26=0,0,IF(SIN(CN$12)=0,999999999,(SIN(CN$12)*COS($E26)+SIN($E26)*COS(CN$12))/SIN(CN$12)*$B26))</f>
        <v>0</v>
      </c>
      <c r="CO116" s="0" t="n">
        <f aca="false">IF($B26=0,0,IF(SIN(CO$12)=0,999999999,(SIN(CO$12)*COS($E26)+SIN($E26)*COS(CO$12))/SIN(CO$12)*$B26))</f>
        <v>0</v>
      </c>
      <c r="CP116" s="0" t="n">
        <f aca="false">IF($B26=0,0,IF(SIN(CP$12)=0,999999999,(SIN(CP$12)*COS($E26)+SIN($E26)*COS(CP$12))/SIN(CP$12)*$B26))</f>
        <v>0</v>
      </c>
      <c r="CQ116" s="0" t="n">
        <f aca="false">IF($B26=0,0,IF(SIN(CQ$12)=0,999999999,(SIN(CQ$12)*COS($E26)+SIN($E26)*COS(CQ$12))/SIN(CQ$12)*$B26))</f>
        <v>0</v>
      </c>
    </row>
    <row r="117" customFormat="false" ht="12.8" hidden="true" customHeight="false" outlineLevel="0" collapsed="false">
      <c r="D117" s="0" t="n">
        <f aca="false">1+D116</f>
        <v>15</v>
      </c>
      <c r="E117" s="2" t="s">
        <v>56</v>
      </c>
      <c r="F117" s="0" t="n">
        <f aca="false">IF($B27=0,0,IF(SIN(F$12)=0,999999999,(SIN(F$12)*COS($E27)+SIN($E27)*COS(F$12))/SIN(F$12)*$B27))</f>
        <v>0</v>
      </c>
      <c r="G117" s="0" t="n">
        <f aca="false">IF($B27=0,0,IF(SIN(G$12)=0,999999999,(SIN(G$12)*COS($E27)+SIN($E27)*COS(G$12))/SIN(G$12)*$B27))</f>
        <v>0</v>
      </c>
      <c r="H117" s="0" t="n">
        <f aca="false">IF($B27=0,0,IF(SIN(H$12)=0,999999999,(SIN(H$12)*COS($E27)+SIN($E27)*COS(H$12))/SIN(H$12)*$B27))</f>
        <v>0</v>
      </c>
      <c r="I117" s="0" t="n">
        <f aca="false">IF($B27=0,0,IF(SIN(I$12)=0,999999999,(SIN(I$12)*COS($E27)+SIN($E27)*COS(I$12))/SIN(I$12)*$B27))</f>
        <v>0</v>
      </c>
      <c r="J117" s="0" t="n">
        <f aca="false">IF($B27=0,0,IF(SIN(J$12)=0,999999999,(SIN(J$12)*COS($E27)+SIN($E27)*COS(J$12))/SIN(J$12)*$B27))</f>
        <v>0</v>
      </c>
      <c r="K117" s="0" t="n">
        <f aca="false">IF($B27=0,0,IF(SIN(K$12)=0,999999999,(SIN(K$12)*COS($E27)+SIN($E27)*COS(K$12))/SIN(K$12)*$B27))</f>
        <v>0</v>
      </c>
      <c r="L117" s="0" t="n">
        <f aca="false">IF($B27=0,0,IF(SIN(L$12)=0,999999999,(SIN(L$12)*COS($E27)+SIN($E27)*COS(L$12))/SIN(L$12)*$B27))</f>
        <v>0</v>
      </c>
      <c r="M117" s="0" t="n">
        <f aca="false">IF($B27=0,0,IF(SIN(M$12)=0,999999999,(SIN(M$12)*COS($E27)+SIN($E27)*COS(M$12))/SIN(M$12)*$B27))</f>
        <v>0</v>
      </c>
      <c r="N117" s="0" t="n">
        <f aca="false">IF($B27=0,0,IF(SIN(N$12)=0,999999999,(SIN(N$12)*COS($E27)+SIN($E27)*COS(N$12))/SIN(N$12)*$B27))</f>
        <v>0</v>
      </c>
      <c r="O117" s="0" t="n">
        <f aca="false">IF($B27=0,0,IF(SIN(O$12)=0,999999999,(SIN(O$12)*COS($E27)+SIN($E27)*COS(O$12))/SIN(O$12)*$B27))</f>
        <v>0</v>
      </c>
      <c r="P117" s="0" t="n">
        <f aca="false">IF($B27=0,0,IF(SIN(P$12)=0,999999999,(SIN(P$12)*COS($E27)+SIN($E27)*COS(P$12))/SIN(P$12)*$B27))</f>
        <v>0</v>
      </c>
      <c r="Q117" s="0" t="n">
        <f aca="false">IF($B27=0,0,IF(SIN(Q$12)=0,999999999,(SIN(Q$12)*COS($E27)+SIN($E27)*COS(Q$12))/SIN(Q$12)*$B27))</f>
        <v>0</v>
      </c>
      <c r="R117" s="0" t="n">
        <f aca="false">IF($B27=0,0,IF(SIN(R$12)=0,999999999,(SIN(R$12)*COS($E27)+SIN($E27)*COS(R$12))/SIN(R$12)*$B27))</f>
        <v>0</v>
      </c>
      <c r="S117" s="0" t="n">
        <f aca="false">IF($B27=0,0,IF(SIN(S$12)=0,999999999,(SIN(S$12)*COS($E27)+SIN($E27)*COS(S$12))/SIN(S$12)*$B27))</f>
        <v>0</v>
      </c>
      <c r="T117" s="0" t="n">
        <f aca="false">IF($B27=0,0,IF(SIN(T$12)=0,999999999,(SIN(T$12)*COS($E27)+SIN($E27)*COS(T$12))/SIN(T$12)*$B27))</f>
        <v>0</v>
      </c>
      <c r="U117" s="0" t="n">
        <f aca="false">IF($B27=0,0,IF(SIN(U$12)=0,999999999,(SIN(U$12)*COS($E27)+SIN($E27)*COS(U$12))/SIN(U$12)*$B27))</f>
        <v>0</v>
      </c>
      <c r="V117" s="0" t="n">
        <f aca="false">IF($B27=0,0,IF(SIN(V$12)=0,999999999,(SIN(V$12)*COS($E27)+SIN($E27)*COS(V$12))/SIN(V$12)*$B27))</f>
        <v>0</v>
      </c>
      <c r="W117" s="0" t="n">
        <f aca="false">IF($B27=0,0,IF(SIN(W$12)=0,999999999,(SIN(W$12)*COS($E27)+SIN($E27)*COS(W$12))/SIN(W$12)*$B27))</f>
        <v>0</v>
      </c>
      <c r="X117" s="0" t="n">
        <f aca="false">IF($B27=0,0,IF(SIN(X$12)=0,999999999,(SIN(X$12)*COS($E27)+SIN($E27)*COS(X$12))/SIN(X$12)*$B27))</f>
        <v>0</v>
      </c>
      <c r="Y117" s="0" t="n">
        <f aca="false">IF($B27=0,0,IF(SIN(Y$12)=0,999999999,(SIN(Y$12)*COS($E27)+SIN($E27)*COS(Y$12))/SIN(Y$12)*$B27))</f>
        <v>0</v>
      </c>
      <c r="Z117" s="0" t="n">
        <f aca="false">IF($B27=0,0,IF(SIN(Z$12)=0,999999999,(SIN(Z$12)*COS($E27)+SIN($E27)*COS(Z$12))/SIN(Z$12)*$B27))</f>
        <v>0</v>
      </c>
      <c r="AA117" s="0" t="n">
        <f aca="false">IF($B27=0,0,IF(SIN(AA$12)=0,999999999,(SIN(AA$12)*COS($E27)+SIN($E27)*COS(AA$12))/SIN(AA$12)*$B27))</f>
        <v>0</v>
      </c>
      <c r="AB117" s="0" t="n">
        <f aca="false">IF($B27=0,0,IF(SIN(AB$12)=0,999999999,(SIN(AB$12)*COS($E27)+SIN($E27)*COS(AB$12))/SIN(AB$12)*$B27))</f>
        <v>0</v>
      </c>
      <c r="AC117" s="0" t="n">
        <f aca="false">IF($B27=0,0,IF(SIN(AC$12)=0,999999999,(SIN(AC$12)*COS($E27)+SIN($E27)*COS(AC$12))/SIN(AC$12)*$B27))</f>
        <v>0</v>
      </c>
      <c r="AD117" s="0" t="n">
        <f aca="false">IF($B27=0,0,IF(SIN(AD$12)=0,999999999,(SIN(AD$12)*COS($E27)+SIN($E27)*COS(AD$12))/SIN(AD$12)*$B27))</f>
        <v>0</v>
      </c>
      <c r="AE117" s="0" t="n">
        <f aca="false">IF($B27=0,0,IF(SIN(AE$12)=0,999999999,(SIN(AE$12)*COS($E27)+SIN($E27)*COS(AE$12))/SIN(AE$12)*$B27))</f>
        <v>0</v>
      </c>
      <c r="AF117" s="0" t="n">
        <f aca="false">IF($B27=0,0,IF(SIN(AF$12)=0,999999999,(SIN(AF$12)*COS($E27)+SIN($E27)*COS(AF$12))/SIN(AF$12)*$B27))</f>
        <v>0</v>
      </c>
      <c r="AG117" s="0" t="n">
        <f aca="false">IF($B27=0,0,IF(SIN(AG$12)=0,999999999,(SIN(AG$12)*COS($E27)+SIN($E27)*COS(AG$12))/SIN(AG$12)*$B27))</f>
        <v>0</v>
      </c>
      <c r="AH117" s="0" t="n">
        <f aca="false">IF($B27=0,0,IF(SIN(AH$12)=0,999999999,(SIN(AH$12)*COS($E27)+SIN($E27)*COS(AH$12))/SIN(AH$12)*$B27))</f>
        <v>0</v>
      </c>
      <c r="AI117" s="0" t="n">
        <f aca="false">IF($B27=0,0,IF(SIN(AI$12)=0,999999999,(SIN(AI$12)*COS($E27)+SIN($E27)*COS(AI$12))/SIN(AI$12)*$B27))</f>
        <v>0</v>
      </c>
      <c r="AJ117" s="0" t="n">
        <f aca="false">IF($B27=0,0,IF(SIN(AJ$12)=0,999999999,(SIN(AJ$12)*COS($E27)+SIN($E27)*COS(AJ$12))/SIN(AJ$12)*$B27))</f>
        <v>0</v>
      </c>
      <c r="AK117" s="0" t="n">
        <f aca="false">IF($B27=0,0,IF(SIN(AK$12)=0,999999999,(SIN(AK$12)*COS($E27)+SIN($E27)*COS(AK$12))/SIN(AK$12)*$B27))</f>
        <v>0</v>
      </c>
      <c r="AL117" s="0" t="n">
        <f aca="false">IF($B27=0,0,IF(SIN(AL$12)=0,999999999,(SIN(AL$12)*COS($E27)+SIN($E27)*COS(AL$12))/SIN(AL$12)*$B27))</f>
        <v>0</v>
      </c>
      <c r="AM117" s="0" t="n">
        <f aca="false">IF($B27=0,0,IF(SIN(AM$12)=0,999999999,(SIN(AM$12)*COS($E27)+SIN($E27)*COS(AM$12))/SIN(AM$12)*$B27))</f>
        <v>0</v>
      </c>
      <c r="AN117" s="0" t="n">
        <f aca="false">IF($B27=0,0,IF(SIN(AN$12)=0,999999999,(SIN(AN$12)*COS($E27)+SIN($E27)*COS(AN$12))/SIN(AN$12)*$B27))</f>
        <v>0</v>
      </c>
      <c r="AO117" s="0" t="n">
        <f aca="false">IF($B27=0,0,IF(SIN(AO$12)=0,999999999,(SIN(AO$12)*COS($E27)+SIN($E27)*COS(AO$12))/SIN(AO$12)*$B27))</f>
        <v>0</v>
      </c>
      <c r="AP117" s="0" t="n">
        <f aca="false">IF($B27=0,0,IF(SIN(AP$12)=0,999999999,(SIN(AP$12)*COS($E27)+SIN($E27)*COS(AP$12))/SIN(AP$12)*$B27))</f>
        <v>0</v>
      </c>
      <c r="AQ117" s="0" t="n">
        <f aca="false">IF($B27=0,0,IF(SIN(AQ$12)=0,999999999,(SIN(AQ$12)*COS($E27)+SIN($E27)*COS(AQ$12))/SIN(AQ$12)*$B27))</f>
        <v>0</v>
      </c>
      <c r="AR117" s="0" t="n">
        <f aca="false">IF($B27=0,0,IF(SIN(AR$12)=0,999999999,(SIN(AR$12)*COS($E27)+SIN($E27)*COS(AR$12))/SIN(AR$12)*$B27))</f>
        <v>0</v>
      </c>
      <c r="AS117" s="0" t="n">
        <f aca="false">IF($B27=0,0,IF(SIN(AS$12)=0,999999999,(SIN(AS$12)*COS($E27)+SIN($E27)*COS(AS$12))/SIN(AS$12)*$B27))</f>
        <v>0</v>
      </c>
      <c r="AT117" s="0" t="n">
        <f aca="false">IF($B27=0,0,IF(SIN(AT$12)=0,999999999,(SIN(AT$12)*COS($E27)+SIN($E27)*COS(AT$12))/SIN(AT$12)*$B27))</f>
        <v>0</v>
      </c>
      <c r="AU117" s="0" t="n">
        <f aca="false">IF($B27=0,0,IF(SIN(AU$12)=0,999999999,(SIN(AU$12)*COS($E27)+SIN($E27)*COS(AU$12))/SIN(AU$12)*$B27))</f>
        <v>0</v>
      </c>
      <c r="AV117" s="0" t="n">
        <f aca="false">IF($B27=0,0,IF(SIN(AV$12)=0,999999999,(SIN(AV$12)*COS($E27)+SIN($E27)*COS(AV$12))/SIN(AV$12)*$B27))</f>
        <v>0</v>
      </c>
      <c r="AW117" s="0" t="n">
        <f aca="false">IF($B27=0,0,IF(SIN(AW$12)=0,999999999,(SIN(AW$12)*COS($E27)+SIN($E27)*COS(AW$12))/SIN(AW$12)*$B27))</f>
        <v>0</v>
      </c>
      <c r="AX117" s="0" t="n">
        <f aca="false">IF($B27=0,0,IF(SIN(AX$12)=0,999999999,(SIN(AX$12)*COS($E27)+SIN($E27)*COS(AX$12))/SIN(AX$12)*$B27))</f>
        <v>0</v>
      </c>
      <c r="AY117" s="0" t="n">
        <f aca="false">IF($B27=0,0,IF(SIN(AY$12)=0,999999999,(SIN(AY$12)*COS($E27)+SIN($E27)*COS(AY$12))/SIN(AY$12)*$B27))</f>
        <v>0</v>
      </c>
      <c r="AZ117" s="0" t="n">
        <f aca="false">IF($B27=0,0,IF(SIN(AZ$12)=0,999999999,(SIN(AZ$12)*COS($E27)+SIN($E27)*COS(AZ$12))/SIN(AZ$12)*$B27))</f>
        <v>0</v>
      </c>
      <c r="BA117" s="0" t="n">
        <f aca="false">IF($B27=0,0,IF(SIN(BA$12)=0,999999999,(SIN(BA$12)*COS($E27)+SIN($E27)*COS(BA$12))/SIN(BA$12)*$B27))</f>
        <v>0</v>
      </c>
      <c r="BB117" s="0" t="n">
        <f aca="false">IF($B27=0,0,IF(SIN(BB$12)=0,999999999,(SIN(BB$12)*COS($E27)+SIN($E27)*COS(BB$12))/SIN(BB$12)*$B27))</f>
        <v>0</v>
      </c>
      <c r="BC117" s="0" t="n">
        <f aca="false">IF($B27=0,0,IF(SIN(BC$12)=0,999999999,(SIN(BC$12)*COS($E27)+SIN($E27)*COS(BC$12))/SIN(BC$12)*$B27))</f>
        <v>0</v>
      </c>
      <c r="BD117" s="0" t="n">
        <f aca="false">IF($B27=0,0,IF(SIN(BD$12)=0,999999999,(SIN(BD$12)*COS($E27)+SIN($E27)*COS(BD$12))/SIN(BD$12)*$B27))</f>
        <v>0</v>
      </c>
      <c r="BE117" s="0" t="n">
        <f aca="false">IF($B27=0,0,IF(SIN(BE$12)=0,999999999,(SIN(BE$12)*COS($E27)+SIN($E27)*COS(BE$12))/SIN(BE$12)*$B27))</f>
        <v>0</v>
      </c>
      <c r="BF117" s="0" t="n">
        <f aca="false">IF($B27=0,0,IF(SIN(BF$12)=0,999999999,(SIN(BF$12)*COS($E27)+SIN($E27)*COS(BF$12))/SIN(BF$12)*$B27))</f>
        <v>0</v>
      </c>
      <c r="BG117" s="0" t="n">
        <f aca="false">IF($B27=0,0,IF(SIN(BG$12)=0,999999999,(SIN(BG$12)*COS($E27)+SIN($E27)*COS(BG$12))/SIN(BG$12)*$B27))</f>
        <v>0</v>
      </c>
      <c r="BH117" s="0" t="n">
        <f aca="false">IF($B27=0,0,IF(SIN(BH$12)=0,999999999,(SIN(BH$12)*COS($E27)+SIN($E27)*COS(BH$12))/SIN(BH$12)*$B27))</f>
        <v>0</v>
      </c>
      <c r="BI117" s="0" t="n">
        <f aca="false">IF($B27=0,0,IF(SIN(BI$12)=0,999999999,(SIN(BI$12)*COS($E27)+SIN($E27)*COS(BI$12))/SIN(BI$12)*$B27))</f>
        <v>0</v>
      </c>
      <c r="BJ117" s="0" t="n">
        <f aca="false">IF($B27=0,0,IF(SIN(BJ$12)=0,999999999,(SIN(BJ$12)*COS($E27)+SIN($E27)*COS(BJ$12))/SIN(BJ$12)*$B27))</f>
        <v>0</v>
      </c>
      <c r="BK117" s="0" t="n">
        <f aca="false">IF($B27=0,0,IF(SIN(BK$12)=0,999999999,(SIN(BK$12)*COS($E27)+SIN($E27)*COS(BK$12))/SIN(BK$12)*$B27))</f>
        <v>0</v>
      </c>
      <c r="BL117" s="0" t="n">
        <f aca="false">IF($B27=0,0,IF(SIN(BL$12)=0,999999999,(SIN(BL$12)*COS($E27)+SIN($E27)*COS(BL$12))/SIN(BL$12)*$B27))</f>
        <v>0</v>
      </c>
      <c r="BM117" s="0" t="n">
        <f aca="false">IF($B27=0,0,IF(SIN(BM$12)=0,999999999,(SIN(BM$12)*COS($E27)+SIN($E27)*COS(BM$12))/SIN(BM$12)*$B27))</f>
        <v>0</v>
      </c>
      <c r="BN117" s="0" t="n">
        <f aca="false">IF($B27=0,0,IF(SIN(BN$12)=0,999999999,(SIN(BN$12)*COS($E27)+SIN($E27)*COS(BN$12))/SIN(BN$12)*$B27))</f>
        <v>0</v>
      </c>
      <c r="BO117" s="0" t="n">
        <f aca="false">IF($B27=0,0,IF(SIN(BO$12)=0,999999999,(SIN(BO$12)*COS($E27)+SIN($E27)*COS(BO$12))/SIN(BO$12)*$B27))</f>
        <v>0</v>
      </c>
      <c r="BP117" s="0" t="n">
        <f aca="false">IF($B27=0,0,IF(SIN(BP$12)=0,999999999,(SIN(BP$12)*COS($E27)+SIN($E27)*COS(BP$12))/SIN(BP$12)*$B27))</f>
        <v>0</v>
      </c>
      <c r="BQ117" s="0" t="n">
        <f aca="false">IF($B27=0,0,IF(SIN(BQ$12)=0,999999999,(SIN(BQ$12)*COS($E27)+SIN($E27)*COS(BQ$12))/SIN(BQ$12)*$B27))</f>
        <v>0</v>
      </c>
      <c r="BR117" s="0" t="n">
        <f aca="false">IF($B27=0,0,IF(SIN(BR$12)=0,999999999,(SIN(BR$12)*COS($E27)+SIN($E27)*COS(BR$12))/SIN(BR$12)*$B27))</f>
        <v>0</v>
      </c>
      <c r="BS117" s="0" t="n">
        <f aca="false">IF($B27=0,0,IF(SIN(BS$12)=0,999999999,(SIN(BS$12)*COS($E27)+SIN($E27)*COS(BS$12))/SIN(BS$12)*$B27))</f>
        <v>0</v>
      </c>
      <c r="BT117" s="0" t="n">
        <f aca="false">IF($B27=0,0,IF(SIN(BT$12)=0,999999999,(SIN(BT$12)*COS($E27)+SIN($E27)*COS(BT$12))/SIN(BT$12)*$B27))</f>
        <v>0</v>
      </c>
      <c r="BU117" s="0" t="n">
        <f aca="false">IF($B27=0,0,IF(SIN(BU$12)=0,999999999,(SIN(BU$12)*COS($E27)+SIN($E27)*COS(BU$12))/SIN(BU$12)*$B27))</f>
        <v>0</v>
      </c>
      <c r="BV117" s="0" t="n">
        <f aca="false">IF($B27=0,0,IF(SIN(BV$12)=0,999999999,(SIN(BV$12)*COS($E27)+SIN($E27)*COS(BV$12))/SIN(BV$12)*$B27))</f>
        <v>0</v>
      </c>
      <c r="BW117" s="0" t="n">
        <f aca="false">IF($B27=0,0,IF(SIN(BW$12)=0,999999999,(SIN(BW$12)*COS($E27)+SIN($E27)*COS(BW$12))/SIN(BW$12)*$B27))</f>
        <v>0</v>
      </c>
      <c r="BX117" s="0" t="n">
        <f aca="false">IF($B27=0,0,IF(SIN(BX$12)=0,999999999,(SIN(BX$12)*COS($E27)+SIN($E27)*COS(BX$12))/SIN(BX$12)*$B27))</f>
        <v>0</v>
      </c>
      <c r="BY117" s="0" t="n">
        <f aca="false">IF($B27=0,0,IF(SIN(BY$12)=0,999999999,(SIN(BY$12)*COS($E27)+SIN($E27)*COS(BY$12))/SIN(BY$12)*$B27))</f>
        <v>0</v>
      </c>
      <c r="BZ117" s="0" t="n">
        <f aca="false">IF($B27=0,0,IF(SIN(BZ$12)=0,999999999,(SIN(BZ$12)*COS($E27)+SIN($E27)*COS(BZ$12))/SIN(BZ$12)*$B27))</f>
        <v>0</v>
      </c>
      <c r="CA117" s="0" t="n">
        <f aca="false">IF($B27=0,0,IF(SIN(CA$12)=0,999999999,(SIN(CA$12)*COS($E27)+SIN($E27)*COS(CA$12))/SIN(CA$12)*$B27))</f>
        <v>0</v>
      </c>
      <c r="CB117" s="0" t="n">
        <f aca="false">IF($B27=0,0,IF(SIN(CB$12)=0,999999999,(SIN(CB$12)*COS($E27)+SIN($E27)*COS(CB$12))/SIN(CB$12)*$B27))</f>
        <v>0</v>
      </c>
      <c r="CC117" s="0" t="n">
        <f aca="false">IF($B27=0,0,IF(SIN(CC$12)=0,999999999,(SIN(CC$12)*COS($E27)+SIN($E27)*COS(CC$12))/SIN(CC$12)*$B27))</f>
        <v>0</v>
      </c>
      <c r="CD117" s="0" t="n">
        <f aca="false">IF($B27=0,0,IF(SIN(CD$12)=0,999999999,(SIN(CD$12)*COS($E27)+SIN($E27)*COS(CD$12))/SIN(CD$12)*$B27))</f>
        <v>0</v>
      </c>
      <c r="CE117" s="0" t="n">
        <f aca="false">IF($B27=0,0,IF(SIN(CE$12)=0,999999999,(SIN(CE$12)*COS($E27)+SIN($E27)*COS(CE$12))/SIN(CE$12)*$B27))</f>
        <v>0</v>
      </c>
      <c r="CF117" s="0" t="n">
        <f aca="false">IF($B27=0,0,IF(SIN(CF$12)=0,999999999,(SIN(CF$12)*COS($E27)+SIN($E27)*COS(CF$12))/SIN(CF$12)*$B27))</f>
        <v>0</v>
      </c>
      <c r="CG117" s="0" t="n">
        <f aca="false">IF($B27=0,0,IF(SIN(CG$12)=0,999999999,(SIN(CG$12)*COS($E27)+SIN($E27)*COS(CG$12))/SIN(CG$12)*$B27))</f>
        <v>0</v>
      </c>
      <c r="CH117" s="0" t="n">
        <f aca="false">IF($B27=0,0,IF(SIN(CH$12)=0,999999999,(SIN(CH$12)*COS($E27)+SIN($E27)*COS(CH$12))/SIN(CH$12)*$B27))</f>
        <v>0</v>
      </c>
      <c r="CI117" s="0" t="n">
        <f aca="false">IF($B27=0,0,IF(SIN(CI$12)=0,999999999,(SIN(CI$12)*COS($E27)+SIN($E27)*COS(CI$12))/SIN(CI$12)*$B27))</f>
        <v>0</v>
      </c>
      <c r="CJ117" s="0" t="n">
        <f aca="false">IF($B27=0,0,IF(SIN(CJ$12)=0,999999999,(SIN(CJ$12)*COS($E27)+SIN($E27)*COS(CJ$12))/SIN(CJ$12)*$B27))</f>
        <v>0</v>
      </c>
      <c r="CK117" s="0" t="n">
        <f aca="false">IF($B27=0,0,IF(SIN(CK$12)=0,999999999,(SIN(CK$12)*COS($E27)+SIN($E27)*COS(CK$12))/SIN(CK$12)*$B27))</f>
        <v>0</v>
      </c>
      <c r="CL117" s="0" t="n">
        <f aca="false">IF($B27=0,0,IF(SIN(CL$12)=0,999999999,(SIN(CL$12)*COS($E27)+SIN($E27)*COS(CL$12))/SIN(CL$12)*$B27))</f>
        <v>0</v>
      </c>
      <c r="CM117" s="0" t="n">
        <f aca="false">IF($B27=0,0,IF(SIN(CM$12)=0,999999999,(SIN(CM$12)*COS($E27)+SIN($E27)*COS(CM$12))/SIN(CM$12)*$B27))</f>
        <v>0</v>
      </c>
      <c r="CN117" s="0" t="n">
        <f aca="false">IF($B27=0,0,IF(SIN(CN$12)=0,999999999,(SIN(CN$12)*COS($E27)+SIN($E27)*COS(CN$12))/SIN(CN$12)*$B27))</f>
        <v>0</v>
      </c>
      <c r="CO117" s="0" t="n">
        <f aca="false">IF($B27=0,0,IF(SIN(CO$12)=0,999999999,(SIN(CO$12)*COS($E27)+SIN($E27)*COS(CO$12))/SIN(CO$12)*$B27))</f>
        <v>0</v>
      </c>
      <c r="CP117" s="0" t="n">
        <f aca="false">IF($B27=0,0,IF(SIN(CP$12)=0,999999999,(SIN(CP$12)*COS($E27)+SIN($E27)*COS(CP$12))/SIN(CP$12)*$B27))</f>
        <v>0</v>
      </c>
      <c r="CQ117" s="0" t="n">
        <f aca="false">IF($B27=0,0,IF(SIN(CQ$12)=0,999999999,(SIN(CQ$12)*COS($E27)+SIN($E27)*COS(CQ$12))/SIN(CQ$12)*$B27))</f>
        <v>0</v>
      </c>
    </row>
    <row r="118" customFormat="false" ht="12.8" hidden="true" customHeight="false" outlineLevel="0" collapsed="false">
      <c r="D118" s="0" t="n">
        <f aca="false">1+D117</f>
        <v>16</v>
      </c>
      <c r="E118" s="2" t="s">
        <v>56</v>
      </c>
      <c r="F118" s="0" t="n">
        <f aca="false">IF($B28=0,0,IF(SIN(F$12)=0,999999999,(SIN(F$12)*COS($E28)+SIN($E28)*COS(F$12))/SIN(F$12)*$B28))</f>
        <v>0</v>
      </c>
      <c r="G118" s="0" t="n">
        <f aca="false">IF($B28=0,0,IF(SIN(G$12)=0,999999999,(SIN(G$12)*COS($E28)+SIN($E28)*COS(G$12))/SIN(G$12)*$B28))</f>
        <v>0</v>
      </c>
      <c r="H118" s="0" t="n">
        <f aca="false">IF($B28=0,0,IF(SIN(H$12)=0,999999999,(SIN(H$12)*COS($E28)+SIN($E28)*COS(H$12))/SIN(H$12)*$B28))</f>
        <v>0</v>
      </c>
      <c r="I118" s="0" t="n">
        <f aca="false">IF($B28=0,0,IF(SIN(I$12)=0,999999999,(SIN(I$12)*COS($E28)+SIN($E28)*COS(I$12))/SIN(I$12)*$B28))</f>
        <v>0</v>
      </c>
      <c r="J118" s="0" t="n">
        <f aca="false">IF($B28=0,0,IF(SIN(J$12)=0,999999999,(SIN(J$12)*COS($E28)+SIN($E28)*COS(J$12))/SIN(J$12)*$B28))</f>
        <v>0</v>
      </c>
      <c r="K118" s="0" t="n">
        <f aca="false">IF($B28=0,0,IF(SIN(K$12)=0,999999999,(SIN(K$12)*COS($E28)+SIN($E28)*COS(K$12))/SIN(K$12)*$B28))</f>
        <v>0</v>
      </c>
      <c r="L118" s="0" t="n">
        <f aca="false">IF($B28=0,0,IF(SIN(L$12)=0,999999999,(SIN(L$12)*COS($E28)+SIN($E28)*COS(L$12))/SIN(L$12)*$B28))</f>
        <v>0</v>
      </c>
      <c r="M118" s="0" t="n">
        <f aca="false">IF($B28=0,0,IF(SIN(M$12)=0,999999999,(SIN(M$12)*COS($E28)+SIN($E28)*COS(M$12))/SIN(M$12)*$B28))</f>
        <v>0</v>
      </c>
      <c r="N118" s="0" t="n">
        <f aca="false">IF($B28=0,0,IF(SIN(N$12)=0,999999999,(SIN(N$12)*COS($E28)+SIN($E28)*COS(N$12))/SIN(N$12)*$B28))</f>
        <v>0</v>
      </c>
      <c r="O118" s="0" t="n">
        <f aca="false">IF($B28=0,0,IF(SIN(O$12)=0,999999999,(SIN(O$12)*COS($E28)+SIN($E28)*COS(O$12))/SIN(O$12)*$B28))</f>
        <v>0</v>
      </c>
      <c r="P118" s="0" t="n">
        <f aca="false">IF($B28=0,0,IF(SIN(P$12)=0,999999999,(SIN(P$12)*COS($E28)+SIN($E28)*COS(P$12))/SIN(P$12)*$B28))</f>
        <v>0</v>
      </c>
      <c r="Q118" s="0" t="n">
        <f aca="false">IF($B28=0,0,IF(SIN(Q$12)=0,999999999,(SIN(Q$12)*COS($E28)+SIN($E28)*COS(Q$12))/SIN(Q$12)*$B28))</f>
        <v>0</v>
      </c>
      <c r="R118" s="0" t="n">
        <f aca="false">IF($B28=0,0,IF(SIN(R$12)=0,999999999,(SIN(R$12)*COS($E28)+SIN($E28)*COS(R$12))/SIN(R$12)*$B28))</f>
        <v>0</v>
      </c>
      <c r="S118" s="0" t="n">
        <f aca="false">IF($B28=0,0,IF(SIN(S$12)=0,999999999,(SIN(S$12)*COS($E28)+SIN($E28)*COS(S$12))/SIN(S$12)*$B28))</f>
        <v>0</v>
      </c>
      <c r="T118" s="0" t="n">
        <f aca="false">IF($B28=0,0,IF(SIN(T$12)=0,999999999,(SIN(T$12)*COS($E28)+SIN($E28)*COS(T$12))/SIN(T$12)*$B28))</f>
        <v>0</v>
      </c>
      <c r="U118" s="0" t="n">
        <f aca="false">IF($B28=0,0,IF(SIN(U$12)=0,999999999,(SIN(U$12)*COS($E28)+SIN($E28)*COS(U$12))/SIN(U$12)*$B28))</f>
        <v>0</v>
      </c>
      <c r="V118" s="0" t="n">
        <f aca="false">IF($B28=0,0,IF(SIN(V$12)=0,999999999,(SIN(V$12)*COS($E28)+SIN($E28)*COS(V$12))/SIN(V$12)*$B28))</f>
        <v>0</v>
      </c>
      <c r="W118" s="0" t="n">
        <f aca="false">IF($B28=0,0,IF(SIN(W$12)=0,999999999,(SIN(W$12)*COS($E28)+SIN($E28)*COS(W$12))/SIN(W$12)*$B28))</f>
        <v>0</v>
      </c>
      <c r="X118" s="0" t="n">
        <f aca="false">IF($B28=0,0,IF(SIN(X$12)=0,999999999,(SIN(X$12)*COS($E28)+SIN($E28)*COS(X$12))/SIN(X$12)*$B28))</f>
        <v>0</v>
      </c>
      <c r="Y118" s="0" t="n">
        <f aca="false">IF($B28=0,0,IF(SIN(Y$12)=0,999999999,(SIN(Y$12)*COS($E28)+SIN($E28)*COS(Y$12))/SIN(Y$12)*$B28))</f>
        <v>0</v>
      </c>
      <c r="Z118" s="0" t="n">
        <f aca="false">IF($B28=0,0,IF(SIN(Z$12)=0,999999999,(SIN(Z$12)*COS($E28)+SIN($E28)*COS(Z$12))/SIN(Z$12)*$B28))</f>
        <v>0</v>
      </c>
      <c r="AA118" s="0" t="n">
        <f aca="false">IF($B28=0,0,IF(SIN(AA$12)=0,999999999,(SIN(AA$12)*COS($E28)+SIN($E28)*COS(AA$12))/SIN(AA$12)*$B28))</f>
        <v>0</v>
      </c>
      <c r="AB118" s="0" t="n">
        <f aca="false">IF($B28=0,0,IF(SIN(AB$12)=0,999999999,(SIN(AB$12)*COS($E28)+SIN($E28)*COS(AB$12))/SIN(AB$12)*$B28))</f>
        <v>0</v>
      </c>
      <c r="AC118" s="0" t="n">
        <f aca="false">IF($B28=0,0,IF(SIN(AC$12)=0,999999999,(SIN(AC$12)*COS($E28)+SIN($E28)*COS(AC$12))/SIN(AC$12)*$B28))</f>
        <v>0</v>
      </c>
      <c r="AD118" s="0" t="n">
        <f aca="false">IF($B28=0,0,IF(SIN(AD$12)=0,999999999,(SIN(AD$12)*COS($E28)+SIN($E28)*COS(AD$12))/SIN(AD$12)*$B28))</f>
        <v>0</v>
      </c>
      <c r="AE118" s="0" t="n">
        <f aca="false">IF($B28=0,0,IF(SIN(AE$12)=0,999999999,(SIN(AE$12)*COS($E28)+SIN($E28)*COS(AE$12))/SIN(AE$12)*$B28))</f>
        <v>0</v>
      </c>
      <c r="AF118" s="0" t="n">
        <f aca="false">IF($B28=0,0,IF(SIN(AF$12)=0,999999999,(SIN(AF$12)*COS($E28)+SIN($E28)*COS(AF$12))/SIN(AF$12)*$B28))</f>
        <v>0</v>
      </c>
      <c r="AG118" s="0" t="n">
        <f aca="false">IF($B28=0,0,IF(SIN(AG$12)=0,999999999,(SIN(AG$12)*COS($E28)+SIN($E28)*COS(AG$12))/SIN(AG$12)*$B28))</f>
        <v>0</v>
      </c>
      <c r="AH118" s="0" t="n">
        <f aca="false">IF($B28=0,0,IF(SIN(AH$12)=0,999999999,(SIN(AH$12)*COS($E28)+SIN($E28)*COS(AH$12))/SIN(AH$12)*$B28))</f>
        <v>0</v>
      </c>
      <c r="AI118" s="0" t="n">
        <f aca="false">IF($B28=0,0,IF(SIN(AI$12)=0,999999999,(SIN(AI$12)*COS($E28)+SIN($E28)*COS(AI$12))/SIN(AI$12)*$B28))</f>
        <v>0</v>
      </c>
      <c r="AJ118" s="0" t="n">
        <f aca="false">IF($B28=0,0,IF(SIN(AJ$12)=0,999999999,(SIN(AJ$12)*COS($E28)+SIN($E28)*COS(AJ$12))/SIN(AJ$12)*$B28))</f>
        <v>0</v>
      </c>
      <c r="AK118" s="0" t="n">
        <f aca="false">IF($B28=0,0,IF(SIN(AK$12)=0,999999999,(SIN(AK$12)*COS($E28)+SIN($E28)*COS(AK$12))/SIN(AK$12)*$B28))</f>
        <v>0</v>
      </c>
      <c r="AL118" s="0" t="n">
        <f aca="false">IF($B28=0,0,IF(SIN(AL$12)=0,999999999,(SIN(AL$12)*COS($E28)+SIN($E28)*COS(AL$12))/SIN(AL$12)*$B28))</f>
        <v>0</v>
      </c>
      <c r="AM118" s="0" t="n">
        <f aca="false">IF($B28=0,0,IF(SIN(AM$12)=0,999999999,(SIN(AM$12)*COS($E28)+SIN($E28)*COS(AM$12))/SIN(AM$12)*$B28))</f>
        <v>0</v>
      </c>
      <c r="AN118" s="0" t="n">
        <f aca="false">IF($B28=0,0,IF(SIN(AN$12)=0,999999999,(SIN(AN$12)*COS($E28)+SIN($E28)*COS(AN$12))/SIN(AN$12)*$B28))</f>
        <v>0</v>
      </c>
      <c r="AO118" s="0" t="n">
        <f aca="false">IF($B28=0,0,IF(SIN(AO$12)=0,999999999,(SIN(AO$12)*COS($E28)+SIN($E28)*COS(AO$12))/SIN(AO$12)*$B28))</f>
        <v>0</v>
      </c>
      <c r="AP118" s="0" t="n">
        <f aca="false">IF($B28=0,0,IF(SIN(AP$12)=0,999999999,(SIN(AP$12)*COS($E28)+SIN($E28)*COS(AP$12))/SIN(AP$12)*$B28))</f>
        <v>0</v>
      </c>
      <c r="AQ118" s="0" t="n">
        <f aca="false">IF($B28=0,0,IF(SIN(AQ$12)=0,999999999,(SIN(AQ$12)*COS($E28)+SIN($E28)*COS(AQ$12))/SIN(AQ$12)*$B28))</f>
        <v>0</v>
      </c>
      <c r="AR118" s="0" t="n">
        <f aca="false">IF($B28=0,0,IF(SIN(AR$12)=0,999999999,(SIN(AR$12)*COS($E28)+SIN($E28)*COS(AR$12))/SIN(AR$12)*$B28))</f>
        <v>0</v>
      </c>
      <c r="AS118" s="0" t="n">
        <f aca="false">IF($B28=0,0,IF(SIN(AS$12)=0,999999999,(SIN(AS$12)*COS($E28)+SIN($E28)*COS(AS$12))/SIN(AS$12)*$B28))</f>
        <v>0</v>
      </c>
      <c r="AT118" s="0" t="n">
        <f aca="false">IF($B28=0,0,IF(SIN(AT$12)=0,999999999,(SIN(AT$12)*COS($E28)+SIN($E28)*COS(AT$12))/SIN(AT$12)*$B28))</f>
        <v>0</v>
      </c>
      <c r="AU118" s="0" t="n">
        <f aca="false">IF($B28=0,0,IF(SIN(AU$12)=0,999999999,(SIN(AU$12)*COS($E28)+SIN($E28)*COS(AU$12))/SIN(AU$12)*$B28))</f>
        <v>0</v>
      </c>
      <c r="AV118" s="0" t="n">
        <f aca="false">IF($B28=0,0,IF(SIN(AV$12)=0,999999999,(SIN(AV$12)*COS($E28)+SIN($E28)*COS(AV$12))/SIN(AV$12)*$B28))</f>
        <v>0</v>
      </c>
      <c r="AW118" s="0" t="n">
        <f aca="false">IF($B28=0,0,IF(SIN(AW$12)=0,999999999,(SIN(AW$12)*COS($E28)+SIN($E28)*COS(AW$12))/SIN(AW$12)*$B28))</f>
        <v>0</v>
      </c>
      <c r="AX118" s="0" t="n">
        <f aca="false">IF($B28=0,0,IF(SIN(AX$12)=0,999999999,(SIN(AX$12)*COS($E28)+SIN($E28)*COS(AX$12))/SIN(AX$12)*$B28))</f>
        <v>0</v>
      </c>
      <c r="AY118" s="0" t="n">
        <f aca="false">IF($B28=0,0,IF(SIN(AY$12)=0,999999999,(SIN(AY$12)*COS($E28)+SIN($E28)*COS(AY$12))/SIN(AY$12)*$B28))</f>
        <v>0</v>
      </c>
      <c r="AZ118" s="0" t="n">
        <f aca="false">IF($B28=0,0,IF(SIN(AZ$12)=0,999999999,(SIN(AZ$12)*COS($E28)+SIN($E28)*COS(AZ$12))/SIN(AZ$12)*$B28))</f>
        <v>0</v>
      </c>
      <c r="BA118" s="0" t="n">
        <f aca="false">IF($B28=0,0,IF(SIN(BA$12)=0,999999999,(SIN(BA$12)*COS($E28)+SIN($E28)*COS(BA$12))/SIN(BA$12)*$B28))</f>
        <v>0</v>
      </c>
      <c r="BB118" s="0" t="n">
        <f aca="false">IF($B28=0,0,IF(SIN(BB$12)=0,999999999,(SIN(BB$12)*COS($E28)+SIN($E28)*COS(BB$12))/SIN(BB$12)*$B28))</f>
        <v>0</v>
      </c>
      <c r="BC118" s="0" t="n">
        <f aca="false">IF($B28=0,0,IF(SIN(BC$12)=0,999999999,(SIN(BC$12)*COS($E28)+SIN($E28)*COS(BC$12))/SIN(BC$12)*$B28))</f>
        <v>0</v>
      </c>
      <c r="BD118" s="0" t="n">
        <f aca="false">IF($B28=0,0,IF(SIN(BD$12)=0,999999999,(SIN(BD$12)*COS($E28)+SIN($E28)*COS(BD$12))/SIN(BD$12)*$B28))</f>
        <v>0</v>
      </c>
      <c r="BE118" s="0" t="n">
        <f aca="false">IF($B28=0,0,IF(SIN(BE$12)=0,999999999,(SIN(BE$12)*COS($E28)+SIN($E28)*COS(BE$12))/SIN(BE$12)*$B28))</f>
        <v>0</v>
      </c>
      <c r="BF118" s="0" t="n">
        <f aca="false">IF($B28=0,0,IF(SIN(BF$12)=0,999999999,(SIN(BF$12)*COS($E28)+SIN($E28)*COS(BF$12))/SIN(BF$12)*$B28))</f>
        <v>0</v>
      </c>
      <c r="BG118" s="0" t="n">
        <f aca="false">IF($B28=0,0,IF(SIN(BG$12)=0,999999999,(SIN(BG$12)*COS($E28)+SIN($E28)*COS(BG$12))/SIN(BG$12)*$B28))</f>
        <v>0</v>
      </c>
      <c r="BH118" s="0" t="n">
        <f aca="false">IF($B28=0,0,IF(SIN(BH$12)=0,999999999,(SIN(BH$12)*COS($E28)+SIN($E28)*COS(BH$12))/SIN(BH$12)*$B28))</f>
        <v>0</v>
      </c>
      <c r="BI118" s="0" t="n">
        <f aca="false">IF($B28=0,0,IF(SIN(BI$12)=0,999999999,(SIN(BI$12)*COS($E28)+SIN($E28)*COS(BI$12))/SIN(BI$12)*$B28))</f>
        <v>0</v>
      </c>
      <c r="BJ118" s="0" t="n">
        <f aca="false">IF($B28=0,0,IF(SIN(BJ$12)=0,999999999,(SIN(BJ$12)*COS($E28)+SIN($E28)*COS(BJ$12))/SIN(BJ$12)*$B28))</f>
        <v>0</v>
      </c>
      <c r="BK118" s="0" t="n">
        <f aca="false">IF($B28=0,0,IF(SIN(BK$12)=0,999999999,(SIN(BK$12)*COS($E28)+SIN($E28)*COS(BK$12))/SIN(BK$12)*$B28))</f>
        <v>0</v>
      </c>
      <c r="BL118" s="0" t="n">
        <f aca="false">IF($B28=0,0,IF(SIN(BL$12)=0,999999999,(SIN(BL$12)*COS($E28)+SIN($E28)*COS(BL$12))/SIN(BL$12)*$B28))</f>
        <v>0</v>
      </c>
      <c r="BM118" s="0" t="n">
        <f aca="false">IF($B28=0,0,IF(SIN(BM$12)=0,999999999,(SIN(BM$12)*COS($E28)+SIN($E28)*COS(BM$12))/SIN(BM$12)*$B28))</f>
        <v>0</v>
      </c>
      <c r="BN118" s="0" t="n">
        <f aca="false">IF($B28=0,0,IF(SIN(BN$12)=0,999999999,(SIN(BN$12)*COS($E28)+SIN($E28)*COS(BN$12))/SIN(BN$12)*$B28))</f>
        <v>0</v>
      </c>
      <c r="BO118" s="0" t="n">
        <f aca="false">IF($B28=0,0,IF(SIN(BO$12)=0,999999999,(SIN(BO$12)*COS($E28)+SIN($E28)*COS(BO$12))/SIN(BO$12)*$B28))</f>
        <v>0</v>
      </c>
      <c r="BP118" s="0" t="n">
        <f aca="false">IF($B28=0,0,IF(SIN(BP$12)=0,999999999,(SIN(BP$12)*COS($E28)+SIN($E28)*COS(BP$12))/SIN(BP$12)*$B28))</f>
        <v>0</v>
      </c>
      <c r="BQ118" s="0" t="n">
        <f aca="false">IF($B28=0,0,IF(SIN(BQ$12)=0,999999999,(SIN(BQ$12)*COS($E28)+SIN($E28)*COS(BQ$12))/SIN(BQ$12)*$B28))</f>
        <v>0</v>
      </c>
      <c r="BR118" s="0" t="n">
        <f aca="false">IF($B28=0,0,IF(SIN(BR$12)=0,999999999,(SIN(BR$12)*COS($E28)+SIN($E28)*COS(BR$12))/SIN(BR$12)*$B28))</f>
        <v>0</v>
      </c>
      <c r="BS118" s="0" t="n">
        <f aca="false">IF($B28=0,0,IF(SIN(BS$12)=0,999999999,(SIN(BS$12)*COS($E28)+SIN($E28)*COS(BS$12))/SIN(BS$12)*$B28))</f>
        <v>0</v>
      </c>
      <c r="BT118" s="0" t="n">
        <f aca="false">IF($B28=0,0,IF(SIN(BT$12)=0,999999999,(SIN(BT$12)*COS($E28)+SIN($E28)*COS(BT$12))/SIN(BT$12)*$B28))</f>
        <v>0</v>
      </c>
      <c r="BU118" s="0" t="n">
        <f aca="false">IF($B28=0,0,IF(SIN(BU$12)=0,999999999,(SIN(BU$12)*COS($E28)+SIN($E28)*COS(BU$12))/SIN(BU$12)*$B28))</f>
        <v>0</v>
      </c>
      <c r="BV118" s="0" t="n">
        <f aca="false">IF($B28=0,0,IF(SIN(BV$12)=0,999999999,(SIN(BV$12)*COS($E28)+SIN($E28)*COS(BV$12))/SIN(BV$12)*$B28))</f>
        <v>0</v>
      </c>
      <c r="BW118" s="0" t="n">
        <f aca="false">IF($B28=0,0,IF(SIN(BW$12)=0,999999999,(SIN(BW$12)*COS($E28)+SIN($E28)*COS(BW$12))/SIN(BW$12)*$B28))</f>
        <v>0</v>
      </c>
      <c r="BX118" s="0" t="n">
        <f aca="false">IF($B28=0,0,IF(SIN(BX$12)=0,999999999,(SIN(BX$12)*COS($E28)+SIN($E28)*COS(BX$12))/SIN(BX$12)*$B28))</f>
        <v>0</v>
      </c>
      <c r="BY118" s="0" t="n">
        <f aca="false">IF($B28=0,0,IF(SIN(BY$12)=0,999999999,(SIN(BY$12)*COS($E28)+SIN($E28)*COS(BY$12))/SIN(BY$12)*$B28))</f>
        <v>0</v>
      </c>
      <c r="BZ118" s="0" t="n">
        <f aca="false">IF($B28=0,0,IF(SIN(BZ$12)=0,999999999,(SIN(BZ$12)*COS($E28)+SIN($E28)*COS(BZ$12))/SIN(BZ$12)*$B28))</f>
        <v>0</v>
      </c>
      <c r="CA118" s="0" t="n">
        <f aca="false">IF($B28=0,0,IF(SIN(CA$12)=0,999999999,(SIN(CA$12)*COS($E28)+SIN($E28)*COS(CA$12))/SIN(CA$12)*$B28))</f>
        <v>0</v>
      </c>
      <c r="CB118" s="0" t="n">
        <f aca="false">IF($B28=0,0,IF(SIN(CB$12)=0,999999999,(SIN(CB$12)*COS($E28)+SIN($E28)*COS(CB$12))/SIN(CB$12)*$B28))</f>
        <v>0</v>
      </c>
      <c r="CC118" s="0" t="n">
        <f aca="false">IF($B28=0,0,IF(SIN(CC$12)=0,999999999,(SIN(CC$12)*COS($E28)+SIN($E28)*COS(CC$12))/SIN(CC$12)*$B28))</f>
        <v>0</v>
      </c>
      <c r="CD118" s="0" t="n">
        <f aca="false">IF($B28=0,0,IF(SIN(CD$12)=0,999999999,(SIN(CD$12)*COS($E28)+SIN($E28)*COS(CD$12))/SIN(CD$12)*$B28))</f>
        <v>0</v>
      </c>
      <c r="CE118" s="0" t="n">
        <f aca="false">IF($B28=0,0,IF(SIN(CE$12)=0,999999999,(SIN(CE$12)*COS($E28)+SIN($E28)*COS(CE$12))/SIN(CE$12)*$B28))</f>
        <v>0</v>
      </c>
      <c r="CF118" s="0" t="n">
        <f aca="false">IF($B28=0,0,IF(SIN(CF$12)=0,999999999,(SIN(CF$12)*COS($E28)+SIN($E28)*COS(CF$12))/SIN(CF$12)*$B28))</f>
        <v>0</v>
      </c>
      <c r="CG118" s="0" t="n">
        <f aca="false">IF($B28=0,0,IF(SIN(CG$12)=0,999999999,(SIN(CG$12)*COS($E28)+SIN($E28)*COS(CG$12))/SIN(CG$12)*$B28))</f>
        <v>0</v>
      </c>
      <c r="CH118" s="0" t="n">
        <f aca="false">IF($B28=0,0,IF(SIN(CH$12)=0,999999999,(SIN(CH$12)*COS($E28)+SIN($E28)*COS(CH$12))/SIN(CH$12)*$B28))</f>
        <v>0</v>
      </c>
      <c r="CI118" s="0" t="n">
        <f aca="false">IF($B28=0,0,IF(SIN(CI$12)=0,999999999,(SIN(CI$12)*COS($E28)+SIN($E28)*COS(CI$12))/SIN(CI$12)*$B28))</f>
        <v>0</v>
      </c>
      <c r="CJ118" s="0" t="n">
        <f aca="false">IF($B28=0,0,IF(SIN(CJ$12)=0,999999999,(SIN(CJ$12)*COS($E28)+SIN($E28)*COS(CJ$12))/SIN(CJ$12)*$B28))</f>
        <v>0</v>
      </c>
      <c r="CK118" s="0" t="n">
        <f aca="false">IF($B28=0,0,IF(SIN(CK$12)=0,999999999,(SIN(CK$12)*COS($E28)+SIN($E28)*COS(CK$12))/SIN(CK$12)*$B28))</f>
        <v>0</v>
      </c>
      <c r="CL118" s="0" t="n">
        <f aca="false">IF($B28=0,0,IF(SIN(CL$12)=0,999999999,(SIN(CL$12)*COS($E28)+SIN($E28)*COS(CL$12))/SIN(CL$12)*$B28))</f>
        <v>0</v>
      </c>
      <c r="CM118" s="0" t="n">
        <f aca="false">IF($B28=0,0,IF(SIN(CM$12)=0,999999999,(SIN(CM$12)*COS($E28)+SIN($E28)*COS(CM$12))/SIN(CM$12)*$B28))</f>
        <v>0</v>
      </c>
      <c r="CN118" s="0" t="n">
        <f aca="false">IF($B28=0,0,IF(SIN(CN$12)=0,999999999,(SIN(CN$12)*COS($E28)+SIN($E28)*COS(CN$12))/SIN(CN$12)*$B28))</f>
        <v>0</v>
      </c>
      <c r="CO118" s="0" t="n">
        <f aca="false">IF($B28=0,0,IF(SIN(CO$12)=0,999999999,(SIN(CO$12)*COS($E28)+SIN($E28)*COS(CO$12))/SIN(CO$12)*$B28))</f>
        <v>0</v>
      </c>
      <c r="CP118" s="0" t="n">
        <f aca="false">IF($B28=0,0,IF(SIN(CP$12)=0,999999999,(SIN(CP$12)*COS($E28)+SIN($E28)*COS(CP$12))/SIN(CP$12)*$B28))</f>
        <v>0</v>
      </c>
      <c r="CQ118" s="0" t="n">
        <f aca="false">IF($B28=0,0,IF(SIN(CQ$12)=0,999999999,(SIN(CQ$12)*COS($E28)+SIN($E28)*COS(CQ$12))/SIN(CQ$12)*$B28))</f>
        <v>0</v>
      </c>
    </row>
    <row r="119" customFormat="false" ht="12.8" hidden="true" customHeight="false" outlineLevel="0" collapsed="false">
      <c r="D119" s="0" t="n">
        <f aca="false">1+D118</f>
        <v>17</v>
      </c>
      <c r="E119" s="2" t="s">
        <v>56</v>
      </c>
      <c r="F119" s="0" t="n">
        <f aca="false">IF($B29=0,0,IF(SIN(F$12)=0,999999999,(SIN(F$12)*COS($E29)+SIN($E29)*COS(F$12))/SIN(F$12)*$B29))</f>
        <v>0</v>
      </c>
      <c r="G119" s="0" t="n">
        <f aca="false">IF($B29=0,0,IF(SIN(G$12)=0,999999999,(SIN(G$12)*COS($E29)+SIN($E29)*COS(G$12))/SIN(G$12)*$B29))</f>
        <v>0</v>
      </c>
      <c r="H119" s="0" t="n">
        <f aca="false">IF($B29=0,0,IF(SIN(H$12)=0,999999999,(SIN(H$12)*COS($E29)+SIN($E29)*COS(H$12))/SIN(H$12)*$B29))</f>
        <v>0</v>
      </c>
      <c r="I119" s="0" t="n">
        <f aca="false">IF($B29=0,0,IF(SIN(I$12)=0,999999999,(SIN(I$12)*COS($E29)+SIN($E29)*COS(I$12))/SIN(I$12)*$B29))</f>
        <v>0</v>
      </c>
      <c r="J119" s="0" t="n">
        <f aca="false">IF($B29=0,0,IF(SIN(J$12)=0,999999999,(SIN(J$12)*COS($E29)+SIN($E29)*COS(J$12))/SIN(J$12)*$B29))</f>
        <v>0</v>
      </c>
      <c r="K119" s="0" t="n">
        <f aca="false">IF($B29=0,0,IF(SIN(K$12)=0,999999999,(SIN(K$12)*COS($E29)+SIN($E29)*COS(K$12))/SIN(K$12)*$B29))</f>
        <v>0</v>
      </c>
      <c r="L119" s="0" t="n">
        <f aca="false">IF($B29=0,0,IF(SIN(L$12)=0,999999999,(SIN(L$12)*COS($E29)+SIN($E29)*COS(L$12))/SIN(L$12)*$B29))</f>
        <v>0</v>
      </c>
      <c r="M119" s="0" t="n">
        <f aca="false">IF($B29=0,0,IF(SIN(M$12)=0,999999999,(SIN(M$12)*COS($E29)+SIN($E29)*COS(M$12))/SIN(M$12)*$B29))</f>
        <v>0</v>
      </c>
      <c r="N119" s="0" t="n">
        <f aca="false">IF($B29=0,0,IF(SIN(N$12)=0,999999999,(SIN(N$12)*COS($E29)+SIN($E29)*COS(N$12))/SIN(N$12)*$B29))</f>
        <v>0</v>
      </c>
      <c r="O119" s="0" t="n">
        <f aca="false">IF($B29=0,0,IF(SIN(O$12)=0,999999999,(SIN(O$12)*COS($E29)+SIN($E29)*COS(O$12))/SIN(O$12)*$B29))</f>
        <v>0</v>
      </c>
      <c r="P119" s="0" t="n">
        <f aca="false">IF($B29=0,0,IF(SIN(P$12)=0,999999999,(SIN(P$12)*COS($E29)+SIN($E29)*COS(P$12))/SIN(P$12)*$B29))</f>
        <v>0</v>
      </c>
      <c r="Q119" s="0" t="n">
        <f aca="false">IF($B29=0,0,IF(SIN(Q$12)=0,999999999,(SIN(Q$12)*COS($E29)+SIN($E29)*COS(Q$12))/SIN(Q$12)*$B29))</f>
        <v>0</v>
      </c>
      <c r="R119" s="0" t="n">
        <f aca="false">IF($B29=0,0,IF(SIN(R$12)=0,999999999,(SIN(R$12)*COS($E29)+SIN($E29)*COS(R$12))/SIN(R$12)*$B29))</f>
        <v>0</v>
      </c>
      <c r="S119" s="0" t="n">
        <f aca="false">IF($B29=0,0,IF(SIN(S$12)=0,999999999,(SIN(S$12)*COS($E29)+SIN($E29)*COS(S$12))/SIN(S$12)*$B29))</f>
        <v>0</v>
      </c>
      <c r="T119" s="0" t="n">
        <f aca="false">IF($B29=0,0,IF(SIN(T$12)=0,999999999,(SIN(T$12)*COS($E29)+SIN($E29)*COS(T$12))/SIN(T$12)*$B29))</f>
        <v>0</v>
      </c>
      <c r="U119" s="0" t="n">
        <f aca="false">IF($B29=0,0,IF(SIN(U$12)=0,999999999,(SIN(U$12)*COS($E29)+SIN($E29)*COS(U$12))/SIN(U$12)*$B29))</f>
        <v>0</v>
      </c>
      <c r="V119" s="0" t="n">
        <f aca="false">IF($B29=0,0,IF(SIN(V$12)=0,999999999,(SIN(V$12)*COS($E29)+SIN($E29)*COS(V$12))/SIN(V$12)*$B29))</f>
        <v>0</v>
      </c>
      <c r="W119" s="0" t="n">
        <f aca="false">IF($B29=0,0,IF(SIN(W$12)=0,999999999,(SIN(W$12)*COS($E29)+SIN($E29)*COS(W$12))/SIN(W$12)*$B29))</f>
        <v>0</v>
      </c>
      <c r="X119" s="0" t="n">
        <f aca="false">IF($B29=0,0,IF(SIN(X$12)=0,999999999,(SIN(X$12)*COS($E29)+SIN($E29)*COS(X$12))/SIN(X$12)*$B29))</f>
        <v>0</v>
      </c>
      <c r="Y119" s="0" t="n">
        <f aca="false">IF($B29=0,0,IF(SIN(Y$12)=0,999999999,(SIN(Y$12)*COS($E29)+SIN($E29)*COS(Y$12))/SIN(Y$12)*$B29))</f>
        <v>0</v>
      </c>
      <c r="Z119" s="0" t="n">
        <f aca="false">IF($B29=0,0,IF(SIN(Z$12)=0,999999999,(SIN(Z$12)*COS($E29)+SIN($E29)*COS(Z$12))/SIN(Z$12)*$B29))</f>
        <v>0</v>
      </c>
      <c r="AA119" s="0" t="n">
        <f aca="false">IF($B29=0,0,IF(SIN(AA$12)=0,999999999,(SIN(AA$12)*COS($E29)+SIN($E29)*COS(AA$12))/SIN(AA$12)*$B29))</f>
        <v>0</v>
      </c>
      <c r="AB119" s="0" t="n">
        <f aca="false">IF($B29=0,0,IF(SIN(AB$12)=0,999999999,(SIN(AB$12)*COS($E29)+SIN($E29)*COS(AB$12))/SIN(AB$12)*$B29))</f>
        <v>0</v>
      </c>
      <c r="AC119" s="0" t="n">
        <f aca="false">IF($B29=0,0,IF(SIN(AC$12)=0,999999999,(SIN(AC$12)*COS($E29)+SIN($E29)*COS(AC$12))/SIN(AC$12)*$B29))</f>
        <v>0</v>
      </c>
      <c r="AD119" s="0" t="n">
        <f aca="false">IF($B29=0,0,IF(SIN(AD$12)=0,999999999,(SIN(AD$12)*COS($E29)+SIN($E29)*COS(AD$12))/SIN(AD$12)*$B29))</f>
        <v>0</v>
      </c>
      <c r="AE119" s="0" t="n">
        <f aca="false">IF($B29=0,0,IF(SIN(AE$12)=0,999999999,(SIN(AE$12)*COS($E29)+SIN($E29)*COS(AE$12))/SIN(AE$12)*$B29))</f>
        <v>0</v>
      </c>
      <c r="AF119" s="0" t="n">
        <f aca="false">IF($B29=0,0,IF(SIN(AF$12)=0,999999999,(SIN(AF$12)*COS($E29)+SIN($E29)*COS(AF$12))/SIN(AF$12)*$B29))</f>
        <v>0</v>
      </c>
      <c r="AG119" s="0" t="n">
        <f aca="false">IF($B29=0,0,IF(SIN(AG$12)=0,999999999,(SIN(AG$12)*COS($E29)+SIN($E29)*COS(AG$12))/SIN(AG$12)*$B29))</f>
        <v>0</v>
      </c>
      <c r="AH119" s="0" t="n">
        <f aca="false">IF($B29=0,0,IF(SIN(AH$12)=0,999999999,(SIN(AH$12)*COS($E29)+SIN($E29)*COS(AH$12))/SIN(AH$12)*$B29))</f>
        <v>0</v>
      </c>
      <c r="AI119" s="0" t="n">
        <f aca="false">IF($B29=0,0,IF(SIN(AI$12)=0,999999999,(SIN(AI$12)*COS($E29)+SIN($E29)*COS(AI$12))/SIN(AI$12)*$B29))</f>
        <v>0</v>
      </c>
      <c r="AJ119" s="0" t="n">
        <f aca="false">IF($B29=0,0,IF(SIN(AJ$12)=0,999999999,(SIN(AJ$12)*COS($E29)+SIN($E29)*COS(AJ$12))/SIN(AJ$12)*$B29))</f>
        <v>0</v>
      </c>
      <c r="AK119" s="0" t="n">
        <f aca="false">IF($B29=0,0,IF(SIN(AK$12)=0,999999999,(SIN(AK$12)*COS($E29)+SIN($E29)*COS(AK$12))/SIN(AK$12)*$B29))</f>
        <v>0</v>
      </c>
      <c r="AL119" s="0" t="n">
        <f aca="false">IF($B29=0,0,IF(SIN(AL$12)=0,999999999,(SIN(AL$12)*COS($E29)+SIN($E29)*COS(AL$12))/SIN(AL$12)*$B29))</f>
        <v>0</v>
      </c>
      <c r="AM119" s="0" t="n">
        <f aca="false">IF($B29=0,0,IF(SIN(AM$12)=0,999999999,(SIN(AM$12)*COS($E29)+SIN($E29)*COS(AM$12))/SIN(AM$12)*$B29))</f>
        <v>0</v>
      </c>
      <c r="AN119" s="0" t="n">
        <f aca="false">IF($B29=0,0,IF(SIN(AN$12)=0,999999999,(SIN(AN$12)*COS($E29)+SIN($E29)*COS(AN$12))/SIN(AN$12)*$B29))</f>
        <v>0</v>
      </c>
      <c r="AO119" s="0" t="n">
        <f aca="false">IF($B29=0,0,IF(SIN(AO$12)=0,999999999,(SIN(AO$12)*COS($E29)+SIN($E29)*COS(AO$12))/SIN(AO$12)*$B29))</f>
        <v>0</v>
      </c>
      <c r="AP119" s="0" t="n">
        <f aca="false">IF($B29=0,0,IF(SIN(AP$12)=0,999999999,(SIN(AP$12)*COS($E29)+SIN($E29)*COS(AP$12))/SIN(AP$12)*$B29))</f>
        <v>0</v>
      </c>
      <c r="AQ119" s="0" t="n">
        <f aca="false">IF($B29=0,0,IF(SIN(AQ$12)=0,999999999,(SIN(AQ$12)*COS($E29)+SIN($E29)*COS(AQ$12))/SIN(AQ$12)*$B29))</f>
        <v>0</v>
      </c>
      <c r="AR119" s="0" t="n">
        <f aca="false">IF($B29=0,0,IF(SIN(AR$12)=0,999999999,(SIN(AR$12)*COS($E29)+SIN($E29)*COS(AR$12))/SIN(AR$12)*$B29))</f>
        <v>0</v>
      </c>
      <c r="AS119" s="0" t="n">
        <f aca="false">IF($B29=0,0,IF(SIN(AS$12)=0,999999999,(SIN(AS$12)*COS($E29)+SIN($E29)*COS(AS$12))/SIN(AS$12)*$B29))</f>
        <v>0</v>
      </c>
      <c r="AT119" s="0" t="n">
        <f aca="false">IF($B29=0,0,IF(SIN(AT$12)=0,999999999,(SIN(AT$12)*COS($E29)+SIN($E29)*COS(AT$12))/SIN(AT$12)*$B29))</f>
        <v>0</v>
      </c>
      <c r="AU119" s="0" t="n">
        <f aca="false">IF($B29=0,0,IF(SIN(AU$12)=0,999999999,(SIN(AU$12)*COS($E29)+SIN($E29)*COS(AU$12))/SIN(AU$12)*$B29))</f>
        <v>0</v>
      </c>
      <c r="AV119" s="0" t="n">
        <f aca="false">IF($B29=0,0,IF(SIN(AV$12)=0,999999999,(SIN(AV$12)*COS($E29)+SIN($E29)*COS(AV$12))/SIN(AV$12)*$B29))</f>
        <v>0</v>
      </c>
      <c r="AW119" s="0" t="n">
        <f aca="false">IF($B29=0,0,IF(SIN(AW$12)=0,999999999,(SIN(AW$12)*COS($E29)+SIN($E29)*COS(AW$12))/SIN(AW$12)*$B29))</f>
        <v>0</v>
      </c>
      <c r="AX119" s="0" t="n">
        <f aca="false">IF($B29=0,0,IF(SIN(AX$12)=0,999999999,(SIN(AX$12)*COS($E29)+SIN($E29)*COS(AX$12))/SIN(AX$12)*$B29))</f>
        <v>0</v>
      </c>
      <c r="AY119" s="0" t="n">
        <f aca="false">IF($B29=0,0,IF(SIN(AY$12)=0,999999999,(SIN(AY$12)*COS($E29)+SIN($E29)*COS(AY$12))/SIN(AY$12)*$B29))</f>
        <v>0</v>
      </c>
      <c r="AZ119" s="0" t="n">
        <f aca="false">IF($B29=0,0,IF(SIN(AZ$12)=0,999999999,(SIN(AZ$12)*COS($E29)+SIN($E29)*COS(AZ$12))/SIN(AZ$12)*$B29))</f>
        <v>0</v>
      </c>
      <c r="BA119" s="0" t="n">
        <f aca="false">IF($B29=0,0,IF(SIN(BA$12)=0,999999999,(SIN(BA$12)*COS($E29)+SIN($E29)*COS(BA$12))/SIN(BA$12)*$B29))</f>
        <v>0</v>
      </c>
      <c r="BB119" s="0" t="n">
        <f aca="false">IF($B29=0,0,IF(SIN(BB$12)=0,999999999,(SIN(BB$12)*COS($E29)+SIN($E29)*COS(BB$12))/SIN(BB$12)*$B29))</f>
        <v>0</v>
      </c>
      <c r="BC119" s="0" t="n">
        <f aca="false">IF($B29=0,0,IF(SIN(BC$12)=0,999999999,(SIN(BC$12)*COS($E29)+SIN($E29)*COS(BC$12))/SIN(BC$12)*$B29))</f>
        <v>0</v>
      </c>
      <c r="BD119" s="0" t="n">
        <f aca="false">IF($B29=0,0,IF(SIN(BD$12)=0,999999999,(SIN(BD$12)*COS($E29)+SIN($E29)*COS(BD$12))/SIN(BD$12)*$B29))</f>
        <v>0</v>
      </c>
      <c r="BE119" s="0" t="n">
        <f aca="false">IF($B29=0,0,IF(SIN(BE$12)=0,999999999,(SIN(BE$12)*COS($E29)+SIN($E29)*COS(BE$12))/SIN(BE$12)*$B29))</f>
        <v>0</v>
      </c>
      <c r="BF119" s="0" t="n">
        <f aca="false">IF($B29=0,0,IF(SIN(BF$12)=0,999999999,(SIN(BF$12)*COS($E29)+SIN($E29)*COS(BF$12))/SIN(BF$12)*$B29))</f>
        <v>0</v>
      </c>
      <c r="BG119" s="0" t="n">
        <f aca="false">IF($B29=0,0,IF(SIN(BG$12)=0,999999999,(SIN(BG$12)*COS($E29)+SIN($E29)*COS(BG$12))/SIN(BG$12)*$B29))</f>
        <v>0</v>
      </c>
      <c r="BH119" s="0" t="n">
        <f aca="false">IF($B29=0,0,IF(SIN(BH$12)=0,999999999,(SIN(BH$12)*COS($E29)+SIN($E29)*COS(BH$12))/SIN(BH$12)*$B29))</f>
        <v>0</v>
      </c>
      <c r="BI119" s="0" t="n">
        <f aca="false">IF($B29=0,0,IF(SIN(BI$12)=0,999999999,(SIN(BI$12)*COS($E29)+SIN($E29)*COS(BI$12))/SIN(BI$12)*$B29))</f>
        <v>0</v>
      </c>
      <c r="BJ119" s="0" t="n">
        <f aca="false">IF($B29=0,0,IF(SIN(BJ$12)=0,999999999,(SIN(BJ$12)*COS($E29)+SIN($E29)*COS(BJ$12))/SIN(BJ$12)*$B29))</f>
        <v>0</v>
      </c>
      <c r="BK119" s="0" t="n">
        <f aca="false">IF($B29=0,0,IF(SIN(BK$12)=0,999999999,(SIN(BK$12)*COS($E29)+SIN($E29)*COS(BK$12))/SIN(BK$12)*$B29))</f>
        <v>0</v>
      </c>
      <c r="BL119" s="0" t="n">
        <f aca="false">IF($B29=0,0,IF(SIN(BL$12)=0,999999999,(SIN(BL$12)*COS($E29)+SIN($E29)*COS(BL$12))/SIN(BL$12)*$B29))</f>
        <v>0</v>
      </c>
      <c r="BM119" s="0" t="n">
        <f aca="false">IF($B29=0,0,IF(SIN(BM$12)=0,999999999,(SIN(BM$12)*COS($E29)+SIN($E29)*COS(BM$12))/SIN(BM$12)*$B29))</f>
        <v>0</v>
      </c>
      <c r="BN119" s="0" t="n">
        <f aca="false">IF($B29=0,0,IF(SIN(BN$12)=0,999999999,(SIN(BN$12)*COS($E29)+SIN($E29)*COS(BN$12))/SIN(BN$12)*$B29))</f>
        <v>0</v>
      </c>
      <c r="BO119" s="0" t="n">
        <f aca="false">IF($B29=0,0,IF(SIN(BO$12)=0,999999999,(SIN(BO$12)*COS($E29)+SIN($E29)*COS(BO$12))/SIN(BO$12)*$B29))</f>
        <v>0</v>
      </c>
      <c r="BP119" s="0" t="n">
        <f aca="false">IF($B29=0,0,IF(SIN(BP$12)=0,999999999,(SIN(BP$12)*COS($E29)+SIN($E29)*COS(BP$12))/SIN(BP$12)*$B29))</f>
        <v>0</v>
      </c>
      <c r="BQ119" s="0" t="n">
        <f aca="false">IF($B29=0,0,IF(SIN(BQ$12)=0,999999999,(SIN(BQ$12)*COS($E29)+SIN($E29)*COS(BQ$12))/SIN(BQ$12)*$B29))</f>
        <v>0</v>
      </c>
      <c r="BR119" s="0" t="n">
        <f aca="false">IF($B29=0,0,IF(SIN(BR$12)=0,999999999,(SIN(BR$12)*COS($E29)+SIN($E29)*COS(BR$12))/SIN(BR$12)*$B29))</f>
        <v>0</v>
      </c>
      <c r="BS119" s="0" t="n">
        <f aca="false">IF($B29=0,0,IF(SIN(BS$12)=0,999999999,(SIN(BS$12)*COS($E29)+SIN($E29)*COS(BS$12))/SIN(BS$12)*$B29))</f>
        <v>0</v>
      </c>
      <c r="BT119" s="0" t="n">
        <f aca="false">IF($B29=0,0,IF(SIN(BT$12)=0,999999999,(SIN(BT$12)*COS($E29)+SIN($E29)*COS(BT$12))/SIN(BT$12)*$B29))</f>
        <v>0</v>
      </c>
      <c r="BU119" s="0" t="n">
        <f aca="false">IF($B29=0,0,IF(SIN(BU$12)=0,999999999,(SIN(BU$12)*COS($E29)+SIN($E29)*COS(BU$12))/SIN(BU$12)*$B29))</f>
        <v>0</v>
      </c>
      <c r="BV119" s="0" t="n">
        <f aca="false">IF($B29=0,0,IF(SIN(BV$12)=0,999999999,(SIN(BV$12)*COS($E29)+SIN($E29)*COS(BV$12))/SIN(BV$12)*$B29))</f>
        <v>0</v>
      </c>
      <c r="BW119" s="0" t="n">
        <f aca="false">IF($B29=0,0,IF(SIN(BW$12)=0,999999999,(SIN(BW$12)*COS($E29)+SIN($E29)*COS(BW$12))/SIN(BW$12)*$B29))</f>
        <v>0</v>
      </c>
      <c r="BX119" s="0" t="n">
        <f aca="false">IF($B29=0,0,IF(SIN(BX$12)=0,999999999,(SIN(BX$12)*COS($E29)+SIN($E29)*COS(BX$12))/SIN(BX$12)*$B29))</f>
        <v>0</v>
      </c>
      <c r="BY119" s="0" t="n">
        <f aca="false">IF($B29=0,0,IF(SIN(BY$12)=0,999999999,(SIN(BY$12)*COS($E29)+SIN($E29)*COS(BY$12))/SIN(BY$12)*$B29))</f>
        <v>0</v>
      </c>
      <c r="BZ119" s="0" t="n">
        <f aca="false">IF($B29=0,0,IF(SIN(BZ$12)=0,999999999,(SIN(BZ$12)*COS($E29)+SIN($E29)*COS(BZ$12))/SIN(BZ$12)*$B29))</f>
        <v>0</v>
      </c>
      <c r="CA119" s="0" t="n">
        <f aca="false">IF($B29=0,0,IF(SIN(CA$12)=0,999999999,(SIN(CA$12)*COS($E29)+SIN($E29)*COS(CA$12))/SIN(CA$12)*$B29))</f>
        <v>0</v>
      </c>
      <c r="CB119" s="0" t="n">
        <f aca="false">IF($B29=0,0,IF(SIN(CB$12)=0,999999999,(SIN(CB$12)*COS($E29)+SIN($E29)*COS(CB$12))/SIN(CB$12)*$B29))</f>
        <v>0</v>
      </c>
      <c r="CC119" s="0" t="n">
        <f aca="false">IF($B29=0,0,IF(SIN(CC$12)=0,999999999,(SIN(CC$12)*COS($E29)+SIN($E29)*COS(CC$12))/SIN(CC$12)*$B29))</f>
        <v>0</v>
      </c>
      <c r="CD119" s="0" t="n">
        <f aca="false">IF($B29=0,0,IF(SIN(CD$12)=0,999999999,(SIN(CD$12)*COS($E29)+SIN($E29)*COS(CD$12))/SIN(CD$12)*$B29))</f>
        <v>0</v>
      </c>
      <c r="CE119" s="0" t="n">
        <f aca="false">IF($B29=0,0,IF(SIN(CE$12)=0,999999999,(SIN(CE$12)*COS($E29)+SIN($E29)*COS(CE$12))/SIN(CE$12)*$B29))</f>
        <v>0</v>
      </c>
      <c r="CF119" s="0" t="n">
        <f aca="false">IF($B29=0,0,IF(SIN(CF$12)=0,999999999,(SIN(CF$12)*COS($E29)+SIN($E29)*COS(CF$12))/SIN(CF$12)*$B29))</f>
        <v>0</v>
      </c>
      <c r="CG119" s="0" t="n">
        <f aca="false">IF($B29=0,0,IF(SIN(CG$12)=0,999999999,(SIN(CG$12)*COS($E29)+SIN($E29)*COS(CG$12))/SIN(CG$12)*$B29))</f>
        <v>0</v>
      </c>
      <c r="CH119" s="0" t="n">
        <f aca="false">IF($B29=0,0,IF(SIN(CH$12)=0,999999999,(SIN(CH$12)*COS($E29)+SIN($E29)*COS(CH$12))/SIN(CH$12)*$B29))</f>
        <v>0</v>
      </c>
      <c r="CI119" s="0" t="n">
        <f aca="false">IF($B29=0,0,IF(SIN(CI$12)=0,999999999,(SIN(CI$12)*COS($E29)+SIN($E29)*COS(CI$12))/SIN(CI$12)*$B29))</f>
        <v>0</v>
      </c>
      <c r="CJ119" s="0" t="n">
        <f aca="false">IF($B29=0,0,IF(SIN(CJ$12)=0,999999999,(SIN(CJ$12)*COS($E29)+SIN($E29)*COS(CJ$12))/SIN(CJ$12)*$B29))</f>
        <v>0</v>
      </c>
      <c r="CK119" s="0" t="n">
        <f aca="false">IF($B29=0,0,IF(SIN(CK$12)=0,999999999,(SIN(CK$12)*COS($E29)+SIN($E29)*COS(CK$12))/SIN(CK$12)*$B29))</f>
        <v>0</v>
      </c>
      <c r="CL119" s="0" t="n">
        <f aca="false">IF($B29=0,0,IF(SIN(CL$12)=0,999999999,(SIN(CL$12)*COS($E29)+SIN($E29)*COS(CL$12))/SIN(CL$12)*$B29))</f>
        <v>0</v>
      </c>
      <c r="CM119" s="0" t="n">
        <f aca="false">IF($B29=0,0,IF(SIN(CM$12)=0,999999999,(SIN(CM$12)*COS($E29)+SIN($E29)*COS(CM$12))/SIN(CM$12)*$B29))</f>
        <v>0</v>
      </c>
      <c r="CN119" s="0" t="n">
        <f aca="false">IF($B29=0,0,IF(SIN(CN$12)=0,999999999,(SIN(CN$12)*COS($E29)+SIN($E29)*COS(CN$12))/SIN(CN$12)*$B29))</f>
        <v>0</v>
      </c>
      <c r="CO119" s="0" t="n">
        <f aca="false">IF($B29=0,0,IF(SIN(CO$12)=0,999999999,(SIN(CO$12)*COS($E29)+SIN($E29)*COS(CO$12))/SIN(CO$12)*$B29))</f>
        <v>0</v>
      </c>
      <c r="CP119" s="0" t="n">
        <f aca="false">IF($B29=0,0,IF(SIN(CP$12)=0,999999999,(SIN(CP$12)*COS($E29)+SIN($E29)*COS(CP$12))/SIN(CP$12)*$B29))</f>
        <v>0</v>
      </c>
      <c r="CQ119" s="0" t="n">
        <f aca="false">IF($B29=0,0,IF(SIN(CQ$12)=0,999999999,(SIN(CQ$12)*COS($E29)+SIN($E29)*COS(CQ$12))/SIN(CQ$12)*$B29))</f>
        <v>0</v>
      </c>
    </row>
    <row r="120" customFormat="false" ht="12.8" hidden="true" customHeight="false" outlineLevel="0" collapsed="false">
      <c r="D120" s="0" t="n">
        <f aca="false">1+D119</f>
        <v>18</v>
      </c>
      <c r="E120" s="2" t="s">
        <v>56</v>
      </c>
      <c r="F120" s="0" t="n">
        <f aca="false">IF($B30=0,0,IF(SIN(F$12)=0,999999999,(SIN(F$12)*COS($E30)+SIN($E30)*COS(F$12))/SIN(F$12)*$B30))</f>
        <v>0</v>
      </c>
      <c r="G120" s="0" t="n">
        <f aca="false">IF($B30=0,0,IF(SIN(G$12)=0,999999999,(SIN(G$12)*COS($E30)+SIN($E30)*COS(G$12))/SIN(G$12)*$B30))</f>
        <v>0</v>
      </c>
      <c r="H120" s="0" t="n">
        <f aca="false">IF($B30=0,0,IF(SIN(H$12)=0,999999999,(SIN(H$12)*COS($E30)+SIN($E30)*COS(H$12))/SIN(H$12)*$B30))</f>
        <v>0</v>
      </c>
      <c r="I120" s="0" t="n">
        <f aca="false">IF($B30=0,0,IF(SIN(I$12)=0,999999999,(SIN(I$12)*COS($E30)+SIN($E30)*COS(I$12))/SIN(I$12)*$B30))</f>
        <v>0</v>
      </c>
      <c r="J120" s="0" t="n">
        <f aca="false">IF($B30=0,0,IF(SIN(J$12)=0,999999999,(SIN(J$12)*COS($E30)+SIN($E30)*COS(J$12))/SIN(J$12)*$B30))</f>
        <v>0</v>
      </c>
      <c r="K120" s="0" t="n">
        <f aca="false">IF($B30=0,0,IF(SIN(K$12)=0,999999999,(SIN(K$12)*COS($E30)+SIN($E30)*COS(K$12))/SIN(K$12)*$B30))</f>
        <v>0</v>
      </c>
      <c r="L120" s="0" t="n">
        <f aca="false">IF($B30=0,0,IF(SIN(L$12)=0,999999999,(SIN(L$12)*COS($E30)+SIN($E30)*COS(L$12))/SIN(L$12)*$B30))</f>
        <v>0</v>
      </c>
      <c r="M120" s="0" t="n">
        <f aca="false">IF($B30=0,0,IF(SIN(M$12)=0,999999999,(SIN(M$12)*COS($E30)+SIN($E30)*COS(M$12))/SIN(M$12)*$B30))</f>
        <v>0</v>
      </c>
      <c r="N120" s="0" t="n">
        <f aca="false">IF($B30=0,0,IF(SIN(N$12)=0,999999999,(SIN(N$12)*COS($E30)+SIN($E30)*COS(N$12))/SIN(N$12)*$B30))</f>
        <v>0</v>
      </c>
      <c r="O120" s="0" t="n">
        <f aca="false">IF($B30=0,0,IF(SIN(O$12)=0,999999999,(SIN(O$12)*COS($E30)+SIN($E30)*COS(O$12))/SIN(O$12)*$B30))</f>
        <v>0</v>
      </c>
      <c r="P120" s="0" t="n">
        <f aca="false">IF($B30=0,0,IF(SIN(P$12)=0,999999999,(SIN(P$12)*COS($E30)+SIN($E30)*COS(P$12))/SIN(P$12)*$B30))</f>
        <v>0</v>
      </c>
      <c r="Q120" s="0" t="n">
        <f aca="false">IF($B30=0,0,IF(SIN(Q$12)=0,999999999,(SIN(Q$12)*COS($E30)+SIN($E30)*COS(Q$12))/SIN(Q$12)*$B30))</f>
        <v>0</v>
      </c>
      <c r="R120" s="0" t="n">
        <f aca="false">IF($B30=0,0,IF(SIN(R$12)=0,999999999,(SIN(R$12)*COS($E30)+SIN($E30)*COS(R$12))/SIN(R$12)*$B30))</f>
        <v>0</v>
      </c>
      <c r="S120" s="0" t="n">
        <f aca="false">IF($B30=0,0,IF(SIN(S$12)=0,999999999,(SIN(S$12)*COS($E30)+SIN($E30)*COS(S$12))/SIN(S$12)*$B30))</f>
        <v>0</v>
      </c>
      <c r="T120" s="0" t="n">
        <f aca="false">IF($B30=0,0,IF(SIN(T$12)=0,999999999,(SIN(T$12)*COS($E30)+SIN($E30)*COS(T$12))/SIN(T$12)*$B30))</f>
        <v>0</v>
      </c>
      <c r="U120" s="0" t="n">
        <f aca="false">IF($B30=0,0,IF(SIN(U$12)=0,999999999,(SIN(U$12)*COS($E30)+SIN($E30)*COS(U$12))/SIN(U$12)*$B30))</f>
        <v>0</v>
      </c>
      <c r="V120" s="0" t="n">
        <f aca="false">IF($B30=0,0,IF(SIN(V$12)=0,999999999,(SIN(V$12)*COS($E30)+SIN($E30)*COS(V$12))/SIN(V$12)*$B30))</f>
        <v>0</v>
      </c>
      <c r="W120" s="0" t="n">
        <f aca="false">IF($B30=0,0,IF(SIN(W$12)=0,999999999,(SIN(W$12)*COS($E30)+SIN($E30)*COS(W$12))/SIN(W$12)*$B30))</f>
        <v>0</v>
      </c>
      <c r="X120" s="0" t="n">
        <f aca="false">IF($B30=0,0,IF(SIN(X$12)=0,999999999,(SIN(X$12)*COS($E30)+SIN($E30)*COS(X$12))/SIN(X$12)*$B30))</f>
        <v>0</v>
      </c>
      <c r="Y120" s="0" t="n">
        <f aca="false">IF($B30=0,0,IF(SIN(Y$12)=0,999999999,(SIN(Y$12)*COS($E30)+SIN($E30)*COS(Y$12))/SIN(Y$12)*$B30))</f>
        <v>0</v>
      </c>
      <c r="Z120" s="0" t="n">
        <f aca="false">IF($B30=0,0,IF(SIN(Z$12)=0,999999999,(SIN(Z$12)*COS($E30)+SIN($E30)*COS(Z$12))/SIN(Z$12)*$B30))</f>
        <v>0</v>
      </c>
      <c r="AA120" s="0" t="n">
        <f aca="false">IF($B30=0,0,IF(SIN(AA$12)=0,999999999,(SIN(AA$12)*COS($E30)+SIN($E30)*COS(AA$12))/SIN(AA$12)*$B30))</f>
        <v>0</v>
      </c>
      <c r="AB120" s="0" t="n">
        <f aca="false">IF($B30=0,0,IF(SIN(AB$12)=0,999999999,(SIN(AB$12)*COS($E30)+SIN($E30)*COS(AB$12))/SIN(AB$12)*$B30))</f>
        <v>0</v>
      </c>
      <c r="AC120" s="0" t="n">
        <f aca="false">IF($B30=0,0,IF(SIN(AC$12)=0,999999999,(SIN(AC$12)*COS($E30)+SIN($E30)*COS(AC$12))/SIN(AC$12)*$B30))</f>
        <v>0</v>
      </c>
      <c r="AD120" s="0" t="n">
        <f aca="false">IF($B30=0,0,IF(SIN(AD$12)=0,999999999,(SIN(AD$12)*COS($E30)+SIN($E30)*COS(AD$12))/SIN(AD$12)*$B30))</f>
        <v>0</v>
      </c>
      <c r="AE120" s="0" t="n">
        <f aca="false">IF($B30=0,0,IF(SIN(AE$12)=0,999999999,(SIN(AE$12)*COS($E30)+SIN($E30)*COS(AE$12))/SIN(AE$12)*$B30))</f>
        <v>0</v>
      </c>
      <c r="AF120" s="0" t="n">
        <f aca="false">IF($B30=0,0,IF(SIN(AF$12)=0,999999999,(SIN(AF$12)*COS($E30)+SIN($E30)*COS(AF$12))/SIN(AF$12)*$B30))</f>
        <v>0</v>
      </c>
      <c r="AG120" s="0" t="n">
        <f aca="false">IF($B30=0,0,IF(SIN(AG$12)=0,999999999,(SIN(AG$12)*COS($E30)+SIN($E30)*COS(AG$12))/SIN(AG$12)*$B30))</f>
        <v>0</v>
      </c>
      <c r="AH120" s="0" t="n">
        <f aca="false">IF($B30=0,0,IF(SIN(AH$12)=0,999999999,(SIN(AH$12)*COS($E30)+SIN($E30)*COS(AH$12))/SIN(AH$12)*$B30))</f>
        <v>0</v>
      </c>
      <c r="AI120" s="0" t="n">
        <f aca="false">IF($B30=0,0,IF(SIN(AI$12)=0,999999999,(SIN(AI$12)*COS($E30)+SIN($E30)*COS(AI$12))/SIN(AI$12)*$B30))</f>
        <v>0</v>
      </c>
      <c r="AJ120" s="0" t="n">
        <f aca="false">IF($B30=0,0,IF(SIN(AJ$12)=0,999999999,(SIN(AJ$12)*COS($E30)+SIN($E30)*COS(AJ$12))/SIN(AJ$12)*$B30))</f>
        <v>0</v>
      </c>
      <c r="AK120" s="0" t="n">
        <f aca="false">IF($B30=0,0,IF(SIN(AK$12)=0,999999999,(SIN(AK$12)*COS($E30)+SIN($E30)*COS(AK$12))/SIN(AK$12)*$B30))</f>
        <v>0</v>
      </c>
      <c r="AL120" s="0" t="n">
        <f aca="false">IF($B30=0,0,IF(SIN(AL$12)=0,999999999,(SIN(AL$12)*COS($E30)+SIN($E30)*COS(AL$12))/SIN(AL$12)*$B30))</f>
        <v>0</v>
      </c>
      <c r="AM120" s="0" t="n">
        <f aca="false">IF($B30=0,0,IF(SIN(AM$12)=0,999999999,(SIN(AM$12)*COS($E30)+SIN($E30)*COS(AM$12))/SIN(AM$12)*$B30))</f>
        <v>0</v>
      </c>
      <c r="AN120" s="0" t="n">
        <f aca="false">IF($B30=0,0,IF(SIN(AN$12)=0,999999999,(SIN(AN$12)*COS($E30)+SIN($E30)*COS(AN$12))/SIN(AN$12)*$B30))</f>
        <v>0</v>
      </c>
      <c r="AO120" s="0" t="n">
        <f aca="false">IF($B30=0,0,IF(SIN(AO$12)=0,999999999,(SIN(AO$12)*COS($E30)+SIN($E30)*COS(AO$12))/SIN(AO$12)*$B30))</f>
        <v>0</v>
      </c>
      <c r="AP120" s="0" t="n">
        <f aca="false">IF($B30=0,0,IF(SIN(AP$12)=0,999999999,(SIN(AP$12)*COS($E30)+SIN($E30)*COS(AP$12))/SIN(AP$12)*$B30))</f>
        <v>0</v>
      </c>
      <c r="AQ120" s="0" t="n">
        <f aca="false">IF($B30=0,0,IF(SIN(AQ$12)=0,999999999,(SIN(AQ$12)*COS($E30)+SIN($E30)*COS(AQ$12))/SIN(AQ$12)*$B30))</f>
        <v>0</v>
      </c>
      <c r="AR120" s="0" t="n">
        <f aca="false">IF($B30=0,0,IF(SIN(AR$12)=0,999999999,(SIN(AR$12)*COS($E30)+SIN($E30)*COS(AR$12))/SIN(AR$12)*$B30))</f>
        <v>0</v>
      </c>
      <c r="AS120" s="0" t="n">
        <f aca="false">IF($B30=0,0,IF(SIN(AS$12)=0,999999999,(SIN(AS$12)*COS($E30)+SIN($E30)*COS(AS$12))/SIN(AS$12)*$B30))</f>
        <v>0</v>
      </c>
      <c r="AT120" s="0" t="n">
        <f aca="false">IF($B30=0,0,IF(SIN(AT$12)=0,999999999,(SIN(AT$12)*COS($E30)+SIN($E30)*COS(AT$12))/SIN(AT$12)*$B30))</f>
        <v>0</v>
      </c>
      <c r="AU120" s="0" t="n">
        <f aca="false">IF($B30=0,0,IF(SIN(AU$12)=0,999999999,(SIN(AU$12)*COS($E30)+SIN($E30)*COS(AU$12))/SIN(AU$12)*$B30))</f>
        <v>0</v>
      </c>
      <c r="AV120" s="0" t="n">
        <f aca="false">IF($B30=0,0,IF(SIN(AV$12)=0,999999999,(SIN(AV$12)*COS($E30)+SIN($E30)*COS(AV$12))/SIN(AV$12)*$B30))</f>
        <v>0</v>
      </c>
      <c r="AW120" s="0" t="n">
        <f aca="false">IF($B30=0,0,IF(SIN(AW$12)=0,999999999,(SIN(AW$12)*COS($E30)+SIN($E30)*COS(AW$12))/SIN(AW$12)*$B30))</f>
        <v>0</v>
      </c>
      <c r="AX120" s="0" t="n">
        <f aca="false">IF($B30=0,0,IF(SIN(AX$12)=0,999999999,(SIN(AX$12)*COS($E30)+SIN($E30)*COS(AX$12))/SIN(AX$12)*$B30))</f>
        <v>0</v>
      </c>
      <c r="AY120" s="0" t="n">
        <f aca="false">IF($B30=0,0,IF(SIN(AY$12)=0,999999999,(SIN(AY$12)*COS($E30)+SIN($E30)*COS(AY$12))/SIN(AY$12)*$B30))</f>
        <v>0</v>
      </c>
      <c r="AZ120" s="0" t="n">
        <f aca="false">IF($B30=0,0,IF(SIN(AZ$12)=0,999999999,(SIN(AZ$12)*COS($E30)+SIN($E30)*COS(AZ$12))/SIN(AZ$12)*$B30))</f>
        <v>0</v>
      </c>
      <c r="BA120" s="0" t="n">
        <f aca="false">IF($B30=0,0,IF(SIN(BA$12)=0,999999999,(SIN(BA$12)*COS($E30)+SIN($E30)*COS(BA$12))/SIN(BA$12)*$B30))</f>
        <v>0</v>
      </c>
      <c r="BB120" s="0" t="n">
        <f aca="false">IF($B30=0,0,IF(SIN(BB$12)=0,999999999,(SIN(BB$12)*COS($E30)+SIN($E30)*COS(BB$12))/SIN(BB$12)*$B30))</f>
        <v>0</v>
      </c>
      <c r="BC120" s="0" t="n">
        <f aca="false">IF($B30=0,0,IF(SIN(BC$12)=0,999999999,(SIN(BC$12)*COS($E30)+SIN($E30)*COS(BC$12))/SIN(BC$12)*$B30))</f>
        <v>0</v>
      </c>
      <c r="BD120" s="0" t="n">
        <f aca="false">IF($B30=0,0,IF(SIN(BD$12)=0,999999999,(SIN(BD$12)*COS($E30)+SIN($E30)*COS(BD$12))/SIN(BD$12)*$B30))</f>
        <v>0</v>
      </c>
      <c r="BE120" s="0" t="n">
        <f aca="false">IF($B30=0,0,IF(SIN(BE$12)=0,999999999,(SIN(BE$12)*COS($E30)+SIN($E30)*COS(BE$12))/SIN(BE$12)*$B30))</f>
        <v>0</v>
      </c>
      <c r="BF120" s="0" t="n">
        <f aca="false">IF($B30=0,0,IF(SIN(BF$12)=0,999999999,(SIN(BF$12)*COS($E30)+SIN($E30)*COS(BF$12))/SIN(BF$12)*$B30))</f>
        <v>0</v>
      </c>
      <c r="BG120" s="0" t="n">
        <f aca="false">IF($B30=0,0,IF(SIN(BG$12)=0,999999999,(SIN(BG$12)*COS($E30)+SIN($E30)*COS(BG$12))/SIN(BG$12)*$B30))</f>
        <v>0</v>
      </c>
      <c r="BH120" s="0" t="n">
        <f aca="false">IF($B30=0,0,IF(SIN(BH$12)=0,999999999,(SIN(BH$12)*COS($E30)+SIN($E30)*COS(BH$12))/SIN(BH$12)*$B30))</f>
        <v>0</v>
      </c>
      <c r="BI120" s="0" t="n">
        <f aca="false">IF($B30=0,0,IF(SIN(BI$12)=0,999999999,(SIN(BI$12)*COS($E30)+SIN($E30)*COS(BI$12))/SIN(BI$12)*$B30))</f>
        <v>0</v>
      </c>
      <c r="BJ120" s="0" t="n">
        <f aca="false">IF($B30=0,0,IF(SIN(BJ$12)=0,999999999,(SIN(BJ$12)*COS($E30)+SIN($E30)*COS(BJ$12))/SIN(BJ$12)*$B30))</f>
        <v>0</v>
      </c>
      <c r="BK120" s="0" t="n">
        <f aca="false">IF($B30=0,0,IF(SIN(BK$12)=0,999999999,(SIN(BK$12)*COS($E30)+SIN($E30)*COS(BK$12))/SIN(BK$12)*$B30))</f>
        <v>0</v>
      </c>
      <c r="BL120" s="0" t="n">
        <f aca="false">IF($B30=0,0,IF(SIN(BL$12)=0,999999999,(SIN(BL$12)*COS($E30)+SIN($E30)*COS(BL$12))/SIN(BL$12)*$B30))</f>
        <v>0</v>
      </c>
      <c r="BM120" s="0" t="n">
        <f aca="false">IF($B30=0,0,IF(SIN(BM$12)=0,999999999,(SIN(BM$12)*COS($E30)+SIN($E30)*COS(BM$12))/SIN(BM$12)*$B30))</f>
        <v>0</v>
      </c>
      <c r="BN120" s="0" t="n">
        <f aca="false">IF($B30=0,0,IF(SIN(BN$12)=0,999999999,(SIN(BN$12)*COS($E30)+SIN($E30)*COS(BN$12))/SIN(BN$12)*$B30))</f>
        <v>0</v>
      </c>
      <c r="BO120" s="0" t="n">
        <f aca="false">IF($B30=0,0,IF(SIN(BO$12)=0,999999999,(SIN(BO$12)*COS($E30)+SIN($E30)*COS(BO$12))/SIN(BO$12)*$B30))</f>
        <v>0</v>
      </c>
      <c r="BP120" s="0" t="n">
        <f aca="false">IF($B30=0,0,IF(SIN(BP$12)=0,999999999,(SIN(BP$12)*COS($E30)+SIN($E30)*COS(BP$12))/SIN(BP$12)*$B30))</f>
        <v>0</v>
      </c>
      <c r="BQ120" s="0" t="n">
        <f aca="false">IF($B30=0,0,IF(SIN(BQ$12)=0,999999999,(SIN(BQ$12)*COS($E30)+SIN($E30)*COS(BQ$12))/SIN(BQ$12)*$B30))</f>
        <v>0</v>
      </c>
      <c r="BR120" s="0" t="n">
        <f aca="false">IF($B30=0,0,IF(SIN(BR$12)=0,999999999,(SIN(BR$12)*COS($E30)+SIN($E30)*COS(BR$12))/SIN(BR$12)*$B30))</f>
        <v>0</v>
      </c>
      <c r="BS120" s="0" t="n">
        <f aca="false">IF($B30=0,0,IF(SIN(BS$12)=0,999999999,(SIN(BS$12)*COS($E30)+SIN($E30)*COS(BS$12))/SIN(BS$12)*$B30))</f>
        <v>0</v>
      </c>
      <c r="BT120" s="0" t="n">
        <f aca="false">IF($B30=0,0,IF(SIN(BT$12)=0,999999999,(SIN(BT$12)*COS($E30)+SIN($E30)*COS(BT$12))/SIN(BT$12)*$B30))</f>
        <v>0</v>
      </c>
      <c r="BU120" s="0" t="n">
        <f aca="false">IF($B30=0,0,IF(SIN(BU$12)=0,999999999,(SIN(BU$12)*COS($E30)+SIN($E30)*COS(BU$12))/SIN(BU$12)*$B30))</f>
        <v>0</v>
      </c>
      <c r="BV120" s="0" t="n">
        <f aca="false">IF($B30=0,0,IF(SIN(BV$12)=0,999999999,(SIN(BV$12)*COS($E30)+SIN($E30)*COS(BV$12))/SIN(BV$12)*$B30))</f>
        <v>0</v>
      </c>
      <c r="BW120" s="0" t="n">
        <f aca="false">IF($B30=0,0,IF(SIN(BW$12)=0,999999999,(SIN(BW$12)*COS($E30)+SIN($E30)*COS(BW$12))/SIN(BW$12)*$B30))</f>
        <v>0</v>
      </c>
      <c r="BX120" s="0" t="n">
        <f aca="false">IF($B30=0,0,IF(SIN(BX$12)=0,999999999,(SIN(BX$12)*COS($E30)+SIN($E30)*COS(BX$12))/SIN(BX$12)*$B30))</f>
        <v>0</v>
      </c>
      <c r="BY120" s="0" t="n">
        <f aca="false">IF($B30=0,0,IF(SIN(BY$12)=0,999999999,(SIN(BY$12)*COS($E30)+SIN($E30)*COS(BY$12))/SIN(BY$12)*$B30))</f>
        <v>0</v>
      </c>
      <c r="BZ120" s="0" t="n">
        <f aca="false">IF($B30=0,0,IF(SIN(BZ$12)=0,999999999,(SIN(BZ$12)*COS($E30)+SIN($E30)*COS(BZ$12))/SIN(BZ$12)*$B30))</f>
        <v>0</v>
      </c>
      <c r="CA120" s="0" t="n">
        <f aca="false">IF($B30=0,0,IF(SIN(CA$12)=0,999999999,(SIN(CA$12)*COS($E30)+SIN($E30)*COS(CA$12))/SIN(CA$12)*$B30))</f>
        <v>0</v>
      </c>
      <c r="CB120" s="0" t="n">
        <f aca="false">IF($B30=0,0,IF(SIN(CB$12)=0,999999999,(SIN(CB$12)*COS($E30)+SIN($E30)*COS(CB$12))/SIN(CB$12)*$B30))</f>
        <v>0</v>
      </c>
      <c r="CC120" s="0" t="n">
        <f aca="false">IF($B30=0,0,IF(SIN(CC$12)=0,999999999,(SIN(CC$12)*COS($E30)+SIN($E30)*COS(CC$12))/SIN(CC$12)*$B30))</f>
        <v>0</v>
      </c>
      <c r="CD120" s="0" t="n">
        <f aca="false">IF($B30=0,0,IF(SIN(CD$12)=0,999999999,(SIN(CD$12)*COS($E30)+SIN($E30)*COS(CD$12))/SIN(CD$12)*$B30))</f>
        <v>0</v>
      </c>
      <c r="CE120" s="0" t="n">
        <f aca="false">IF($B30=0,0,IF(SIN(CE$12)=0,999999999,(SIN(CE$12)*COS($E30)+SIN($E30)*COS(CE$12))/SIN(CE$12)*$B30))</f>
        <v>0</v>
      </c>
      <c r="CF120" s="0" t="n">
        <f aca="false">IF($B30=0,0,IF(SIN(CF$12)=0,999999999,(SIN(CF$12)*COS($E30)+SIN($E30)*COS(CF$12))/SIN(CF$12)*$B30))</f>
        <v>0</v>
      </c>
      <c r="CG120" s="0" t="n">
        <f aca="false">IF($B30=0,0,IF(SIN(CG$12)=0,999999999,(SIN(CG$12)*COS($E30)+SIN($E30)*COS(CG$12))/SIN(CG$12)*$B30))</f>
        <v>0</v>
      </c>
      <c r="CH120" s="0" t="n">
        <f aca="false">IF($B30=0,0,IF(SIN(CH$12)=0,999999999,(SIN(CH$12)*COS($E30)+SIN($E30)*COS(CH$12))/SIN(CH$12)*$B30))</f>
        <v>0</v>
      </c>
      <c r="CI120" s="0" t="n">
        <f aca="false">IF($B30=0,0,IF(SIN(CI$12)=0,999999999,(SIN(CI$12)*COS($E30)+SIN($E30)*COS(CI$12))/SIN(CI$12)*$B30))</f>
        <v>0</v>
      </c>
      <c r="CJ120" s="0" t="n">
        <f aca="false">IF($B30=0,0,IF(SIN(CJ$12)=0,999999999,(SIN(CJ$12)*COS($E30)+SIN($E30)*COS(CJ$12))/SIN(CJ$12)*$B30))</f>
        <v>0</v>
      </c>
      <c r="CK120" s="0" t="n">
        <f aca="false">IF($B30=0,0,IF(SIN(CK$12)=0,999999999,(SIN(CK$12)*COS($E30)+SIN($E30)*COS(CK$12))/SIN(CK$12)*$B30))</f>
        <v>0</v>
      </c>
      <c r="CL120" s="0" t="n">
        <f aca="false">IF($B30=0,0,IF(SIN(CL$12)=0,999999999,(SIN(CL$12)*COS($E30)+SIN($E30)*COS(CL$12))/SIN(CL$12)*$B30))</f>
        <v>0</v>
      </c>
      <c r="CM120" s="0" t="n">
        <f aca="false">IF($B30=0,0,IF(SIN(CM$12)=0,999999999,(SIN(CM$12)*COS($E30)+SIN($E30)*COS(CM$12))/SIN(CM$12)*$B30))</f>
        <v>0</v>
      </c>
      <c r="CN120" s="0" t="n">
        <f aca="false">IF($B30=0,0,IF(SIN(CN$12)=0,999999999,(SIN(CN$12)*COS($E30)+SIN($E30)*COS(CN$12))/SIN(CN$12)*$B30))</f>
        <v>0</v>
      </c>
      <c r="CO120" s="0" t="n">
        <f aca="false">IF($B30=0,0,IF(SIN(CO$12)=0,999999999,(SIN(CO$12)*COS($E30)+SIN($E30)*COS(CO$12))/SIN(CO$12)*$B30))</f>
        <v>0</v>
      </c>
      <c r="CP120" s="0" t="n">
        <f aca="false">IF($B30=0,0,IF(SIN(CP$12)=0,999999999,(SIN(CP$12)*COS($E30)+SIN($E30)*COS(CP$12))/SIN(CP$12)*$B30))</f>
        <v>0</v>
      </c>
      <c r="CQ120" s="0" t="n">
        <f aca="false">IF($B30=0,0,IF(SIN(CQ$12)=0,999999999,(SIN(CQ$12)*COS($E30)+SIN($E30)*COS(CQ$12))/SIN(CQ$12)*$B30))</f>
        <v>0</v>
      </c>
    </row>
    <row r="121" customFormat="false" ht="12.8" hidden="true" customHeight="false" outlineLevel="0" collapsed="false">
      <c r="D121" s="0" t="n">
        <f aca="false">1+D120</f>
        <v>19</v>
      </c>
      <c r="E121" s="2" t="s">
        <v>56</v>
      </c>
      <c r="F121" s="0" t="n">
        <f aca="false">IF($B31=0,0,IF(SIN(F$12)=0,999999999,(SIN(F$12)*COS($E31)+SIN($E31)*COS(F$12))/SIN(F$12)*$B31))</f>
        <v>0</v>
      </c>
      <c r="G121" s="0" t="n">
        <f aca="false">IF($B31=0,0,IF(SIN(G$12)=0,999999999,(SIN(G$12)*COS($E31)+SIN($E31)*COS(G$12))/SIN(G$12)*$B31))</f>
        <v>0</v>
      </c>
      <c r="H121" s="0" t="n">
        <f aca="false">IF($B31=0,0,IF(SIN(H$12)=0,999999999,(SIN(H$12)*COS($E31)+SIN($E31)*COS(H$12))/SIN(H$12)*$B31))</f>
        <v>0</v>
      </c>
      <c r="I121" s="0" t="n">
        <f aca="false">IF($B31=0,0,IF(SIN(I$12)=0,999999999,(SIN(I$12)*COS($E31)+SIN($E31)*COS(I$12))/SIN(I$12)*$B31))</f>
        <v>0</v>
      </c>
      <c r="J121" s="0" t="n">
        <f aca="false">IF($B31=0,0,IF(SIN(J$12)=0,999999999,(SIN(J$12)*COS($E31)+SIN($E31)*COS(J$12))/SIN(J$12)*$B31))</f>
        <v>0</v>
      </c>
      <c r="K121" s="0" t="n">
        <f aca="false">IF($B31=0,0,IF(SIN(K$12)=0,999999999,(SIN(K$12)*COS($E31)+SIN($E31)*COS(K$12))/SIN(K$12)*$B31))</f>
        <v>0</v>
      </c>
      <c r="L121" s="0" t="n">
        <f aca="false">IF($B31=0,0,IF(SIN(L$12)=0,999999999,(SIN(L$12)*COS($E31)+SIN($E31)*COS(L$12))/SIN(L$12)*$B31))</f>
        <v>0</v>
      </c>
      <c r="M121" s="0" t="n">
        <f aca="false">IF($B31=0,0,IF(SIN(M$12)=0,999999999,(SIN(M$12)*COS($E31)+SIN($E31)*COS(M$12))/SIN(M$12)*$B31))</f>
        <v>0</v>
      </c>
      <c r="N121" s="0" t="n">
        <f aca="false">IF($B31=0,0,IF(SIN(N$12)=0,999999999,(SIN(N$12)*COS($E31)+SIN($E31)*COS(N$12))/SIN(N$12)*$B31))</f>
        <v>0</v>
      </c>
      <c r="O121" s="0" t="n">
        <f aca="false">IF($B31=0,0,IF(SIN(O$12)=0,999999999,(SIN(O$12)*COS($E31)+SIN($E31)*COS(O$12))/SIN(O$12)*$B31))</f>
        <v>0</v>
      </c>
      <c r="P121" s="0" t="n">
        <f aca="false">IF($B31=0,0,IF(SIN(P$12)=0,999999999,(SIN(P$12)*COS($E31)+SIN($E31)*COS(P$12))/SIN(P$12)*$B31))</f>
        <v>0</v>
      </c>
      <c r="Q121" s="0" t="n">
        <f aca="false">IF($B31=0,0,IF(SIN(Q$12)=0,999999999,(SIN(Q$12)*COS($E31)+SIN($E31)*COS(Q$12))/SIN(Q$12)*$B31))</f>
        <v>0</v>
      </c>
      <c r="R121" s="0" t="n">
        <f aca="false">IF($B31=0,0,IF(SIN(R$12)=0,999999999,(SIN(R$12)*COS($E31)+SIN($E31)*COS(R$12))/SIN(R$12)*$B31))</f>
        <v>0</v>
      </c>
      <c r="S121" s="0" t="n">
        <f aca="false">IF($B31=0,0,IF(SIN(S$12)=0,999999999,(SIN(S$12)*COS($E31)+SIN($E31)*COS(S$12))/SIN(S$12)*$B31))</f>
        <v>0</v>
      </c>
      <c r="T121" s="0" t="n">
        <f aca="false">IF($B31=0,0,IF(SIN(T$12)=0,999999999,(SIN(T$12)*COS($E31)+SIN($E31)*COS(T$12))/SIN(T$12)*$B31))</f>
        <v>0</v>
      </c>
      <c r="U121" s="0" t="n">
        <f aca="false">IF($B31=0,0,IF(SIN(U$12)=0,999999999,(SIN(U$12)*COS($E31)+SIN($E31)*COS(U$12))/SIN(U$12)*$B31))</f>
        <v>0</v>
      </c>
      <c r="V121" s="0" t="n">
        <f aca="false">IF($B31=0,0,IF(SIN(V$12)=0,999999999,(SIN(V$12)*COS($E31)+SIN($E31)*COS(V$12))/SIN(V$12)*$B31))</f>
        <v>0</v>
      </c>
      <c r="W121" s="0" t="n">
        <f aca="false">IF($B31=0,0,IF(SIN(W$12)=0,999999999,(SIN(W$12)*COS($E31)+SIN($E31)*COS(W$12))/SIN(W$12)*$B31))</f>
        <v>0</v>
      </c>
      <c r="X121" s="0" t="n">
        <f aca="false">IF($B31=0,0,IF(SIN(X$12)=0,999999999,(SIN(X$12)*COS($E31)+SIN($E31)*COS(X$12))/SIN(X$12)*$B31))</f>
        <v>0</v>
      </c>
      <c r="Y121" s="0" t="n">
        <f aca="false">IF($B31=0,0,IF(SIN(Y$12)=0,999999999,(SIN(Y$12)*COS($E31)+SIN($E31)*COS(Y$12))/SIN(Y$12)*$B31))</f>
        <v>0</v>
      </c>
      <c r="Z121" s="0" t="n">
        <f aca="false">IF($B31=0,0,IF(SIN(Z$12)=0,999999999,(SIN(Z$12)*COS($E31)+SIN($E31)*COS(Z$12))/SIN(Z$12)*$B31))</f>
        <v>0</v>
      </c>
      <c r="AA121" s="0" t="n">
        <f aca="false">IF($B31=0,0,IF(SIN(AA$12)=0,999999999,(SIN(AA$12)*COS($E31)+SIN($E31)*COS(AA$12))/SIN(AA$12)*$B31))</f>
        <v>0</v>
      </c>
      <c r="AB121" s="0" t="n">
        <f aca="false">IF($B31=0,0,IF(SIN(AB$12)=0,999999999,(SIN(AB$12)*COS($E31)+SIN($E31)*COS(AB$12))/SIN(AB$12)*$B31))</f>
        <v>0</v>
      </c>
      <c r="AC121" s="0" t="n">
        <f aca="false">IF($B31=0,0,IF(SIN(AC$12)=0,999999999,(SIN(AC$12)*COS($E31)+SIN($E31)*COS(AC$12))/SIN(AC$12)*$B31))</f>
        <v>0</v>
      </c>
      <c r="AD121" s="0" t="n">
        <f aca="false">IF($B31=0,0,IF(SIN(AD$12)=0,999999999,(SIN(AD$12)*COS($E31)+SIN($E31)*COS(AD$12))/SIN(AD$12)*$B31))</f>
        <v>0</v>
      </c>
      <c r="AE121" s="0" t="n">
        <f aca="false">IF($B31=0,0,IF(SIN(AE$12)=0,999999999,(SIN(AE$12)*COS($E31)+SIN($E31)*COS(AE$12))/SIN(AE$12)*$B31))</f>
        <v>0</v>
      </c>
      <c r="AF121" s="0" t="n">
        <f aca="false">IF($B31=0,0,IF(SIN(AF$12)=0,999999999,(SIN(AF$12)*COS($E31)+SIN($E31)*COS(AF$12))/SIN(AF$12)*$B31))</f>
        <v>0</v>
      </c>
      <c r="AG121" s="0" t="n">
        <f aca="false">IF($B31=0,0,IF(SIN(AG$12)=0,999999999,(SIN(AG$12)*COS($E31)+SIN($E31)*COS(AG$12))/SIN(AG$12)*$B31))</f>
        <v>0</v>
      </c>
      <c r="AH121" s="0" t="n">
        <f aca="false">IF($B31=0,0,IF(SIN(AH$12)=0,999999999,(SIN(AH$12)*COS($E31)+SIN($E31)*COS(AH$12))/SIN(AH$12)*$B31))</f>
        <v>0</v>
      </c>
      <c r="AI121" s="0" t="n">
        <f aca="false">IF($B31=0,0,IF(SIN(AI$12)=0,999999999,(SIN(AI$12)*COS($E31)+SIN($E31)*COS(AI$12))/SIN(AI$12)*$B31))</f>
        <v>0</v>
      </c>
      <c r="AJ121" s="0" t="n">
        <f aca="false">IF($B31=0,0,IF(SIN(AJ$12)=0,999999999,(SIN(AJ$12)*COS($E31)+SIN($E31)*COS(AJ$12))/SIN(AJ$12)*$B31))</f>
        <v>0</v>
      </c>
      <c r="AK121" s="0" t="n">
        <f aca="false">IF($B31=0,0,IF(SIN(AK$12)=0,999999999,(SIN(AK$12)*COS($E31)+SIN($E31)*COS(AK$12))/SIN(AK$12)*$B31))</f>
        <v>0</v>
      </c>
      <c r="AL121" s="0" t="n">
        <f aca="false">IF($B31=0,0,IF(SIN(AL$12)=0,999999999,(SIN(AL$12)*COS($E31)+SIN($E31)*COS(AL$12))/SIN(AL$12)*$B31))</f>
        <v>0</v>
      </c>
      <c r="AM121" s="0" t="n">
        <f aca="false">IF($B31=0,0,IF(SIN(AM$12)=0,999999999,(SIN(AM$12)*COS($E31)+SIN($E31)*COS(AM$12))/SIN(AM$12)*$B31))</f>
        <v>0</v>
      </c>
      <c r="AN121" s="0" t="n">
        <f aca="false">IF($B31=0,0,IF(SIN(AN$12)=0,999999999,(SIN(AN$12)*COS($E31)+SIN($E31)*COS(AN$12))/SIN(AN$12)*$B31))</f>
        <v>0</v>
      </c>
      <c r="AO121" s="0" t="n">
        <f aca="false">IF($B31=0,0,IF(SIN(AO$12)=0,999999999,(SIN(AO$12)*COS($E31)+SIN($E31)*COS(AO$12))/SIN(AO$12)*$B31))</f>
        <v>0</v>
      </c>
      <c r="AP121" s="0" t="n">
        <f aca="false">IF($B31=0,0,IF(SIN(AP$12)=0,999999999,(SIN(AP$12)*COS($E31)+SIN($E31)*COS(AP$12))/SIN(AP$12)*$B31))</f>
        <v>0</v>
      </c>
      <c r="AQ121" s="0" t="n">
        <f aca="false">IF($B31=0,0,IF(SIN(AQ$12)=0,999999999,(SIN(AQ$12)*COS($E31)+SIN($E31)*COS(AQ$12))/SIN(AQ$12)*$B31))</f>
        <v>0</v>
      </c>
      <c r="AR121" s="0" t="n">
        <f aca="false">IF($B31=0,0,IF(SIN(AR$12)=0,999999999,(SIN(AR$12)*COS($E31)+SIN($E31)*COS(AR$12))/SIN(AR$12)*$B31))</f>
        <v>0</v>
      </c>
      <c r="AS121" s="0" t="n">
        <f aca="false">IF($B31=0,0,IF(SIN(AS$12)=0,999999999,(SIN(AS$12)*COS($E31)+SIN($E31)*COS(AS$12))/SIN(AS$12)*$B31))</f>
        <v>0</v>
      </c>
      <c r="AT121" s="0" t="n">
        <f aca="false">IF($B31=0,0,IF(SIN(AT$12)=0,999999999,(SIN(AT$12)*COS($E31)+SIN($E31)*COS(AT$12))/SIN(AT$12)*$B31))</f>
        <v>0</v>
      </c>
      <c r="AU121" s="0" t="n">
        <f aca="false">IF($B31=0,0,IF(SIN(AU$12)=0,999999999,(SIN(AU$12)*COS($E31)+SIN($E31)*COS(AU$12))/SIN(AU$12)*$B31))</f>
        <v>0</v>
      </c>
      <c r="AV121" s="0" t="n">
        <f aca="false">IF($B31=0,0,IF(SIN(AV$12)=0,999999999,(SIN(AV$12)*COS($E31)+SIN($E31)*COS(AV$12))/SIN(AV$12)*$B31))</f>
        <v>0</v>
      </c>
      <c r="AW121" s="0" t="n">
        <f aca="false">IF($B31=0,0,IF(SIN(AW$12)=0,999999999,(SIN(AW$12)*COS($E31)+SIN($E31)*COS(AW$12))/SIN(AW$12)*$B31))</f>
        <v>0</v>
      </c>
      <c r="AX121" s="0" t="n">
        <f aca="false">IF($B31=0,0,IF(SIN(AX$12)=0,999999999,(SIN(AX$12)*COS($E31)+SIN($E31)*COS(AX$12))/SIN(AX$12)*$B31))</f>
        <v>0</v>
      </c>
      <c r="AY121" s="0" t="n">
        <f aca="false">IF($B31=0,0,IF(SIN(AY$12)=0,999999999,(SIN(AY$12)*COS($E31)+SIN($E31)*COS(AY$12))/SIN(AY$12)*$B31))</f>
        <v>0</v>
      </c>
      <c r="AZ121" s="0" t="n">
        <f aca="false">IF($B31=0,0,IF(SIN(AZ$12)=0,999999999,(SIN(AZ$12)*COS($E31)+SIN($E31)*COS(AZ$12))/SIN(AZ$12)*$B31))</f>
        <v>0</v>
      </c>
      <c r="BA121" s="0" t="n">
        <f aca="false">IF($B31=0,0,IF(SIN(BA$12)=0,999999999,(SIN(BA$12)*COS($E31)+SIN($E31)*COS(BA$12))/SIN(BA$12)*$B31))</f>
        <v>0</v>
      </c>
      <c r="BB121" s="0" t="n">
        <f aca="false">IF($B31=0,0,IF(SIN(BB$12)=0,999999999,(SIN(BB$12)*COS($E31)+SIN($E31)*COS(BB$12))/SIN(BB$12)*$B31))</f>
        <v>0</v>
      </c>
      <c r="BC121" s="0" t="n">
        <f aca="false">IF($B31=0,0,IF(SIN(BC$12)=0,999999999,(SIN(BC$12)*COS($E31)+SIN($E31)*COS(BC$12))/SIN(BC$12)*$B31))</f>
        <v>0</v>
      </c>
      <c r="BD121" s="0" t="n">
        <f aca="false">IF($B31=0,0,IF(SIN(BD$12)=0,999999999,(SIN(BD$12)*COS($E31)+SIN($E31)*COS(BD$12))/SIN(BD$12)*$B31))</f>
        <v>0</v>
      </c>
      <c r="BE121" s="0" t="n">
        <f aca="false">IF($B31=0,0,IF(SIN(BE$12)=0,999999999,(SIN(BE$12)*COS($E31)+SIN($E31)*COS(BE$12))/SIN(BE$12)*$B31))</f>
        <v>0</v>
      </c>
      <c r="BF121" s="0" t="n">
        <f aca="false">IF($B31=0,0,IF(SIN(BF$12)=0,999999999,(SIN(BF$12)*COS($E31)+SIN($E31)*COS(BF$12))/SIN(BF$12)*$B31))</f>
        <v>0</v>
      </c>
      <c r="BG121" s="0" t="n">
        <f aca="false">IF($B31=0,0,IF(SIN(BG$12)=0,999999999,(SIN(BG$12)*COS($E31)+SIN($E31)*COS(BG$12))/SIN(BG$12)*$B31))</f>
        <v>0</v>
      </c>
      <c r="BH121" s="0" t="n">
        <f aca="false">IF($B31=0,0,IF(SIN(BH$12)=0,999999999,(SIN(BH$12)*COS($E31)+SIN($E31)*COS(BH$12))/SIN(BH$12)*$B31))</f>
        <v>0</v>
      </c>
      <c r="BI121" s="0" t="n">
        <f aca="false">IF($B31=0,0,IF(SIN(BI$12)=0,999999999,(SIN(BI$12)*COS($E31)+SIN($E31)*COS(BI$12))/SIN(BI$12)*$B31))</f>
        <v>0</v>
      </c>
      <c r="BJ121" s="0" t="n">
        <f aca="false">IF($B31=0,0,IF(SIN(BJ$12)=0,999999999,(SIN(BJ$12)*COS($E31)+SIN($E31)*COS(BJ$12))/SIN(BJ$12)*$B31))</f>
        <v>0</v>
      </c>
      <c r="BK121" s="0" t="n">
        <f aca="false">IF($B31=0,0,IF(SIN(BK$12)=0,999999999,(SIN(BK$12)*COS($E31)+SIN($E31)*COS(BK$12))/SIN(BK$12)*$B31))</f>
        <v>0</v>
      </c>
      <c r="BL121" s="0" t="n">
        <f aca="false">IF($B31=0,0,IF(SIN(BL$12)=0,999999999,(SIN(BL$12)*COS($E31)+SIN($E31)*COS(BL$12))/SIN(BL$12)*$B31))</f>
        <v>0</v>
      </c>
      <c r="BM121" s="0" t="n">
        <f aca="false">IF($B31=0,0,IF(SIN(BM$12)=0,999999999,(SIN(BM$12)*COS($E31)+SIN($E31)*COS(BM$12))/SIN(BM$12)*$B31))</f>
        <v>0</v>
      </c>
      <c r="BN121" s="0" t="n">
        <f aca="false">IF($B31=0,0,IF(SIN(BN$12)=0,999999999,(SIN(BN$12)*COS($E31)+SIN($E31)*COS(BN$12))/SIN(BN$12)*$B31))</f>
        <v>0</v>
      </c>
      <c r="BO121" s="0" t="n">
        <f aca="false">IF($B31=0,0,IF(SIN(BO$12)=0,999999999,(SIN(BO$12)*COS($E31)+SIN($E31)*COS(BO$12))/SIN(BO$12)*$B31))</f>
        <v>0</v>
      </c>
      <c r="BP121" s="0" t="n">
        <f aca="false">IF($B31=0,0,IF(SIN(BP$12)=0,999999999,(SIN(BP$12)*COS($E31)+SIN($E31)*COS(BP$12))/SIN(BP$12)*$B31))</f>
        <v>0</v>
      </c>
      <c r="BQ121" s="0" t="n">
        <f aca="false">IF($B31=0,0,IF(SIN(BQ$12)=0,999999999,(SIN(BQ$12)*COS($E31)+SIN($E31)*COS(BQ$12))/SIN(BQ$12)*$B31))</f>
        <v>0</v>
      </c>
      <c r="BR121" s="0" t="n">
        <f aca="false">IF($B31=0,0,IF(SIN(BR$12)=0,999999999,(SIN(BR$12)*COS($E31)+SIN($E31)*COS(BR$12))/SIN(BR$12)*$B31))</f>
        <v>0</v>
      </c>
      <c r="BS121" s="0" t="n">
        <f aca="false">IF($B31=0,0,IF(SIN(BS$12)=0,999999999,(SIN(BS$12)*COS($E31)+SIN($E31)*COS(BS$12))/SIN(BS$12)*$B31))</f>
        <v>0</v>
      </c>
      <c r="BT121" s="0" t="n">
        <f aca="false">IF($B31=0,0,IF(SIN(BT$12)=0,999999999,(SIN(BT$12)*COS($E31)+SIN($E31)*COS(BT$12))/SIN(BT$12)*$B31))</f>
        <v>0</v>
      </c>
      <c r="BU121" s="0" t="n">
        <f aca="false">IF($B31=0,0,IF(SIN(BU$12)=0,999999999,(SIN(BU$12)*COS($E31)+SIN($E31)*COS(BU$12))/SIN(BU$12)*$B31))</f>
        <v>0</v>
      </c>
      <c r="BV121" s="0" t="n">
        <f aca="false">IF($B31=0,0,IF(SIN(BV$12)=0,999999999,(SIN(BV$12)*COS($E31)+SIN($E31)*COS(BV$12))/SIN(BV$12)*$B31))</f>
        <v>0</v>
      </c>
      <c r="BW121" s="0" t="n">
        <f aca="false">IF($B31=0,0,IF(SIN(BW$12)=0,999999999,(SIN(BW$12)*COS($E31)+SIN($E31)*COS(BW$12))/SIN(BW$12)*$B31))</f>
        <v>0</v>
      </c>
      <c r="BX121" s="0" t="n">
        <f aca="false">IF($B31=0,0,IF(SIN(BX$12)=0,999999999,(SIN(BX$12)*COS($E31)+SIN($E31)*COS(BX$12))/SIN(BX$12)*$B31))</f>
        <v>0</v>
      </c>
      <c r="BY121" s="0" t="n">
        <f aca="false">IF($B31=0,0,IF(SIN(BY$12)=0,999999999,(SIN(BY$12)*COS($E31)+SIN($E31)*COS(BY$12))/SIN(BY$12)*$B31))</f>
        <v>0</v>
      </c>
      <c r="BZ121" s="0" t="n">
        <f aca="false">IF($B31=0,0,IF(SIN(BZ$12)=0,999999999,(SIN(BZ$12)*COS($E31)+SIN($E31)*COS(BZ$12))/SIN(BZ$12)*$B31))</f>
        <v>0</v>
      </c>
      <c r="CA121" s="0" t="n">
        <f aca="false">IF($B31=0,0,IF(SIN(CA$12)=0,999999999,(SIN(CA$12)*COS($E31)+SIN($E31)*COS(CA$12))/SIN(CA$12)*$B31))</f>
        <v>0</v>
      </c>
      <c r="CB121" s="0" t="n">
        <f aca="false">IF($B31=0,0,IF(SIN(CB$12)=0,999999999,(SIN(CB$12)*COS($E31)+SIN($E31)*COS(CB$12))/SIN(CB$12)*$B31))</f>
        <v>0</v>
      </c>
      <c r="CC121" s="0" t="n">
        <f aca="false">IF($B31=0,0,IF(SIN(CC$12)=0,999999999,(SIN(CC$12)*COS($E31)+SIN($E31)*COS(CC$12))/SIN(CC$12)*$B31))</f>
        <v>0</v>
      </c>
      <c r="CD121" s="0" t="n">
        <f aca="false">IF($B31=0,0,IF(SIN(CD$12)=0,999999999,(SIN(CD$12)*COS($E31)+SIN($E31)*COS(CD$12))/SIN(CD$12)*$B31))</f>
        <v>0</v>
      </c>
      <c r="CE121" s="0" t="n">
        <f aca="false">IF($B31=0,0,IF(SIN(CE$12)=0,999999999,(SIN(CE$12)*COS($E31)+SIN($E31)*COS(CE$12))/SIN(CE$12)*$B31))</f>
        <v>0</v>
      </c>
      <c r="CF121" s="0" t="n">
        <f aca="false">IF($B31=0,0,IF(SIN(CF$12)=0,999999999,(SIN(CF$12)*COS($E31)+SIN($E31)*COS(CF$12))/SIN(CF$12)*$B31))</f>
        <v>0</v>
      </c>
      <c r="CG121" s="0" t="n">
        <f aca="false">IF($B31=0,0,IF(SIN(CG$12)=0,999999999,(SIN(CG$12)*COS($E31)+SIN($E31)*COS(CG$12))/SIN(CG$12)*$B31))</f>
        <v>0</v>
      </c>
      <c r="CH121" s="0" t="n">
        <f aca="false">IF($B31=0,0,IF(SIN(CH$12)=0,999999999,(SIN(CH$12)*COS($E31)+SIN($E31)*COS(CH$12))/SIN(CH$12)*$B31))</f>
        <v>0</v>
      </c>
      <c r="CI121" s="0" t="n">
        <f aca="false">IF($B31=0,0,IF(SIN(CI$12)=0,999999999,(SIN(CI$12)*COS($E31)+SIN($E31)*COS(CI$12))/SIN(CI$12)*$B31))</f>
        <v>0</v>
      </c>
      <c r="CJ121" s="0" t="n">
        <f aca="false">IF($B31=0,0,IF(SIN(CJ$12)=0,999999999,(SIN(CJ$12)*COS($E31)+SIN($E31)*COS(CJ$12))/SIN(CJ$12)*$B31))</f>
        <v>0</v>
      </c>
      <c r="CK121" s="0" t="n">
        <f aca="false">IF($B31=0,0,IF(SIN(CK$12)=0,999999999,(SIN(CK$12)*COS($E31)+SIN($E31)*COS(CK$12))/SIN(CK$12)*$B31))</f>
        <v>0</v>
      </c>
      <c r="CL121" s="0" t="n">
        <f aca="false">IF($B31=0,0,IF(SIN(CL$12)=0,999999999,(SIN(CL$12)*COS($E31)+SIN($E31)*COS(CL$12))/SIN(CL$12)*$B31))</f>
        <v>0</v>
      </c>
      <c r="CM121" s="0" t="n">
        <f aca="false">IF($B31=0,0,IF(SIN(CM$12)=0,999999999,(SIN(CM$12)*COS($E31)+SIN($E31)*COS(CM$12))/SIN(CM$12)*$B31))</f>
        <v>0</v>
      </c>
      <c r="CN121" s="0" t="n">
        <f aca="false">IF($B31=0,0,IF(SIN(CN$12)=0,999999999,(SIN(CN$12)*COS($E31)+SIN($E31)*COS(CN$12))/SIN(CN$12)*$B31))</f>
        <v>0</v>
      </c>
      <c r="CO121" s="0" t="n">
        <f aca="false">IF($B31=0,0,IF(SIN(CO$12)=0,999999999,(SIN(CO$12)*COS($E31)+SIN($E31)*COS(CO$12))/SIN(CO$12)*$B31))</f>
        <v>0</v>
      </c>
      <c r="CP121" s="0" t="n">
        <f aca="false">IF($B31=0,0,IF(SIN(CP$12)=0,999999999,(SIN(CP$12)*COS($E31)+SIN($E31)*COS(CP$12))/SIN(CP$12)*$B31))</f>
        <v>0</v>
      </c>
      <c r="CQ121" s="0" t="n">
        <f aca="false">IF($B31=0,0,IF(SIN(CQ$12)=0,999999999,(SIN(CQ$12)*COS($E31)+SIN($E31)*COS(CQ$12))/SIN(CQ$12)*$B31))</f>
        <v>0</v>
      </c>
    </row>
    <row r="122" customFormat="false" ht="12.8" hidden="true" customHeight="false" outlineLevel="0" collapsed="false">
      <c r="D122" s="0" t="n">
        <f aca="false">1+D121</f>
        <v>20</v>
      </c>
      <c r="E122" s="2" t="s">
        <v>56</v>
      </c>
      <c r="F122" s="0" t="n">
        <f aca="false">IF($B32=0,0,IF(SIN(F$12)=0,999999999,(SIN(F$12)*COS($E32)+SIN($E32)*COS(F$12))/SIN(F$12)*$B32))</f>
        <v>0</v>
      </c>
      <c r="G122" s="0" t="n">
        <f aca="false">IF($B32=0,0,IF(SIN(G$12)=0,999999999,(SIN(G$12)*COS($E32)+SIN($E32)*COS(G$12))/SIN(G$12)*$B32))</f>
        <v>0</v>
      </c>
      <c r="H122" s="0" t="n">
        <f aca="false">IF($B32=0,0,IF(SIN(H$12)=0,999999999,(SIN(H$12)*COS($E32)+SIN($E32)*COS(H$12))/SIN(H$12)*$B32))</f>
        <v>0</v>
      </c>
      <c r="I122" s="0" t="n">
        <f aca="false">IF($B32=0,0,IF(SIN(I$12)=0,999999999,(SIN(I$12)*COS($E32)+SIN($E32)*COS(I$12))/SIN(I$12)*$B32))</f>
        <v>0</v>
      </c>
      <c r="J122" s="0" t="n">
        <f aca="false">IF($B32=0,0,IF(SIN(J$12)=0,999999999,(SIN(J$12)*COS($E32)+SIN($E32)*COS(J$12))/SIN(J$12)*$B32))</f>
        <v>0</v>
      </c>
      <c r="K122" s="0" t="n">
        <f aca="false">IF($B32=0,0,IF(SIN(K$12)=0,999999999,(SIN(K$12)*COS($E32)+SIN($E32)*COS(K$12))/SIN(K$12)*$B32))</f>
        <v>0</v>
      </c>
      <c r="L122" s="0" t="n">
        <f aca="false">IF($B32=0,0,IF(SIN(L$12)=0,999999999,(SIN(L$12)*COS($E32)+SIN($E32)*COS(L$12))/SIN(L$12)*$B32))</f>
        <v>0</v>
      </c>
      <c r="M122" s="0" t="n">
        <f aca="false">IF($B32=0,0,IF(SIN(M$12)=0,999999999,(SIN(M$12)*COS($E32)+SIN($E32)*COS(M$12))/SIN(M$12)*$B32))</f>
        <v>0</v>
      </c>
      <c r="N122" s="0" t="n">
        <f aca="false">IF($B32=0,0,IF(SIN(N$12)=0,999999999,(SIN(N$12)*COS($E32)+SIN($E32)*COS(N$12))/SIN(N$12)*$B32))</f>
        <v>0</v>
      </c>
      <c r="O122" s="0" t="n">
        <f aca="false">IF($B32=0,0,IF(SIN(O$12)=0,999999999,(SIN(O$12)*COS($E32)+SIN($E32)*COS(O$12))/SIN(O$12)*$B32))</f>
        <v>0</v>
      </c>
      <c r="P122" s="0" t="n">
        <f aca="false">IF($B32=0,0,IF(SIN(P$12)=0,999999999,(SIN(P$12)*COS($E32)+SIN($E32)*COS(P$12))/SIN(P$12)*$B32))</f>
        <v>0</v>
      </c>
      <c r="Q122" s="0" t="n">
        <f aca="false">IF($B32=0,0,IF(SIN(Q$12)=0,999999999,(SIN(Q$12)*COS($E32)+SIN($E32)*COS(Q$12))/SIN(Q$12)*$B32))</f>
        <v>0</v>
      </c>
      <c r="R122" s="0" t="n">
        <f aca="false">IF($B32=0,0,IF(SIN(R$12)=0,999999999,(SIN(R$12)*COS($E32)+SIN($E32)*COS(R$12))/SIN(R$12)*$B32))</f>
        <v>0</v>
      </c>
      <c r="S122" s="0" t="n">
        <f aca="false">IF($B32=0,0,IF(SIN(S$12)=0,999999999,(SIN(S$12)*COS($E32)+SIN($E32)*COS(S$12))/SIN(S$12)*$B32))</f>
        <v>0</v>
      </c>
      <c r="T122" s="0" t="n">
        <f aca="false">IF($B32=0,0,IF(SIN(T$12)=0,999999999,(SIN(T$12)*COS($E32)+SIN($E32)*COS(T$12))/SIN(T$12)*$B32))</f>
        <v>0</v>
      </c>
      <c r="U122" s="0" t="n">
        <f aca="false">IF($B32=0,0,IF(SIN(U$12)=0,999999999,(SIN(U$12)*COS($E32)+SIN($E32)*COS(U$12))/SIN(U$12)*$B32))</f>
        <v>0</v>
      </c>
      <c r="V122" s="0" t="n">
        <f aca="false">IF($B32=0,0,IF(SIN(V$12)=0,999999999,(SIN(V$12)*COS($E32)+SIN($E32)*COS(V$12))/SIN(V$12)*$B32))</f>
        <v>0</v>
      </c>
      <c r="W122" s="0" t="n">
        <f aca="false">IF($B32=0,0,IF(SIN(W$12)=0,999999999,(SIN(W$12)*COS($E32)+SIN($E32)*COS(W$12))/SIN(W$12)*$B32))</f>
        <v>0</v>
      </c>
      <c r="X122" s="0" t="n">
        <f aca="false">IF($B32=0,0,IF(SIN(X$12)=0,999999999,(SIN(X$12)*COS($E32)+SIN($E32)*COS(X$12))/SIN(X$12)*$B32))</f>
        <v>0</v>
      </c>
      <c r="Y122" s="0" t="n">
        <f aca="false">IF($B32=0,0,IF(SIN(Y$12)=0,999999999,(SIN(Y$12)*COS($E32)+SIN($E32)*COS(Y$12))/SIN(Y$12)*$B32))</f>
        <v>0</v>
      </c>
      <c r="Z122" s="0" t="n">
        <f aca="false">IF($B32=0,0,IF(SIN(Z$12)=0,999999999,(SIN(Z$12)*COS($E32)+SIN($E32)*COS(Z$12))/SIN(Z$12)*$B32))</f>
        <v>0</v>
      </c>
      <c r="AA122" s="0" t="n">
        <f aca="false">IF($B32=0,0,IF(SIN(AA$12)=0,999999999,(SIN(AA$12)*COS($E32)+SIN($E32)*COS(AA$12))/SIN(AA$12)*$B32))</f>
        <v>0</v>
      </c>
      <c r="AB122" s="0" t="n">
        <f aca="false">IF($B32=0,0,IF(SIN(AB$12)=0,999999999,(SIN(AB$12)*COS($E32)+SIN($E32)*COS(AB$12))/SIN(AB$12)*$B32))</f>
        <v>0</v>
      </c>
      <c r="AC122" s="0" t="n">
        <f aca="false">IF($B32=0,0,IF(SIN(AC$12)=0,999999999,(SIN(AC$12)*COS($E32)+SIN($E32)*COS(AC$12))/SIN(AC$12)*$B32))</f>
        <v>0</v>
      </c>
      <c r="AD122" s="0" t="n">
        <f aca="false">IF($B32=0,0,IF(SIN(AD$12)=0,999999999,(SIN(AD$12)*COS($E32)+SIN($E32)*COS(AD$12))/SIN(AD$12)*$B32))</f>
        <v>0</v>
      </c>
      <c r="AE122" s="0" t="n">
        <f aca="false">IF($B32=0,0,IF(SIN(AE$12)=0,999999999,(SIN(AE$12)*COS($E32)+SIN($E32)*COS(AE$12))/SIN(AE$12)*$B32))</f>
        <v>0</v>
      </c>
      <c r="AF122" s="0" t="n">
        <f aca="false">IF($B32=0,0,IF(SIN(AF$12)=0,999999999,(SIN(AF$12)*COS($E32)+SIN($E32)*COS(AF$12))/SIN(AF$12)*$B32))</f>
        <v>0</v>
      </c>
      <c r="AG122" s="0" t="n">
        <f aca="false">IF($B32=0,0,IF(SIN(AG$12)=0,999999999,(SIN(AG$12)*COS($E32)+SIN($E32)*COS(AG$12))/SIN(AG$12)*$B32))</f>
        <v>0</v>
      </c>
      <c r="AH122" s="0" t="n">
        <f aca="false">IF($B32=0,0,IF(SIN(AH$12)=0,999999999,(SIN(AH$12)*COS($E32)+SIN($E32)*COS(AH$12))/SIN(AH$12)*$B32))</f>
        <v>0</v>
      </c>
      <c r="AI122" s="0" t="n">
        <f aca="false">IF($B32=0,0,IF(SIN(AI$12)=0,999999999,(SIN(AI$12)*COS($E32)+SIN($E32)*COS(AI$12))/SIN(AI$12)*$B32))</f>
        <v>0</v>
      </c>
      <c r="AJ122" s="0" t="n">
        <f aca="false">IF($B32=0,0,IF(SIN(AJ$12)=0,999999999,(SIN(AJ$12)*COS($E32)+SIN($E32)*COS(AJ$12))/SIN(AJ$12)*$B32))</f>
        <v>0</v>
      </c>
      <c r="AK122" s="0" t="n">
        <f aca="false">IF($B32=0,0,IF(SIN(AK$12)=0,999999999,(SIN(AK$12)*COS($E32)+SIN($E32)*COS(AK$12))/SIN(AK$12)*$B32))</f>
        <v>0</v>
      </c>
      <c r="AL122" s="0" t="n">
        <f aca="false">IF($B32=0,0,IF(SIN(AL$12)=0,999999999,(SIN(AL$12)*COS($E32)+SIN($E32)*COS(AL$12))/SIN(AL$12)*$B32))</f>
        <v>0</v>
      </c>
      <c r="AM122" s="0" t="n">
        <f aca="false">IF($B32=0,0,IF(SIN(AM$12)=0,999999999,(SIN(AM$12)*COS($E32)+SIN($E32)*COS(AM$12))/SIN(AM$12)*$B32))</f>
        <v>0</v>
      </c>
      <c r="AN122" s="0" t="n">
        <f aca="false">IF($B32=0,0,IF(SIN(AN$12)=0,999999999,(SIN(AN$12)*COS($E32)+SIN($E32)*COS(AN$12))/SIN(AN$12)*$B32))</f>
        <v>0</v>
      </c>
      <c r="AO122" s="0" t="n">
        <f aca="false">IF($B32=0,0,IF(SIN(AO$12)=0,999999999,(SIN(AO$12)*COS($E32)+SIN($E32)*COS(AO$12))/SIN(AO$12)*$B32))</f>
        <v>0</v>
      </c>
      <c r="AP122" s="0" t="n">
        <f aca="false">IF($B32=0,0,IF(SIN(AP$12)=0,999999999,(SIN(AP$12)*COS($E32)+SIN($E32)*COS(AP$12))/SIN(AP$12)*$B32))</f>
        <v>0</v>
      </c>
      <c r="AQ122" s="0" t="n">
        <f aca="false">IF($B32=0,0,IF(SIN(AQ$12)=0,999999999,(SIN(AQ$12)*COS($E32)+SIN($E32)*COS(AQ$12))/SIN(AQ$12)*$B32))</f>
        <v>0</v>
      </c>
      <c r="AR122" s="0" t="n">
        <f aca="false">IF($B32=0,0,IF(SIN(AR$12)=0,999999999,(SIN(AR$12)*COS($E32)+SIN($E32)*COS(AR$12))/SIN(AR$12)*$B32))</f>
        <v>0</v>
      </c>
      <c r="AS122" s="0" t="n">
        <f aca="false">IF($B32=0,0,IF(SIN(AS$12)=0,999999999,(SIN(AS$12)*COS($E32)+SIN($E32)*COS(AS$12))/SIN(AS$12)*$B32))</f>
        <v>0</v>
      </c>
      <c r="AT122" s="0" t="n">
        <f aca="false">IF($B32=0,0,IF(SIN(AT$12)=0,999999999,(SIN(AT$12)*COS($E32)+SIN($E32)*COS(AT$12))/SIN(AT$12)*$B32))</f>
        <v>0</v>
      </c>
      <c r="AU122" s="0" t="n">
        <f aca="false">IF($B32=0,0,IF(SIN(AU$12)=0,999999999,(SIN(AU$12)*COS($E32)+SIN($E32)*COS(AU$12))/SIN(AU$12)*$B32))</f>
        <v>0</v>
      </c>
      <c r="AV122" s="0" t="n">
        <f aca="false">IF($B32=0,0,IF(SIN(AV$12)=0,999999999,(SIN(AV$12)*COS($E32)+SIN($E32)*COS(AV$12))/SIN(AV$12)*$B32))</f>
        <v>0</v>
      </c>
      <c r="AW122" s="0" t="n">
        <f aca="false">IF($B32=0,0,IF(SIN(AW$12)=0,999999999,(SIN(AW$12)*COS($E32)+SIN($E32)*COS(AW$12))/SIN(AW$12)*$B32))</f>
        <v>0</v>
      </c>
      <c r="AX122" s="0" t="n">
        <f aca="false">IF($B32=0,0,IF(SIN(AX$12)=0,999999999,(SIN(AX$12)*COS($E32)+SIN($E32)*COS(AX$12))/SIN(AX$12)*$B32))</f>
        <v>0</v>
      </c>
      <c r="AY122" s="0" t="n">
        <f aca="false">IF($B32=0,0,IF(SIN(AY$12)=0,999999999,(SIN(AY$12)*COS($E32)+SIN($E32)*COS(AY$12))/SIN(AY$12)*$B32))</f>
        <v>0</v>
      </c>
      <c r="AZ122" s="0" t="n">
        <f aca="false">IF($B32=0,0,IF(SIN(AZ$12)=0,999999999,(SIN(AZ$12)*COS($E32)+SIN($E32)*COS(AZ$12))/SIN(AZ$12)*$B32))</f>
        <v>0</v>
      </c>
      <c r="BA122" s="0" t="n">
        <f aca="false">IF($B32=0,0,IF(SIN(BA$12)=0,999999999,(SIN(BA$12)*COS($E32)+SIN($E32)*COS(BA$12))/SIN(BA$12)*$B32))</f>
        <v>0</v>
      </c>
      <c r="BB122" s="0" t="n">
        <f aca="false">IF($B32=0,0,IF(SIN(BB$12)=0,999999999,(SIN(BB$12)*COS($E32)+SIN($E32)*COS(BB$12))/SIN(BB$12)*$B32))</f>
        <v>0</v>
      </c>
      <c r="BC122" s="0" t="n">
        <f aca="false">IF($B32=0,0,IF(SIN(BC$12)=0,999999999,(SIN(BC$12)*COS($E32)+SIN($E32)*COS(BC$12))/SIN(BC$12)*$B32))</f>
        <v>0</v>
      </c>
      <c r="BD122" s="0" t="n">
        <f aca="false">IF($B32=0,0,IF(SIN(BD$12)=0,999999999,(SIN(BD$12)*COS($E32)+SIN($E32)*COS(BD$12))/SIN(BD$12)*$B32))</f>
        <v>0</v>
      </c>
      <c r="BE122" s="0" t="n">
        <f aca="false">IF($B32=0,0,IF(SIN(BE$12)=0,999999999,(SIN(BE$12)*COS($E32)+SIN($E32)*COS(BE$12))/SIN(BE$12)*$B32))</f>
        <v>0</v>
      </c>
      <c r="BF122" s="0" t="n">
        <f aca="false">IF($B32=0,0,IF(SIN(BF$12)=0,999999999,(SIN(BF$12)*COS($E32)+SIN($E32)*COS(BF$12))/SIN(BF$12)*$B32))</f>
        <v>0</v>
      </c>
      <c r="BG122" s="0" t="n">
        <f aca="false">IF($B32=0,0,IF(SIN(BG$12)=0,999999999,(SIN(BG$12)*COS($E32)+SIN($E32)*COS(BG$12))/SIN(BG$12)*$B32))</f>
        <v>0</v>
      </c>
      <c r="BH122" s="0" t="n">
        <f aca="false">IF($B32=0,0,IF(SIN(BH$12)=0,999999999,(SIN(BH$12)*COS($E32)+SIN($E32)*COS(BH$12))/SIN(BH$12)*$B32))</f>
        <v>0</v>
      </c>
      <c r="BI122" s="0" t="n">
        <f aca="false">IF($B32=0,0,IF(SIN(BI$12)=0,999999999,(SIN(BI$12)*COS($E32)+SIN($E32)*COS(BI$12))/SIN(BI$12)*$B32))</f>
        <v>0</v>
      </c>
      <c r="BJ122" s="0" t="n">
        <f aca="false">IF($B32=0,0,IF(SIN(BJ$12)=0,999999999,(SIN(BJ$12)*COS($E32)+SIN($E32)*COS(BJ$12))/SIN(BJ$12)*$B32))</f>
        <v>0</v>
      </c>
      <c r="BK122" s="0" t="n">
        <f aca="false">IF($B32=0,0,IF(SIN(BK$12)=0,999999999,(SIN(BK$12)*COS($E32)+SIN($E32)*COS(BK$12))/SIN(BK$12)*$B32))</f>
        <v>0</v>
      </c>
      <c r="BL122" s="0" t="n">
        <f aca="false">IF($B32=0,0,IF(SIN(BL$12)=0,999999999,(SIN(BL$12)*COS($E32)+SIN($E32)*COS(BL$12))/SIN(BL$12)*$B32))</f>
        <v>0</v>
      </c>
      <c r="BM122" s="0" t="n">
        <f aca="false">IF($B32=0,0,IF(SIN(BM$12)=0,999999999,(SIN(BM$12)*COS($E32)+SIN($E32)*COS(BM$12))/SIN(BM$12)*$B32))</f>
        <v>0</v>
      </c>
      <c r="BN122" s="0" t="n">
        <f aca="false">IF($B32=0,0,IF(SIN(BN$12)=0,999999999,(SIN(BN$12)*COS($E32)+SIN($E32)*COS(BN$12))/SIN(BN$12)*$B32))</f>
        <v>0</v>
      </c>
      <c r="BO122" s="0" t="n">
        <f aca="false">IF($B32=0,0,IF(SIN(BO$12)=0,999999999,(SIN(BO$12)*COS($E32)+SIN($E32)*COS(BO$12))/SIN(BO$12)*$B32))</f>
        <v>0</v>
      </c>
      <c r="BP122" s="0" t="n">
        <f aca="false">IF($B32=0,0,IF(SIN(BP$12)=0,999999999,(SIN(BP$12)*COS($E32)+SIN($E32)*COS(BP$12))/SIN(BP$12)*$B32))</f>
        <v>0</v>
      </c>
      <c r="BQ122" s="0" t="n">
        <f aca="false">IF($B32=0,0,IF(SIN(BQ$12)=0,999999999,(SIN(BQ$12)*COS($E32)+SIN($E32)*COS(BQ$12))/SIN(BQ$12)*$B32))</f>
        <v>0</v>
      </c>
      <c r="BR122" s="0" t="n">
        <f aca="false">IF($B32=0,0,IF(SIN(BR$12)=0,999999999,(SIN(BR$12)*COS($E32)+SIN($E32)*COS(BR$12))/SIN(BR$12)*$B32))</f>
        <v>0</v>
      </c>
      <c r="BS122" s="0" t="n">
        <f aca="false">IF($B32=0,0,IF(SIN(BS$12)=0,999999999,(SIN(BS$12)*COS($E32)+SIN($E32)*COS(BS$12))/SIN(BS$12)*$B32))</f>
        <v>0</v>
      </c>
      <c r="BT122" s="0" t="n">
        <f aca="false">IF($B32=0,0,IF(SIN(BT$12)=0,999999999,(SIN(BT$12)*COS($E32)+SIN($E32)*COS(BT$12))/SIN(BT$12)*$B32))</f>
        <v>0</v>
      </c>
      <c r="BU122" s="0" t="n">
        <f aca="false">IF($B32=0,0,IF(SIN(BU$12)=0,999999999,(SIN(BU$12)*COS($E32)+SIN($E32)*COS(BU$12))/SIN(BU$12)*$B32))</f>
        <v>0</v>
      </c>
      <c r="BV122" s="0" t="n">
        <f aca="false">IF($B32=0,0,IF(SIN(BV$12)=0,999999999,(SIN(BV$12)*COS($E32)+SIN($E32)*COS(BV$12))/SIN(BV$12)*$B32))</f>
        <v>0</v>
      </c>
      <c r="BW122" s="0" t="n">
        <f aca="false">IF($B32=0,0,IF(SIN(BW$12)=0,999999999,(SIN(BW$12)*COS($E32)+SIN($E32)*COS(BW$12))/SIN(BW$12)*$B32))</f>
        <v>0</v>
      </c>
      <c r="BX122" s="0" t="n">
        <f aca="false">IF($B32=0,0,IF(SIN(BX$12)=0,999999999,(SIN(BX$12)*COS($E32)+SIN($E32)*COS(BX$12))/SIN(BX$12)*$B32))</f>
        <v>0</v>
      </c>
      <c r="BY122" s="0" t="n">
        <f aca="false">IF($B32=0,0,IF(SIN(BY$12)=0,999999999,(SIN(BY$12)*COS($E32)+SIN($E32)*COS(BY$12))/SIN(BY$12)*$B32))</f>
        <v>0</v>
      </c>
      <c r="BZ122" s="0" t="n">
        <f aca="false">IF($B32=0,0,IF(SIN(BZ$12)=0,999999999,(SIN(BZ$12)*COS($E32)+SIN($E32)*COS(BZ$12))/SIN(BZ$12)*$B32))</f>
        <v>0</v>
      </c>
      <c r="CA122" s="0" t="n">
        <f aca="false">IF($B32=0,0,IF(SIN(CA$12)=0,999999999,(SIN(CA$12)*COS($E32)+SIN($E32)*COS(CA$12))/SIN(CA$12)*$B32))</f>
        <v>0</v>
      </c>
      <c r="CB122" s="0" t="n">
        <f aca="false">IF($B32=0,0,IF(SIN(CB$12)=0,999999999,(SIN(CB$12)*COS($E32)+SIN($E32)*COS(CB$12))/SIN(CB$12)*$B32))</f>
        <v>0</v>
      </c>
      <c r="CC122" s="0" t="n">
        <f aca="false">IF($B32=0,0,IF(SIN(CC$12)=0,999999999,(SIN(CC$12)*COS($E32)+SIN($E32)*COS(CC$12))/SIN(CC$12)*$B32))</f>
        <v>0</v>
      </c>
      <c r="CD122" s="0" t="n">
        <f aca="false">IF($B32=0,0,IF(SIN(CD$12)=0,999999999,(SIN(CD$12)*COS($E32)+SIN($E32)*COS(CD$12))/SIN(CD$12)*$B32))</f>
        <v>0</v>
      </c>
      <c r="CE122" s="0" t="n">
        <f aca="false">IF($B32=0,0,IF(SIN(CE$12)=0,999999999,(SIN(CE$12)*COS($E32)+SIN($E32)*COS(CE$12))/SIN(CE$12)*$B32))</f>
        <v>0</v>
      </c>
      <c r="CF122" s="0" t="n">
        <f aca="false">IF($B32=0,0,IF(SIN(CF$12)=0,999999999,(SIN(CF$12)*COS($E32)+SIN($E32)*COS(CF$12))/SIN(CF$12)*$B32))</f>
        <v>0</v>
      </c>
      <c r="CG122" s="0" t="n">
        <f aca="false">IF($B32=0,0,IF(SIN(CG$12)=0,999999999,(SIN(CG$12)*COS($E32)+SIN($E32)*COS(CG$12))/SIN(CG$12)*$B32))</f>
        <v>0</v>
      </c>
      <c r="CH122" s="0" t="n">
        <f aca="false">IF($B32=0,0,IF(SIN(CH$12)=0,999999999,(SIN(CH$12)*COS($E32)+SIN($E32)*COS(CH$12))/SIN(CH$12)*$B32))</f>
        <v>0</v>
      </c>
      <c r="CI122" s="0" t="n">
        <f aca="false">IF($B32=0,0,IF(SIN(CI$12)=0,999999999,(SIN(CI$12)*COS($E32)+SIN($E32)*COS(CI$12))/SIN(CI$12)*$B32))</f>
        <v>0</v>
      </c>
      <c r="CJ122" s="0" t="n">
        <f aca="false">IF($B32=0,0,IF(SIN(CJ$12)=0,999999999,(SIN(CJ$12)*COS($E32)+SIN($E32)*COS(CJ$12))/SIN(CJ$12)*$B32))</f>
        <v>0</v>
      </c>
      <c r="CK122" s="0" t="n">
        <f aca="false">IF($B32=0,0,IF(SIN(CK$12)=0,999999999,(SIN(CK$12)*COS($E32)+SIN($E32)*COS(CK$12))/SIN(CK$12)*$B32))</f>
        <v>0</v>
      </c>
      <c r="CL122" s="0" t="n">
        <f aca="false">IF($B32=0,0,IF(SIN(CL$12)=0,999999999,(SIN(CL$12)*COS($E32)+SIN($E32)*COS(CL$12))/SIN(CL$12)*$B32))</f>
        <v>0</v>
      </c>
      <c r="CM122" s="0" t="n">
        <f aca="false">IF($B32=0,0,IF(SIN(CM$12)=0,999999999,(SIN(CM$12)*COS($E32)+SIN($E32)*COS(CM$12))/SIN(CM$12)*$B32))</f>
        <v>0</v>
      </c>
      <c r="CN122" s="0" t="n">
        <f aca="false">IF($B32=0,0,IF(SIN(CN$12)=0,999999999,(SIN(CN$12)*COS($E32)+SIN($E32)*COS(CN$12))/SIN(CN$12)*$B32))</f>
        <v>0</v>
      </c>
      <c r="CO122" s="0" t="n">
        <f aca="false">IF($B32=0,0,IF(SIN(CO$12)=0,999999999,(SIN(CO$12)*COS($E32)+SIN($E32)*COS(CO$12))/SIN(CO$12)*$B32))</f>
        <v>0</v>
      </c>
      <c r="CP122" s="0" t="n">
        <f aca="false">IF($B32=0,0,IF(SIN(CP$12)=0,999999999,(SIN(CP$12)*COS($E32)+SIN($E32)*COS(CP$12))/SIN(CP$12)*$B32))</f>
        <v>0</v>
      </c>
      <c r="CQ122" s="0" t="n">
        <f aca="false">IF($B32=0,0,IF(SIN(CQ$12)=0,999999999,(SIN(CQ$12)*COS($E32)+SIN($E32)*COS(CQ$12))/SIN(CQ$12)*$B32))</f>
        <v>0</v>
      </c>
    </row>
    <row r="123" customFormat="false" ht="12.8" hidden="true" customHeight="false" outlineLevel="0" collapsed="false">
      <c r="D123" s="0" t="n">
        <f aca="false">1+D122</f>
        <v>21</v>
      </c>
      <c r="E123" s="2" t="s">
        <v>56</v>
      </c>
      <c r="F123" s="0" t="n">
        <f aca="false">IF($B33=0,0,IF(SIN(F$12)=0,999999999,(SIN(F$12)*COS($E33)+SIN($E33)*COS(F$12))/SIN(F$12)*$B33))</f>
        <v>0</v>
      </c>
      <c r="G123" s="0" t="n">
        <f aca="false">IF($B33=0,0,IF(SIN(G$12)=0,999999999,(SIN(G$12)*COS($E33)+SIN($E33)*COS(G$12))/SIN(G$12)*$B33))</f>
        <v>0</v>
      </c>
      <c r="H123" s="0" t="n">
        <f aca="false">IF($B33=0,0,IF(SIN(H$12)=0,999999999,(SIN(H$12)*COS($E33)+SIN($E33)*COS(H$12))/SIN(H$12)*$B33))</f>
        <v>0</v>
      </c>
      <c r="I123" s="0" t="n">
        <f aca="false">IF($B33=0,0,IF(SIN(I$12)=0,999999999,(SIN(I$12)*COS($E33)+SIN($E33)*COS(I$12))/SIN(I$12)*$B33))</f>
        <v>0</v>
      </c>
      <c r="J123" s="0" t="n">
        <f aca="false">IF($B33=0,0,IF(SIN(J$12)=0,999999999,(SIN(J$12)*COS($E33)+SIN($E33)*COS(J$12))/SIN(J$12)*$B33))</f>
        <v>0</v>
      </c>
      <c r="K123" s="0" t="n">
        <f aca="false">IF($B33=0,0,IF(SIN(K$12)=0,999999999,(SIN(K$12)*COS($E33)+SIN($E33)*COS(K$12))/SIN(K$12)*$B33))</f>
        <v>0</v>
      </c>
      <c r="L123" s="0" t="n">
        <f aca="false">IF($B33=0,0,IF(SIN(L$12)=0,999999999,(SIN(L$12)*COS($E33)+SIN($E33)*COS(L$12))/SIN(L$12)*$B33))</f>
        <v>0</v>
      </c>
      <c r="M123" s="0" t="n">
        <f aca="false">IF($B33=0,0,IF(SIN(M$12)=0,999999999,(SIN(M$12)*COS($E33)+SIN($E33)*COS(M$12))/SIN(M$12)*$B33))</f>
        <v>0</v>
      </c>
      <c r="N123" s="0" t="n">
        <f aca="false">IF($B33=0,0,IF(SIN(N$12)=0,999999999,(SIN(N$12)*COS($E33)+SIN($E33)*COS(N$12))/SIN(N$12)*$B33))</f>
        <v>0</v>
      </c>
      <c r="O123" s="0" t="n">
        <f aca="false">IF($B33=0,0,IF(SIN(O$12)=0,999999999,(SIN(O$12)*COS($E33)+SIN($E33)*COS(O$12))/SIN(O$12)*$B33))</f>
        <v>0</v>
      </c>
      <c r="P123" s="0" t="n">
        <f aca="false">IF($B33=0,0,IF(SIN(P$12)=0,999999999,(SIN(P$12)*COS($E33)+SIN($E33)*COS(P$12))/SIN(P$12)*$B33))</f>
        <v>0</v>
      </c>
      <c r="Q123" s="0" t="n">
        <f aca="false">IF($B33=0,0,IF(SIN(Q$12)=0,999999999,(SIN(Q$12)*COS($E33)+SIN($E33)*COS(Q$12))/SIN(Q$12)*$B33))</f>
        <v>0</v>
      </c>
      <c r="R123" s="0" t="n">
        <f aca="false">IF($B33=0,0,IF(SIN(R$12)=0,999999999,(SIN(R$12)*COS($E33)+SIN($E33)*COS(R$12))/SIN(R$12)*$B33))</f>
        <v>0</v>
      </c>
      <c r="S123" s="0" t="n">
        <f aca="false">IF($B33=0,0,IF(SIN(S$12)=0,999999999,(SIN(S$12)*COS($E33)+SIN($E33)*COS(S$12))/SIN(S$12)*$B33))</f>
        <v>0</v>
      </c>
      <c r="T123" s="0" t="n">
        <f aca="false">IF($B33=0,0,IF(SIN(T$12)=0,999999999,(SIN(T$12)*COS($E33)+SIN($E33)*COS(T$12))/SIN(T$12)*$B33))</f>
        <v>0</v>
      </c>
      <c r="U123" s="0" t="n">
        <f aca="false">IF($B33=0,0,IF(SIN(U$12)=0,999999999,(SIN(U$12)*COS($E33)+SIN($E33)*COS(U$12))/SIN(U$12)*$B33))</f>
        <v>0</v>
      </c>
      <c r="V123" s="0" t="n">
        <f aca="false">IF($B33=0,0,IF(SIN(V$12)=0,999999999,(SIN(V$12)*COS($E33)+SIN($E33)*COS(V$12))/SIN(V$12)*$B33))</f>
        <v>0</v>
      </c>
      <c r="W123" s="0" t="n">
        <f aca="false">IF($B33=0,0,IF(SIN(W$12)=0,999999999,(SIN(W$12)*COS($E33)+SIN($E33)*COS(W$12))/SIN(W$12)*$B33))</f>
        <v>0</v>
      </c>
      <c r="X123" s="0" t="n">
        <f aca="false">IF($B33=0,0,IF(SIN(X$12)=0,999999999,(SIN(X$12)*COS($E33)+SIN($E33)*COS(X$12))/SIN(X$12)*$B33))</f>
        <v>0</v>
      </c>
      <c r="Y123" s="0" t="n">
        <f aca="false">IF($B33=0,0,IF(SIN(Y$12)=0,999999999,(SIN(Y$12)*COS($E33)+SIN($E33)*COS(Y$12))/SIN(Y$12)*$B33))</f>
        <v>0</v>
      </c>
      <c r="Z123" s="0" t="n">
        <f aca="false">IF($B33=0,0,IF(SIN(Z$12)=0,999999999,(SIN(Z$12)*COS($E33)+SIN($E33)*COS(Z$12))/SIN(Z$12)*$B33))</f>
        <v>0</v>
      </c>
      <c r="AA123" s="0" t="n">
        <f aca="false">IF($B33=0,0,IF(SIN(AA$12)=0,999999999,(SIN(AA$12)*COS($E33)+SIN($E33)*COS(AA$12))/SIN(AA$12)*$B33))</f>
        <v>0</v>
      </c>
      <c r="AB123" s="0" t="n">
        <f aca="false">IF($B33=0,0,IF(SIN(AB$12)=0,999999999,(SIN(AB$12)*COS($E33)+SIN($E33)*COS(AB$12))/SIN(AB$12)*$B33))</f>
        <v>0</v>
      </c>
      <c r="AC123" s="0" t="n">
        <f aca="false">IF($B33=0,0,IF(SIN(AC$12)=0,999999999,(SIN(AC$12)*COS($E33)+SIN($E33)*COS(AC$12))/SIN(AC$12)*$B33))</f>
        <v>0</v>
      </c>
      <c r="AD123" s="0" t="n">
        <f aca="false">IF($B33=0,0,IF(SIN(AD$12)=0,999999999,(SIN(AD$12)*COS($E33)+SIN($E33)*COS(AD$12))/SIN(AD$12)*$B33))</f>
        <v>0</v>
      </c>
      <c r="AE123" s="0" t="n">
        <f aca="false">IF($B33=0,0,IF(SIN(AE$12)=0,999999999,(SIN(AE$12)*COS($E33)+SIN($E33)*COS(AE$12))/SIN(AE$12)*$B33))</f>
        <v>0</v>
      </c>
      <c r="AF123" s="0" t="n">
        <f aca="false">IF($B33=0,0,IF(SIN(AF$12)=0,999999999,(SIN(AF$12)*COS($E33)+SIN($E33)*COS(AF$12))/SIN(AF$12)*$B33))</f>
        <v>0</v>
      </c>
      <c r="AG123" s="0" t="n">
        <f aca="false">IF($B33=0,0,IF(SIN(AG$12)=0,999999999,(SIN(AG$12)*COS($E33)+SIN($E33)*COS(AG$12))/SIN(AG$12)*$B33))</f>
        <v>0</v>
      </c>
      <c r="AH123" s="0" t="n">
        <f aca="false">IF($B33=0,0,IF(SIN(AH$12)=0,999999999,(SIN(AH$12)*COS($E33)+SIN($E33)*COS(AH$12))/SIN(AH$12)*$B33))</f>
        <v>0</v>
      </c>
      <c r="AI123" s="0" t="n">
        <f aca="false">IF($B33=0,0,IF(SIN(AI$12)=0,999999999,(SIN(AI$12)*COS($E33)+SIN($E33)*COS(AI$12))/SIN(AI$12)*$B33))</f>
        <v>0</v>
      </c>
      <c r="AJ123" s="0" t="n">
        <f aca="false">IF($B33=0,0,IF(SIN(AJ$12)=0,999999999,(SIN(AJ$12)*COS($E33)+SIN($E33)*COS(AJ$12))/SIN(AJ$12)*$B33))</f>
        <v>0</v>
      </c>
      <c r="AK123" s="0" t="n">
        <f aca="false">IF($B33=0,0,IF(SIN(AK$12)=0,999999999,(SIN(AK$12)*COS($E33)+SIN($E33)*COS(AK$12))/SIN(AK$12)*$B33))</f>
        <v>0</v>
      </c>
      <c r="AL123" s="0" t="n">
        <f aca="false">IF($B33=0,0,IF(SIN(AL$12)=0,999999999,(SIN(AL$12)*COS($E33)+SIN($E33)*COS(AL$12))/SIN(AL$12)*$B33))</f>
        <v>0</v>
      </c>
      <c r="AM123" s="0" t="n">
        <f aca="false">IF($B33=0,0,IF(SIN(AM$12)=0,999999999,(SIN(AM$12)*COS($E33)+SIN($E33)*COS(AM$12))/SIN(AM$12)*$B33))</f>
        <v>0</v>
      </c>
      <c r="AN123" s="0" t="n">
        <f aca="false">IF($B33=0,0,IF(SIN(AN$12)=0,999999999,(SIN(AN$12)*COS($E33)+SIN($E33)*COS(AN$12))/SIN(AN$12)*$B33))</f>
        <v>0</v>
      </c>
      <c r="AO123" s="0" t="n">
        <f aca="false">IF($B33=0,0,IF(SIN(AO$12)=0,999999999,(SIN(AO$12)*COS($E33)+SIN($E33)*COS(AO$12))/SIN(AO$12)*$B33))</f>
        <v>0</v>
      </c>
      <c r="AP123" s="0" t="n">
        <f aca="false">IF($B33=0,0,IF(SIN(AP$12)=0,999999999,(SIN(AP$12)*COS($E33)+SIN($E33)*COS(AP$12))/SIN(AP$12)*$B33))</f>
        <v>0</v>
      </c>
      <c r="AQ123" s="0" t="n">
        <f aca="false">IF($B33=0,0,IF(SIN(AQ$12)=0,999999999,(SIN(AQ$12)*COS($E33)+SIN($E33)*COS(AQ$12))/SIN(AQ$12)*$B33))</f>
        <v>0</v>
      </c>
      <c r="AR123" s="0" t="n">
        <f aca="false">IF($B33=0,0,IF(SIN(AR$12)=0,999999999,(SIN(AR$12)*COS($E33)+SIN($E33)*COS(AR$12))/SIN(AR$12)*$B33))</f>
        <v>0</v>
      </c>
      <c r="AS123" s="0" t="n">
        <f aca="false">IF($B33=0,0,IF(SIN(AS$12)=0,999999999,(SIN(AS$12)*COS($E33)+SIN($E33)*COS(AS$12))/SIN(AS$12)*$B33))</f>
        <v>0</v>
      </c>
      <c r="AT123" s="0" t="n">
        <f aca="false">IF($B33=0,0,IF(SIN(AT$12)=0,999999999,(SIN(AT$12)*COS($E33)+SIN($E33)*COS(AT$12))/SIN(AT$12)*$B33))</f>
        <v>0</v>
      </c>
      <c r="AU123" s="0" t="n">
        <f aca="false">IF($B33=0,0,IF(SIN(AU$12)=0,999999999,(SIN(AU$12)*COS($E33)+SIN($E33)*COS(AU$12))/SIN(AU$12)*$B33))</f>
        <v>0</v>
      </c>
      <c r="AV123" s="0" t="n">
        <f aca="false">IF($B33=0,0,IF(SIN(AV$12)=0,999999999,(SIN(AV$12)*COS($E33)+SIN($E33)*COS(AV$12))/SIN(AV$12)*$B33))</f>
        <v>0</v>
      </c>
      <c r="AW123" s="0" t="n">
        <f aca="false">IF($B33=0,0,IF(SIN(AW$12)=0,999999999,(SIN(AW$12)*COS($E33)+SIN($E33)*COS(AW$12))/SIN(AW$12)*$B33))</f>
        <v>0</v>
      </c>
      <c r="AX123" s="0" t="n">
        <f aca="false">IF($B33=0,0,IF(SIN(AX$12)=0,999999999,(SIN(AX$12)*COS($E33)+SIN($E33)*COS(AX$12))/SIN(AX$12)*$B33))</f>
        <v>0</v>
      </c>
      <c r="AY123" s="0" t="n">
        <f aca="false">IF($B33=0,0,IF(SIN(AY$12)=0,999999999,(SIN(AY$12)*COS($E33)+SIN($E33)*COS(AY$12))/SIN(AY$12)*$B33))</f>
        <v>0</v>
      </c>
      <c r="AZ123" s="0" t="n">
        <f aca="false">IF($B33=0,0,IF(SIN(AZ$12)=0,999999999,(SIN(AZ$12)*COS($E33)+SIN($E33)*COS(AZ$12))/SIN(AZ$12)*$B33))</f>
        <v>0</v>
      </c>
      <c r="BA123" s="0" t="n">
        <f aca="false">IF($B33=0,0,IF(SIN(BA$12)=0,999999999,(SIN(BA$12)*COS($E33)+SIN($E33)*COS(BA$12))/SIN(BA$12)*$B33))</f>
        <v>0</v>
      </c>
      <c r="BB123" s="0" t="n">
        <f aca="false">IF($B33=0,0,IF(SIN(BB$12)=0,999999999,(SIN(BB$12)*COS($E33)+SIN($E33)*COS(BB$12))/SIN(BB$12)*$B33))</f>
        <v>0</v>
      </c>
      <c r="BC123" s="0" t="n">
        <f aca="false">IF($B33=0,0,IF(SIN(BC$12)=0,999999999,(SIN(BC$12)*COS($E33)+SIN($E33)*COS(BC$12))/SIN(BC$12)*$B33))</f>
        <v>0</v>
      </c>
      <c r="BD123" s="0" t="n">
        <f aca="false">IF($B33=0,0,IF(SIN(BD$12)=0,999999999,(SIN(BD$12)*COS($E33)+SIN($E33)*COS(BD$12))/SIN(BD$12)*$B33))</f>
        <v>0</v>
      </c>
      <c r="BE123" s="0" t="n">
        <f aca="false">IF($B33=0,0,IF(SIN(BE$12)=0,999999999,(SIN(BE$12)*COS($E33)+SIN($E33)*COS(BE$12))/SIN(BE$12)*$B33))</f>
        <v>0</v>
      </c>
      <c r="BF123" s="0" t="n">
        <f aca="false">IF($B33=0,0,IF(SIN(BF$12)=0,999999999,(SIN(BF$12)*COS($E33)+SIN($E33)*COS(BF$12))/SIN(BF$12)*$B33))</f>
        <v>0</v>
      </c>
      <c r="BG123" s="0" t="n">
        <f aca="false">IF($B33=0,0,IF(SIN(BG$12)=0,999999999,(SIN(BG$12)*COS($E33)+SIN($E33)*COS(BG$12))/SIN(BG$12)*$B33))</f>
        <v>0</v>
      </c>
      <c r="BH123" s="0" t="n">
        <f aca="false">IF($B33=0,0,IF(SIN(BH$12)=0,999999999,(SIN(BH$12)*COS($E33)+SIN($E33)*COS(BH$12))/SIN(BH$12)*$B33))</f>
        <v>0</v>
      </c>
      <c r="BI123" s="0" t="n">
        <f aca="false">IF($B33=0,0,IF(SIN(BI$12)=0,999999999,(SIN(BI$12)*COS($E33)+SIN($E33)*COS(BI$12))/SIN(BI$12)*$B33))</f>
        <v>0</v>
      </c>
      <c r="BJ123" s="0" t="n">
        <f aca="false">IF($B33=0,0,IF(SIN(BJ$12)=0,999999999,(SIN(BJ$12)*COS($E33)+SIN($E33)*COS(BJ$12))/SIN(BJ$12)*$B33))</f>
        <v>0</v>
      </c>
      <c r="BK123" s="0" t="n">
        <f aca="false">IF($B33=0,0,IF(SIN(BK$12)=0,999999999,(SIN(BK$12)*COS($E33)+SIN($E33)*COS(BK$12))/SIN(BK$12)*$B33))</f>
        <v>0</v>
      </c>
      <c r="BL123" s="0" t="n">
        <f aca="false">IF($B33=0,0,IF(SIN(BL$12)=0,999999999,(SIN(BL$12)*COS($E33)+SIN($E33)*COS(BL$12))/SIN(BL$12)*$B33))</f>
        <v>0</v>
      </c>
      <c r="BM123" s="0" t="n">
        <f aca="false">IF($B33=0,0,IF(SIN(BM$12)=0,999999999,(SIN(BM$12)*COS($E33)+SIN($E33)*COS(BM$12))/SIN(BM$12)*$B33))</f>
        <v>0</v>
      </c>
      <c r="BN123" s="0" t="n">
        <f aca="false">IF($B33=0,0,IF(SIN(BN$12)=0,999999999,(SIN(BN$12)*COS($E33)+SIN($E33)*COS(BN$12))/SIN(BN$12)*$B33))</f>
        <v>0</v>
      </c>
      <c r="BO123" s="0" t="n">
        <f aca="false">IF($B33=0,0,IF(SIN(BO$12)=0,999999999,(SIN(BO$12)*COS($E33)+SIN($E33)*COS(BO$12))/SIN(BO$12)*$B33))</f>
        <v>0</v>
      </c>
      <c r="BP123" s="0" t="n">
        <f aca="false">IF($B33=0,0,IF(SIN(BP$12)=0,999999999,(SIN(BP$12)*COS($E33)+SIN($E33)*COS(BP$12))/SIN(BP$12)*$B33))</f>
        <v>0</v>
      </c>
      <c r="BQ123" s="0" t="n">
        <f aca="false">IF($B33=0,0,IF(SIN(BQ$12)=0,999999999,(SIN(BQ$12)*COS($E33)+SIN($E33)*COS(BQ$12))/SIN(BQ$12)*$B33))</f>
        <v>0</v>
      </c>
      <c r="BR123" s="0" t="n">
        <f aca="false">IF($B33=0,0,IF(SIN(BR$12)=0,999999999,(SIN(BR$12)*COS($E33)+SIN($E33)*COS(BR$12))/SIN(BR$12)*$B33))</f>
        <v>0</v>
      </c>
      <c r="BS123" s="0" t="n">
        <f aca="false">IF($B33=0,0,IF(SIN(BS$12)=0,999999999,(SIN(BS$12)*COS($E33)+SIN($E33)*COS(BS$12))/SIN(BS$12)*$B33))</f>
        <v>0</v>
      </c>
      <c r="BT123" s="0" t="n">
        <f aca="false">IF($B33=0,0,IF(SIN(BT$12)=0,999999999,(SIN(BT$12)*COS($E33)+SIN($E33)*COS(BT$12))/SIN(BT$12)*$B33))</f>
        <v>0</v>
      </c>
      <c r="BU123" s="0" t="n">
        <f aca="false">IF($B33=0,0,IF(SIN(BU$12)=0,999999999,(SIN(BU$12)*COS($E33)+SIN($E33)*COS(BU$12))/SIN(BU$12)*$B33))</f>
        <v>0</v>
      </c>
      <c r="BV123" s="0" t="n">
        <f aca="false">IF($B33=0,0,IF(SIN(BV$12)=0,999999999,(SIN(BV$12)*COS($E33)+SIN($E33)*COS(BV$12))/SIN(BV$12)*$B33))</f>
        <v>0</v>
      </c>
      <c r="BW123" s="0" t="n">
        <f aca="false">IF($B33=0,0,IF(SIN(BW$12)=0,999999999,(SIN(BW$12)*COS($E33)+SIN($E33)*COS(BW$12))/SIN(BW$12)*$B33))</f>
        <v>0</v>
      </c>
      <c r="BX123" s="0" t="n">
        <f aca="false">IF($B33=0,0,IF(SIN(BX$12)=0,999999999,(SIN(BX$12)*COS($E33)+SIN($E33)*COS(BX$12))/SIN(BX$12)*$B33))</f>
        <v>0</v>
      </c>
      <c r="BY123" s="0" t="n">
        <f aca="false">IF($B33=0,0,IF(SIN(BY$12)=0,999999999,(SIN(BY$12)*COS($E33)+SIN($E33)*COS(BY$12))/SIN(BY$12)*$B33))</f>
        <v>0</v>
      </c>
      <c r="BZ123" s="0" t="n">
        <f aca="false">IF($B33=0,0,IF(SIN(BZ$12)=0,999999999,(SIN(BZ$12)*COS($E33)+SIN($E33)*COS(BZ$12))/SIN(BZ$12)*$B33))</f>
        <v>0</v>
      </c>
      <c r="CA123" s="0" t="n">
        <f aca="false">IF($B33=0,0,IF(SIN(CA$12)=0,999999999,(SIN(CA$12)*COS($E33)+SIN($E33)*COS(CA$12))/SIN(CA$12)*$B33))</f>
        <v>0</v>
      </c>
      <c r="CB123" s="0" t="n">
        <f aca="false">IF($B33=0,0,IF(SIN(CB$12)=0,999999999,(SIN(CB$12)*COS($E33)+SIN($E33)*COS(CB$12))/SIN(CB$12)*$B33))</f>
        <v>0</v>
      </c>
      <c r="CC123" s="0" t="n">
        <f aca="false">IF($B33=0,0,IF(SIN(CC$12)=0,999999999,(SIN(CC$12)*COS($E33)+SIN($E33)*COS(CC$12))/SIN(CC$12)*$B33))</f>
        <v>0</v>
      </c>
      <c r="CD123" s="0" t="n">
        <f aca="false">IF($B33=0,0,IF(SIN(CD$12)=0,999999999,(SIN(CD$12)*COS($E33)+SIN($E33)*COS(CD$12))/SIN(CD$12)*$B33))</f>
        <v>0</v>
      </c>
      <c r="CE123" s="0" t="n">
        <f aca="false">IF($B33=0,0,IF(SIN(CE$12)=0,999999999,(SIN(CE$12)*COS($E33)+SIN($E33)*COS(CE$12))/SIN(CE$12)*$B33))</f>
        <v>0</v>
      </c>
      <c r="CF123" s="0" t="n">
        <f aca="false">IF($B33=0,0,IF(SIN(CF$12)=0,999999999,(SIN(CF$12)*COS($E33)+SIN($E33)*COS(CF$12))/SIN(CF$12)*$B33))</f>
        <v>0</v>
      </c>
      <c r="CG123" s="0" t="n">
        <f aca="false">IF($B33=0,0,IF(SIN(CG$12)=0,999999999,(SIN(CG$12)*COS($E33)+SIN($E33)*COS(CG$12))/SIN(CG$12)*$B33))</f>
        <v>0</v>
      </c>
      <c r="CH123" s="0" t="n">
        <f aca="false">IF($B33=0,0,IF(SIN(CH$12)=0,999999999,(SIN(CH$12)*COS($E33)+SIN($E33)*COS(CH$12))/SIN(CH$12)*$B33))</f>
        <v>0</v>
      </c>
      <c r="CI123" s="0" t="n">
        <f aca="false">IF($B33=0,0,IF(SIN(CI$12)=0,999999999,(SIN(CI$12)*COS($E33)+SIN($E33)*COS(CI$12))/SIN(CI$12)*$B33))</f>
        <v>0</v>
      </c>
      <c r="CJ123" s="0" t="n">
        <f aca="false">IF($B33=0,0,IF(SIN(CJ$12)=0,999999999,(SIN(CJ$12)*COS($E33)+SIN($E33)*COS(CJ$12))/SIN(CJ$12)*$B33))</f>
        <v>0</v>
      </c>
      <c r="CK123" s="0" t="n">
        <f aca="false">IF($B33=0,0,IF(SIN(CK$12)=0,999999999,(SIN(CK$12)*COS($E33)+SIN($E33)*COS(CK$12))/SIN(CK$12)*$B33))</f>
        <v>0</v>
      </c>
      <c r="CL123" s="0" t="n">
        <f aca="false">IF($B33=0,0,IF(SIN(CL$12)=0,999999999,(SIN(CL$12)*COS($E33)+SIN($E33)*COS(CL$12))/SIN(CL$12)*$B33))</f>
        <v>0</v>
      </c>
      <c r="CM123" s="0" t="n">
        <f aca="false">IF($B33=0,0,IF(SIN(CM$12)=0,999999999,(SIN(CM$12)*COS($E33)+SIN($E33)*COS(CM$12))/SIN(CM$12)*$B33))</f>
        <v>0</v>
      </c>
      <c r="CN123" s="0" t="n">
        <f aca="false">IF($B33=0,0,IF(SIN(CN$12)=0,999999999,(SIN(CN$12)*COS($E33)+SIN($E33)*COS(CN$12))/SIN(CN$12)*$B33))</f>
        <v>0</v>
      </c>
      <c r="CO123" s="0" t="n">
        <f aca="false">IF($B33=0,0,IF(SIN(CO$12)=0,999999999,(SIN(CO$12)*COS($E33)+SIN($E33)*COS(CO$12))/SIN(CO$12)*$B33))</f>
        <v>0</v>
      </c>
      <c r="CP123" s="0" t="n">
        <f aca="false">IF($B33=0,0,IF(SIN(CP$12)=0,999999999,(SIN(CP$12)*COS($E33)+SIN($E33)*COS(CP$12))/SIN(CP$12)*$B33))</f>
        <v>0</v>
      </c>
      <c r="CQ123" s="0" t="n">
        <f aca="false">IF($B33=0,0,IF(SIN(CQ$12)=0,999999999,(SIN(CQ$12)*COS($E33)+SIN($E33)*COS(CQ$12))/SIN(CQ$12)*$B33))</f>
        <v>0</v>
      </c>
    </row>
    <row r="124" customFormat="false" ht="12.8" hidden="true" customHeight="false" outlineLevel="0" collapsed="false">
      <c r="D124" s="0" t="n">
        <f aca="false">1+D123</f>
        <v>22</v>
      </c>
      <c r="E124" s="2" t="s">
        <v>56</v>
      </c>
      <c r="F124" s="0" t="n">
        <f aca="false">IF($B34=0,0,IF(SIN(F$12)=0,999999999,(SIN(F$12)*COS($E34)+SIN($E34)*COS(F$12))/SIN(F$12)*$B34))</f>
        <v>0</v>
      </c>
      <c r="G124" s="0" t="n">
        <f aca="false">IF($B34=0,0,IF(SIN(G$12)=0,999999999,(SIN(G$12)*COS($E34)+SIN($E34)*COS(G$12))/SIN(G$12)*$B34))</f>
        <v>0</v>
      </c>
      <c r="H124" s="0" t="n">
        <f aca="false">IF($B34=0,0,IF(SIN(H$12)=0,999999999,(SIN(H$12)*COS($E34)+SIN($E34)*COS(H$12))/SIN(H$12)*$B34))</f>
        <v>0</v>
      </c>
      <c r="I124" s="0" t="n">
        <f aca="false">IF($B34=0,0,IF(SIN(I$12)=0,999999999,(SIN(I$12)*COS($E34)+SIN($E34)*COS(I$12))/SIN(I$12)*$B34))</f>
        <v>0</v>
      </c>
      <c r="J124" s="0" t="n">
        <f aca="false">IF($B34=0,0,IF(SIN(J$12)=0,999999999,(SIN(J$12)*COS($E34)+SIN($E34)*COS(J$12))/SIN(J$12)*$B34))</f>
        <v>0</v>
      </c>
      <c r="K124" s="0" t="n">
        <f aca="false">IF($B34=0,0,IF(SIN(K$12)=0,999999999,(SIN(K$12)*COS($E34)+SIN($E34)*COS(K$12))/SIN(K$12)*$B34))</f>
        <v>0</v>
      </c>
      <c r="L124" s="0" t="n">
        <f aca="false">IF($B34=0,0,IF(SIN(L$12)=0,999999999,(SIN(L$12)*COS($E34)+SIN($E34)*COS(L$12))/SIN(L$12)*$B34))</f>
        <v>0</v>
      </c>
      <c r="M124" s="0" t="n">
        <f aca="false">IF($B34=0,0,IF(SIN(M$12)=0,999999999,(SIN(M$12)*COS($E34)+SIN($E34)*COS(M$12))/SIN(M$12)*$B34))</f>
        <v>0</v>
      </c>
      <c r="N124" s="0" t="n">
        <f aca="false">IF($B34=0,0,IF(SIN(N$12)=0,999999999,(SIN(N$12)*COS($E34)+SIN($E34)*COS(N$12))/SIN(N$12)*$B34))</f>
        <v>0</v>
      </c>
      <c r="O124" s="0" t="n">
        <f aca="false">IF($B34=0,0,IF(SIN(O$12)=0,999999999,(SIN(O$12)*COS($E34)+SIN($E34)*COS(O$12))/SIN(O$12)*$B34))</f>
        <v>0</v>
      </c>
      <c r="P124" s="0" t="n">
        <f aca="false">IF($B34=0,0,IF(SIN(P$12)=0,999999999,(SIN(P$12)*COS($E34)+SIN($E34)*COS(P$12))/SIN(P$12)*$B34))</f>
        <v>0</v>
      </c>
      <c r="Q124" s="0" t="n">
        <f aca="false">IF($B34=0,0,IF(SIN(Q$12)=0,999999999,(SIN(Q$12)*COS($E34)+SIN($E34)*COS(Q$12))/SIN(Q$12)*$B34))</f>
        <v>0</v>
      </c>
      <c r="R124" s="0" t="n">
        <f aca="false">IF($B34=0,0,IF(SIN(R$12)=0,999999999,(SIN(R$12)*COS($E34)+SIN($E34)*COS(R$12))/SIN(R$12)*$B34))</f>
        <v>0</v>
      </c>
      <c r="S124" s="0" t="n">
        <f aca="false">IF($B34=0,0,IF(SIN(S$12)=0,999999999,(SIN(S$12)*COS($E34)+SIN($E34)*COS(S$12))/SIN(S$12)*$B34))</f>
        <v>0</v>
      </c>
      <c r="T124" s="0" t="n">
        <f aca="false">IF($B34=0,0,IF(SIN(T$12)=0,999999999,(SIN(T$12)*COS($E34)+SIN($E34)*COS(T$12))/SIN(T$12)*$B34))</f>
        <v>0</v>
      </c>
      <c r="U124" s="0" t="n">
        <f aca="false">IF($B34=0,0,IF(SIN(U$12)=0,999999999,(SIN(U$12)*COS($E34)+SIN($E34)*COS(U$12))/SIN(U$12)*$B34))</f>
        <v>0</v>
      </c>
      <c r="V124" s="0" t="n">
        <f aca="false">IF($B34=0,0,IF(SIN(V$12)=0,999999999,(SIN(V$12)*COS($E34)+SIN($E34)*COS(V$12))/SIN(V$12)*$B34))</f>
        <v>0</v>
      </c>
      <c r="W124" s="0" t="n">
        <f aca="false">IF($B34=0,0,IF(SIN(W$12)=0,999999999,(SIN(W$12)*COS($E34)+SIN($E34)*COS(W$12))/SIN(W$12)*$B34))</f>
        <v>0</v>
      </c>
      <c r="X124" s="0" t="n">
        <f aca="false">IF($B34=0,0,IF(SIN(X$12)=0,999999999,(SIN(X$12)*COS($E34)+SIN($E34)*COS(X$12))/SIN(X$12)*$B34))</f>
        <v>0</v>
      </c>
      <c r="Y124" s="0" t="n">
        <f aca="false">IF($B34=0,0,IF(SIN(Y$12)=0,999999999,(SIN(Y$12)*COS($E34)+SIN($E34)*COS(Y$12))/SIN(Y$12)*$B34))</f>
        <v>0</v>
      </c>
      <c r="Z124" s="0" t="n">
        <f aca="false">IF($B34=0,0,IF(SIN(Z$12)=0,999999999,(SIN(Z$12)*COS($E34)+SIN($E34)*COS(Z$12))/SIN(Z$12)*$B34))</f>
        <v>0</v>
      </c>
      <c r="AA124" s="0" t="n">
        <f aca="false">IF($B34=0,0,IF(SIN(AA$12)=0,999999999,(SIN(AA$12)*COS($E34)+SIN($E34)*COS(AA$12))/SIN(AA$12)*$B34))</f>
        <v>0</v>
      </c>
      <c r="AB124" s="0" t="n">
        <f aca="false">IF($B34=0,0,IF(SIN(AB$12)=0,999999999,(SIN(AB$12)*COS($E34)+SIN($E34)*COS(AB$12))/SIN(AB$12)*$B34))</f>
        <v>0</v>
      </c>
      <c r="AC124" s="0" t="n">
        <f aca="false">IF($B34=0,0,IF(SIN(AC$12)=0,999999999,(SIN(AC$12)*COS($E34)+SIN($E34)*COS(AC$12))/SIN(AC$12)*$B34))</f>
        <v>0</v>
      </c>
      <c r="AD124" s="0" t="n">
        <f aca="false">IF($B34=0,0,IF(SIN(AD$12)=0,999999999,(SIN(AD$12)*COS($E34)+SIN($E34)*COS(AD$12))/SIN(AD$12)*$B34))</f>
        <v>0</v>
      </c>
      <c r="AE124" s="0" t="n">
        <f aca="false">IF($B34=0,0,IF(SIN(AE$12)=0,999999999,(SIN(AE$12)*COS($E34)+SIN($E34)*COS(AE$12))/SIN(AE$12)*$B34))</f>
        <v>0</v>
      </c>
      <c r="AF124" s="0" t="n">
        <f aca="false">IF($B34=0,0,IF(SIN(AF$12)=0,999999999,(SIN(AF$12)*COS($E34)+SIN($E34)*COS(AF$12))/SIN(AF$12)*$B34))</f>
        <v>0</v>
      </c>
      <c r="AG124" s="0" t="n">
        <f aca="false">IF($B34=0,0,IF(SIN(AG$12)=0,999999999,(SIN(AG$12)*COS($E34)+SIN($E34)*COS(AG$12))/SIN(AG$12)*$B34))</f>
        <v>0</v>
      </c>
      <c r="AH124" s="0" t="n">
        <f aca="false">IF($B34=0,0,IF(SIN(AH$12)=0,999999999,(SIN(AH$12)*COS($E34)+SIN($E34)*COS(AH$12))/SIN(AH$12)*$B34))</f>
        <v>0</v>
      </c>
      <c r="AI124" s="0" t="n">
        <f aca="false">IF($B34=0,0,IF(SIN(AI$12)=0,999999999,(SIN(AI$12)*COS($E34)+SIN($E34)*COS(AI$12))/SIN(AI$12)*$B34))</f>
        <v>0</v>
      </c>
      <c r="AJ124" s="0" t="n">
        <f aca="false">IF($B34=0,0,IF(SIN(AJ$12)=0,999999999,(SIN(AJ$12)*COS($E34)+SIN($E34)*COS(AJ$12))/SIN(AJ$12)*$B34))</f>
        <v>0</v>
      </c>
      <c r="AK124" s="0" t="n">
        <f aca="false">IF($B34=0,0,IF(SIN(AK$12)=0,999999999,(SIN(AK$12)*COS($E34)+SIN($E34)*COS(AK$12))/SIN(AK$12)*$B34))</f>
        <v>0</v>
      </c>
      <c r="AL124" s="0" t="n">
        <f aca="false">IF($B34=0,0,IF(SIN(AL$12)=0,999999999,(SIN(AL$12)*COS($E34)+SIN($E34)*COS(AL$12))/SIN(AL$12)*$B34))</f>
        <v>0</v>
      </c>
      <c r="AM124" s="0" t="n">
        <f aca="false">IF($B34=0,0,IF(SIN(AM$12)=0,999999999,(SIN(AM$12)*COS($E34)+SIN($E34)*COS(AM$12))/SIN(AM$12)*$B34))</f>
        <v>0</v>
      </c>
      <c r="AN124" s="0" t="n">
        <f aca="false">IF($B34=0,0,IF(SIN(AN$12)=0,999999999,(SIN(AN$12)*COS($E34)+SIN($E34)*COS(AN$12))/SIN(AN$12)*$B34))</f>
        <v>0</v>
      </c>
      <c r="AO124" s="0" t="n">
        <f aca="false">IF($B34=0,0,IF(SIN(AO$12)=0,999999999,(SIN(AO$12)*COS($E34)+SIN($E34)*COS(AO$12))/SIN(AO$12)*$B34))</f>
        <v>0</v>
      </c>
      <c r="AP124" s="0" t="n">
        <f aca="false">IF($B34=0,0,IF(SIN(AP$12)=0,999999999,(SIN(AP$12)*COS($E34)+SIN($E34)*COS(AP$12))/SIN(AP$12)*$B34))</f>
        <v>0</v>
      </c>
      <c r="AQ124" s="0" t="n">
        <f aca="false">IF($B34=0,0,IF(SIN(AQ$12)=0,999999999,(SIN(AQ$12)*COS($E34)+SIN($E34)*COS(AQ$12))/SIN(AQ$12)*$B34))</f>
        <v>0</v>
      </c>
      <c r="AR124" s="0" t="n">
        <f aca="false">IF($B34=0,0,IF(SIN(AR$12)=0,999999999,(SIN(AR$12)*COS($E34)+SIN($E34)*COS(AR$12))/SIN(AR$12)*$B34))</f>
        <v>0</v>
      </c>
      <c r="AS124" s="0" t="n">
        <f aca="false">IF($B34=0,0,IF(SIN(AS$12)=0,999999999,(SIN(AS$12)*COS($E34)+SIN($E34)*COS(AS$12))/SIN(AS$12)*$B34))</f>
        <v>0</v>
      </c>
      <c r="AT124" s="0" t="n">
        <f aca="false">IF($B34=0,0,IF(SIN(AT$12)=0,999999999,(SIN(AT$12)*COS($E34)+SIN($E34)*COS(AT$12))/SIN(AT$12)*$B34))</f>
        <v>0</v>
      </c>
      <c r="AU124" s="0" t="n">
        <f aca="false">IF($B34=0,0,IF(SIN(AU$12)=0,999999999,(SIN(AU$12)*COS($E34)+SIN($E34)*COS(AU$12))/SIN(AU$12)*$B34))</f>
        <v>0</v>
      </c>
      <c r="AV124" s="0" t="n">
        <f aca="false">IF($B34=0,0,IF(SIN(AV$12)=0,999999999,(SIN(AV$12)*COS($E34)+SIN($E34)*COS(AV$12))/SIN(AV$12)*$B34))</f>
        <v>0</v>
      </c>
      <c r="AW124" s="0" t="n">
        <f aca="false">IF($B34=0,0,IF(SIN(AW$12)=0,999999999,(SIN(AW$12)*COS($E34)+SIN($E34)*COS(AW$12))/SIN(AW$12)*$B34))</f>
        <v>0</v>
      </c>
      <c r="AX124" s="0" t="n">
        <f aca="false">IF($B34=0,0,IF(SIN(AX$12)=0,999999999,(SIN(AX$12)*COS($E34)+SIN($E34)*COS(AX$12))/SIN(AX$12)*$B34))</f>
        <v>0</v>
      </c>
      <c r="AY124" s="0" t="n">
        <f aca="false">IF($B34=0,0,IF(SIN(AY$12)=0,999999999,(SIN(AY$12)*COS($E34)+SIN($E34)*COS(AY$12))/SIN(AY$12)*$B34))</f>
        <v>0</v>
      </c>
      <c r="AZ124" s="0" t="n">
        <f aca="false">IF($B34=0,0,IF(SIN(AZ$12)=0,999999999,(SIN(AZ$12)*COS($E34)+SIN($E34)*COS(AZ$12))/SIN(AZ$12)*$B34))</f>
        <v>0</v>
      </c>
      <c r="BA124" s="0" t="n">
        <f aca="false">IF($B34=0,0,IF(SIN(BA$12)=0,999999999,(SIN(BA$12)*COS($E34)+SIN($E34)*COS(BA$12))/SIN(BA$12)*$B34))</f>
        <v>0</v>
      </c>
      <c r="BB124" s="0" t="n">
        <f aca="false">IF($B34=0,0,IF(SIN(BB$12)=0,999999999,(SIN(BB$12)*COS($E34)+SIN($E34)*COS(BB$12))/SIN(BB$12)*$B34))</f>
        <v>0</v>
      </c>
      <c r="BC124" s="0" t="n">
        <f aca="false">IF($B34=0,0,IF(SIN(BC$12)=0,999999999,(SIN(BC$12)*COS($E34)+SIN($E34)*COS(BC$12))/SIN(BC$12)*$B34))</f>
        <v>0</v>
      </c>
      <c r="BD124" s="0" t="n">
        <f aca="false">IF($B34=0,0,IF(SIN(BD$12)=0,999999999,(SIN(BD$12)*COS($E34)+SIN($E34)*COS(BD$12))/SIN(BD$12)*$B34))</f>
        <v>0</v>
      </c>
      <c r="BE124" s="0" t="n">
        <f aca="false">IF($B34=0,0,IF(SIN(BE$12)=0,999999999,(SIN(BE$12)*COS($E34)+SIN($E34)*COS(BE$12))/SIN(BE$12)*$B34))</f>
        <v>0</v>
      </c>
      <c r="BF124" s="0" t="n">
        <f aca="false">IF($B34=0,0,IF(SIN(BF$12)=0,999999999,(SIN(BF$12)*COS($E34)+SIN($E34)*COS(BF$12))/SIN(BF$12)*$B34))</f>
        <v>0</v>
      </c>
      <c r="BG124" s="0" t="n">
        <f aca="false">IF($B34=0,0,IF(SIN(BG$12)=0,999999999,(SIN(BG$12)*COS($E34)+SIN($E34)*COS(BG$12))/SIN(BG$12)*$B34))</f>
        <v>0</v>
      </c>
      <c r="BH124" s="0" t="n">
        <f aca="false">IF($B34=0,0,IF(SIN(BH$12)=0,999999999,(SIN(BH$12)*COS($E34)+SIN($E34)*COS(BH$12))/SIN(BH$12)*$B34))</f>
        <v>0</v>
      </c>
      <c r="BI124" s="0" t="n">
        <f aca="false">IF($B34=0,0,IF(SIN(BI$12)=0,999999999,(SIN(BI$12)*COS($E34)+SIN($E34)*COS(BI$12))/SIN(BI$12)*$B34))</f>
        <v>0</v>
      </c>
      <c r="BJ124" s="0" t="n">
        <f aca="false">IF($B34=0,0,IF(SIN(BJ$12)=0,999999999,(SIN(BJ$12)*COS($E34)+SIN($E34)*COS(BJ$12))/SIN(BJ$12)*$B34))</f>
        <v>0</v>
      </c>
      <c r="BK124" s="0" t="n">
        <f aca="false">IF($B34=0,0,IF(SIN(BK$12)=0,999999999,(SIN(BK$12)*COS($E34)+SIN($E34)*COS(BK$12))/SIN(BK$12)*$B34))</f>
        <v>0</v>
      </c>
      <c r="BL124" s="0" t="n">
        <f aca="false">IF($B34=0,0,IF(SIN(BL$12)=0,999999999,(SIN(BL$12)*COS($E34)+SIN($E34)*COS(BL$12))/SIN(BL$12)*$B34))</f>
        <v>0</v>
      </c>
      <c r="BM124" s="0" t="n">
        <f aca="false">IF($B34=0,0,IF(SIN(BM$12)=0,999999999,(SIN(BM$12)*COS($E34)+SIN($E34)*COS(BM$12))/SIN(BM$12)*$B34))</f>
        <v>0</v>
      </c>
      <c r="BN124" s="0" t="n">
        <f aca="false">IF($B34=0,0,IF(SIN(BN$12)=0,999999999,(SIN(BN$12)*COS($E34)+SIN($E34)*COS(BN$12))/SIN(BN$12)*$B34))</f>
        <v>0</v>
      </c>
      <c r="BO124" s="0" t="n">
        <f aca="false">IF($B34=0,0,IF(SIN(BO$12)=0,999999999,(SIN(BO$12)*COS($E34)+SIN($E34)*COS(BO$12))/SIN(BO$12)*$B34))</f>
        <v>0</v>
      </c>
      <c r="BP124" s="0" t="n">
        <f aca="false">IF($B34=0,0,IF(SIN(BP$12)=0,999999999,(SIN(BP$12)*COS($E34)+SIN($E34)*COS(BP$12))/SIN(BP$12)*$B34))</f>
        <v>0</v>
      </c>
      <c r="BQ124" s="0" t="n">
        <f aca="false">IF($B34=0,0,IF(SIN(BQ$12)=0,999999999,(SIN(BQ$12)*COS($E34)+SIN($E34)*COS(BQ$12))/SIN(BQ$12)*$B34))</f>
        <v>0</v>
      </c>
      <c r="BR124" s="0" t="n">
        <f aca="false">IF($B34=0,0,IF(SIN(BR$12)=0,999999999,(SIN(BR$12)*COS($E34)+SIN($E34)*COS(BR$12))/SIN(BR$12)*$B34))</f>
        <v>0</v>
      </c>
      <c r="BS124" s="0" t="n">
        <f aca="false">IF($B34=0,0,IF(SIN(BS$12)=0,999999999,(SIN(BS$12)*COS($E34)+SIN($E34)*COS(BS$12))/SIN(BS$12)*$B34))</f>
        <v>0</v>
      </c>
      <c r="BT124" s="0" t="n">
        <f aca="false">IF($B34=0,0,IF(SIN(BT$12)=0,999999999,(SIN(BT$12)*COS($E34)+SIN($E34)*COS(BT$12))/SIN(BT$12)*$B34))</f>
        <v>0</v>
      </c>
      <c r="BU124" s="0" t="n">
        <f aca="false">IF($B34=0,0,IF(SIN(BU$12)=0,999999999,(SIN(BU$12)*COS($E34)+SIN($E34)*COS(BU$12))/SIN(BU$12)*$B34))</f>
        <v>0</v>
      </c>
      <c r="BV124" s="0" t="n">
        <f aca="false">IF($B34=0,0,IF(SIN(BV$12)=0,999999999,(SIN(BV$12)*COS($E34)+SIN($E34)*COS(BV$12))/SIN(BV$12)*$B34))</f>
        <v>0</v>
      </c>
      <c r="BW124" s="0" t="n">
        <f aca="false">IF($B34=0,0,IF(SIN(BW$12)=0,999999999,(SIN(BW$12)*COS($E34)+SIN($E34)*COS(BW$12))/SIN(BW$12)*$B34))</f>
        <v>0</v>
      </c>
      <c r="BX124" s="0" t="n">
        <f aca="false">IF($B34=0,0,IF(SIN(BX$12)=0,999999999,(SIN(BX$12)*COS($E34)+SIN($E34)*COS(BX$12))/SIN(BX$12)*$B34))</f>
        <v>0</v>
      </c>
      <c r="BY124" s="0" t="n">
        <f aca="false">IF($B34=0,0,IF(SIN(BY$12)=0,999999999,(SIN(BY$12)*COS($E34)+SIN($E34)*COS(BY$12))/SIN(BY$12)*$B34))</f>
        <v>0</v>
      </c>
      <c r="BZ124" s="0" t="n">
        <f aca="false">IF($B34=0,0,IF(SIN(BZ$12)=0,999999999,(SIN(BZ$12)*COS($E34)+SIN($E34)*COS(BZ$12))/SIN(BZ$12)*$B34))</f>
        <v>0</v>
      </c>
      <c r="CA124" s="0" t="n">
        <f aca="false">IF($B34=0,0,IF(SIN(CA$12)=0,999999999,(SIN(CA$12)*COS($E34)+SIN($E34)*COS(CA$12))/SIN(CA$12)*$B34))</f>
        <v>0</v>
      </c>
      <c r="CB124" s="0" t="n">
        <f aca="false">IF($B34=0,0,IF(SIN(CB$12)=0,999999999,(SIN(CB$12)*COS($E34)+SIN($E34)*COS(CB$12))/SIN(CB$12)*$B34))</f>
        <v>0</v>
      </c>
      <c r="CC124" s="0" t="n">
        <f aca="false">IF($B34=0,0,IF(SIN(CC$12)=0,999999999,(SIN(CC$12)*COS($E34)+SIN($E34)*COS(CC$12))/SIN(CC$12)*$B34))</f>
        <v>0</v>
      </c>
      <c r="CD124" s="0" t="n">
        <f aca="false">IF($B34=0,0,IF(SIN(CD$12)=0,999999999,(SIN(CD$12)*COS($E34)+SIN($E34)*COS(CD$12))/SIN(CD$12)*$B34))</f>
        <v>0</v>
      </c>
      <c r="CE124" s="0" t="n">
        <f aca="false">IF($B34=0,0,IF(SIN(CE$12)=0,999999999,(SIN(CE$12)*COS($E34)+SIN($E34)*COS(CE$12))/SIN(CE$12)*$B34))</f>
        <v>0</v>
      </c>
      <c r="CF124" s="0" t="n">
        <f aca="false">IF($B34=0,0,IF(SIN(CF$12)=0,999999999,(SIN(CF$12)*COS($E34)+SIN($E34)*COS(CF$12))/SIN(CF$12)*$B34))</f>
        <v>0</v>
      </c>
      <c r="CG124" s="0" t="n">
        <f aca="false">IF($B34=0,0,IF(SIN(CG$12)=0,999999999,(SIN(CG$12)*COS($E34)+SIN($E34)*COS(CG$12))/SIN(CG$12)*$B34))</f>
        <v>0</v>
      </c>
      <c r="CH124" s="0" t="n">
        <f aca="false">IF($B34=0,0,IF(SIN(CH$12)=0,999999999,(SIN(CH$12)*COS($E34)+SIN($E34)*COS(CH$12))/SIN(CH$12)*$B34))</f>
        <v>0</v>
      </c>
      <c r="CI124" s="0" t="n">
        <f aca="false">IF($B34=0,0,IF(SIN(CI$12)=0,999999999,(SIN(CI$12)*COS($E34)+SIN($E34)*COS(CI$12))/SIN(CI$12)*$B34))</f>
        <v>0</v>
      </c>
      <c r="CJ124" s="0" t="n">
        <f aca="false">IF($B34=0,0,IF(SIN(CJ$12)=0,999999999,(SIN(CJ$12)*COS($E34)+SIN($E34)*COS(CJ$12))/SIN(CJ$12)*$B34))</f>
        <v>0</v>
      </c>
      <c r="CK124" s="0" t="n">
        <f aca="false">IF($B34=0,0,IF(SIN(CK$12)=0,999999999,(SIN(CK$12)*COS($E34)+SIN($E34)*COS(CK$12))/SIN(CK$12)*$B34))</f>
        <v>0</v>
      </c>
      <c r="CL124" s="0" t="n">
        <f aca="false">IF($B34=0,0,IF(SIN(CL$12)=0,999999999,(SIN(CL$12)*COS($E34)+SIN($E34)*COS(CL$12))/SIN(CL$12)*$B34))</f>
        <v>0</v>
      </c>
      <c r="CM124" s="0" t="n">
        <f aca="false">IF($B34=0,0,IF(SIN(CM$12)=0,999999999,(SIN(CM$12)*COS($E34)+SIN($E34)*COS(CM$12))/SIN(CM$12)*$B34))</f>
        <v>0</v>
      </c>
      <c r="CN124" s="0" t="n">
        <f aca="false">IF($B34=0,0,IF(SIN(CN$12)=0,999999999,(SIN(CN$12)*COS($E34)+SIN($E34)*COS(CN$12))/SIN(CN$12)*$B34))</f>
        <v>0</v>
      </c>
      <c r="CO124" s="0" t="n">
        <f aca="false">IF($B34=0,0,IF(SIN(CO$12)=0,999999999,(SIN(CO$12)*COS($E34)+SIN($E34)*COS(CO$12))/SIN(CO$12)*$B34))</f>
        <v>0</v>
      </c>
      <c r="CP124" s="0" t="n">
        <f aca="false">IF($B34=0,0,IF(SIN(CP$12)=0,999999999,(SIN(CP$12)*COS($E34)+SIN($E34)*COS(CP$12))/SIN(CP$12)*$B34))</f>
        <v>0</v>
      </c>
      <c r="CQ124" s="0" t="n">
        <f aca="false">IF($B34=0,0,IF(SIN(CQ$12)=0,999999999,(SIN(CQ$12)*COS($E34)+SIN($E34)*COS(CQ$12))/SIN(CQ$12)*$B34))</f>
        <v>0</v>
      </c>
    </row>
    <row r="125" customFormat="false" ht="12.8" hidden="true" customHeight="false" outlineLevel="0" collapsed="false">
      <c r="D125" s="0" t="n">
        <f aca="false">1+D124</f>
        <v>23</v>
      </c>
      <c r="E125" s="2" t="s">
        <v>56</v>
      </c>
      <c r="F125" s="0" t="n">
        <f aca="false">IF($B35=0,0,IF(SIN(F$12)=0,999999999,(SIN(F$12)*COS($E35)+SIN($E35)*COS(F$12))/SIN(F$12)*$B35))</f>
        <v>0</v>
      </c>
      <c r="G125" s="0" t="n">
        <f aca="false">IF($B35=0,0,IF(SIN(G$12)=0,999999999,(SIN(G$12)*COS($E35)+SIN($E35)*COS(G$12))/SIN(G$12)*$B35))</f>
        <v>0</v>
      </c>
      <c r="H125" s="0" t="n">
        <f aca="false">IF($B35=0,0,IF(SIN(H$12)=0,999999999,(SIN(H$12)*COS($E35)+SIN($E35)*COS(H$12))/SIN(H$12)*$B35))</f>
        <v>0</v>
      </c>
      <c r="I125" s="0" t="n">
        <f aca="false">IF($B35=0,0,IF(SIN(I$12)=0,999999999,(SIN(I$12)*COS($E35)+SIN($E35)*COS(I$12))/SIN(I$12)*$B35))</f>
        <v>0</v>
      </c>
      <c r="J125" s="0" t="n">
        <f aca="false">IF($B35=0,0,IF(SIN(J$12)=0,999999999,(SIN(J$12)*COS($E35)+SIN($E35)*COS(J$12))/SIN(J$12)*$B35))</f>
        <v>0</v>
      </c>
      <c r="K125" s="0" t="n">
        <f aca="false">IF($B35=0,0,IF(SIN(K$12)=0,999999999,(SIN(K$12)*COS($E35)+SIN($E35)*COS(K$12))/SIN(K$12)*$B35))</f>
        <v>0</v>
      </c>
      <c r="L125" s="0" t="n">
        <f aca="false">IF($B35=0,0,IF(SIN(L$12)=0,999999999,(SIN(L$12)*COS($E35)+SIN($E35)*COS(L$12))/SIN(L$12)*$B35))</f>
        <v>0</v>
      </c>
      <c r="M125" s="0" t="n">
        <f aca="false">IF($B35=0,0,IF(SIN(M$12)=0,999999999,(SIN(M$12)*COS($E35)+SIN($E35)*COS(M$12))/SIN(M$12)*$B35))</f>
        <v>0</v>
      </c>
      <c r="N125" s="0" t="n">
        <f aca="false">IF($B35=0,0,IF(SIN(N$12)=0,999999999,(SIN(N$12)*COS($E35)+SIN($E35)*COS(N$12))/SIN(N$12)*$B35))</f>
        <v>0</v>
      </c>
      <c r="O125" s="0" t="n">
        <f aca="false">IF($B35=0,0,IF(SIN(O$12)=0,999999999,(SIN(O$12)*COS($E35)+SIN($E35)*COS(O$12))/SIN(O$12)*$B35))</f>
        <v>0</v>
      </c>
      <c r="P125" s="0" t="n">
        <f aca="false">IF($B35=0,0,IF(SIN(P$12)=0,999999999,(SIN(P$12)*COS($E35)+SIN($E35)*COS(P$12))/SIN(P$12)*$B35))</f>
        <v>0</v>
      </c>
      <c r="Q125" s="0" t="n">
        <f aca="false">IF($B35=0,0,IF(SIN(Q$12)=0,999999999,(SIN(Q$12)*COS($E35)+SIN($E35)*COS(Q$12))/SIN(Q$12)*$B35))</f>
        <v>0</v>
      </c>
      <c r="R125" s="0" t="n">
        <f aca="false">IF($B35=0,0,IF(SIN(R$12)=0,999999999,(SIN(R$12)*COS($E35)+SIN($E35)*COS(R$12))/SIN(R$12)*$B35))</f>
        <v>0</v>
      </c>
      <c r="S125" s="0" t="n">
        <f aca="false">IF($B35=0,0,IF(SIN(S$12)=0,999999999,(SIN(S$12)*COS($E35)+SIN($E35)*COS(S$12))/SIN(S$12)*$B35))</f>
        <v>0</v>
      </c>
      <c r="T125" s="0" t="n">
        <f aca="false">IF($B35=0,0,IF(SIN(T$12)=0,999999999,(SIN(T$12)*COS($E35)+SIN($E35)*COS(T$12))/SIN(T$12)*$B35))</f>
        <v>0</v>
      </c>
      <c r="U125" s="0" t="n">
        <f aca="false">IF($B35=0,0,IF(SIN(U$12)=0,999999999,(SIN(U$12)*COS($E35)+SIN($E35)*COS(U$12))/SIN(U$12)*$B35))</f>
        <v>0</v>
      </c>
      <c r="V125" s="0" t="n">
        <f aca="false">IF($B35=0,0,IF(SIN(V$12)=0,999999999,(SIN(V$12)*COS($E35)+SIN($E35)*COS(V$12))/SIN(V$12)*$B35))</f>
        <v>0</v>
      </c>
      <c r="W125" s="0" t="n">
        <f aca="false">IF($B35=0,0,IF(SIN(W$12)=0,999999999,(SIN(W$12)*COS($E35)+SIN($E35)*COS(W$12))/SIN(W$12)*$B35))</f>
        <v>0</v>
      </c>
      <c r="X125" s="0" t="n">
        <f aca="false">IF($B35=0,0,IF(SIN(X$12)=0,999999999,(SIN(X$12)*COS($E35)+SIN($E35)*COS(X$12))/SIN(X$12)*$B35))</f>
        <v>0</v>
      </c>
      <c r="Y125" s="0" t="n">
        <f aca="false">IF($B35=0,0,IF(SIN(Y$12)=0,999999999,(SIN(Y$12)*COS($E35)+SIN($E35)*COS(Y$12))/SIN(Y$12)*$B35))</f>
        <v>0</v>
      </c>
      <c r="Z125" s="0" t="n">
        <f aca="false">IF($B35=0,0,IF(SIN(Z$12)=0,999999999,(SIN(Z$12)*COS($E35)+SIN($E35)*COS(Z$12))/SIN(Z$12)*$B35))</f>
        <v>0</v>
      </c>
      <c r="AA125" s="0" t="n">
        <f aca="false">IF($B35=0,0,IF(SIN(AA$12)=0,999999999,(SIN(AA$12)*COS($E35)+SIN($E35)*COS(AA$12))/SIN(AA$12)*$B35))</f>
        <v>0</v>
      </c>
      <c r="AB125" s="0" t="n">
        <f aca="false">IF($B35=0,0,IF(SIN(AB$12)=0,999999999,(SIN(AB$12)*COS($E35)+SIN($E35)*COS(AB$12))/SIN(AB$12)*$B35))</f>
        <v>0</v>
      </c>
      <c r="AC125" s="0" t="n">
        <f aca="false">IF($B35=0,0,IF(SIN(AC$12)=0,999999999,(SIN(AC$12)*COS($E35)+SIN($E35)*COS(AC$12))/SIN(AC$12)*$B35))</f>
        <v>0</v>
      </c>
      <c r="AD125" s="0" t="n">
        <f aca="false">IF($B35=0,0,IF(SIN(AD$12)=0,999999999,(SIN(AD$12)*COS($E35)+SIN($E35)*COS(AD$12))/SIN(AD$12)*$B35))</f>
        <v>0</v>
      </c>
      <c r="AE125" s="0" t="n">
        <f aca="false">IF($B35=0,0,IF(SIN(AE$12)=0,999999999,(SIN(AE$12)*COS($E35)+SIN($E35)*COS(AE$12))/SIN(AE$12)*$B35))</f>
        <v>0</v>
      </c>
      <c r="AF125" s="0" t="n">
        <f aca="false">IF($B35=0,0,IF(SIN(AF$12)=0,999999999,(SIN(AF$12)*COS($E35)+SIN($E35)*COS(AF$12))/SIN(AF$12)*$B35))</f>
        <v>0</v>
      </c>
      <c r="AG125" s="0" t="n">
        <f aca="false">IF($B35=0,0,IF(SIN(AG$12)=0,999999999,(SIN(AG$12)*COS($E35)+SIN($E35)*COS(AG$12))/SIN(AG$12)*$B35))</f>
        <v>0</v>
      </c>
      <c r="AH125" s="0" t="n">
        <f aca="false">IF($B35=0,0,IF(SIN(AH$12)=0,999999999,(SIN(AH$12)*COS($E35)+SIN($E35)*COS(AH$12))/SIN(AH$12)*$B35))</f>
        <v>0</v>
      </c>
      <c r="AI125" s="0" t="n">
        <f aca="false">IF($B35=0,0,IF(SIN(AI$12)=0,999999999,(SIN(AI$12)*COS($E35)+SIN($E35)*COS(AI$12))/SIN(AI$12)*$B35))</f>
        <v>0</v>
      </c>
      <c r="AJ125" s="0" t="n">
        <f aca="false">IF($B35=0,0,IF(SIN(AJ$12)=0,999999999,(SIN(AJ$12)*COS($E35)+SIN($E35)*COS(AJ$12))/SIN(AJ$12)*$B35))</f>
        <v>0</v>
      </c>
      <c r="AK125" s="0" t="n">
        <f aca="false">IF($B35=0,0,IF(SIN(AK$12)=0,999999999,(SIN(AK$12)*COS($E35)+SIN($E35)*COS(AK$12))/SIN(AK$12)*$B35))</f>
        <v>0</v>
      </c>
      <c r="AL125" s="0" t="n">
        <f aca="false">IF($B35=0,0,IF(SIN(AL$12)=0,999999999,(SIN(AL$12)*COS($E35)+SIN($E35)*COS(AL$12))/SIN(AL$12)*$B35))</f>
        <v>0</v>
      </c>
      <c r="AM125" s="0" t="n">
        <f aca="false">IF($B35=0,0,IF(SIN(AM$12)=0,999999999,(SIN(AM$12)*COS($E35)+SIN($E35)*COS(AM$12))/SIN(AM$12)*$B35))</f>
        <v>0</v>
      </c>
      <c r="AN125" s="0" t="n">
        <f aca="false">IF($B35=0,0,IF(SIN(AN$12)=0,999999999,(SIN(AN$12)*COS($E35)+SIN($E35)*COS(AN$12))/SIN(AN$12)*$B35))</f>
        <v>0</v>
      </c>
      <c r="AO125" s="0" t="n">
        <f aca="false">IF($B35=0,0,IF(SIN(AO$12)=0,999999999,(SIN(AO$12)*COS($E35)+SIN($E35)*COS(AO$12))/SIN(AO$12)*$B35))</f>
        <v>0</v>
      </c>
      <c r="AP125" s="0" t="n">
        <f aca="false">IF($B35=0,0,IF(SIN(AP$12)=0,999999999,(SIN(AP$12)*COS($E35)+SIN($E35)*COS(AP$12))/SIN(AP$12)*$B35))</f>
        <v>0</v>
      </c>
      <c r="AQ125" s="0" t="n">
        <f aca="false">IF($B35=0,0,IF(SIN(AQ$12)=0,999999999,(SIN(AQ$12)*COS($E35)+SIN($E35)*COS(AQ$12))/SIN(AQ$12)*$B35))</f>
        <v>0</v>
      </c>
      <c r="AR125" s="0" t="n">
        <f aca="false">IF($B35=0,0,IF(SIN(AR$12)=0,999999999,(SIN(AR$12)*COS($E35)+SIN($E35)*COS(AR$12))/SIN(AR$12)*$B35))</f>
        <v>0</v>
      </c>
      <c r="AS125" s="0" t="n">
        <f aca="false">IF($B35=0,0,IF(SIN(AS$12)=0,999999999,(SIN(AS$12)*COS($E35)+SIN($E35)*COS(AS$12))/SIN(AS$12)*$B35))</f>
        <v>0</v>
      </c>
      <c r="AT125" s="0" t="n">
        <f aca="false">IF($B35=0,0,IF(SIN(AT$12)=0,999999999,(SIN(AT$12)*COS($E35)+SIN($E35)*COS(AT$12))/SIN(AT$12)*$B35))</f>
        <v>0</v>
      </c>
      <c r="AU125" s="0" t="n">
        <f aca="false">IF($B35=0,0,IF(SIN(AU$12)=0,999999999,(SIN(AU$12)*COS($E35)+SIN($E35)*COS(AU$12))/SIN(AU$12)*$B35))</f>
        <v>0</v>
      </c>
      <c r="AV125" s="0" t="n">
        <f aca="false">IF($B35=0,0,IF(SIN(AV$12)=0,999999999,(SIN(AV$12)*COS($E35)+SIN($E35)*COS(AV$12))/SIN(AV$12)*$B35))</f>
        <v>0</v>
      </c>
      <c r="AW125" s="0" t="n">
        <f aca="false">IF($B35=0,0,IF(SIN(AW$12)=0,999999999,(SIN(AW$12)*COS($E35)+SIN($E35)*COS(AW$12))/SIN(AW$12)*$B35))</f>
        <v>0</v>
      </c>
      <c r="AX125" s="0" t="n">
        <f aca="false">IF($B35=0,0,IF(SIN(AX$12)=0,999999999,(SIN(AX$12)*COS($E35)+SIN($E35)*COS(AX$12))/SIN(AX$12)*$B35))</f>
        <v>0</v>
      </c>
      <c r="AY125" s="0" t="n">
        <f aca="false">IF($B35=0,0,IF(SIN(AY$12)=0,999999999,(SIN(AY$12)*COS($E35)+SIN($E35)*COS(AY$12))/SIN(AY$12)*$B35))</f>
        <v>0</v>
      </c>
      <c r="AZ125" s="0" t="n">
        <f aca="false">IF($B35=0,0,IF(SIN(AZ$12)=0,999999999,(SIN(AZ$12)*COS($E35)+SIN($E35)*COS(AZ$12))/SIN(AZ$12)*$B35))</f>
        <v>0</v>
      </c>
      <c r="BA125" s="0" t="n">
        <f aca="false">IF($B35=0,0,IF(SIN(BA$12)=0,999999999,(SIN(BA$12)*COS($E35)+SIN($E35)*COS(BA$12))/SIN(BA$12)*$B35))</f>
        <v>0</v>
      </c>
      <c r="BB125" s="0" t="n">
        <f aca="false">IF($B35=0,0,IF(SIN(BB$12)=0,999999999,(SIN(BB$12)*COS($E35)+SIN($E35)*COS(BB$12))/SIN(BB$12)*$B35))</f>
        <v>0</v>
      </c>
      <c r="BC125" s="0" t="n">
        <f aca="false">IF($B35=0,0,IF(SIN(BC$12)=0,999999999,(SIN(BC$12)*COS($E35)+SIN($E35)*COS(BC$12))/SIN(BC$12)*$B35))</f>
        <v>0</v>
      </c>
      <c r="BD125" s="0" t="n">
        <f aca="false">IF($B35=0,0,IF(SIN(BD$12)=0,999999999,(SIN(BD$12)*COS($E35)+SIN($E35)*COS(BD$12))/SIN(BD$12)*$B35))</f>
        <v>0</v>
      </c>
      <c r="BE125" s="0" t="n">
        <f aca="false">IF($B35=0,0,IF(SIN(BE$12)=0,999999999,(SIN(BE$12)*COS($E35)+SIN($E35)*COS(BE$12))/SIN(BE$12)*$B35))</f>
        <v>0</v>
      </c>
      <c r="BF125" s="0" t="n">
        <f aca="false">IF($B35=0,0,IF(SIN(BF$12)=0,999999999,(SIN(BF$12)*COS($E35)+SIN($E35)*COS(BF$12))/SIN(BF$12)*$B35))</f>
        <v>0</v>
      </c>
      <c r="BG125" s="0" t="n">
        <f aca="false">IF($B35=0,0,IF(SIN(BG$12)=0,999999999,(SIN(BG$12)*COS($E35)+SIN($E35)*COS(BG$12))/SIN(BG$12)*$B35))</f>
        <v>0</v>
      </c>
      <c r="BH125" s="0" t="n">
        <f aca="false">IF($B35=0,0,IF(SIN(BH$12)=0,999999999,(SIN(BH$12)*COS($E35)+SIN($E35)*COS(BH$12))/SIN(BH$12)*$B35))</f>
        <v>0</v>
      </c>
      <c r="BI125" s="0" t="n">
        <f aca="false">IF($B35=0,0,IF(SIN(BI$12)=0,999999999,(SIN(BI$12)*COS($E35)+SIN($E35)*COS(BI$12))/SIN(BI$12)*$B35))</f>
        <v>0</v>
      </c>
      <c r="BJ125" s="0" t="n">
        <f aca="false">IF($B35=0,0,IF(SIN(BJ$12)=0,999999999,(SIN(BJ$12)*COS($E35)+SIN($E35)*COS(BJ$12))/SIN(BJ$12)*$B35))</f>
        <v>0</v>
      </c>
      <c r="BK125" s="0" t="n">
        <f aca="false">IF($B35=0,0,IF(SIN(BK$12)=0,999999999,(SIN(BK$12)*COS($E35)+SIN($E35)*COS(BK$12))/SIN(BK$12)*$B35))</f>
        <v>0</v>
      </c>
      <c r="BL125" s="0" t="n">
        <f aca="false">IF($B35=0,0,IF(SIN(BL$12)=0,999999999,(SIN(BL$12)*COS($E35)+SIN($E35)*COS(BL$12))/SIN(BL$12)*$B35))</f>
        <v>0</v>
      </c>
      <c r="BM125" s="0" t="n">
        <f aca="false">IF($B35=0,0,IF(SIN(BM$12)=0,999999999,(SIN(BM$12)*COS($E35)+SIN($E35)*COS(BM$12))/SIN(BM$12)*$B35))</f>
        <v>0</v>
      </c>
      <c r="BN125" s="0" t="n">
        <f aca="false">IF($B35=0,0,IF(SIN(BN$12)=0,999999999,(SIN(BN$12)*COS($E35)+SIN($E35)*COS(BN$12))/SIN(BN$12)*$B35))</f>
        <v>0</v>
      </c>
      <c r="BO125" s="0" t="n">
        <f aca="false">IF($B35=0,0,IF(SIN(BO$12)=0,999999999,(SIN(BO$12)*COS($E35)+SIN($E35)*COS(BO$12))/SIN(BO$12)*$B35))</f>
        <v>0</v>
      </c>
      <c r="BP125" s="0" t="n">
        <f aca="false">IF($B35=0,0,IF(SIN(BP$12)=0,999999999,(SIN(BP$12)*COS($E35)+SIN($E35)*COS(BP$12))/SIN(BP$12)*$B35))</f>
        <v>0</v>
      </c>
      <c r="BQ125" s="0" t="n">
        <f aca="false">IF($B35=0,0,IF(SIN(BQ$12)=0,999999999,(SIN(BQ$12)*COS($E35)+SIN($E35)*COS(BQ$12))/SIN(BQ$12)*$B35))</f>
        <v>0</v>
      </c>
      <c r="BR125" s="0" t="n">
        <f aca="false">IF($B35=0,0,IF(SIN(BR$12)=0,999999999,(SIN(BR$12)*COS($E35)+SIN($E35)*COS(BR$12))/SIN(BR$12)*$B35))</f>
        <v>0</v>
      </c>
      <c r="BS125" s="0" t="n">
        <f aca="false">IF($B35=0,0,IF(SIN(BS$12)=0,999999999,(SIN(BS$12)*COS($E35)+SIN($E35)*COS(BS$12))/SIN(BS$12)*$B35))</f>
        <v>0</v>
      </c>
      <c r="BT125" s="0" t="n">
        <f aca="false">IF($B35=0,0,IF(SIN(BT$12)=0,999999999,(SIN(BT$12)*COS($E35)+SIN($E35)*COS(BT$12))/SIN(BT$12)*$B35))</f>
        <v>0</v>
      </c>
      <c r="BU125" s="0" t="n">
        <f aca="false">IF($B35=0,0,IF(SIN(BU$12)=0,999999999,(SIN(BU$12)*COS($E35)+SIN($E35)*COS(BU$12))/SIN(BU$12)*$B35))</f>
        <v>0</v>
      </c>
      <c r="BV125" s="0" t="n">
        <f aca="false">IF($B35=0,0,IF(SIN(BV$12)=0,999999999,(SIN(BV$12)*COS($E35)+SIN($E35)*COS(BV$12))/SIN(BV$12)*$B35))</f>
        <v>0</v>
      </c>
      <c r="BW125" s="0" t="n">
        <f aca="false">IF($B35=0,0,IF(SIN(BW$12)=0,999999999,(SIN(BW$12)*COS($E35)+SIN($E35)*COS(BW$12))/SIN(BW$12)*$B35))</f>
        <v>0</v>
      </c>
      <c r="BX125" s="0" t="n">
        <f aca="false">IF($B35=0,0,IF(SIN(BX$12)=0,999999999,(SIN(BX$12)*COS($E35)+SIN($E35)*COS(BX$12))/SIN(BX$12)*$B35))</f>
        <v>0</v>
      </c>
      <c r="BY125" s="0" t="n">
        <f aca="false">IF($B35=0,0,IF(SIN(BY$12)=0,999999999,(SIN(BY$12)*COS($E35)+SIN($E35)*COS(BY$12))/SIN(BY$12)*$B35))</f>
        <v>0</v>
      </c>
      <c r="BZ125" s="0" t="n">
        <f aca="false">IF($B35=0,0,IF(SIN(BZ$12)=0,999999999,(SIN(BZ$12)*COS($E35)+SIN($E35)*COS(BZ$12))/SIN(BZ$12)*$B35))</f>
        <v>0</v>
      </c>
      <c r="CA125" s="0" t="n">
        <f aca="false">IF($B35=0,0,IF(SIN(CA$12)=0,999999999,(SIN(CA$12)*COS($E35)+SIN($E35)*COS(CA$12))/SIN(CA$12)*$B35))</f>
        <v>0</v>
      </c>
      <c r="CB125" s="0" t="n">
        <f aca="false">IF($B35=0,0,IF(SIN(CB$12)=0,999999999,(SIN(CB$12)*COS($E35)+SIN($E35)*COS(CB$12))/SIN(CB$12)*$B35))</f>
        <v>0</v>
      </c>
      <c r="CC125" s="0" t="n">
        <f aca="false">IF($B35=0,0,IF(SIN(CC$12)=0,999999999,(SIN(CC$12)*COS($E35)+SIN($E35)*COS(CC$12))/SIN(CC$12)*$B35))</f>
        <v>0</v>
      </c>
      <c r="CD125" s="0" t="n">
        <f aca="false">IF($B35=0,0,IF(SIN(CD$12)=0,999999999,(SIN(CD$12)*COS($E35)+SIN($E35)*COS(CD$12))/SIN(CD$12)*$B35))</f>
        <v>0</v>
      </c>
      <c r="CE125" s="0" t="n">
        <f aca="false">IF($B35=0,0,IF(SIN(CE$12)=0,999999999,(SIN(CE$12)*COS($E35)+SIN($E35)*COS(CE$12))/SIN(CE$12)*$B35))</f>
        <v>0</v>
      </c>
      <c r="CF125" s="0" t="n">
        <f aca="false">IF($B35=0,0,IF(SIN(CF$12)=0,999999999,(SIN(CF$12)*COS($E35)+SIN($E35)*COS(CF$12))/SIN(CF$12)*$B35))</f>
        <v>0</v>
      </c>
      <c r="CG125" s="0" t="n">
        <f aca="false">IF($B35=0,0,IF(SIN(CG$12)=0,999999999,(SIN(CG$12)*COS($E35)+SIN($E35)*COS(CG$12))/SIN(CG$12)*$B35))</f>
        <v>0</v>
      </c>
      <c r="CH125" s="0" t="n">
        <f aca="false">IF($B35=0,0,IF(SIN(CH$12)=0,999999999,(SIN(CH$12)*COS($E35)+SIN($E35)*COS(CH$12))/SIN(CH$12)*$B35))</f>
        <v>0</v>
      </c>
      <c r="CI125" s="0" t="n">
        <f aca="false">IF($B35=0,0,IF(SIN(CI$12)=0,999999999,(SIN(CI$12)*COS($E35)+SIN($E35)*COS(CI$12))/SIN(CI$12)*$B35))</f>
        <v>0</v>
      </c>
      <c r="CJ125" s="0" t="n">
        <f aca="false">IF($B35=0,0,IF(SIN(CJ$12)=0,999999999,(SIN(CJ$12)*COS($E35)+SIN($E35)*COS(CJ$12))/SIN(CJ$12)*$B35))</f>
        <v>0</v>
      </c>
      <c r="CK125" s="0" t="n">
        <f aca="false">IF($B35=0,0,IF(SIN(CK$12)=0,999999999,(SIN(CK$12)*COS($E35)+SIN($E35)*COS(CK$12))/SIN(CK$12)*$B35))</f>
        <v>0</v>
      </c>
      <c r="CL125" s="0" t="n">
        <f aca="false">IF($B35=0,0,IF(SIN(CL$12)=0,999999999,(SIN(CL$12)*COS($E35)+SIN($E35)*COS(CL$12))/SIN(CL$12)*$B35))</f>
        <v>0</v>
      </c>
      <c r="CM125" s="0" t="n">
        <f aca="false">IF($B35=0,0,IF(SIN(CM$12)=0,999999999,(SIN(CM$12)*COS($E35)+SIN($E35)*COS(CM$12))/SIN(CM$12)*$B35))</f>
        <v>0</v>
      </c>
      <c r="CN125" s="0" t="n">
        <f aca="false">IF($B35=0,0,IF(SIN(CN$12)=0,999999999,(SIN(CN$12)*COS($E35)+SIN($E35)*COS(CN$12))/SIN(CN$12)*$B35))</f>
        <v>0</v>
      </c>
      <c r="CO125" s="0" t="n">
        <f aca="false">IF($B35=0,0,IF(SIN(CO$12)=0,999999999,(SIN(CO$12)*COS($E35)+SIN($E35)*COS(CO$12))/SIN(CO$12)*$B35))</f>
        <v>0</v>
      </c>
      <c r="CP125" s="0" t="n">
        <f aca="false">IF($B35=0,0,IF(SIN(CP$12)=0,999999999,(SIN(CP$12)*COS($E35)+SIN($E35)*COS(CP$12))/SIN(CP$12)*$B35))</f>
        <v>0</v>
      </c>
      <c r="CQ125" s="0" t="n">
        <f aca="false">IF($B35=0,0,IF(SIN(CQ$12)=0,999999999,(SIN(CQ$12)*COS($E35)+SIN($E35)*COS(CQ$12))/SIN(CQ$12)*$B35))</f>
        <v>0</v>
      </c>
    </row>
    <row r="126" customFormat="false" ht="12.8" hidden="true" customHeight="false" outlineLevel="0" collapsed="false">
      <c r="D126" s="0" t="n">
        <f aca="false">1+D125</f>
        <v>24</v>
      </c>
      <c r="E126" s="2" t="s">
        <v>56</v>
      </c>
      <c r="F126" s="0" t="n">
        <f aca="false">IF($B36=0,0,IF(SIN(F$12)=0,999999999,(SIN(F$12)*COS($E36)+SIN($E36)*COS(F$12))/SIN(F$12)*$B36))</f>
        <v>0</v>
      </c>
      <c r="G126" s="0" t="n">
        <f aca="false">IF($B36=0,0,IF(SIN(G$12)=0,999999999,(SIN(G$12)*COS($E36)+SIN($E36)*COS(G$12))/SIN(G$12)*$B36))</f>
        <v>0</v>
      </c>
      <c r="H126" s="0" t="n">
        <f aca="false">IF($B36=0,0,IF(SIN(H$12)=0,999999999,(SIN(H$12)*COS($E36)+SIN($E36)*COS(H$12))/SIN(H$12)*$B36))</f>
        <v>0</v>
      </c>
      <c r="I126" s="0" t="n">
        <f aca="false">IF($B36=0,0,IF(SIN(I$12)=0,999999999,(SIN(I$12)*COS($E36)+SIN($E36)*COS(I$12))/SIN(I$12)*$B36))</f>
        <v>0</v>
      </c>
      <c r="J126" s="0" t="n">
        <f aca="false">IF($B36=0,0,IF(SIN(J$12)=0,999999999,(SIN(J$12)*COS($E36)+SIN($E36)*COS(J$12))/SIN(J$12)*$B36))</f>
        <v>0</v>
      </c>
      <c r="K126" s="0" t="n">
        <f aca="false">IF($B36=0,0,IF(SIN(K$12)=0,999999999,(SIN(K$12)*COS($E36)+SIN($E36)*COS(K$12))/SIN(K$12)*$B36))</f>
        <v>0</v>
      </c>
      <c r="L126" s="0" t="n">
        <f aca="false">IF($B36=0,0,IF(SIN(L$12)=0,999999999,(SIN(L$12)*COS($E36)+SIN($E36)*COS(L$12))/SIN(L$12)*$B36))</f>
        <v>0</v>
      </c>
      <c r="M126" s="0" t="n">
        <f aca="false">IF($B36=0,0,IF(SIN(M$12)=0,999999999,(SIN(M$12)*COS($E36)+SIN($E36)*COS(M$12))/SIN(M$12)*$B36))</f>
        <v>0</v>
      </c>
      <c r="N126" s="0" t="n">
        <f aca="false">IF($B36=0,0,IF(SIN(N$12)=0,999999999,(SIN(N$12)*COS($E36)+SIN($E36)*COS(N$12))/SIN(N$12)*$B36))</f>
        <v>0</v>
      </c>
      <c r="O126" s="0" t="n">
        <f aca="false">IF($B36=0,0,IF(SIN(O$12)=0,999999999,(SIN(O$12)*COS($E36)+SIN($E36)*COS(O$12))/SIN(O$12)*$B36))</f>
        <v>0</v>
      </c>
      <c r="P126" s="0" t="n">
        <f aca="false">IF($B36=0,0,IF(SIN(P$12)=0,999999999,(SIN(P$12)*COS($E36)+SIN($E36)*COS(P$12))/SIN(P$12)*$B36))</f>
        <v>0</v>
      </c>
      <c r="Q126" s="0" t="n">
        <f aca="false">IF($B36=0,0,IF(SIN(Q$12)=0,999999999,(SIN(Q$12)*COS($E36)+SIN($E36)*COS(Q$12))/SIN(Q$12)*$B36))</f>
        <v>0</v>
      </c>
      <c r="R126" s="0" t="n">
        <f aca="false">IF($B36=0,0,IF(SIN(R$12)=0,999999999,(SIN(R$12)*COS($E36)+SIN($E36)*COS(R$12))/SIN(R$12)*$B36))</f>
        <v>0</v>
      </c>
      <c r="S126" s="0" t="n">
        <f aca="false">IF($B36=0,0,IF(SIN(S$12)=0,999999999,(SIN(S$12)*COS($E36)+SIN($E36)*COS(S$12))/SIN(S$12)*$B36))</f>
        <v>0</v>
      </c>
      <c r="T126" s="0" t="n">
        <f aca="false">IF($B36=0,0,IF(SIN(T$12)=0,999999999,(SIN(T$12)*COS($E36)+SIN($E36)*COS(T$12))/SIN(T$12)*$B36))</f>
        <v>0</v>
      </c>
      <c r="U126" s="0" t="n">
        <f aca="false">IF($B36=0,0,IF(SIN(U$12)=0,999999999,(SIN(U$12)*COS($E36)+SIN($E36)*COS(U$12))/SIN(U$12)*$B36))</f>
        <v>0</v>
      </c>
      <c r="V126" s="0" t="n">
        <f aca="false">IF($B36=0,0,IF(SIN(V$12)=0,999999999,(SIN(V$12)*COS($E36)+SIN($E36)*COS(V$12))/SIN(V$12)*$B36))</f>
        <v>0</v>
      </c>
      <c r="W126" s="0" t="n">
        <f aca="false">IF($B36=0,0,IF(SIN(W$12)=0,999999999,(SIN(W$12)*COS($E36)+SIN($E36)*COS(W$12))/SIN(W$12)*$B36))</f>
        <v>0</v>
      </c>
      <c r="X126" s="0" t="n">
        <f aca="false">IF($B36=0,0,IF(SIN(X$12)=0,999999999,(SIN(X$12)*COS($E36)+SIN($E36)*COS(X$12))/SIN(X$12)*$B36))</f>
        <v>0</v>
      </c>
      <c r="Y126" s="0" t="n">
        <f aca="false">IF($B36=0,0,IF(SIN(Y$12)=0,999999999,(SIN(Y$12)*COS($E36)+SIN($E36)*COS(Y$12))/SIN(Y$12)*$B36))</f>
        <v>0</v>
      </c>
      <c r="Z126" s="0" t="n">
        <f aca="false">IF($B36=0,0,IF(SIN(Z$12)=0,999999999,(SIN(Z$12)*COS($E36)+SIN($E36)*COS(Z$12))/SIN(Z$12)*$B36))</f>
        <v>0</v>
      </c>
      <c r="AA126" s="0" t="n">
        <f aca="false">IF($B36=0,0,IF(SIN(AA$12)=0,999999999,(SIN(AA$12)*COS($E36)+SIN($E36)*COS(AA$12))/SIN(AA$12)*$B36))</f>
        <v>0</v>
      </c>
      <c r="AB126" s="0" t="n">
        <f aca="false">IF($B36=0,0,IF(SIN(AB$12)=0,999999999,(SIN(AB$12)*COS($E36)+SIN($E36)*COS(AB$12))/SIN(AB$12)*$B36))</f>
        <v>0</v>
      </c>
      <c r="AC126" s="0" t="n">
        <f aca="false">IF($B36=0,0,IF(SIN(AC$12)=0,999999999,(SIN(AC$12)*COS($E36)+SIN($E36)*COS(AC$12))/SIN(AC$12)*$B36))</f>
        <v>0</v>
      </c>
      <c r="AD126" s="0" t="n">
        <f aca="false">IF($B36=0,0,IF(SIN(AD$12)=0,999999999,(SIN(AD$12)*COS($E36)+SIN($E36)*COS(AD$12))/SIN(AD$12)*$B36))</f>
        <v>0</v>
      </c>
      <c r="AE126" s="0" t="n">
        <f aca="false">IF($B36=0,0,IF(SIN(AE$12)=0,999999999,(SIN(AE$12)*COS($E36)+SIN($E36)*COS(AE$12))/SIN(AE$12)*$B36))</f>
        <v>0</v>
      </c>
      <c r="AF126" s="0" t="n">
        <f aca="false">IF($B36=0,0,IF(SIN(AF$12)=0,999999999,(SIN(AF$12)*COS($E36)+SIN($E36)*COS(AF$12))/SIN(AF$12)*$B36))</f>
        <v>0</v>
      </c>
      <c r="AG126" s="0" t="n">
        <f aca="false">IF($B36=0,0,IF(SIN(AG$12)=0,999999999,(SIN(AG$12)*COS($E36)+SIN($E36)*COS(AG$12))/SIN(AG$12)*$B36))</f>
        <v>0</v>
      </c>
      <c r="AH126" s="0" t="n">
        <f aca="false">IF($B36=0,0,IF(SIN(AH$12)=0,999999999,(SIN(AH$12)*COS($E36)+SIN($E36)*COS(AH$12))/SIN(AH$12)*$B36))</f>
        <v>0</v>
      </c>
      <c r="AI126" s="0" t="n">
        <f aca="false">IF($B36=0,0,IF(SIN(AI$12)=0,999999999,(SIN(AI$12)*COS($E36)+SIN($E36)*COS(AI$12))/SIN(AI$12)*$B36))</f>
        <v>0</v>
      </c>
      <c r="AJ126" s="0" t="n">
        <f aca="false">IF($B36=0,0,IF(SIN(AJ$12)=0,999999999,(SIN(AJ$12)*COS($E36)+SIN($E36)*COS(AJ$12))/SIN(AJ$12)*$B36))</f>
        <v>0</v>
      </c>
      <c r="AK126" s="0" t="n">
        <f aca="false">IF($B36=0,0,IF(SIN(AK$12)=0,999999999,(SIN(AK$12)*COS($E36)+SIN($E36)*COS(AK$12))/SIN(AK$12)*$B36))</f>
        <v>0</v>
      </c>
      <c r="AL126" s="0" t="n">
        <f aca="false">IF($B36=0,0,IF(SIN(AL$12)=0,999999999,(SIN(AL$12)*COS($E36)+SIN($E36)*COS(AL$12))/SIN(AL$12)*$B36))</f>
        <v>0</v>
      </c>
      <c r="AM126" s="0" t="n">
        <f aca="false">IF($B36=0,0,IF(SIN(AM$12)=0,999999999,(SIN(AM$12)*COS($E36)+SIN($E36)*COS(AM$12))/SIN(AM$12)*$B36))</f>
        <v>0</v>
      </c>
      <c r="AN126" s="0" t="n">
        <f aca="false">IF($B36=0,0,IF(SIN(AN$12)=0,999999999,(SIN(AN$12)*COS($E36)+SIN($E36)*COS(AN$12))/SIN(AN$12)*$B36))</f>
        <v>0</v>
      </c>
      <c r="AO126" s="0" t="n">
        <f aca="false">IF($B36=0,0,IF(SIN(AO$12)=0,999999999,(SIN(AO$12)*COS($E36)+SIN($E36)*COS(AO$12))/SIN(AO$12)*$B36))</f>
        <v>0</v>
      </c>
      <c r="AP126" s="0" t="n">
        <f aca="false">IF($B36=0,0,IF(SIN(AP$12)=0,999999999,(SIN(AP$12)*COS($E36)+SIN($E36)*COS(AP$12))/SIN(AP$12)*$B36))</f>
        <v>0</v>
      </c>
      <c r="AQ126" s="0" t="n">
        <f aca="false">IF($B36=0,0,IF(SIN(AQ$12)=0,999999999,(SIN(AQ$12)*COS($E36)+SIN($E36)*COS(AQ$12))/SIN(AQ$12)*$B36))</f>
        <v>0</v>
      </c>
      <c r="AR126" s="0" t="n">
        <f aca="false">IF($B36=0,0,IF(SIN(AR$12)=0,999999999,(SIN(AR$12)*COS($E36)+SIN($E36)*COS(AR$12))/SIN(AR$12)*$B36))</f>
        <v>0</v>
      </c>
      <c r="AS126" s="0" t="n">
        <f aca="false">IF($B36=0,0,IF(SIN(AS$12)=0,999999999,(SIN(AS$12)*COS($E36)+SIN($E36)*COS(AS$12))/SIN(AS$12)*$B36))</f>
        <v>0</v>
      </c>
      <c r="AT126" s="0" t="n">
        <f aca="false">IF($B36=0,0,IF(SIN(AT$12)=0,999999999,(SIN(AT$12)*COS($E36)+SIN($E36)*COS(AT$12))/SIN(AT$12)*$B36))</f>
        <v>0</v>
      </c>
      <c r="AU126" s="0" t="n">
        <f aca="false">IF($B36=0,0,IF(SIN(AU$12)=0,999999999,(SIN(AU$12)*COS($E36)+SIN($E36)*COS(AU$12))/SIN(AU$12)*$B36))</f>
        <v>0</v>
      </c>
      <c r="AV126" s="0" t="n">
        <f aca="false">IF($B36=0,0,IF(SIN(AV$12)=0,999999999,(SIN(AV$12)*COS($E36)+SIN($E36)*COS(AV$12))/SIN(AV$12)*$B36))</f>
        <v>0</v>
      </c>
      <c r="AW126" s="0" t="n">
        <f aca="false">IF($B36=0,0,IF(SIN(AW$12)=0,999999999,(SIN(AW$12)*COS($E36)+SIN($E36)*COS(AW$12))/SIN(AW$12)*$B36))</f>
        <v>0</v>
      </c>
      <c r="AX126" s="0" t="n">
        <f aca="false">IF($B36=0,0,IF(SIN(AX$12)=0,999999999,(SIN(AX$12)*COS($E36)+SIN($E36)*COS(AX$12))/SIN(AX$12)*$B36))</f>
        <v>0</v>
      </c>
      <c r="AY126" s="0" t="n">
        <f aca="false">IF($B36=0,0,IF(SIN(AY$12)=0,999999999,(SIN(AY$12)*COS($E36)+SIN($E36)*COS(AY$12))/SIN(AY$12)*$B36))</f>
        <v>0</v>
      </c>
      <c r="AZ126" s="0" t="n">
        <f aca="false">IF($B36=0,0,IF(SIN(AZ$12)=0,999999999,(SIN(AZ$12)*COS($E36)+SIN($E36)*COS(AZ$12))/SIN(AZ$12)*$B36))</f>
        <v>0</v>
      </c>
      <c r="BA126" s="0" t="n">
        <f aca="false">IF($B36=0,0,IF(SIN(BA$12)=0,999999999,(SIN(BA$12)*COS($E36)+SIN($E36)*COS(BA$12))/SIN(BA$12)*$B36))</f>
        <v>0</v>
      </c>
      <c r="BB126" s="0" t="n">
        <f aca="false">IF($B36=0,0,IF(SIN(BB$12)=0,999999999,(SIN(BB$12)*COS($E36)+SIN($E36)*COS(BB$12))/SIN(BB$12)*$B36))</f>
        <v>0</v>
      </c>
      <c r="BC126" s="0" t="n">
        <f aca="false">IF($B36=0,0,IF(SIN(BC$12)=0,999999999,(SIN(BC$12)*COS($E36)+SIN($E36)*COS(BC$12))/SIN(BC$12)*$B36))</f>
        <v>0</v>
      </c>
      <c r="BD126" s="0" t="n">
        <f aca="false">IF($B36=0,0,IF(SIN(BD$12)=0,999999999,(SIN(BD$12)*COS($E36)+SIN($E36)*COS(BD$12))/SIN(BD$12)*$B36))</f>
        <v>0</v>
      </c>
      <c r="BE126" s="0" t="n">
        <f aca="false">IF($B36=0,0,IF(SIN(BE$12)=0,999999999,(SIN(BE$12)*COS($E36)+SIN($E36)*COS(BE$12))/SIN(BE$12)*$B36))</f>
        <v>0</v>
      </c>
      <c r="BF126" s="0" t="n">
        <f aca="false">IF($B36=0,0,IF(SIN(BF$12)=0,999999999,(SIN(BF$12)*COS($E36)+SIN($E36)*COS(BF$12))/SIN(BF$12)*$B36))</f>
        <v>0</v>
      </c>
      <c r="BG126" s="0" t="n">
        <f aca="false">IF($B36=0,0,IF(SIN(BG$12)=0,999999999,(SIN(BG$12)*COS($E36)+SIN($E36)*COS(BG$12))/SIN(BG$12)*$B36))</f>
        <v>0</v>
      </c>
      <c r="BH126" s="0" t="n">
        <f aca="false">IF($B36=0,0,IF(SIN(BH$12)=0,999999999,(SIN(BH$12)*COS($E36)+SIN($E36)*COS(BH$12))/SIN(BH$12)*$B36))</f>
        <v>0</v>
      </c>
      <c r="BI126" s="0" t="n">
        <f aca="false">IF($B36=0,0,IF(SIN(BI$12)=0,999999999,(SIN(BI$12)*COS($E36)+SIN($E36)*COS(BI$12))/SIN(BI$12)*$B36))</f>
        <v>0</v>
      </c>
      <c r="BJ126" s="0" t="n">
        <f aca="false">IF($B36=0,0,IF(SIN(BJ$12)=0,999999999,(SIN(BJ$12)*COS($E36)+SIN($E36)*COS(BJ$12))/SIN(BJ$12)*$B36))</f>
        <v>0</v>
      </c>
      <c r="BK126" s="0" t="n">
        <f aca="false">IF($B36=0,0,IF(SIN(BK$12)=0,999999999,(SIN(BK$12)*COS($E36)+SIN($E36)*COS(BK$12))/SIN(BK$12)*$B36))</f>
        <v>0</v>
      </c>
      <c r="BL126" s="0" t="n">
        <f aca="false">IF($B36=0,0,IF(SIN(BL$12)=0,999999999,(SIN(BL$12)*COS($E36)+SIN($E36)*COS(BL$12))/SIN(BL$12)*$B36))</f>
        <v>0</v>
      </c>
      <c r="BM126" s="0" t="n">
        <f aca="false">IF($B36=0,0,IF(SIN(BM$12)=0,999999999,(SIN(BM$12)*COS($E36)+SIN($E36)*COS(BM$12))/SIN(BM$12)*$B36))</f>
        <v>0</v>
      </c>
      <c r="BN126" s="0" t="n">
        <f aca="false">IF($B36=0,0,IF(SIN(BN$12)=0,999999999,(SIN(BN$12)*COS($E36)+SIN($E36)*COS(BN$12))/SIN(BN$12)*$B36))</f>
        <v>0</v>
      </c>
      <c r="BO126" s="0" t="n">
        <f aca="false">IF($B36=0,0,IF(SIN(BO$12)=0,999999999,(SIN(BO$12)*COS($E36)+SIN($E36)*COS(BO$12))/SIN(BO$12)*$B36))</f>
        <v>0</v>
      </c>
      <c r="BP126" s="0" t="n">
        <f aca="false">IF($B36=0,0,IF(SIN(BP$12)=0,999999999,(SIN(BP$12)*COS($E36)+SIN($E36)*COS(BP$12))/SIN(BP$12)*$B36))</f>
        <v>0</v>
      </c>
      <c r="BQ126" s="0" t="n">
        <f aca="false">IF($B36=0,0,IF(SIN(BQ$12)=0,999999999,(SIN(BQ$12)*COS($E36)+SIN($E36)*COS(BQ$12))/SIN(BQ$12)*$B36))</f>
        <v>0</v>
      </c>
      <c r="BR126" s="0" t="n">
        <f aca="false">IF($B36=0,0,IF(SIN(BR$12)=0,999999999,(SIN(BR$12)*COS($E36)+SIN($E36)*COS(BR$12))/SIN(BR$12)*$B36))</f>
        <v>0</v>
      </c>
      <c r="BS126" s="0" t="n">
        <f aca="false">IF($B36=0,0,IF(SIN(BS$12)=0,999999999,(SIN(BS$12)*COS($E36)+SIN($E36)*COS(BS$12))/SIN(BS$12)*$B36))</f>
        <v>0</v>
      </c>
      <c r="BT126" s="0" t="n">
        <f aca="false">IF($B36=0,0,IF(SIN(BT$12)=0,999999999,(SIN(BT$12)*COS($E36)+SIN($E36)*COS(BT$12))/SIN(BT$12)*$B36))</f>
        <v>0</v>
      </c>
      <c r="BU126" s="0" t="n">
        <f aca="false">IF($B36=0,0,IF(SIN(BU$12)=0,999999999,(SIN(BU$12)*COS($E36)+SIN($E36)*COS(BU$12))/SIN(BU$12)*$B36))</f>
        <v>0</v>
      </c>
      <c r="BV126" s="0" t="n">
        <f aca="false">IF($B36=0,0,IF(SIN(BV$12)=0,999999999,(SIN(BV$12)*COS($E36)+SIN($E36)*COS(BV$12))/SIN(BV$12)*$B36))</f>
        <v>0</v>
      </c>
      <c r="BW126" s="0" t="n">
        <f aca="false">IF($B36=0,0,IF(SIN(BW$12)=0,999999999,(SIN(BW$12)*COS($E36)+SIN($E36)*COS(BW$12))/SIN(BW$12)*$B36))</f>
        <v>0</v>
      </c>
      <c r="BX126" s="0" t="n">
        <f aca="false">IF($B36=0,0,IF(SIN(BX$12)=0,999999999,(SIN(BX$12)*COS($E36)+SIN($E36)*COS(BX$12))/SIN(BX$12)*$B36))</f>
        <v>0</v>
      </c>
      <c r="BY126" s="0" t="n">
        <f aca="false">IF($B36=0,0,IF(SIN(BY$12)=0,999999999,(SIN(BY$12)*COS($E36)+SIN($E36)*COS(BY$12))/SIN(BY$12)*$B36))</f>
        <v>0</v>
      </c>
      <c r="BZ126" s="0" t="n">
        <f aca="false">IF($B36=0,0,IF(SIN(BZ$12)=0,999999999,(SIN(BZ$12)*COS($E36)+SIN($E36)*COS(BZ$12))/SIN(BZ$12)*$B36))</f>
        <v>0</v>
      </c>
      <c r="CA126" s="0" t="n">
        <f aca="false">IF($B36=0,0,IF(SIN(CA$12)=0,999999999,(SIN(CA$12)*COS($E36)+SIN($E36)*COS(CA$12))/SIN(CA$12)*$B36))</f>
        <v>0</v>
      </c>
      <c r="CB126" s="0" t="n">
        <f aca="false">IF($B36=0,0,IF(SIN(CB$12)=0,999999999,(SIN(CB$12)*COS($E36)+SIN($E36)*COS(CB$12))/SIN(CB$12)*$B36))</f>
        <v>0</v>
      </c>
      <c r="CC126" s="0" t="n">
        <f aca="false">IF($B36=0,0,IF(SIN(CC$12)=0,999999999,(SIN(CC$12)*COS($E36)+SIN($E36)*COS(CC$12))/SIN(CC$12)*$B36))</f>
        <v>0</v>
      </c>
      <c r="CD126" s="0" t="n">
        <f aca="false">IF($B36=0,0,IF(SIN(CD$12)=0,999999999,(SIN(CD$12)*COS($E36)+SIN($E36)*COS(CD$12))/SIN(CD$12)*$B36))</f>
        <v>0</v>
      </c>
      <c r="CE126" s="0" t="n">
        <f aca="false">IF($B36=0,0,IF(SIN(CE$12)=0,999999999,(SIN(CE$12)*COS($E36)+SIN($E36)*COS(CE$12))/SIN(CE$12)*$B36))</f>
        <v>0</v>
      </c>
      <c r="CF126" s="0" t="n">
        <f aca="false">IF($B36=0,0,IF(SIN(CF$12)=0,999999999,(SIN(CF$12)*COS($E36)+SIN($E36)*COS(CF$12))/SIN(CF$12)*$B36))</f>
        <v>0</v>
      </c>
      <c r="CG126" s="0" t="n">
        <f aca="false">IF($B36=0,0,IF(SIN(CG$12)=0,999999999,(SIN(CG$12)*COS($E36)+SIN($E36)*COS(CG$12))/SIN(CG$12)*$B36))</f>
        <v>0</v>
      </c>
      <c r="CH126" s="0" t="n">
        <f aca="false">IF($B36=0,0,IF(SIN(CH$12)=0,999999999,(SIN(CH$12)*COS($E36)+SIN($E36)*COS(CH$12))/SIN(CH$12)*$B36))</f>
        <v>0</v>
      </c>
      <c r="CI126" s="0" t="n">
        <f aca="false">IF($B36=0,0,IF(SIN(CI$12)=0,999999999,(SIN(CI$12)*COS($E36)+SIN($E36)*COS(CI$12))/SIN(CI$12)*$B36))</f>
        <v>0</v>
      </c>
      <c r="CJ126" s="0" t="n">
        <f aca="false">IF($B36=0,0,IF(SIN(CJ$12)=0,999999999,(SIN(CJ$12)*COS($E36)+SIN($E36)*COS(CJ$12))/SIN(CJ$12)*$B36))</f>
        <v>0</v>
      </c>
      <c r="CK126" s="0" t="n">
        <f aca="false">IF($B36=0,0,IF(SIN(CK$12)=0,999999999,(SIN(CK$12)*COS($E36)+SIN($E36)*COS(CK$12))/SIN(CK$12)*$B36))</f>
        <v>0</v>
      </c>
      <c r="CL126" s="0" t="n">
        <f aca="false">IF($B36=0,0,IF(SIN(CL$12)=0,999999999,(SIN(CL$12)*COS($E36)+SIN($E36)*COS(CL$12))/SIN(CL$12)*$B36))</f>
        <v>0</v>
      </c>
      <c r="CM126" s="0" t="n">
        <f aca="false">IF($B36=0,0,IF(SIN(CM$12)=0,999999999,(SIN(CM$12)*COS($E36)+SIN($E36)*COS(CM$12))/SIN(CM$12)*$B36))</f>
        <v>0</v>
      </c>
      <c r="CN126" s="0" t="n">
        <f aca="false">IF($B36=0,0,IF(SIN(CN$12)=0,999999999,(SIN(CN$12)*COS($E36)+SIN($E36)*COS(CN$12))/SIN(CN$12)*$B36))</f>
        <v>0</v>
      </c>
      <c r="CO126" s="0" t="n">
        <f aca="false">IF($B36=0,0,IF(SIN(CO$12)=0,999999999,(SIN(CO$12)*COS($E36)+SIN($E36)*COS(CO$12))/SIN(CO$12)*$B36))</f>
        <v>0</v>
      </c>
      <c r="CP126" s="0" t="n">
        <f aca="false">IF($B36=0,0,IF(SIN(CP$12)=0,999999999,(SIN(CP$12)*COS($E36)+SIN($E36)*COS(CP$12))/SIN(CP$12)*$B36))</f>
        <v>0</v>
      </c>
      <c r="CQ126" s="0" t="n">
        <f aca="false">IF($B36=0,0,IF(SIN(CQ$12)=0,999999999,(SIN(CQ$12)*COS($E36)+SIN($E36)*COS(CQ$12))/SIN(CQ$12)*$B36))</f>
        <v>0</v>
      </c>
    </row>
    <row r="127" customFormat="false" ht="12.8" hidden="true" customHeight="false" outlineLevel="0" collapsed="false">
      <c r="D127" s="0" t="n">
        <f aca="false">1+D126</f>
        <v>25</v>
      </c>
      <c r="E127" s="2" t="s">
        <v>56</v>
      </c>
      <c r="F127" s="0" t="n">
        <f aca="false">IF($B37=0,0,IF(SIN(F$12)=0,999999999,(SIN(F$12)*COS($E37)+SIN($E37)*COS(F$12))/SIN(F$12)*$B37))</f>
        <v>0</v>
      </c>
      <c r="G127" s="0" t="n">
        <f aca="false">IF($B37=0,0,IF(SIN(G$12)=0,999999999,(SIN(G$12)*COS($E37)+SIN($E37)*COS(G$12))/SIN(G$12)*$B37))</f>
        <v>0</v>
      </c>
      <c r="H127" s="0" t="n">
        <f aca="false">IF($B37=0,0,IF(SIN(H$12)=0,999999999,(SIN(H$12)*COS($E37)+SIN($E37)*COS(H$12))/SIN(H$12)*$B37))</f>
        <v>0</v>
      </c>
      <c r="I127" s="0" t="n">
        <f aca="false">IF($B37=0,0,IF(SIN(I$12)=0,999999999,(SIN(I$12)*COS($E37)+SIN($E37)*COS(I$12))/SIN(I$12)*$B37))</f>
        <v>0</v>
      </c>
      <c r="J127" s="0" t="n">
        <f aca="false">IF($B37=0,0,IF(SIN(J$12)=0,999999999,(SIN(J$12)*COS($E37)+SIN($E37)*COS(J$12))/SIN(J$12)*$B37))</f>
        <v>0</v>
      </c>
      <c r="K127" s="0" t="n">
        <f aca="false">IF($B37=0,0,IF(SIN(K$12)=0,999999999,(SIN(K$12)*COS($E37)+SIN($E37)*COS(K$12))/SIN(K$12)*$B37))</f>
        <v>0</v>
      </c>
      <c r="L127" s="0" t="n">
        <f aca="false">IF($B37=0,0,IF(SIN(L$12)=0,999999999,(SIN(L$12)*COS($E37)+SIN($E37)*COS(L$12))/SIN(L$12)*$B37))</f>
        <v>0</v>
      </c>
      <c r="M127" s="0" t="n">
        <f aca="false">IF($B37=0,0,IF(SIN(M$12)=0,999999999,(SIN(M$12)*COS($E37)+SIN($E37)*COS(M$12))/SIN(M$12)*$B37))</f>
        <v>0</v>
      </c>
      <c r="N127" s="0" t="n">
        <f aca="false">IF($B37=0,0,IF(SIN(N$12)=0,999999999,(SIN(N$12)*COS($E37)+SIN($E37)*COS(N$12))/SIN(N$12)*$B37))</f>
        <v>0</v>
      </c>
      <c r="O127" s="0" t="n">
        <f aca="false">IF($B37=0,0,IF(SIN(O$12)=0,999999999,(SIN(O$12)*COS($E37)+SIN($E37)*COS(O$12))/SIN(O$12)*$B37))</f>
        <v>0</v>
      </c>
      <c r="P127" s="0" t="n">
        <f aca="false">IF($B37=0,0,IF(SIN(P$12)=0,999999999,(SIN(P$12)*COS($E37)+SIN($E37)*COS(P$12))/SIN(P$12)*$B37))</f>
        <v>0</v>
      </c>
      <c r="Q127" s="0" t="n">
        <f aca="false">IF($B37=0,0,IF(SIN(Q$12)=0,999999999,(SIN(Q$12)*COS($E37)+SIN($E37)*COS(Q$12))/SIN(Q$12)*$B37))</f>
        <v>0</v>
      </c>
      <c r="R127" s="0" t="n">
        <f aca="false">IF($B37=0,0,IF(SIN(R$12)=0,999999999,(SIN(R$12)*COS($E37)+SIN($E37)*COS(R$12))/SIN(R$12)*$B37))</f>
        <v>0</v>
      </c>
      <c r="S127" s="0" t="n">
        <f aca="false">IF($B37=0,0,IF(SIN(S$12)=0,999999999,(SIN(S$12)*COS($E37)+SIN($E37)*COS(S$12))/SIN(S$12)*$B37))</f>
        <v>0</v>
      </c>
      <c r="T127" s="0" t="n">
        <f aca="false">IF($B37=0,0,IF(SIN(T$12)=0,999999999,(SIN(T$12)*COS($E37)+SIN($E37)*COS(T$12))/SIN(T$12)*$B37))</f>
        <v>0</v>
      </c>
      <c r="U127" s="0" t="n">
        <f aca="false">IF($B37=0,0,IF(SIN(U$12)=0,999999999,(SIN(U$12)*COS($E37)+SIN($E37)*COS(U$12))/SIN(U$12)*$B37))</f>
        <v>0</v>
      </c>
      <c r="V127" s="0" t="n">
        <f aca="false">IF($B37=0,0,IF(SIN(V$12)=0,999999999,(SIN(V$12)*COS($E37)+SIN($E37)*COS(V$12))/SIN(V$12)*$B37))</f>
        <v>0</v>
      </c>
      <c r="W127" s="0" t="n">
        <f aca="false">IF($B37=0,0,IF(SIN(W$12)=0,999999999,(SIN(W$12)*COS($E37)+SIN($E37)*COS(W$12))/SIN(W$12)*$B37))</f>
        <v>0</v>
      </c>
      <c r="X127" s="0" t="n">
        <f aca="false">IF($B37=0,0,IF(SIN(X$12)=0,999999999,(SIN(X$12)*COS($E37)+SIN($E37)*COS(X$12))/SIN(X$12)*$B37))</f>
        <v>0</v>
      </c>
      <c r="Y127" s="0" t="n">
        <f aca="false">IF($B37=0,0,IF(SIN(Y$12)=0,999999999,(SIN(Y$12)*COS($E37)+SIN($E37)*COS(Y$12))/SIN(Y$12)*$B37))</f>
        <v>0</v>
      </c>
      <c r="Z127" s="0" t="n">
        <f aca="false">IF($B37=0,0,IF(SIN(Z$12)=0,999999999,(SIN(Z$12)*COS($E37)+SIN($E37)*COS(Z$12))/SIN(Z$12)*$B37))</f>
        <v>0</v>
      </c>
      <c r="AA127" s="0" t="n">
        <f aca="false">IF($B37=0,0,IF(SIN(AA$12)=0,999999999,(SIN(AA$12)*COS($E37)+SIN($E37)*COS(AA$12))/SIN(AA$12)*$B37))</f>
        <v>0</v>
      </c>
      <c r="AB127" s="0" t="n">
        <f aca="false">IF($B37=0,0,IF(SIN(AB$12)=0,999999999,(SIN(AB$12)*COS($E37)+SIN($E37)*COS(AB$12))/SIN(AB$12)*$B37))</f>
        <v>0</v>
      </c>
      <c r="AC127" s="0" t="n">
        <f aca="false">IF($B37=0,0,IF(SIN(AC$12)=0,999999999,(SIN(AC$12)*COS($E37)+SIN($E37)*COS(AC$12))/SIN(AC$12)*$B37))</f>
        <v>0</v>
      </c>
      <c r="AD127" s="0" t="n">
        <f aca="false">IF($B37=0,0,IF(SIN(AD$12)=0,999999999,(SIN(AD$12)*COS($E37)+SIN($E37)*COS(AD$12))/SIN(AD$12)*$B37))</f>
        <v>0</v>
      </c>
      <c r="AE127" s="0" t="n">
        <f aca="false">IF($B37=0,0,IF(SIN(AE$12)=0,999999999,(SIN(AE$12)*COS($E37)+SIN($E37)*COS(AE$12))/SIN(AE$12)*$B37))</f>
        <v>0</v>
      </c>
      <c r="AF127" s="0" t="n">
        <f aca="false">IF($B37=0,0,IF(SIN(AF$12)=0,999999999,(SIN(AF$12)*COS($E37)+SIN($E37)*COS(AF$12))/SIN(AF$12)*$B37))</f>
        <v>0</v>
      </c>
      <c r="AG127" s="0" t="n">
        <f aca="false">IF($B37=0,0,IF(SIN(AG$12)=0,999999999,(SIN(AG$12)*COS($E37)+SIN($E37)*COS(AG$12))/SIN(AG$12)*$B37))</f>
        <v>0</v>
      </c>
      <c r="AH127" s="0" t="n">
        <f aca="false">IF($B37=0,0,IF(SIN(AH$12)=0,999999999,(SIN(AH$12)*COS($E37)+SIN($E37)*COS(AH$12))/SIN(AH$12)*$B37))</f>
        <v>0</v>
      </c>
      <c r="AI127" s="0" t="n">
        <f aca="false">IF($B37=0,0,IF(SIN(AI$12)=0,999999999,(SIN(AI$12)*COS($E37)+SIN($E37)*COS(AI$12))/SIN(AI$12)*$B37))</f>
        <v>0</v>
      </c>
      <c r="AJ127" s="0" t="n">
        <f aca="false">IF($B37=0,0,IF(SIN(AJ$12)=0,999999999,(SIN(AJ$12)*COS($E37)+SIN($E37)*COS(AJ$12))/SIN(AJ$12)*$B37))</f>
        <v>0</v>
      </c>
      <c r="AK127" s="0" t="n">
        <f aca="false">IF($B37=0,0,IF(SIN(AK$12)=0,999999999,(SIN(AK$12)*COS($E37)+SIN($E37)*COS(AK$12))/SIN(AK$12)*$B37))</f>
        <v>0</v>
      </c>
      <c r="AL127" s="0" t="n">
        <f aca="false">IF($B37=0,0,IF(SIN(AL$12)=0,999999999,(SIN(AL$12)*COS($E37)+SIN($E37)*COS(AL$12))/SIN(AL$12)*$B37))</f>
        <v>0</v>
      </c>
      <c r="AM127" s="0" t="n">
        <f aca="false">IF($B37=0,0,IF(SIN(AM$12)=0,999999999,(SIN(AM$12)*COS($E37)+SIN($E37)*COS(AM$12))/SIN(AM$12)*$B37))</f>
        <v>0</v>
      </c>
      <c r="AN127" s="0" t="n">
        <f aca="false">IF($B37=0,0,IF(SIN(AN$12)=0,999999999,(SIN(AN$12)*COS($E37)+SIN($E37)*COS(AN$12))/SIN(AN$12)*$B37))</f>
        <v>0</v>
      </c>
      <c r="AO127" s="0" t="n">
        <f aca="false">IF($B37=0,0,IF(SIN(AO$12)=0,999999999,(SIN(AO$12)*COS($E37)+SIN($E37)*COS(AO$12))/SIN(AO$12)*$B37))</f>
        <v>0</v>
      </c>
      <c r="AP127" s="0" t="n">
        <f aca="false">IF($B37=0,0,IF(SIN(AP$12)=0,999999999,(SIN(AP$12)*COS($E37)+SIN($E37)*COS(AP$12))/SIN(AP$12)*$B37))</f>
        <v>0</v>
      </c>
      <c r="AQ127" s="0" t="n">
        <f aca="false">IF($B37=0,0,IF(SIN(AQ$12)=0,999999999,(SIN(AQ$12)*COS($E37)+SIN($E37)*COS(AQ$12))/SIN(AQ$12)*$B37))</f>
        <v>0</v>
      </c>
      <c r="AR127" s="0" t="n">
        <f aca="false">IF($B37=0,0,IF(SIN(AR$12)=0,999999999,(SIN(AR$12)*COS($E37)+SIN($E37)*COS(AR$12))/SIN(AR$12)*$B37))</f>
        <v>0</v>
      </c>
      <c r="AS127" s="0" t="n">
        <f aca="false">IF($B37=0,0,IF(SIN(AS$12)=0,999999999,(SIN(AS$12)*COS($E37)+SIN($E37)*COS(AS$12))/SIN(AS$12)*$B37))</f>
        <v>0</v>
      </c>
      <c r="AT127" s="0" t="n">
        <f aca="false">IF($B37=0,0,IF(SIN(AT$12)=0,999999999,(SIN(AT$12)*COS($E37)+SIN($E37)*COS(AT$12))/SIN(AT$12)*$B37))</f>
        <v>0</v>
      </c>
      <c r="AU127" s="0" t="n">
        <f aca="false">IF($B37=0,0,IF(SIN(AU$12)=0,999999999,(SIN(AU$12)*COS($E37)+SIN($E37)*COS(AU$12))/SIN(AU$12)*$B37))</f>
        <v>0</v>
      </c>
      <c r="AV127" s="0" t="n">
        <f aca="false">IF($B37=0,0,IF(SIN(AV$12)=0,999999999,(SIN(AV$12)*COS($E37)+SIN($E37)*COS(AV$12))/SIN(AV$12)*$B37))</f>
        <v>0</v>
      </c>
      <c r="AW127" s="0" t="n">
        <f aca="false">IF($B37=0,0,IF(SIN(AW$12)=0,999999999,(SIN(AW$12)*COS($E37)+SIN($E37)*COS(AW$12))/SIN(AW$12)*$B37))</f>
        <v>0</v>
      </c>
      <c r="AX127" s="0" t="n">
        <f aca="false">IF($B37=0,0,IF(SIN(AX$12)=0,999999999,(SIN(AX$12)*COS($E37)+SIN($E37)*COS(AX$12))/SIN(AX$12)*$B37))</f>
        <v>0</v>
      </c>
      <c r="AY127" s="0" t="n">
        <f aca="false">IF($B37=0,0,IF(SIN(AY$12)=0,999999999,(SIN(AY$12)*COS($E37)+SIN($E37)*COS(AY$12))/SIN(AY$12)*$B37))</f>
        <v>0</v>
      </c>
      <c r="AZ127" s="0" t="n">
        <f aca="false">IF($B37=0,0,IF(SIN(AZ$12)=0,999999999,(SIN(AZ$12)*COS($E37)+SIN($E37)*COS(AZ$12))/SIN(AZ$12)*$B37))</f>
        <v>0</v>
      </c>
      <c r="BA127" s="0" t="n">
        <f aca="false">IF($B37=0,0,IF(SIN(BA$12)=0,999999999,(SIN(BA$12)*COS($E37)+SIN($E37)*COS(BA$12))/SIN(BA$12)*$B37))</f>
        <v>0</v>
      </c>
      <c r="BB127" s="0" t="n">
        <f aca="false">IF($B37=0,0,IF(SIN(BB$12)=0,999999999,(SIN(BB$12)*COS($E37)+SIN($E37)*COS(BB$12))/SIN(BB$12)*$B37))</f>
        <v>0</v>
      </c>
      <c r="BC127" s="0" t="n">
        <f aca="false">IF($B37=0,0,IF(SIN(BC$12)=0,999999999,(SIN(BC$12)*COS($E37)+SIN($E37)*COS(BC$12))/SIN(BC$12)*$B37))</f>
        <v>0</v>
      </c>
      <c r="BD127" s="0" t="n">
        <f aca="false">IF($B37=0,0,IF(SIN(BD$12)=0,999999999,(SIN(BD$12)*COS($E37)+SIN($E37)*COS(BD$12))/SIN(BD$12)*$B37))</f>
        <v>0</v>
      </c>
      <c r="BE127" s="0" t="n">
        <f aca="false">IF($B37=0,0,IF(SIN(BE$12)=0,999999999,(SIN(BE$12)*COS($E37)+SIN($E37)*COS(BE$12))/SIN(BE$12)*$B37))</f>
        <v>0</v>
      </c>
      <c r="BF127" s="0" t="n">
        <f aca="false">IF($B37=0,0,IF(SIN(BF$12)=0,999999999,(SIN(BF$12)*COS($E37)+SIN($E37)*COS(BF$12))/SIN(BF$12)*$B37))</f>
        <v>0</v>
      </c>
      <c r="BG127" s="0" t="n">
        <f aca="false">IF($B37=0,0,IF(SIN(BG$12)=0,999999999,(SIN(BG$12)*COS($E37)+SIN($E37)*COS(BG$12))/SIN(BG$12)*$B37))</f>
        <v>0</v>
      </c>
      <c r="BH127" s="0" t="n">
        <f aca="false">IF($B37=0,0,IF(SIN(BH$12)=0,999999999,(SIN(BH$12)*COS($E37)+SIN($E37)*COS(BH$12))/SIN(BH$12)*$B37))</f>
        <v>0</v>
      </c>
      <c r="BI127" s="0" t="n">
        <f aca="false">IF($B37=0,0,IF(SIN(BI$12)=0,999999999,(SIN(BI$12)*COS($E37)+SIN($E37)*COS(BI$12))/SIN(BI$12)*$B37))</f>
        <v>0</v>
      </c>
      <c r="BJ127" s="0" t="n">
        <f aca="false">IF($B37=0,0,IF(SIN(BJ$12)=0,999999999,(SIN(BJ$12)*COS($E37)+SIN($E37)*COS(BJ$12))/SIN(BJ$12)*$B37))</f>
        <v>0</v>
      </c>
      <c r="BK127" s="0" t="n">
        <f aca="false">IF($B37=0,0,IF(SIN(BK$12)=0,999999999,(SIN(BK$12)*COS($E37)+SIN($E37)*COS(BK$12))/SIN(BK$12)*$B37))</f>
        <v>0</v>
      </c>
      <c r="BL127" s="0" t="n">
        <f aca="false">IF($B37=0,0,IF(SIN(BL$12)=0,999999999,(SIN(BL$12)*COS($E37)+SIN($E37)*COS(BL$12))/SIN(BL$12)*$B37))</f>
        <v>0</v>
      </c>
      <c r="BM127" s="0" t="n">
        <f aca="false">IF($B37=0,0,IF(SIN(BM$12)=0,999999999,(SIN(BM$12)*COS($E37)+SIN($E37)*COS(BM$12))/SIN(BM$12)*$B37))</f>
        <v>0</v>
      </c>
      <c r="BN127" s="0" t="n">
        <f aca="false">IF($B37=0,0,IF(SIN(BN$12)=0,999999999,(SIN(BN$12)*COS($E37)+SIN($E37)*COS(BN$12))/SIN(BN$12)*$B37))</f>
        <v>0</v>
      </c>
      <c r="BO127" s="0" t="n">
        <f aca="false">IF($B37=0,0,IF(SIN(BO$12)=0,999999999,(SIN(BO$12)*COS($E37)+SIN($E37)*COS(BO$12))/SIN(BO$12)*$B37))</f>
        <v>0</v>
      </c>
      <c r="BP127" s="0" t="n">
        <f aca="false">IF($B37=0,0,IF(SIN(BP$12)=0,999999999,(SIN(BP$12)*COS($E37)+SIN($E37)*COS(BP$12))/SIN(BP$12)*$B37))</f>
        <v>0</v>
      </c>
      <c r="BQ127" s="0" t="n">
        <f aca="false">IF($B37=0,0,IF(SIN(BQ$12)=0,999999999,(SIN(BQ$12)*COS($E37)+SIN($E37)*COS(BQ$12))/SIN(BQ$12)*$B37))</f>
        <v>0</v>
      </c>
      <c r="BR127" s="0" t="n">
        <f aca="false">IF($B37=0,0,IF(SIN(BR$12)=0,999999999,(SIN(BR$12)*COS($E37)+SIN($E37)*COS(BR$12))/SIN(BR$12)*$B37))</f>
        <v>0</v>
      </c>
      <c r="BS127" s="0" t="n">
        <f aca="false">IF($B37=0,0,IF(SIN(BS$12)=0,999999999,(SIN(BS$12)*COS($E37)+SIN($E37)*COS(BS$12))/SIN(BS$12)*$B37))</f>
        <v>0</v>
      </c>
      <c r="BT127" s="0" t="n">
        <f aca="false">IF($B37=0,0,IF(SIN(BT$12)=0,999999999,(SIN(BT$12)*COS($E37)+SIN($E37)*COS(BT$12))/SIN(BT$12)*$B37))</f>
        <v>0</v>
      </c>
      <c r="BU127" s="0" t="n">
        <f aca="false">IF($B37=0,0,IF(SIN(BU$12)=0,999999999,(SIN(BU$12)*COS($E37)+SIN($E37)*COS(BU$12))/SIN(BU$12)*$B37))</f>
        <v>0</v>
      </c>
      <c r="BV127" s="0" t="n">
        <f aca="false">IF($B37=0,0,IF(SIN(BV$12)=0,999999999,(SIN(BV$12)*COS($E37)+SIN($E37)*COS(BV$12))/SIN(BV$12)*$B37))</f>
        <v>0</v>
      </c>
      <c r="BW127" s="0" t="n">
        <f aca="false">IF($B37=0,0,IF(SIN(BW$12)=0,999999999,(SIN(BW$12)*COS($E37)+SIN($E37)*COS(BW$12))/SIN(BW$12)*$B37))</f>
        <v>0</v>
      </c>
      <c r="BX127" s="0" t="n">
        <f aca="false">IF($B37=0,0,IF(SIN(BX$12)=0,999999999,(SIN(BX$12)*COS($E37)+SIN($E37)*COS(BX$12))/SIN(BX$12)*$B37))</f>
        <v>0</v>
      </c>
      <c r="BY127" s="0" t="n">
        <f aca="false">IF($B37=0,0,IF(SIN(BY$12)=0,999999999,(SIN(BY$12)*COS($E37)+SIN($E37)*COS(BY$12))/SIN(BY$12)*$B37))</f>
        <v>0</v>
      </c>
      <c r="BZ127" s="0" t="n">
        <f aca="false">IF($B37=0,0,IF(SIN(BZ$12)=0,999999999,(SIN(BZ$12)*COS($E37)+SIN($E37)*COS(BZ$12))/SIN(BZ$12)*$B37))</f>
        <v>0</v>
      </c>
      <c r="CA127" s="0" t="n">
        <f aca="false">IF($B37=0,0,IF(SIN(CA$12)=0,999999999,(SIN(CA$12)*COS($E37)+SIN($E37)*COS(CA$12))/SIN(CA$12)*$B37))</f>
        <v>0</v>
      </c>
      <c r="CB127" s="0" t="n">
        <f aca="false">IF($B37=0,0,IF(SIN(CB$12)=0,999999999,(SIN(CB$12)*COS($E37)+SIN($E37)*COS(CB$12))/SIN(CB$12)*$B37))</f>
        <v>0</v>
      </c>
      <c r="CC127" s="0" t="n">
        <f aca="false">IF($B37=0,0,IF(SIN(CC$12)=0,999999999,(SIN(CC$12)*COS($E37)+SIN($E37)*COS(CC$12))/SIN(CC$12)*$B37))</f>
        <v>0</v>
      </c>
      <c r="CD127" s="0" t="n">
        <f aca="false">IF($B37=0,0,IF(SIN(CD$12)=0,999999999,(SIN(CD$12)*COS($E37)+SIN($E37)*COS(CD$12))/SIN(CD$12)*$B37))</f>
        <v>0</v>
      </c>
      <c r="CE127" s="0" t="n">
        <f aca="false">IF($B37=0,0,IF(SIN(CE$12)=0,999999999,(SIN(CE$12)*COS($E37)+SIN($E37)*COS(CE$12))/SIN(CE$12)*$B37))</f>
        <v>0</v>
      </c>
      <c r="CF127" s="0" t="n">
        <f aca="false">IF($B37=0,0,IF(SIN(CF$12)=0,999999999,(SIN(CF$12)*COS($E37)+SIN($E37)*COS(CF$12))/SIN(CF$12)*$B37))</f>
        <v>0</v>
      </c>
      <c r="CG127" s="0" t="n">
        <f aca="false">IF($B37=0,0,IF(SIN(CG$12)=0,999999999,(SIN(CG$12)*COS($E37)+SIN($E37)*COS(CG$12))/SIN(CG$12)*$B37))</f>
        <v>0</v>
      </c>
      <c r="CH127" s="0" t="n">
        <f aca="false">IF($B37=0,0,IF(SIN(CH$12)=0,999999999,(SIN(CH$12)*COS($E37)+SIN($E37)*COS(CH$12))/SIN(CH$12)*$B37))</f>
        <v>0</v>
      </c>
      <c r="CI127" s="0" t="n">
        <f aca="false">IF($B37=0,0,IF(SIN(CI$12)=0,999999999,(SIN(CI$12)*COS($E37)+SIN($E37)*COS(CI$12))/SIN(CI$12)*$B37))</f>
        <v>0</v>
      </c>
      <c r="CJ127" s="0" t="n">
        <f aca="false">IF($B37=0,0,IF(SIN(CJ$12)=0,999999999,(SIN(CJ$12)*COS($E37)+SIN($E37)*COS(CJ$12))/SIN(CJ$12)*$B37))</f>
        <v>0</v>
      </c>
      <c r="CK127" s="0" t="n">
        <f aca="false">IF($B37=0,0,IF(SIN(CK$12)=0,999999999,(SIN(CK$12)*COS($E37)+SIN($E37)*COS(CK$12))/SIN(CK$12)*$B37))</f>
        <v>0</v>
      </c>
      <c r="CL127" s="0" t="n">
        <f aca="false">IF($B37=0,0,IF(SIN(CL$12)=0,999999999,(SIN(CL$12)*COS($E37)+SIN($E37)*COS(CL$12))/SIN(CL$12)*$B37))</f>
        <v>0</v>
      </c>
      <c r="CM127" s="0" t="n">
        <f aca="false">IF($B37=0,0,IF(SIN(CM$12)=0,999999999,(SIN(CM$12)*COS($E37)+SIN($E37)*COS(CM$12))/SIN(CM$12)*$B37))</f>
        <v>0</v>
      </c>
      <c r="CN127" s="0" t="n">
        <f aca="false">IF($B37=0,0,IF(SIN(CN$12)=0,999999999,(SIN(CN$12)*COS($E37)+SIN($E37)*COS(CN$12))/SIN(CN$12)*$B37))</f>
        <v>0</v>
      </c>
      <c r="CO127" s="0" t="n">
        <f aca="false">IF($B37=0,0,IF(SIN(CO$12)=0,999999999,(SIN(CO$12)*COS($E37)+SIN($E37)*COS(CO$12))/SIN(CO$12)*$B37))</f>
        <v>0</v>
      </c>
      <c r="CP127" s="0" t="n">
        <f aca="false">IF($B37=0,0,IF(SIN(CP$12)=0,999999999,(SIN(CP$12)*COS($E37)+SIN($E37)*COS(CP$12))/SIN(CP$12)*$B37))</f>
        <v>0</v>
      </c>
      <c r="CQ127" s="0" t="n">
        <f aca="false">IF($B37=0,0,IF(SIN(CQ$12)=0,999999999,(SIN(CQ$12)*COS($E37)+SIN($E37)*COS(CQ$12))/SIN(CQ$12)*$B37))</f>
        <v>0</v>
      </c>
    </row>
    <row r="128" customFormat="false" ht="12.8" hidden="true" customHeight="false" outlineLevel="0" collapsed="false">
      <c r="D128" s="0" t="n">
        <f aca="false">1+D127</f>
        <v>26</v>
      </c>
      <c r="E128" s="2" t="s">
        <v>56</v>
      </c>
      <c r="F128" s="0" t="n">
        <f aca="false">IF($B38=0,0,IF(SIN(F$12)=0,999999999,(SIN(F$12)*COS($E38)+SIN($E38)*COS(F$12))/SIN(F$12)*$B38))</f>
        <v>0</v>
      </c>
      <c r="G128" s="0" t="n">
        <f aca="false">IF($B38=0,0,IF(SIN(G$12)=0,999999999,(SIN(G$12)*COS($E38)+SIN($E38)*COS(G$12))/SIN(G$12)*$B38))</f>
        <v>0</v>
      </c>
      <c r="H128" s="0" t="n">
        <f aca="false">IF($B38=0,0,IF(SIN(H$12)=0,999999999,(SIN(H$12)*COS($E38)+SIN($E38)*COS(H$12))/SIN(H$12)*$B38))</f>
        <v>0</v>
      </c>
      <c r="I128" s="0" t="n">
        <f aca="false">IF($B38=0,0,IF(SIN(I$12)=0,999999999,(SIN(I$12)*COS($E38)+SIN($E38)*COS(I$12))/SIN(I$12)*$B38))</f>
        <v>0</v>
      </c>
      <c r="J128" s="0" t="n">
        <f aca="false">IF($B38=0,0,IF(SIN(J$12)=0,999999999,(SIN(J$12)*COS($E38)+SIN($E38)*COS(J$12))/SIN(J$12)*$B38))</f>
        <v>0</v>
      </c>
      <c r="K128" s="0" t="n">
        <f aca="false">IF($B38=0,0,IF(SIN(K$12)=0,999999999,(SIN(K$12)*COS($E38)+SIN($E38)*COS(K$12))/SIN(K$12)*$B38))</f>
        <v>0</v>
      </c>
      <c r="L128" s="0" t="n">
        <f aca="false">IF($B38=0,0,IF(SIN(L$12)=0,999999999,(SIN(L$12)*COS($E38)+SIN($E38)*COS(L$12))/SIN(L$12)*$B38))</f>
        <v>0</v>
      </c>
      <c r="M128" s="0" t="n">
        <f aca="false">IF($B38=0,0,IF(SIN(M$12)=0,999999999,(SIN(M$12)*COS($E38)+SIN($E38)*COS(M$12))/SIN(M$12)*$B38))</f>
        <v>0</v>
      </c>
      <c r="N128" s="0" t="n">
        <f aca="false">IF($B38=0,0,IF(SIN(N$12)=0,999999999,(SIN(N$12)*COS($E38)+SIN($E38)*COS(N$12))/SIN(N$12)*$B38))</f>
        <v>0</v>
      </c>
      <c r="O128" s="0" t="n">
        <f aca="false">IF($B38=0,0,IF(SIN(O$12)=0,999999999,(SIN(O$12)*COS($E38)+SIN($E38)*COS(O$12))/SIN(O$12)*$B38))</f>
        <v>0</v>
      </c>
      <c r="P128" s="0" t="n">
        <f aca="false">IF($B38=0,0,IF(SIN(P$12)=0,999999999,(SIN(P$12)*COS($E38)+SIN($E38)*COS(P$12))/SIN(P$12)*$B38))</f>
        <v>0</v>
      </c>
      <c r="Q128" s="0" t="n">
        <f aca="false">IF($B38=0,0,IF(SIN(Q$12)=0,999999999,(SIN(Q$12)*COS($E38)+SIN($E38)*COS(Q$12))/SIN(Q$12)*$B38))</f>
        <v>0</v>
      </c>
      <c r="R128" s="0" t="n">
        <f aca="false">IF($B38=0,0,IF(SIN(R$12)=0,999999999,(SIN(R$12)*COS($E38)+SIN($E38)*COS(R$12))/SIN(R$12)*$B38))</f>
        <v>0</v>
      </c>
      <c r="S128" s="0" t="n">
        <f aca="false">IF($B38=0,0,IF(SIN(S$12)=0,999999999,(SIN(S$12)*COS($E38)+SIN($E38)*COS(S$12))/SIN(S$12)*$B38))</f>
        <v>0</v>
      </c>
      <c r="T128" s="0" t="n">
        <f aca="false">IF($B38=0,0,IF(SIN(T$12)=0,999999999,(SIN(T$12)*COS($E38)+SIN($E38)*COS(T$12))/SIN(T$12)*$B38))</f>
        <v>0</v>
      </c>
      <c r="U128" s="0" t="n">
        <f aca="false">IF($B38=0,0,IF(SIN(U$12)=0,999999999,(SIN(U$12)*COS($E38)+SIN($E38)*COS(U$12))/SIN(U$12)*$B38))</f>
        <v>0</v>
      </c>
      <c r="V128" s="0" t="n">
        <f aca="false">IF($B38=0,0,IF(SIN(V$12)=0,999999999,(SIN(V$12)*COS($E38)+SIN($E38)*COS(V$12))/SIN(V$12)*$B38))</f>
        <v>0</v>
      </c>
      <c r="W128" s="0" t="n">
        <f aca="false">IF($B38=0,0,IF(SIN(W$12)=0,999999999,(SIN(W$12)*COS($E38)+SIN($E38)*COS(W$12))/SIN(W$12)*$B38))</f>
        <v>0</v>
      </c>
      <c r="X128" s="0" t="n">
        <f aca="false">IF($B38=0,0,IF(SIN(X$12)=0,999999999,(SIN(X$12)*COS($E38)+SIN($E38)*COS(X$12))/SIN(X$12)*$B38))</f>
        <v>0</v>
      </c>
      <c r="Y128" s="0" t="n">
        <f aca="false">IF($B38=0,0,IF(SIN(Y$12)=0,999999999,(SIN(Y$12)*COS($E38)+SIN($E38)*COS(Y$12))/SIN(Y$12)*$B38))</f>
        <v>0</v>
      </c>
      <c r="Z128" s="0" t="n">
        <f aca="false">IF($B38=0,0,IF(SIN(Z$12)=0,999999999,(SIN(Z$12)*COS($E38)+SIN($E38)*COS(Z$12))/SIN(Z$12)*$B38))</f>
        <v>0</v>
      </c>
      <c r="AA128" s="0" t="n">
        <f aca="false">IF($B38=0,0,IF(SIN(AA$12)=0,999999999,(SIN(AA$12)*COS($E38)+SIN($E38)*COS(AA$12))/SIN(AA$12)*$B38))</f>
        <v>0</v>
      </c>
      <c r="AB128" s="0" t="n">
        <f aca="false">IF($B38=0,0,IF(SIN(AB$12)=0,999999999,(SIN(AB$12)*COS($E38)+SIN($E38)*COS(AB$12))/SIN(AB$12)*$B38))</f>
        <v>0</v>
      </c>
      <c r="AC128" s="0" t="n">
        <f aca="false">IF($B38=0,0,IF(SIN(AC$12)=0,999999999,(SIN(AC$12)*COS($E38)+SIN($E38)*COS(AC$12))/SIN(AC$12)*$B38))</f>
        <v>0</v>
      </c>
      <c r="AD128" s="0" t="n">
        <f aca="false">IF($B38=0,0,IF(SIN(AD$12)=0,999999999,(SIN(AD$12)*COS($E38)+SIN($E38)*COS(AD$12))/SIN(AD$12)*$B38))</f>
        <v>0</v>
      </c>
      <c r="AE128" s="0" t="n">
        <f aca="false">IF($B38=0,0,IF(SIN(AE$12)=0,999999999,(SIN(AE$12)*COS($E38)+SIN($E38)*COS(AE$12))/SIN(AE$12)*$B38))</f>
        <v>0</v>
      </c>
      <c r="AF128" s="0" t="n">
        <f aca="false">IF($B38=0,0,IF(SIN(AF$12)=0,999999999,(SIN(AF$12)*COS($E38)+SIN($E38)*COS(AF$12))/SIN(AF$12)*$B38))</f>
        <v>0</v>
      </c>
      <c r="AG128" s="0" t="n">
        <f aca="false">IF($B38=0,0,IF(SIN(AG$12)=0,999999999,(SIN(AG$12)*COS($E38)+SIN($E38)*COS(AG$12))/SIN(AG$12)*$B38))</f>
        <v>0</v>
      </c>
      <c r="AH128" s="0" t="n">
        <f aca="false">IF($B38=0,0,IF(SIN(AH$12)=0,999999999,(SIN(AH$12)*COS($E38)+SIN($E38)*COS(AH$12))/SIN(AH$12)*$B38))</f>
        <v>0</v>
      </c>
      <c r="AI128" s="0" t="n">
        <f aca="false">IF($B38=0,0,IF(SIN(AI$12)=0,999999999,(SIN(AI$12)*COS($E38)+SIN($E38)*COS(AI$12))/SIN(AI$12)*$B38))</f>
        <v>0</v>
      </c>
      <c r="AJ128" s="0" t="n">
        <f aca="false">IF($B38=0,0,IF(SIN(AJ$12)=0,999999999,(SIN(AJ$12)*COS($E38)+SIN($E38)*COS(AJ$12))/SIN(AJ$12)*$B38))</f>
        <v>0</v>
      </c>
      <c r="AK128" s="0" t="n">
        <f aca="false">IF($B38=0,0,IF(SIN(AK$12)=0,999999999,(SIN(AK$12)*COS($E38)+SIN($E38)*COS(AK$12))/SIN(AK$12)*$B38))</f>
        <v>0</v>
      </c>
      <c r="AL128" s="0" t="n">
        <f aca="false">IF($B38=0,0,IF(SIN(AL$12)=0,999999999,(SIN(AL$12)*COS($E38)+SIN($E38)*COS(AL$12))/SIN(AL$12)*$B38))</f>
        <v>0</v>
      </c>
      <c r="AM128" s="0" t="n">
        <f aca="false">IF($B38=0,0,IF(SIN(AM$12)=0,999999999,(SIN(AM$12)*COS($E38)+SIN($E38)*COS(AM$12))/SIN(AM$12)*$B38))</f>
        <v>0</v>
      </c>
      <c r="AN128" s="0" t="n">
        <f aca="false">IF($B38=0,0,IF(SIN(AN$12)=0,999999999,(SIN(AN$12)*COS($E38)+SIN($E38)*COS(AN$12))/SIN(AN$12)*$B38))</f>
        <v>0</v>
      </c>
      <c r="AO128" s="0" t="n">
        <f aca="false">IF($B38=0,0,IF(SIN(AO$12)=0,999999999,(SIN(AO$12)*COS($E38)+SIN($E38)*COS(AO$12))/SIN(AO$12)*$B38))</f>
        <v>0</v>
      </c>
      <c r="AP128" s="0" t="n">
        <f aca="false">IF($B38=0,0,IF(SIN(AP$12)=0,999999999,(SIN(AP$12)*COS($E38)+SIN($E38)*COS(AP$12))/SIN(AP$12)*$B38))</f>
        <v>0</v>
      </c>
      <c r="AQ128" s="0" t="n">
        <f aca="false">IF($B38=0,0,IF(SIN(AQ$12)=0,999999999,(SIN(AQ$12)*COS($E38)+SIN($E38)*COS(AQ$12))/SIN(AQ$12)*$B38))</f>
        <v>0</v>
      </c>
      <c r="AR128" s="0" t="n">
        <f aca="false">IF($B38=0,0,IF(SIN(AR$12)=0,999999999,(SIN(AR$12)*COS($E38)+SIN($E38)*COS(AR$12))/SIN(AR$12)*$B38))</f>
        <v>0</v>
      </c>
      <c r="AS128" s="0" t="n">
        <f aca="false">IF($B38=0,0,IF(SIN(AS$12)=0,999999999,(SIN(AS$12)*COS($E38)+SIN($E38)*COS(AS$12))/SIN(AS$12)*$B38))</f>
        <v>0</v>
      </c>
      <c r="AT128" s="0" t="n">
        <f aca="false">IF($B38=0,0,IF(SIN(AT$12)=0,999999999,(SIN(AT$12)*COS($E38)+SIN($E38)*COS(AT$12))/SIN(AT$12)*$B38))</f>
        <v>0</v>
      </c>
      <c r="AU128" s="0" t="n">
        <f aca="false">IF($B38=0,0,IF(SIN(AU$12)=0,999999999,(SIN(AU$12)*COS($E38)+SIN($E38)*COS(AU$12))/SIN(AU$12)*$B38))</f>
        <v>0</v>
      </c>
      <c r="AV128" s="0" t="n">
        <f aca="false">IF($B38=0,0,IF(SIN(AV$12)=0,999999999,(SIN(AV$12)*COS($E38)+SIN($E38)*COS(AV$12))/SIN(AV$12)*$B38))</f>
        <v>0</v>
      </c>
      <c r="AW128" s="0" t="n">
        <f aca="false">IF($B38=0,0,IF(SIN(AW$12)=0,999999999,(SIN(AW$12)*COS($E38)+SIN($E38)*COS(AW$12))/SIN(AW$12)*$B38))</f>
        <v>0</v>
      </c>
      <c r="AX128" s="0" t="n">
        <f aca="false">IF($B38=0,0,IF(SIN(AX$12)=0,999999999,(SIN(AX$12)*COS($E38)+SIN($E38)*COS(AX$12))/SIN(AX$12)*$B38))</f>
        <v>0</v>
      </c>
      <c r="AY128" s="0" t="n">
        <f aca="false">IF($B38=0,0,IF(SIN(AY$12)=0,999999999,(SIN(AY$12)*COS($E38)+SIN($E38)*COS(AY$12))/SIN(AY$12)*$B38))</f>
        <v>0</v>
      </c>
      <c r="AZ128" s="0" t="n">
        <f aca="false">IF($B38=0,0,IF(SIN(AZ$12)=0,999999999,(SIN(AZ$12)*COS($E38)+SIN($E38)*COS(AZ$12))/SIN(AZ$12)*$B38))</f>
        <v>0</v>
      </c>
      <c r="BA128" s="0" t="n">
        <f aca="false">IF($B38=0,0,IF(SIN(BA$12)=0,999999999,(SIN(BA$12)*COS($E38)+SIN($E38)*COS(BA$12))/SIN(BA$12)*$B38))</f>
        <v>0</v>
      </c>
      <c r="BB128" s="0" t="n">
        <f aca="false">IF($B38=0,0,IF(SIN(BB$12)=0,999999999,(SIN(BB$12)*COS($E38)+SIN($E38)*COS(BB$12))/SIN(BB$12)*$B38))</f>
        <v>0</v>
      </c>
      <c r="BC128" s="0" t="n">
        <f aca="false">IF($B38=0,0,IF(SIN(BC$12)=0,999999999,(SIN(BC$12)*COS($E38)+SIN($E38)*COS(BC$12))/SIN(BC$12)*$B38))</f>
        <v>0</v>
      </c>
      <c r="BD128" s="0" t="n">
        <f aca="false">IF($B38=0,0,IF(SIN(BD$12)=0,999999999,(SIN(BD$12)*COS($E38)+SIN($E38)*COS(BD$12))/SIN(BD$12)*$B38))</f>
        <v>0</v>
      </c>
      <c r="BE128" s="0" t="n">
        <f aca="false">IF($B38=0,0,IF(SIN(BE$12)=0,999999999,(SIN(BE$12)*COS($E38)+SIN($E38)*COS(BE$12))/SIN(BE$12)*$B38))</f>
        <v>0</v>
      </c>
      <c r="BF128" s="0" t="n">
        <f aca="false">IF($B38=0,0,IF(SIN(BF$12)=0,999999999,(SIN(BF$12)*COS($E38)+SIN($E38)*COS(BF$12))/SIN(BF$12)*$B38))</f>
        <v>0</v>
      </c>
      <c r="BG128" s="0" t="n">
        <f aca="false">IF($B38=0,0,IF(SIN(BG$12)=0,999999999,(SIN(BG$12)*COS($E38)+SIN($E38)*COS(BG$12))/SIN(BG$12)*$B38))</f>
        <v>0</v>
      </c>
      <c r="BH128" s="0" t="n">
        <f aca="false">IF($B38=0,0,IF(SIN(BH$12)=0,999999999,(SIN(BH$12)*COS($E38)+SIN($E38)*COS(BH$12))/SIN(BH$12)*$B38))</f>
        <v>0</v>
      </c>
      <c r="BI128" s="0" t="n">
        <f aca="false">IF($B38=0,0,IF(SIN(BI$12)=0,999999999,(SIN(BI$12)*COS($E38)+SIN($E38)*COS(BI$12))/SIN(BI$12)*$B38))</f>
        <v>0</v>
      </c>
      <c r="BJ128" s="0" t="n">
        <f aca="false">IF($B38=0,0,IF(SIN(BJ$12)=0,999999999,(SIN(BJ$12)*COS($E38)+SIN($E38)*COS(BJ$12))/SIN(BJ$12)*$B38))</f>
        <v>0</v>
      </c>
      <c r="BK128" s="0" t="n">
        <f aca="false">IF($B38=0,0,IF(SIN(BK$12)=0,999999999,(SIN(BK$12)*COS($E38)+SIN($E38)*COS(BK$12))/SIN(BK$12)*$B38))</f>
        <v>0</v>
      </c>
      <c r="BL128" s="0" t="n">
        <f aca="false">IF($B38=0,0,IF(SIN(BL$12)=0,999999999,(SIN(BL$12)*COS($E38)+SIN($E38)*COS(BL$12))/SIN(BL$12)*$B38))</f>
        <v>0</v>
      </c>
      <c r="BM128" s="0" t="n">
        <f aca="false">IF($B38=0,0,IF(SIN(BM$12)=0,999999999,(SIN(BM$12)*COS($E38)+SIN($E38)*COS(BM$12))/SIN(BM$12)*$B38))</f>
        <v>0</v>
      </c>
      <c r="BN128" s="0" t="n">
        <f aca="false">IF($B38=0,0,IF(SIN(BN$12)=0,999999999,(SIN(BN$12)*COS($E38)+SIN($E38)*COS(BN$12))/SIN(BN$12)*$B38))</f>
        <v>0</v>
      </c>
      <c r="BO128" s="0" t="n">
        <f aca="false">IF($B38=0,0,IF(SIN(BO$12)=0,999999999,(SIN(BO$12)*COS($E38)+SIN($E38)*COS(BO$12))/SIN(BO$12)*$B38))</f>
        <v>0</v>
      </c>
      <c r="BP128" s="0" t="n">
        <f aca="false">IF($B38=0,0,IF(SIN(BP$12)=0,999999999,(SIN(BP$12)*COS($E38)+SIN($E38)*COS(BP$12))/SIN(BP$12)*$B38))</f>
        <v>0</v>
      </c>
      <c r="BQ128" s="0" t="n">
        <f aca="false">IF($B38=0,0,IF(SIN(BQ$12)=0,999999999,(SIN(BQ$12)*COS($E38)+SIN($E38)*COS(BQ$12))/SIN(BQ$12)*$B38))</f>
        <v>0</v>
      </c>
      <c r="BR128" s="0" t="n">
        <f aca="false">IF($B38=0,0,IF(SIN(BR$12)=0,999999999,(SIN(BR$12)*COS($E38)+SIN($E38)*COS(BR$12))/SIN(BR$12)*$B38))</f>
        <v>0</v>
      </c>
      <c r="BS128" s="0" t="n">
        <f aca="false">IF($B38=0,0,IF(SIN(BS$12)=0,999999999,(SIN(BS$12)*COS($E38)+SIN($E38)*COS(BS$12))/SIN(BS$12)*$B38))</f>
        <v>0</v>
      </c>
      <c r="BT128" s="0" t="n">
        <f aca="false">IF($B38=0,0,IF(SIN(BT$12)=0,999999999,(SIN(BT$12)*COS($E38)+SIN($E38)*COS(BT$12))/SIN(BT$12)*$B38))</f>
        <v>0</v>
      </c>
      <c r="BU128" s="0" t="n">
        <f aca="false">IF($B38=0,0,IF(SIN(BU$12)=0,999999999,(SIN(BU$12)*COS($E38)+SIN($E38)*COS(BU$12))/SIN(BU$12)*$B38))</f>
        <v>0</v>
      </c>
      <c r="BV128" s="0" t="n">
        <f aca="false">IF($B38=0,0,IF(SIN(BV$12)=0,999999999,(SIN(BV$12)*COS($E38)+SIN($E38)*COS(BV$12))/SIN(BV$12)*$B38))</f>
        <v>0</v>
      </c>
      <c r="BW128" s="0" t="n">
        <f aca="false">IF($B38=0,0,IF(SIN(BW$12)=0,999999999,(SIN(BW$12)*COS($E38)+SIN($E38)*COS(BW$12))/SIN(BW$12)*$B38))</f>
        <v>0</v>
      </c>
      <c r="BX128" s="0" t="n">
        <f aca="false">IF($B38=0,0,IF(SIN(BX$12)=0,999999999,(SIN(BX$12)*COS($E38)+SIN($E38)*COS(BX$12))/SIN(BX$12)*$B38))</f>
        <v>0</v>
      </c>
      <c r="BY128" s="0" t="n">
        <f aca="false">IF($B38=0,0,IF(SIN(BY$12)=0,999999999,(SIN(BY$12)*COS($E38)+SIN($E38)*COS(BY$12))/SIN(BY$12)*$B38))</f>
        <v>0</v>
      </c>
      <c r="BZ128" s="0" t="n">
        <f aca="false">IF($B38=0,0,IF(SIN(BZ$12)=0,999999999,(SIN(BZ$12)*COS($E38)+SIN($E38)*COS(BZ$12))/SIN(BZ$12)*$B38))</f>
        <v>0</v>
      </c>
      <c r="CA128" s="0" t="n">
        <f aca="false">IF($B38=0,0,IF(SIN(CA$12)=0,999999999,(SIN(CA$12)*COS($E38)+SIN($E38)*COS(CA$12))/SIN(CA$12)*$B38))</f>
        <v>0</v>
      </c>
      <c r="CB128" s="0" t="n">
        <f aca="false">IF($B38=0,0,IF(SIN(CB$12)=0,999999999,(SIN(CB$12)*COS($E38)+SIN($E38)*COS(CB$12))/SIN(CB$12)*$B38))</f>
        <v>0</v>
      </c>
      <c r="CC128" s="0" t="n">
        <f aca="false">IF($B38=0,0,IF(SIN(CC$12)=0,999999999,(SIN(CC$12)*COS($E38)+SIN($E38)*COS(CC$12))/SIN(CC$12)*$B38))</f>
        <v>0</v>
      </c>
      <c r="CD128" s="0" t="n">
        <f aca="false">IF($B38=0,0,IF(SIN(CD$12)=0,999999999,(SIN(CD$12)*COS($E38)+SIN($E38)*COS(CD$12))/SIN(CD$12)*$B38))</f>
        <v>0</v>
      </c>
      <c r="CE128" s="0" t="n">
        <f aca="false">IF($B38=0,0,IF(SIN(CE$12)=0,999999999,(SIN(CE$12)*COS($E38)+SIN($E38)*COS(CE$12))/SIN(CE$12)*$B38))</f>
        <v>0</v>
      </c>
      <c r="CF128" s="0" t="n">
        <f aca="false">IF($B38=0,0,IF(SIN(CF$12)=0,999999999,(SIN(CF$12)*COS($E38)+SIN($E38)*COS(CF$12))/SIN(CF$12)*$B38))</f>
        <v>0</v>
      </c>
      <c r="CG128" s="0" t="n">
        <f aca="false">IF($B38=0,0,IF(SIN(CG$12)=0,999999999,(SIN(CG$12)*COS($E38)+SIN($E38)*COS(CG$12))/SIN(CG$12)*$B38))</f>
        <v>0</v>
      </c>
      <c r="CH128" s="0" t="n">
        <f aca="false">IF($B38=0,0,IF(SIN(CH$12)=0,999999999,(SIN(CH$12)*COS($E38)+SIN($E38)*COS(CH$12))/SIN(CH$12)*$B38))</f>
        <v>0</v>
      </c>
      <c r="CI128" s="0" t="n">
        <f aca="false">IF($B38=0,0,IF(SIN(CI$12)=0,999999999,(SIN(CI$12)*COS($E38)+SIN($E38)*COS(CI$12))/SIN(CI$12)*$B38))</f>
        <v>0</v>
      </c>
      <c r="CJ128" s="0" t="n">
        <f aca="false">IF($B38=0,0,IF(SIN(CJ$12)=0,999999999,(SIN(CJ$12)*COS($E38)+SIN($E38)*COS(CJ$12))/SIN(CJ$12)*$B38))</f>
        <v>0</v>
      </c>
      <c r="CK128" s="0" t="n">
        <f aca="false">IF($B38=0,0,IF(SIN(CK$12)=0,999999999,(SIN(CK$12)*COS($E38)+SIN($E38)*COS(CK$12))/SIN(CK$12)*$B38))</f>
        <v>0</v>
      </c>
      <c r="CL128" s="0" t="n">
        <f aca="false">IF($B38=0,0,IF(SIN(CL$12)=0,999999999,(SIN(CL$12)*COS($E38)+SIN($E38)*COS(CL$12))/SIN(CL$12)*$B38))</f>
        <v>0</v>
      </c>
      <c r="CM128" s="0" t="n">
        <f aca="false">IF($B38=0,0,IF(SIN(CM$12)=0,999999999,(SIN(CM$12)*COS($E38)+SIN($E38)*COS(CM$12))/SIN(CM$12)*$B38))</f>
        <v>0</v>
      </c>
      <c r="CN128" s="0" t="n">
        <f aca="false">IF($B38=0,0,IF(SIN(CN$12)=0,999999999,(SIN(CN$12)*COS($E38)+SIN($E38)*COS(CN$12))/SIN(CN$12)*$B38))</f>
        <v>0</v>
      </c>
      <c r="CO128" s="0" t="n">
        <f aca="false">IF($B38=0,0,IF(SIN(CO$12)=0,999999999,(SIN(CO$12)*COS($E38)+SIN($E38)*COS(CO$12))/SIN(CO$12)*$B38))</f>
        <v>0</v>
      </c>
      <c r="CP128" s="0" t="n">
        <f aca="false">IF($B38=0,0,IF(SIN(CP$12)=0,999999999,(SIN(CP$12)*COS($E38)+SIN($E38)*COS(CP$12))/SIN(CP$12)*$B38))</f>
        <v>0</v>
      </c>
      <c r="CQ128" s="0" t="n">
        <f aca="false">IF($B38=0,0,IF(SIN(CQ$12)=0,999999999,(SIN(CQ$12)*COS($E38)+SIN($E38)*COS(CQ$12))/SIN(CQ$12)*$B38))</f>
        <v>0</v>
      </c>
    </row>
    <row r="129" customFormat="false" ht="12.8" hidden="true" customHeight="false" outlineLevel="0" collapsed="false">
      <c r="D129" s="0" t="n">
        <f aca="false">1+D128</f>
        <v>27</v>
      </c>
      <c r="E129" s="2" t="s">
        <v>56</v>
      </c>
      <c r="F129" s="0" t="n">
        <f aca="false">IF($B39=0,0,IF(SIN(F$12)=0,999999999,(SIN(F$12)*COS($E39)+SIN($E39)*COS(F$12))/SIN(F$12)*$B39))</f>
        <v>0</v>
      </c>
      <c r="G129" s="0" t="n">
        <f aca="false">IF($B39=0,0,IF(SIN(G$12)=0,999999999,(SIN(G$12)*COS($E39)+SIN($E39)*COS(G$12))/SIN(G$12)*$B39))</f>
        <v>0</v>
      </c>
      <c r="H129" s="0" t="n">
        <f aca="false">IF($B39=0,0,IF(SIN(H$12)=0,999999999,(SIN(H$12)*COS($E39)+SIN($E39)*COS(H$12))/SIN(H$12)*$B39))</f>
        <v>0</v>
      </c>
      <c r="I129" s="0" t="n">
        <f aca="false">IF($B39=0,0,IF(SIN(I$12)=0,999999999,(SIN(I$12)*COS($E39)+SIN($E39)*COS(I$12))/SIN(I$12)*$B39))</f>
        <v>0</v>
      </c>
      <c r="J129" s="0" t="n">
        <f aca="false">IF($B39=0,0,IF(SIN(J$12)=0,999999999,(SIN(J$12)*COS($E39)+SIN($E39)*COS(J$12))/SIN(J$12)*$B39))</f>
        <v>0</v>
      </c>
      <c r="K129" s="0" t="n">
        <f aca="false">IF($B39=0,0,IF(SIN(K$12)=0,999999999,(SIN(K$12)*COS($E39)+SIN($E39)*COS(K$12))/SIN(K$12)*$B39))</f>
        <v>0</v>
      </c>
      <c r="L129" s="0" t="n">
        <f aca="false">IF($B39=0,0,IF(SIN(L$12)=0,999999999,(SIN(L$12)*COS($E39)+SIN($E39)*COS(L$12))/SIN(L$12)*$B39))</f>
        <v>0</v>
      </c>
      <c r="M129" s="0" t="n">
        <f aca="false">IF($B39=0,0,IF(SIN(M$12)=0,999999999,(SIN(M$12)*COS($E39)+SIN($E39)*COS(M$12))/SIN(M$12)*$B39))</f>
        <v>0</v>
      </c>
      <c r="N129" s="0" t="n">
        <f aca="false">IF($B39=0,0,IF(SIN(N$12)=0,999999999,(SIN(N$12)*COS($E39)+SIN($E39)*COS(N$12))/SIN(N$12)*$B39))</f>
        <v>0</v>
      </c>
      <c r="O129" s="0" t="n">
        <f aca="false">IF($B39=0,0,IF(SIN(O$12)=0,999999999,(SIN(O$12)*COS($E39)+SIN($E39)*COS(O$12))/SIN(O$12)*$B39))</f>
        <v>0</v>
      </c>
      <c r="P129" s="0" t="n">
        <f aca="false">IF($B39=0,0,IF(SIN(P$12)=0,999999999,(SIN(P$12)*COS($E39)+SIN($E39)*COS(P$12))/SIN(P$12)*$B39))</f>
        <v>0</v>
      </c>
      <c r="Q129" s="0" t="n">
        <f aca="false">IF($B39=0,0,IF(SIN(Q$12)=0,999999999,(SIN(Q$12)*COS($E39)+SIN($E39)*COS(Q$12))/SIN(Q$12)*$B39))</f>
        <v>0</v>
      </c>
      <c r="R129" s="0" t="n">
        <f aca="false">IF($B39=0,0,IF(SIN(R$12)=0,999999999,(SIN(R$12)*COS($E39)+SIN($E39)*COS(R$12))/SIN(R$12)*$B39))</f>
        <v>0</v>
      </c>
      <c r="S129" s="0" t="n">
        <f aca="false">IF($B39=0,0,IF(SIN(S$12)=0,999999999,(SIN(S$12)*COS($E39)+SIN($E39)*COS(S$12))/SIN(S$12)*$B39))</f>
        <v>0</v>
      </c>
      <c r="T129" s="0" t="n">
        <f aca="false">IF($B39=0,0,IF(SIN(T$12)=0,999999999,(SIN(T$12)*COS($E39)+SIN($E39)*COS(T$12))/SIN(T$12)*$B39))</f>
        <v>0</v>
      </c>
      <c r="U129" s="0" t="n">
        <f aca="false">IF($B39=0,0,IF(SIN(U$12)=0,999999999,(SIN(U$12)*COS($E39)+SIN($E39)*COS(U$12))/SIN(U$12)*$B39))</f>
        <v>0</v>
      </c>
      <c r="V129" s="0" t="n">
        <f aca="false">IF($B39=0,0,IF(SIN(V$12)=0,999999999,(SIN(V$12)*COS($E39)+SIN($E39)*COS(V$12))/SIN(V$12)*$B39))</f>
        <v>0</v>
      </c>
      <c r="W129" s="0" t="n">
        <f aca="false">IF($B39=0,0,IF(SIN(W$12)=0,999999999,(SIN(W$12)*COS($E39)+SIN($E39)*COS(W$12))/SIN(W$12)*$B39))</f>
        <v>0</v>
      </c>
      <c r="X129" s="0" t="n">
        <f aca="false">IF($B39=0,0,IF(SIN(X$12)=0,999999999,(SIN(X$12)*COS($E39)+SIN($E39)*COS(X$12))/SIN(X$12)*$B39))</f>
        <v>0</v>
      </c>
      <c r="Y129" s="0" t="n">
        <f aca="false">IF($B39=0,0,IF(SIN(Y$12)=0,999999999,(SIN(Y$12)*COS($E39)+SIN($E39)*COS(Y$12))/SIN(Y$12)*$B39))</f>
        <v>0</v>
      </c>
      <c r="Z129" s="0" t="n">
        <f aca="false">IF($B39=0,0,IF(SIN(Z$12)=0,999999999,(SIN(Z$12)*COS($E39)+SIN($E39)*COS(Z$12))/SIN(Z$12)*$B39))</f>
        <v>0</v>
      </c>
      <c r="AA129" s="0" t="n">
        <f aca="false">IF($B39=0,0,IF(SIN(AA$12)=0,999999999,(SIN(AA$12)*COS($E39)+SIN($E39)*COS(AA$12))/SIN(AA$12)*$B39))</f>
        <v>0</v>
      </c>
      <c r="AB129" s="0" t="n">
        <f aca="false">IF($B39=0,0,IF(SIN(AB$12)=0,999999999,(SIN(AB$12)*COS($E39)+SIN($E39)*COS(AB$12))/SIN(AB$12)*$B39))</f>
        <v>0</v>
      </c>
      <c r="AC129" s="0" t="n">
        <f aca="false">IF($B39=0,0,IF(SIN(AC$12)=0,999999999,(SIN(AC$12)*COS($E39)+SIN($E39)*COS(AC$12))/SIN(AC$12)*$B39))</f>
        <v>0</v>
      </c>
      <c r="AD129" s="0" t="n">
        <f aca="false">IF($B39=0,0,IF(SIN(AD$12)=0,999999999,(SIN(AD$12)*COS($E39)+SIN($E39)*COS(AD$12))/SIN(AD$12)*$B39))</f>
        <v>0</v>
      </c>
      <c r="AE129" s="0" t="n">
        <f aca="false">IF($B39=0,0,IF(SIN(AE$12)=0,999999999,(SIN(AE$12)*COS($E39)+SIN($E39)*COS(AE$12))/SIN(AE$12)*$B39))</f>
        <v>0</v>
      </c>
      <c r="AF129" s="0" t="n">
        <f aca="false">IF($B39=0,0,IF(SIN(AF$12)=0,999999999,(SIN(AF$12)*COS($E39)+SIN($E39)*COS(AF$12))/SIN(AF$12)*$B39))</f>
        <v>0</v>
      </c>
      <c r="AG129" s="0" t="n">
        <f aca="false">IF($B39=0,0,IF(SIN(AG$12)=0,999999999,(SIN(AG$12)*COS($E39)+SIN($E39)*COS(AG$12))/SIN(AG$12)*$B39))</f>
        <v>0</v>
      </c>
      <c r="AH129" s="0" t="n">
        <f aca="false">IF($B39=0,0,IF(SIN(AH$12)=0,999999999,(SIN(AH$12)*COS($E39)+SIN($E39)*COS(AH$12))/SIN(AH$12)*$B39))</f>
        <v>0</v>
      </c>
      <c r="AI129" s="0" t="n">
        <f aca="false">IF($B39=0,0,IF(SIN(AI$12)=0,999999999,(SIN(AI$12)*COS($E39)+SIN($E39)*COS(AI$12))/SIN(AI$12)*$B39))</f>
        <v>0</v>
      </c>
      <c r="AJ129" s="0" t="n">
        <f aca="false">IF($B39=0,0,IF(SIN(AJ$12)=0,999999999,(SIN(AJ$12)*COS($E39)+SIN($E39)*COS(AJ$12))/SIN(AJ$12)*$B39))</f>
        <v>0</v>
      </c>
      <c r="AK129" s="0" t="n">
        <f aca="false">IF($B39=0,0,IF(SIN(AK$12)=0,999999999,(SIN(AK$12)*COS($E39)+SIN($E39)*COS(AK$12))/SIN(AK$12)*$B39))</f>
        <v>0</v>
      </c>
      <c r="AL129" s="0" t="n">
        <f aca="false">IF($B39=0,0,IF(SIN(AL$12)=0,999999999,(SIN(AL$12)*COS($E39)+SIN($E39)*COS(AL$12))/SIN(AL$12)*$B39))</f>
        <v>0</v>
      </c>
      <c r="AM129" s="0" t="n">
        <f aca="false">IF($B39=0,0,IF(SIN(AM$12)=0,999999999,(SIN(AM$12)*COS($E39)+SIN($E39)*COS(AM$12))/SIN(AM$12)*$B39))</f>
        <v>0</v>
      </c>
      <c r="AN129" s="0" t="n">
        <f aca="false">IF($B39=0,0,IF(SIN(AN$12)=0,999999999,(SIN(AN$12)*COS($E39)+SIN($E39)*COS(AN$12))/SIN(AN$12)*$B39))</f>
        <v>0</v>
      </c>
      <c r="AO129" s="0" t="n">
        <f aca="false">IF($B39=0,0,IF(SIN(AO$12)=0,999999999,(SIN(AO$12)*COS($E39)+SIN($E39)*COS(AO$12))/SIN(AO$12)*$B39))</f>
        <v>0</v>
      </c>
      <c r="AP129" s="0" t="n">
        <f aca="false">IF($B39=0,0,IF(SIN(AP$12)=0,999999999,(SIN(AP$12)*COS($E39)+SIN($E39)*COS(AP$12))/SIN(AP$12)*$B39))</f>
        <v>0</v>
      </c>
      <c r="AQ129" s="0" t="n">
        <f aca="false">IF($B39=0,0,IF(SIN(AQ$12)=0,999999999,(SIN(AQ$12)*COS($E39)+SIN($E39)*COS(AQ$12))/SIN(AQ$12)*$B39))</f>
        <v>0</v>
      </c>
      <c r="AR129" s="0" t="n">
        <f aca="false">IF($B39=0,0,IF(SIN(AR$12)=0,999999999,(SIN(AR$12)*COS($E39)+SIN($E39)*COS(AR$12))/SIN(AR$12)*$B39))</f>
        <v>0</v>
      </c>
      <c r="AS129" s="0" t="n">
        <f aca="false">IF($B39=0,0,IF(SIN(AS$12)=0,999999999,(SIN(AS$12)*COS($E39)+SIN($E39)*COS(AS$12))/SIN(AS$12)*$B39))</f>
        <v>0</v>
      </c>
      <c r="AT129" s="0" t="n">
        <f aca="false">IF($B39=0,0,IF(SIN(AT$12)=0,999999999,(SIN(AT$12)*COS($E39)+SIN($E39)*COS(AT$12))/SIN(AT$12)*$B39))</f>
        <v>0</v>
      </c>
      <c r="AU129" s="0" t="n">
        <f aca="false">IF($B39=0,0,IF(SIN(AU$12)=0,999999999,(SIN(AU$12)*COS($E39)+SIN($E39)*COS(AU$12))/SIN(AU$12)*$B39))</f>
        <v>0</v>
      </c>
      <c r="AV129" s="0" t="n">
        <f aca="false">IF($B39=0,0,IF(SIN(AV$12)=0,999999999,(SIN(AV$12)*COS($E39)+SIN($E39)*COS(AV$12))/SIN(AV$12)*$B39))</f>
        <v>0</v>
      </c>
      <c r="AW129" s="0" t="n">
        <f aca="false">IF($B39=0,0,IF(SIN(AW$12)=0,999999999,(SIN(AW$12)*COS($E39)+SIN($E39)*COS(AW$12))/SIN(AW$12)*$B39))</f>
        <v>0</v>
      </c>
      <c r="AX129" s="0" t="n">
        <f aca="false">IF($B39=0,0,IF(SIN(AX$12)=0,999999999,(SIN(AX$12)*COS($E39)+SIN($E39)*COS(AX$12))/SIN(AX$12)*$B39))</f>
        <v>0</v>
      </c>
      <c r="AY129" s="0" t="n">
        <f aca="false">IF($B39=0,0,IF(SIN(AY$12)=0,999999999,(SIN(AY$12)*COS($E39)+SIN($E39)*COS(AY$12))/SIN(AY$12)*$B39))</f>
        <v>0</v>
      </c>
      <c r="AZ129" s="0" t="n">
        <f aca="false">IF($B39=0,0,IF(SIN(AZ$12)=0,999999999,(SIN(AZ$12)*COS($E39)+SIN($E39)*COS(AZ$12))/SIN(AZ$12)*$B39))</f>
        <v>0</v>
      </c>
      <c r="BA129" s="0" t="n">
        <f aca="false">IF($B39=0,0,IF(SIN(BA$12)=0,999999999,(SIN(BA$12)*COS($E39)+SIN($E39)*COS(BA$12))/SIN(BA$12)*$B39))</f>
        <v>0</v>
      </c>
      <c r="BB129" s="0" t="n">
        <f aca="false">IF($B39=0,0,IF(SIN(BB$12)=0,999999999,(SIN(BB$12)*COS($E39)+SIN($E39)*COS(BB$12))/SIN(BB$12)*$B39))</f>
        <v>0</v>
      </c>
      <c r="BC129" s="0" t="n">
        <f aca="false">IF($B39=0,0,IF(SIN(BC$12)=0,999999999,(SIN(BC$12)*COS($E39)+SIN($E39)*COS(BC$12))/SIN(BC$12)*$B39))</f>
        <v>0</v>
      </c>
      <c r="BD129" s="0" t="n">
        <f aca="false">IF($B39=0,0,IF(SIN(BD$12)=0,999999999,(SIN(BD$12)*COS($E39)+SIN($E39)*COS(BD$12))/SIN(BD$12)*$B39))</f>
        <v>0</v>
      </c>
      <c r="BE129" s="0" t="n">
        <f aca="false">IF($B39=0,0,IF(SIN(BE$12)=0,999999999,(SIN(BE$12)*COS($E39)+SIN($E39)*COS(BE$12))/SIN(BE$12)*$B39))</f>
        <v>0</v>
      </c>
      <c r="BF129" s="0" t="n">
        <f aca="false">IF($B39=0,0,IF(SIN(BF$12)=0,999999999,(SIN(BF$12)*COS($E39)+SIN($E39)*COS(BF$12))/SIN(BF$12)*$B39))</f>
        <v>0</v>
      </c>
      <c r="BG129" s="0" t="n">
        <f aca="false">IF($B39=0,0,IF(SIN(BG$12)=0,999999999,(SIN(BG$12)*COS($E39)+SIN($E39)*COS(BG$12))/SIN(BG$12)*$B39))</f>
        <v>0</v>
      </c>
      <c r="BH129" s="0" t="n">
        <f aca="false">IF($B39=0,0,IF(SIN(BH$12)=0,999999999,(SIN(BH$12)*COS($E39)+SIN($E39)*COS(BH$12))/SIN(BH$12)*$B39))</f>
        <v>0</v>
      </c>
      <c r="BI129" s="0" t="n">
        <f aca="false">IF($B39=0,0,IF(SIN(BI$12)=0,999999999,(SIN(BI$12)*COS($E39)+SIN($E39)*COS(BI$12))/SIN(BI$12)*$B39))</f>
        <v>0</v>
      </c>
      <c r="BJ129" s="0" t="n">
        <f aca="false">IF($B39=0,0,IF(SIN(BJ$12)=0,999999999,(SIN(BJ$12)*COS($E39)+SIN($E39)*COS(BJ$12))/SIN(BJ$12)*$B39))</f>
        <v>0</v>
      </c>
      <c r="BK129" s="0" t="n">
        <f aca="false">IF($B39=0,0,IF(SIN(BK$12)=0,999999999,(SIN(BK$12)*COS($E39)+SIN($E39)*COS(BK$12))/SIN(BK$12)*$B39))</f>
        <v>0</v>
      </c>
      <c r="BL129" s="0" t="n">
        <f aca="false">IF($B39=0,0,IF(SIN(BL$12)=0,999999999,(SIN(BL$12)*COS($E39)+SIN($E39)*COS(BL$12))/SIN(BL$12)*$B39))</f>
        <v>0</v>
      </c>
      <c r="BM129" s="0" t="n">
        <f aca="false">IF($B39=0,0,IF(SIN(BM$12)=0,999999999,(SIN(BM$12)*COS($E39)+SIN($E39)*COS(BM$12))/SIN(BM$12)*$B39))</f>
        <v>0</v>
      </c>
      <c r="BN129" s="0" t="n">
        <f aca="false">IF($B39=0,0,IF(SIN(BN$12)=0,999999999,(SIN(BN$12)*COS($E39)+SIN($E39)*COS(BN$12))/SIN(BN$12)*$B39))</f>
        <v>0</v>
      </c>
      <c r="BO129" s="0" t="n">
        <f aca="false">IF($B39=0,0,IF(SIN(BO$12)=0,999999999,(SIN(BO$12)*COS($E39)+SIN($E39)*COS(BO$12))/SIN(BO$12)*$B39))</f>
        <v>0</v>
      </c>
      <c r="BP129" s="0" t="n">
        <f aca="false">IF($B39=0,0,IF(SIN(BP$12)=0,999999999,(SIN(BP$12)*COS($E39)+SIN($E39)*COS(BP$12))/SIN(BP$12)*$B39))</f>
        <v>0</v>
      </c>
      <c r="BQ129" s="0" t="n">
        <f aca="false">IF($B39=0,0,IF(SIN(BQ$12)=0,999999999,(SIN(BQ$12)*COS($E39)+SIN($E39)*COS(BQ$12))/SIN(BQ$12)*$B39))</f>
        <v>0</v>
      </c>
      <c r="BR129" s="0" t="n">
        <f aca="false">IF($B39=0,0,IF(SIN(BR$12)=0,999999999,(SIN(BR$12)*COS($E39)+SIN($E39)*COS(BR$12))/SIN(BR$12)*$B39))</f>
        <v>0</v>
      </c>
      <c r="BS129" s="0" t="n">
        <f aca="false">IF($B39=0,0,IF(SIN(BS$12)=0,999999999,(SIN(BS$12)*COS($E39)+SIN($E39)*COS(BS$12))/SIN(BS$12)*$B39))</f>
        <v>0</v>
      </c>
      <c r="BT129" s="0" t="n">
        <f aca="false">IF($B39=0,0,IF(SIN(BT$12)=0,999999999,(SIN(BT$12)*COS($E39)+SIN($E39)*COS(BT$12))/SIN(BT$12)*$B39))</f>
        <v>0</v>
      </c>
      <c r="BU129" s="0" t="n">
        <f aca="false">IF($B39=0,0,IF(SIN(BU$12)=0,999999999,(SIN(BU$12)*COS($E39)+SIN($E39)*COS(BU$12))/SIN(BU$12)*$B39))</f>
        <v>0</v>
      </c>
      <c r="BV129" s="0" t="n">
        <f aca="false">IF($B39=0,0,IF(SIN(BV$12)=0,999999999,(SIN(BV$12)*COS($E39)+SIN($E39)*COS(BV$12))/SIN(BV$12)*$B39))</f>
        <v>0</v>
      </c>
      <c r="BW129" s="0" t="n">
        <f aca="false">IF($B39=0,0,IF(SIN(BW$12)=0,999999999,(SIN(BW$12)*COS($E39)+SIN($E39)*COS(BW$12))/SIN(BW$12)*$B39))</f>
        <v>0</v>
      </c>
      <c r="BX129" s="0" t="n">
        <f aca="false">IF($B39=0,0,IF(SIN(BX$12)=0,999999999,(SIN(BX$12)*COS($E39)+SIN($E39)*COS(BX$12))/SIN(BX$12)*$B39))</f>
        <v>0</v>
      </c>
      <c r="BY129" s="0" t="n">
        <f aca="false">IF($B39=0,0,IF(SIN(BY$12)=0,999999999,(SIN(BY$12)*COS($E39)+SIN($E39)*COS(BY$12))/SIN(BY$12)*$B39))</f>
        <v>0</v>
      </c>
      <c r="BZ129" s="0" t="n">
        <f aca="false">IF($B39=0,0,IF(SIN(BZ$12)=0,999999999,(SIN(BZ$12)*COS($E39)+SIN($E39)*COS(BZ$12))/SIN(BZ$12)*$B39))</f>
        <v>0</v>
      </c>
      <c r="CA129" s="0" t="n">
        <f aca="false">IF($B39=0,0,IF(SIN(CA$12)=0,999999999,(SIN(CA$12)*COS($E39)+SIN($E39)*COS(CA$12))/SIN(CA$12)*$B39))</f>
        <v>0</v>
      </c>
      <c r="CB129" s="0" t="n">
        <f aca="false">IF($B39=0,0,IF(SIN(CB$12)=0,999999999,(SIN(CB$12)*COS($E39)+SIN($E39)*COS(CB$12))/SIN(CB$12)*$B39))</f>
        <v>0</v>
      </c>
      <c r="CC129" s="0" t="n">
        <f aca="false">IF($B39=0,0,IF(SIN(CC$12)=0,999999999,(SIN(CC$12)*COS($E39)+SIN($E39)*COS(CC$12))/SIN(CC$12)*$B39))</f>
        <v>0</v>
      </c>
      <c r="CD129" s="0" t="n">
        <f aca="false">IF($B39=0,0,IF(SIN(CD$12)=0,999999999,(SIN(CD$12)*COS($E39)+SIN($E39)*COS(CD$12))/SIN(CD$12)*$B39))</f>
        <v>0</v>
      </c>
      <c r="CE129" s="0" t="n">
        <f aca="false">IF($B39=0,0,IF(SIN(CE$12)=0,999999999,(SIN(CE$12)*COS($E39)+SIN($E39)*COS(CE$12))/SIN(CE$12)*$B39))</f>
        <v>0</v>
      </c>
      <c r="CF129" s="0" t="n">
        <f aca="false">IF($B39=0,0,IF(SIN(CF$12)=0,999999999,(SIN(CF$12)*COS($E39)+SIN($E39)*COS(CF$12))/SIN(CF$12)*$B39))</f>
        <v>0</v>
      </c>
      <c r="CG129" s="0" t="n">
        <f aca="false">IF($B39=0,0,IF(SIN(CG$12)=0,999999999,(SIN(CG$12)*COS($E39)+SIN($E39)*COS(CG$12))/SIN(CG$12)*$B39))</f>
        <v>0</v>
      </c>
      <c r="CH129" s="0" t="n">
        <f aca="false">IF($B39=0,0,IF(SIN(CH$12)=0,999999999,(SIN(CH$12)*COS($E39)+SIN($E39)*COS(CH$12))/SIN(CH$12)*$B39))</f>
        <v>0</v>
      </c>
      <c r="CI129" s="0" t="n">
        <f aca="false">IF($B39=0,0,IF(SIN(CI$12)=0,999999999,(SIN(CI$12)*COS($E39)+SIN($E39)*COS(CI$12))/SIN(CI$12)*$B39))</f>
        <v>0</v>
      </c>
      <c r="CJ129" s="0" t="n">
        <f aca="false">IF($B39=0,0,IF(SIN(CJ$12)=0,999999999,(SIN(CJ$12)*COS($E39)+SIN($E39)*COS(CJ$12))/SIN(CJ$12)*$B39))</f>
        <v>0</v>
      </c>
      <c r="CK129" s="0" t="n">
        <f aca="false">IF($B39=0,0,IF(SIN(CK$12)=0,999999999,(SIN(CK$12)*COS($E39)+SIN($E39)*COS(CK$12))/SIN(CK$12)*$B39))</f>
        <v>0</v>
      </c>
      <c r="CL129" s="0" t="n">
        <f aca="false">IF($B39=0,0,IF(SIN(CL$12)=0,999999999,(SIN(CL$12)*COS($E39)+SIN($E39)*COS(CL$12))/SIN(CL$12)*$B39))</f>
        <v>0</v>
      </c>
      <c r="CM129" s="0" t="n">
        <f aca="false">IF($B39=0,0,IF(SIN(CM$12)=0,999999999,(SIN(CM$12)*COS($E39)+SIN($E39)*COS(CM$12))/SIN(CM$12)*$B39))</f>
        <v>0</v>
      </c>
      <c r="CN129" s="0" t="n">
        <f aca="false">IF($B39=0,0,IF(SIN(CN$12)=0,999999999,(SIN(CN$12)*COS($E39)+SIN($E39)*COS(CN$12))/SIN(CN$12)*$B39))</f>
        <v>0</v>
      </c>
      <c r="CO129" s="0" t="n">
        <f aca="false">IF($B39=0,0,IF(SIN(CO$12)=0,999999999,(SIN(CO$12)*COS($E39)+SIN($E39)*COS(CO$12))/SIN(CO$12)*$B39))</f>
        <v>0</v>
      </c>
      <c r="CP129" s="0" t="n">
        <f aca="false">IF($B39=0,0,IF(SIN(CP$12)=0,999999999,(SIN(CP$12)*COS($E39)+SIN($E39)*COS(CP$12))/SIN(CP$12)*$B39))</f>
        <v>0</v>
      </c>
      <c r="CQ129" s="0" t="n">
        <f aca="false">IF($B39=0,0,IF(SIN(CQ$12)=0,999999999,(SIN(CQ$12)*COS($E39)+SIN($E39)*COS(CQ$12))/SIN(CQ$12)*$B39))</f>
        <v>0</v>
      </c>
    </row>
    <row r="130" customFormat="false" ht="12.8" hidden="true" customHeight="false" outlineLevel="0" collapsed="false">
      <c r="D130" s="0" t="n">
        <f aca="false">1+D129</f>
        <v>28</v>
      </c>
      <c r="E130" s="2" t="s">
        <v>56</v>
      </c>
      <c r="F130" s="0" t="n">
        <f aca="false">IF($B40=0,0,IF(SIN(F$12)=0,999999999,(SIN(F$12)*COS($E40)+SIN($E40)*COS(F$12))/SIN(F$12)*$B40))</f>
        <v>0</v>
      </c>
      <c r="G130" s="0" t="n">
        <f aca="false">IF($B40=0,0,IF(SIN(G$12)=0,999999999,(SIN(G$12)*COS($E40)+SIN($E40)*COS(G$12))/SIN(G$12)*$B40))</f>
        <v>0</v>
      </c>
      <c r="H130" s="0" t="n">
        <f aca="false">IF($B40=0,0,IF(SIN(H$12)=0,999999999,(SIN(H$12)*COS($E40)+SIN($E40)*COS(H$12))/SIN(H$12)*$B40))</f>
        <v>0</v>
      </c>
      <c r="I130" s="0" t="n">
        <f aca="false">IF($B40=0,0,IF(SIN(I$12)=0,999999999,(SIN(I$12)*COS($E40)+SIN($E40)*COS(I$12))/SIN(I$12)*$B40))</f>
        <v>0</v>
      </c>
      <c r="J130" s="0" t="n">
        <f aca="false">IF($B40=0,0,IF(SIN(J$12)=0,999999999,(SIN(J$12)*COS($E40)+SIN($E40)*COS(J$12))/SIN(J$12)*$B40))</f>
        <v>0</v>
      </c>
      <c r="K130" s="0" t="n">
        <f aca="false">IF($B40=0,0,IF(SIN(K$12)=0,999999999,(SIN(K$12)*COS($E40)+SIN($E40)*COS(K$12))/SIN(K$12)*$B40))</f>
        <v>0</v>
      </c>
      <c r="L130" s="0" t="n">
        <f aca="false">IF($B40=0,0,IF(SIN(L$12)=0,999999999,(SIN(L$12)*COS($E40)+SIN($E40)*COS(L$12))/SIN(L$12)*$B40))</f>
        <v>0</v>
      </c>
      <c r="M130" s="0" t="n">
        <f aca="false">IF($B40=0,0,IF(SIN(M$12)=0,999999999,(SIN(M$12)*COS($E40)+SIN($E40)*COS(M$12))/SIN(M$12)*$B40))</f>
        <v>0</v>
      </c>
      <c r="N130" s="0" t="n">
        <f aca="false">IF($B40=0,0,IF(SIN(N$12)=0,999999999,(SIN(N$12)*COS($E40)+SIN($E40)*COS(N$12))/SIN(N$12)*$B40))</f>
        <v>0</v>
      </c>
      <c r="O130" s="0" t="n">
        <f aca="false">IF($B40=0,0,IF(SIN(O$12)=0,999999999,(SIN(O$12)*COS($E40)+SIN($E40)*COS(O$12))/SIN(O$12)*$B40))</f>
        <v>0</v>
      </c>
      <c r="P130" s="0" t="n">
        <f aca="false">IF($B40=0,0,IF(SIN(P$12)=0,999999999,(SIN(P$12)*COS($E40)+SIN($E40)*COS(P$12))/SIN(P$12)*$B40))</f>
        <v>0</v>
      </c>
      <c r="Q130" s="0" t="n">
        <f aca="false">IF($B40=0,0,IF(SIN(Q$12)=0,999999999,(SIN(Q$12)*COS($E40)+SIN($E40)*COS(Q$12))/SIN(Q$12)*$B40))</f>
        <v>0</v>
      </c>
      <c r="R130" s="0" t="n">
        <f aca="false">IF($B40=0,0,IF(SIN(R$12)=0,999999999,(SIN(R$12)*COS($E40)+SIN($E40)*COS(R$12))/SIN(R$12)*$B40))</f>
        <v>0</v>
      </c>
      <c r="S130" s="0" t="n">
        <f aca="false">IF($B40=0,0,IF(SIN(S$12)=0,999999999,(SIN(S$12)*COS($E40)+SIN($E40)*COS(S$12))/SIN(S$12)*$B40))</f>
        <v>0</v>
      </c>
      <c r="T130" s="0" t="n">
        <f aca="false">IF($B40=0,0,IF(SIN(T$12)=0,999999999,(SIN(T$12)*COS($E40)+SIN($E40)*COS(T$12))/SIN(T$12)*$B40))</f>
        <v>0</v>
      </c>
      <c r="U130" s="0" t="n">
        <f aca="false">IF($B40=0,0,IF(SIN(U$12)=0,999999999,(SIN(U$12)*COS($E40)+SIN($E40)*COS(U$12))/SIN(U$12)*$B40))</f>
        <v>0</v>
      </c>
      <c r="V130" s="0" t="n">
        <f aca="false">IF($B40=0,0,IF(SIN(V$12)=0,999999999,(SIN(V$12)*COS($E40)+SIN($E40)*COS(V$12))/SIN(V$12)*$B40))</f>
        <v>0</v>
      </c>
      <c r="W130" s="0" t="n">
        <f aca="false">IF($B40=0,0,IF(SIN(W$12)=0,999999999,(SIN(W$12)*COS($E40)+SIN($E40)*COS(W$12))/SIN(W$12)*$B40))</f>
        <v>0</v>
      </c>
      <c r="X130" s="0" t="n">
        <f aca="false">IF($B40=0,0,IF(SIN(X$12)=0,999999999,(SIN(X$12)*COS($E40)+SIN($E40)*COS(X$12))/SIN(X$12)*$B40))</f>
        <v>0</v>
      </c>
      <c r="Y130" s="0" t="n">
        <f aca="false">IF($B40=0,0,IF(SIN(Y$12)=0,999999999,(SIN(Y$12)*COS($E40)+SIN($E40)*COS(Y$12))/SIN(Y$12)*$B40))</f>
        <v>0</v>
      </c>
      <c r="Z130" s="0" t="n">
        <f aca="false">IF($B40=0,0,IF(SIN(Z$12)=0,999999999,(SIN(Z$12)*COS($E40)+SIN($E40)*COS(Z$12))/SIN(Z$12)*$B40))</f>
        <v>0</v>
      </c>
      <c r="AA130" s="0" t="n">
        <f aca="false">IF($B40=0,0,IF(SIN(AA$12)=0,999999999,(SIN(AA$12)*COS($E40)+SIN($E40)*COS(AA$12))/SIN(AA$12)*$B40))</f>
        <v>0</v>
      </c>
      <c r="AB130" s="0" t="n">
        <f aca="false">IF($B40=0,0,IF(SIN(AB$12)=0,999999999,(SIN(AB$12)*COS($E40)+SIN($E40)*COS(AB$12))/SIN(AB$12)*$B40))</f>
        <v>0</v>
      </c>
      <c r="AC130" s="0" t="n">
        <f aca="false">IF($B40=0,0,IF(SIN(AC$12)=0,999999999,(SIN(AC$12)*COS($E40)+SIN($E40)*COS(AC$12))/SIN(AC$12)*$B40))</f>
        <v>0</v>
      </c>
      <c r="AD130" s="0" t="n">
        <f aca="false">IF($B40=0,0,IF(SIN(AD$12)=0,999999999,(SIN(AD$12)*COS($E40)+SIN($E40)*COS(AD$12))/SIN(AD$12)*$B40))</f>
        <v>0</v>
      </c>
      <c r="AE130" s="0" t="n">
        <f aca="false">IF($B40=0,0,IF(SIN(AE$12)=0,999999999,(SIN(AE$12)*COS($E40)+SIN($E40)*COS(AE$12))/SIN(AE$12)*$B40))</f>
        <v>0</v>
      </c>
      <c r="AF130" s="0" t="n">
        <f aca="false">IF($B40=0,0,IF(SIN(AF$12)=0,999999999,(SIN(AF$12)*COS($E40)+SIN($E40)*COS(AF$12))/SIN(AF$12)*$B40))</f>
        <v>0</v>
      </c>
      <c r="AG130" s="0" t="n">
        <f aca="false">IF($B40=0,0,IF(SIN(AG$12)=0,999999999,(SIN(AG$12)*COS($E40)+SIN($E40)*COS(AG$12))/SIN(AG$12)*$B40))</f>
        <v>0</v>
      </c>
      <c r="AH130" s="0" t="n">
        <f aca="false">IF($B40=0,0,IF(SIN(AH$12)=0,999999999,(SIN(AH$12)*COS($E40)+SIN($E40)*COS(AH$12))/SIN(AH$12)*$B40))</f>
        <v>0</v>
      </c>
      <c r="AI130" s="0" t="n">
        <f aca="false">IF($B40=0,0,IF(SIN(AI$12)=0,999999999,(SIN(AI$12)*COS($E40)+SIN($E40)*COS(AI$12))/SIN(AI$12)*$B40))</f>
        <v>0</v>
      </c>
      <c r="AJ130" s="0" t="n">
        <f aca="false">IF($B40=0,0,IF(SIN(AJ$12)=0,999999999,(SIN(AJ$12)*COS($E40)+SIN($E40)*COS(AJ$12))/SIN(AJ$12)*$B40))</f>
        <v>0</v>
      </c>
      <c r="AK130" s="0" t="n">
        <f aca="false">IF($B40=0,0,IF(SIN(AK$12)=0,999999999,(SIN(AK$12)*COS($E40)+SIN($E40)*COS(AK$12))/SIN(AK$12)*$B40))</f>
        <v>0</v>
      </c>
      <c r="AL130" s="0" t="n">
        <f aca="false">IF($B40=0,0,IF(SIN(AL$12)=0,999999999,(SIN(AL$12)*COS($E40)+SIN($E40)*COS(AL$12))/SIN(AL$12)*$B40))</f>
        <v>0</v>
      </c>
      <c r="AM130" s="0" t="n">
        <f aca="false">IF($B40=0,0,IF(SIN(AM$12)=0,999999999,(SIN(AM$12)*COS($E40)+SIN($E40)*COS(AM$12))/SIN(AM$12)*$B40))</f>
        <v>0</v>
      </c>
      <c r="AN130" s="0" t="n">
        <f aca="false">IF($B40=0,0,IF(SIN(AN$12)=0,999999999,(SIN(AN$12)*COS($E40)+SIN($E40)*COS(AN$12))/SIN(AN$12)*$B40))</f>
        <v>0</v>
      </c>
      <c r="AO130" s="0" t="n">
        <f aca="false">IF($B40=0,0,IF(SIN(AO$12)=0,999999999,(SIN(AO$12)*COS($E40)+SIN($E40)*COS(AO$12))/SIN(AO$12)*$B40))</f>
        <v>0</v>
      </c>
      <c r="AP130" s="0" t="n">
        <f aca="false">IF($B40=0,0,IF(SIN(AP$12)=0,999999999,(SIN(AP$12)*COS($E40)+SIN($E40)*COS(AP$12))/SIN(AP$12)*$B40))</f>
        <v>0</v>
      </c>
      <c r="AQ130" s="0" t="n">
        <f aca="false">IF($B40=0,0,IF(SIN(AQ$12)=0,999999999,(SIN(AQ$12)*COS($E40)+SIN($E40)*COS(AQ$12))/SIN(AQ$12)*$B40))</f>
        <v>0</v>
      </c>
      <c r="AR130" s="0" t="n">
        <f aca="false">IF($B40=0,0,IF(SIN(AR$12)=0,999999999,(SIN(AR$12)*COS($E40)+SIN($E40)*COS(AR$12))/SIN(AR$12)*$B40))</f>
        <v>0</v>
      </c>
      <c r="AS130" s="0" t="n">
        <f aca="false">IF($B40=0,0,IF(SIN(AS$12)=0,999999999,(SIN(AS$12)*COS($E40)+SIN($E40)*COS(AS$12))/SIN(AS$12)*$B40))</f>
        <v>0</v>
      </c>
      <c r="AT130" s="0" t="n">
        <f aca="false">IF($B40=0,0,IF(SIN(AT$12)=0,999999999,(SIN(AT$12)*COS($E40)+SIN($E40)*COS(AT$12))/SIN(AT$12)*$B40))</f>
        <v>0</v>
      </c>
      <c r="AU130" s="0" t="n">
        <f aca="false">IF($B40=0,0,IF(SIN(AU$12)=0,999999999,(SIN(AU$12)*COS($E40)+SIN($E40)*COS(AU$12))/SIN(AU$12)*$B40))</f>
        <v>0</v>
      </c>
      <c r="AV130" s="0" t="n">
        <f aca="false">IF($B40=0,0,IF(SIN(AV$12)=0,999999999,(SIN(AV$12)*COS($E40)+SIN($E40)*COS(AV$12))/SIN(AV$12)*$B40))</f>
        <v>0</v>
      </c>
      <c r="AW130" s="0" t="n">
        <f aca="false">IF($B40=0,0,IF(SIN(AW$12)=0,999999999,(SIN(AW$12)*COS($E40)+SIN($E40)*COS(AW$12))/SIN(AW$12)*$B40))</f>
        <v>0</v>
      </c>
      <c r="AX130" s="0" t="n">
        <f aca="false">IF($B40=0,0,IF(SIN(AX$12)=0,999999999,(SIN(AX$12)*COS($E40)+SIN($E40)*COS(AX$12))/SIN(AX$12)*$B40))</f>
        <v>0</v>
      </c>
      <c r="AY130" s="0" t="n">
        <f aca="false">IF($B40=0,0,IF(SIN(AY$12)=0,999999999,(SIN(AY$12)*COS($E40)+SIN($E40)*COS(AY$12))/SIN(AY$12)*$B40))</f>
        <v>0</v>
      </c>
      <c r="AZ130" s="0" t="n">
        <f aca="false">IF($B40=0,0,IF(SIN(AZ$12)=0,999999999,(SIN(AZ$12)*COS($E40)+SIN($E40)*COS(AZ$12))/SIN(AZ$12)*$B40))</f>
        <v>0</v>
      </c>
      <c r="BA130" s="0" t="n">
        <f aca="false">IF($B40=0,0,IF(SIN(BA$12)=0,999999999,(SIN(BA$12)*COS($E40)+SIN($E40)*COS(BA$12))/SIN(BA$12)*$B40))</f>
        <v>0</v>
      </c>
      <c r="BB130" s="0" t="n">
        <f aca="false">IF($B40=0,0,IF(SIN(BB$12)=0,999999999,(SIN(BB$12)*COS($E40)+SIN($E40)*COS(BB$12))/SIN(BB$12)*$B40))</f>
        <v>0</v>
      </c>
      <c r="BC130" s="0" t="n">
        <f aca="false">IF($B40=0,0,IF(SIN(BC$12)=0,999999999,(SIN(BC$12)*COS($E40)+SIN($E40)*COS(BC$12))/SIN(BC$12)*$B40))</f>
        <v>0</v>
      </c>
      <c r="BD130" s="0" t="n">
        <f aca="false">IF($B40=0,0,IF(SIN(BD$12)=0,999999999,(SIN(BD$12)*COS($E40)+SIN($E40)*COS(BD$12))/SIN(BD$12)*$B40))</f>
        <v>0</v>
      </c>
      <c r="BE130" s="0" t="n">
        <f aca="false">IF($B40=0,0,IF(SIN(BE$12)=0,999999999,(SIN(BE$12)*COS($E40)+SIN($E40)*COS(BE$12))/SIN(BE$12)*$B40))</f>
        <v>0</v>
      </c>
      <c r="BF130" s="0" t="n">
        <f aca="false">IF($B40=0,0,IF(SIN(BF$12)=0,999999999,(SIN(BF$12)*COS($E40)+SIN($E40)*COS(BF$12))/SIN(BF$12)*$B40))</f>
        <v>0</v>
      </c>
      <c r="BG130" s="0" t="n">
        <f aca="false">IF($B40=0,0,IF(SIN(BG$12)=0,999999999,(SIN(BG$12)*COS($E40)+SIN($E40)*COS(BG$12))/SIN(BG$12)*$B40))</f>
        <v>0</v>
      </c>
      <c r="BH130" s="0" t="n">
        <f aca="false">IF($B40=0,0,IF(SIN(BH$12)=0,999999999,(SIN(BH$12)*COS($E40)+SIN($E40)*COS(BH$12))/SIN(BH$12)*$B40))</f>
        <v>0</v>
      </c>
      <c r="BI130" s="0" t="n">
        <f aca="false">IF($B40=0,0,IF(SIN(BI$12)=0,999999999,(SIN(BI$12)*COS($E40)+SIN($E40)*COS(BI$12))/SIN(BI$12)*$B40))</f>
        <v>0</v>
      </c>
      <c r="BJ130" s="0" t="n">
        <f aca="false">IF($B40=0,0,IF(SIN(BJ$12)=0,999999999,(SIN(BJ$12)*COS($E40)+SIN($E40)*COS(BJ$12))/SIN(BJ$12)*$B40))</f>
        <v>0</v>
      </c>
      <c r="BK130" s="0" t="n">
        <f aca="false">IF($B40=0,0,IF(SIN(BK$12)=0,999999999,(SIN(BK$12)*COS($E40)+SIN($E40)*COS(BK$12))/SIN(BK$12)*$B40))</f>
        <v>0</v>
      </c>
      <c r="BL130" s="0" t="n">
        <f aca="false">IF($B40=0,0,IF(SIN(BL$12)=0,999999999,(SIN(BL$12)*COS($E40)+SIN($E40)*COS(BL$12))/SIN(BL$12)*$B40))</f>
        <v>0</v>
      </c>
      <c r="BM130" s="0" t="n">
        <f aca="false">IF($B40=0,0,IF(SIN(BM$12)=0,999999999,(SIN(BM$12)*COS($E40)+SIN($E40)*COS(BM$12))/SIN(BM$12)*$B40))</f>
        <v>0</v>
      </c>
      <c r="BN130" s="0" t="n">
        <f aca="false">IF($B40=0,0,IF(SIN(BN$12)=0,999999999,(SIN(BN$12)*COS($E40)+SIN($E40)*COS(BN$12))/SIN(BN$12)*$B40))</f>
        <v>0</v>
      </c>
      <c r="BO130" s="0" t="n">
        <f aca="false">IF($B40=0,0,IF(SIN(BO$12)=0,999999999,(SIN(BO$12)*COS($E40)+SIN($E40)*COS(BO$12))/SIN(BO$12)*$B40))</f>
        <v>0</v>
      </c>
      <c r="BP130" s="0" t="n">
        <f aca="false">IF($B40=0,0,IF(SIN(BP$12)=0,999999999,(SIN(BP$12)*COS($E40)+SIN($E40)*COS(BP$12))/SIN(BP$12)*$B40))</f>
        <v>0</v>
      </c>
      <c r="BQ130" s="0" t="n">
        <f aca="false">IF($B40=0,0,IF(SIN(BQ$12)=0,999999999,(SIN(BQ$12)*COS($E40)+SIN($E40)*COS(BQ$12))/SIN(BQ$12)*$B40))</f>
        <v>0</v>
      </c>
      <c r="BR130" s="0" t="n">
        <f aca="false">IF($B40=0,0,IF(SIN(BR$12)=0,999999999,(SIN(BR$12)*COS($E40)+SIN($E40)*COS(BR$12))/SIN(BR$12)*$B40))</f>
        <v>0</v>
      </c>
      <c r="BS130" s="0" t="n">
        <f aca="false">IF($B40=0,0,IF(SIN(BS$12)=0,999999999,(SIN(BS$12)*COS($E40)+SIN($E40)*COS(BS$12))/SIN(BS$12)*$B40))</f>
        <v>0</v>
      </c>
      <c r="BT130" s="0" t="n">
        <f aca="false">IF($B40=0,0,IF(SIN(BT$12)=0,999999999,(SIN(BT$12)*COS($E40)+SIN($E40)*COS(BT$12))/SIN(BT$12)*$B40))</f>
        <v>0</v>
      </c>
      <c r="BU130" s="0" t="n">
        <f aca="false">IF($B40=0,0,IF(SIN(BU$12)=0,999999999,(SIN(BU$12)*COS($E40)+SIN($E40)*COS(BU$12))/SIN(BU$12)*$B40))</f>
        <v>0</v>
      </c>
      <c r="BV130" s="0" t="n">
        <f aca="false">IF($B40=0,0,IF(SIN(BV$12)=0,999999999,(SIN(BV$12)*COS($E40)+SIN($E40)*COS(BV$12))/SIN(BV$12)*$B40))</f>
        <v>0</v>
      </c>
      <c r="BW130" s="0" t="n">
        <f aca="false">IF($B40=0,0,IF(SIN(BW$12)=0,999999999,(SIN(BW$12)*COS($E40)+SIN($E40)*COS(BW$12))/SIN(BW$12)*$B40))</f>
        <v>0</v>
      </c>
      <c r="BX130" s="0" t="n">
        <f aca="false">IF($B40=0,0,IF(SIN(BX$12)=0,999999999,(SIN(BX$12)*COS($E40)+SIN($E40)*COS(BX$12))/SIN(BX$12)*$B40))</f>
        <v>0</v>
      </c>
      <c r="BY130" s="0" t="n">
        <f aca="false">IF($B40=0,0,IF(SIN(BY$12)=0,999999999,(SIN(BY$12)*COS($E40)+SIN($E40)*COS(BY$12))/SIN(BY$12)*$B40))</f>
        <v>0</v>
      </c>
      <c r="BZ130" s="0" t="n">
        <f aca="false">IF($B40=0,0,IF(SIN(BZ$12)=0,999999999,(SIN(BZ$12)*COS($E40)+SIN($E40)*COS(BZ$12))/SIN(BZ$12)*$B40))</f>
        <v>0</v>
      </c>
      <c r="CA130" s="0" t="n">
        <f aca="false">IF($B40=0,0,IF(SIN(CA$12)=0,999999999,(SIN(CA$12)*COS($E40)+SIN($E40)*COS(CA$12))/SIN(CA$12)*$B40))</f>
        <v>0</v>
      </c>
      <c r="CB130" s="0" t="n">
        <f aca="false">IF($B40=0,0,IF(SIN(CB$12)=0,999999999,(SIN(CB$12)*COS($E40)+SIN($E40)*COS(CB$12))/SIN(CB$12)*$B40))</f>
        <v>0</v>
      </c>
      <c r="CC130" s="0" t="n">
        <f aca="false">IF($B40=0,0,IF(SIN(CC$12)=0,999999999,(SIN(CC$12)*COS($E40)+SIN($E40)*COS(CC$12))/SIN(CC$12)*$B40))</f>
        <v>0</v>
      </c>
      <c r="CD130" s="0" t="n">
        <f aca="false">IF($B40=0,0,IF(SIN(CD$12)=0,999999999,(SIN(CD$12)*COS($E40)+SIN($E40)*COS(CD$12))/SIN(CD$12)*$B40))</f>
        <v>0</v>
      </c>
      <c r="CE130" s="0" t="n">
        <f aca="false">IF($B40=0,0,IF(SIN(CE$12)=0,999999999,(SIN(CE$12)*COS($E40)+SIN($E40)*COS(CE$12))/SIN(CE$12)*$B40))</f>
        <v>0</v>
      </c>
      <c r="CF130" s="0" t="n">
        <f aca="false">IF($B40=0,0,IF(SIN(CF$12)=0,999999999,(SIN(CF$12)*COS($E40)+SIN($E40)*COS(CF$12))/SIN(CF$12)*$B40))</f>
        <v>0</v>
      </c>
      <c r="CG130" s="0" t="n">
        <f aca="false">IF($B40=0,0,IF(SIN(CG$12)=0,999999999,(SIN(CG$12)*COS($E40)+SIN($E40)*COS(CG$12))/SIN(CG$12)*$B40))</f>
        <v>0</v>
      </c>
      <c r="CH130" s="0" t="n">
        <f aca="false">IF($B40=0,0,IF(SIN(CH$12)=0,999999999,(SIN(CH$12)*COS($E40)+SIN($E40)*COS(CH$12))/SIN(CH$12)*$B40))</f>
        <v>0</v>
      </c>
      <c r="CI130" s="0" t="n">
        <f aca="false">IF($B40=0,0,IF(SIN(CI$12)=0,999999999,(SIN(CI$12)*COS($E40)+SIN($E40)*COS(CI$12))/SIN(CI$12)*$B40))</f>
        <v>0</v>
      </c>
      <c r="CJ130" s="0" t="n">
        <f aca="false">IF($B40=0,0,IF(SIN(CJ$12)=0,999999999,(SIN(CJ$12)*COS($E40)+SIN($E40)*COS(CJ$12))/SIN(CJ$12)*$B40))</f>
        <v>0</v>
      </c>
      <c r="CK130" s="0" t="n">
        <f aca="false">IF($B40=0,0,IF(SIN(CK$12)=0,999999999,(SIN(CK$12)*COS($E40)+SIN($E40)*COS(CK$12))/SIN(CK$12)*$B40))</f>
        <v>0</v>
      </c>
      <c r="CL130" s="0" t="n">
        <f aca="false">IF($B40=0,0,IF(SIN(CL$12)=0,999999999,(SIN(CL$12)*COS($E40)+SIN($E40)*COS(CL$12))/SIN(CL$12)*$B40))</f>
        <v>0</v>
      </c>
      <c r="CM130" s="0" t="n">
        <f aca="false">IF($B40=0,0,IF(SIN(CM$12)=0,999999999,(SIN(CM$12)*COS($E40)+SIN($E40)*COS(CM$12))/SIN(CM$12)*$B40))</f>
        <v>0</v>
      </c>
      <c r="CN130" s="0" t="n">
        <f aca="false">IF($B40=0,0,IF(SIN(CN$12)=0,999999999,(SIN(CN$12)*COS($E40)+SIN($E40)*COS(CN$12))/SIN(CN$12)*$B40))</f>
        <v>0</v>
      </c>
      <c r="CO130" s="0" t="n">
        <f aca="false">IF($B40=0,0,IF(SIN(CO$12)=0,999999999,(SIN(CO$12)*COS($E40)+SIN($E40)*COS(CO$12))/SIN(CO$12)*$B40))</f>
        <v>0</v>
      </c>
      <c r="CP130" s="0" t="n">
        <f aca="false">IF($B40=0,0,IF(SIN(CP$12)=0,999999999,(SIN(CP$12)*COS($E40)+SIN($E40)*COS(CP$12))/SIN(CP$12)*$B40))</f>
        <v>0</v>
      </c>
      <c r="CQ130" s="0" t="n">
        <f aca="false">IF($B40=0,0,IF(SIN(CQ$12)=0,999999999,(SIN(CQ$12)*COS($E40)+SIN($E40)*COS(CQ$12))/SIN(CQ$12)*$B40))</f>
        <v>0</v>
      </c>
    </row>
    <row r="131" customFormat="false" ht="12.8" hidden="true" customHeight="false" outlineLevel="0" collapsed="false">
      <c r="D131" s="0" t="n">
        <f aca="false">1+D130</f>
        <v>29</v>
      </c>
      <c r="E131" s="2" t="s">
        <v>56</v>
      </c>
      <c r="F131" s="0" t="n">
        <f aca="false">IF($B41=0,0,IF(SIN(F$12)=0,999999999,(SIN(F$12)*COS($E41)+SIN($E41)*COS(F$12))/SIN(F$12)*$B41))</f>
        <v>0</v>
      </c>
      <c r="G131" s="0" t="n">
        <f aca="false">IF($B41=0,0,IF(SIN(G$12)=0,999999999,(SIN(G$12)*COS($E41)+SIN($E41)*COS(G$12))/SIN(G$12)*$B41))</f>
        <v>0</v>
      </c>
      <c r="H131" s="0" t="n">
        <f aca="false">IF($B41=0,0,IF(SIN(H$12)=0,999999999,(SIN(H$12)*COS($E41)+SIN($E41)*COS(H$12))/SIN(H$12)*$B41))</f>
        <v>0</v>
      </c>
      <c r="I131" s="0" t="n">
        <f aca="false">IF($B41=0,0,IF(SIN(I$12)=0,999999999,(SIN(I$12)*COS($E41)+SIN($E41)*COS(I$12))/SIN(I$12)*$B41))</f>
        <v>0</v>
      </c>
      <c r="J131" s="0" t="n">
        <f aca="false">IF($B41=0,0,IF(SIN(J$12)=0,999999999,(SIN(J$12)*COS($E41)+SIN($E41)*COS(J$12))/SIN(J$12)*$B41))</f>
        <v>0</v>
      </c>
      <c r="K131" s="0" t="n">
        <f aca="false">IF($B41=0,0,IF(SIN(K$12)=0,999999999,(SIN(K$12)*COS($E41)+SIN($E41)*COS(K$12))/SIN(K$12)*$B41))</f>
        <v>0</v>
      </c>
      <c r="L131" s="0" t="n">
        <f aca="false">IF($B41=0,0,IF(SIN(L$12)=0,999999999,(SIN(L$12)*COS($E41)+SIN($E41)*COS(L$12))/SIN(L$12)*$B41))</f>
        <v>0</v>
      </c>
      <c r="M131" s="0" t="n">
        <f aca="false">IF($B41=0,0,IF(SIN(M$12)=0,999999999,(SIN(M$12)*COS($E41)+SIN($E41)*COS(M$12))/SIN(M$12)*$B41))</f>
        <v>0</v>
      </c>
      <c r="N131" s="0" t="n">
        <f aca="false">IF($B41=0,0,IF(SIN(N$12)=0,999999999,(SIN(N$12)*COS($E41)+SIN($E41)*COS(N$12))/SIN(N$12)*$B41))</f>
        <v>0</v>
      </c>
      <c r="O131" s="0" t="n">
        <f aca="false">IF($B41=0,0,IF(SIN(O$12)=0,999999999,(SIN(O$12)*COS($E41)+SIN($E41)*COS(O$12))/SIN(O$12)*$B41))</f>
        <v>0</v>
      </c>
      <c r="P131" s="0" t="n">
        <f aca="false">IF($B41=0,0,IF(SIN(P$12)=0,999999999,(SIN(P$12)*COS($E41)+SIN($E41)*COS(P$12))/SIN(P$12)*$B41))</f>
        <v>0</v>
      </c>
      <c r="Q131" s="0" t="n">
        <f aca="false">IF($B41=0,0,IF(SIN(Q$12)=0,999999999,(SIN(Q$12)*COS($E41)+SIN($E41)*COS(Q$12))/SIN(Q$12)*$B41))</f>
        <v>0</v>
      </c>
      <c r="R131" s="0" t="n">
        <f aca="false">IF($B41=0,0,IF(SIN(R$12)=0,999999999,(SIN(R$12)*COS($E41)+SIN($E41)*COS(R$12))/SIN(R$12)*$B41))</f>
        <v>0</v>
      </c>
      <c r="S131" s="0" t="n">
        <f aca="false">IF($B41=0,0,IF(SIN(S$12)=0,999999999,(SIN(S$12)*COS($E41)+SIN($E41)*COS(S$12))/SIN(S$12)*$B41))</f>
        <v>0</v>
      </c>
      <c r="T131" s="0" t="n">
        <f aca="false">IF($B41=0,0,IF(SIN(T$12)=0,999999999,(SIN(T$12)*COS($E41)+SIN($E41)*COS(T$12))/SIN(T$12)*$B41))</f>
        <v>0</v>
      </c>
      <c r="U131" s="0" t="n">
        <f aca="false">IF($B41=0,0,IF(SIN(U$12)=0,999999999,(SIN(U$12)*COS($E41)+SIN($E41)*COS(U$12))/SIN(U$12)*$B41))</f>
        <v>0</v>
      </c>
      <c r="V131" s="0" t="n">
        <f aca="false">IF($B41=0,0,IF(SIN(V$12)=0,999999999,(SIN(V$12)*COS($E41)+SIN($E41)*COS(V$12))/SIN(V$12)*$B41))</f>
        <v>0</v>
      </c>
      <c r="W131" s="0" t="n">
        <f aca="false">IF($B41=0,0,IF(SIN(W$12)=0,999999999,(SIN(W$12)*COS($E41)+SIN($E41)*COS(W$12))/SIN(W$12)*$B41))</f>
        <v>0</v>
      </c>
      <c r="X131" s="0" t="n">
        <f aca="false">IF($B41=0,0,IF(SIN(X$12)=0,999999999,(SIN(X$12)*COS($E41)+SIN($E41)*COS(X$12))/SIN(X$12)*$B41))</f>
        <v>0</v>
      </c>
      <c r="Y131" s="0" t="n">
        <f aca="false">IF($B41=0,0,IF(SIN(Y$12)=0,999999999,(SIN(Y$12)*COS($E41)+SIN($E41)*COS(Y$12))/SIN(Y$12)*$B41))</f>
        <v>0</v>
      </c>
      <c r="Z131" s="0" t="n">
        <f aca="false">IF($B41=0,0,IF(SIN(Z$12)=0,999999999,(SIN(Z$12)*COS($E41)+SIN($E41)*COS(Z$12))/SIN(Z$12)*$B41))</f>
        <v>0</v>
      </c>
      <c r="AA131" s="0" t="n">
        <f aca="false">IF($B41=0,0,IF(SIN(AA$12)=0,999999999,(SIN(AA$12)*COS($E41)+SIN($E41)*COS(AA$12))/SIN(AA$12)*$B41))</f>
        <v>0</v>
      </c>
      <c r="AB131" s="0" t="n">
        <f aca="false">IF($B41=0,0,IF(SIN(AB$12)=0,999999999,(SIN(AB$12)*COS($E41)+SIN($E41)*COS(AB$12))/SIN(AB$12)*$B41))</f>
        <v>0</v>
      </c>
      <c r="AC131" s="0" t="n">
        <f aca="false">IF($B41=0,0,IF(SIN(AC$12)=0,999999999,(SIN(AC$12)*COS($E41)+SIN($E41)*COS(AC$12))/SIN(AC$12)*$B41))</f>
        <v>0</v>
      </c>
      <c r="AD131" s="0" t="n">
        <f aca="false">IF($B41=0,0,IF(SIN(AD$12)=0,999999999,(SIN(AD$12)*COS($E41)+SIN($E41)*COS(AD$12))/SIN(AD$12)*$B41))</f>
        <v>0</v>
      </c>
      <c r="AE131" s="0" t="n">
        <f aca="false">IF($B41=0,0,IF(SIN(AE$12)=0,999999999,(SIN(AE$12)*COS($E41)+SIN($E41)*COS(AE$12))/SIN(AE$12)*$B41))</f>
        <v>0</v>
      </c>
      <c r="AF131" s="0" t="n">
        <f aca="false">IF($B41=0,0,IF(SIN(AF$12)=0,999999999,(SIN(AF$12)*COS($E41)+SIN($E41)*COS(AF$12))/SIN(AF$12)*$B41))</f>
        <v>0</v>
      </c>
      <c r="AG131" s="0" t="n">
        <f aca="false">IF($B41=0,0,IF(SIN(AG$12)=0,999999999,(SIN(AG$12)*COS($E41)+SIN($E41)*COS(AG$12))/SIN(AG$12)*$B41))</f>
        <v>0</v>
      </c>
      <c r="AH131" s="0" t="n">
        <f aca="false">IF($B41=0,0,IF(SIN(AH$12)=0,999999999,(SIN(AH$12)*COS($E41)+SIN($E41)*COS(AH$12))/SIN(AH$12)*$B41))</f>
        <v>0</v>
      </c>
      <c r="AI131" s="0" t="n">
        <f aca="false">IF($B41=0,0,IF(SIN(AI$12)=0,999999999,(SIN(AI$12)*COS($E41)+SIN($E41)*COS(AI$12))/SIN(AI$12)*$B41))</f>
        <v>0</v>
      </c>
      <c r="AJ131" s="0" t="n">
        <f aca="false">IF($B41=0,0,IF(SIN(AJ$12)=0,999999999,(SIN(AJ$12)*COS($E41)+SIN($E41)*COS(AJ$12))/SIN(AJ$12)*$B41))</f>
        <v>0</v>
      </c>
      <c r="AK131" s="0" t="n">
        <f aca="false">IF($B41=0,0,IF(SIN(AK$12)=0,999999999,(SIN(AK$12)*COS($E41)+SIN($E41)*COS(AK$12))/SIN(AK$12)*$B41))</f>
        <v>0</v>
      </c>
      <c r="AL131" s="0" t="n">
        <f aca="false">IF($B41=0,0,IF(SIN(AL$12)=0,999999999,(SIN(AL$12)*COS($E41)+SIN($E41)*COS(AL$12))/SIN(AL$12)*$B41))</f>
        <v>0</v>
      </c>
      <c r="AM131" s="0" t="n">
        <f aca="false">IF($B41=0,0,IF(SIN(AM$12)=0,999999999,(SIN(AM$12)*COS($E41)+SIN($E41)*COS(AM$12))/SIN(AM$12)*$B41))</f>
        <v>0</v>
      </c>
      <c r="AN131" s="0" t="n">
        <f aca="false">IF($B41=0,0,IF(SIN(AN$12)=0,999999999,(SIN(AN$12)*COS($E41)+SIN($E41)*COS(AN$12))/SIN(AN$12)*$B41))</f>
        <v>0</v>
      </c>
      <c r="AO131" s="0" t="n">
        <f aca="false">IF($B41=0,0,IF(SIN(AO$12)=0,999999999,(SIN(AO$12)*COS($E41)+SIN($E41)*COS(AO$12))/SIN(AO$12)*$B41))</f>
        <v>0</v>
      </c>
      <c r="AP131" s="0" t="n">
        <f aca="false">IF($B41=0,0,IF(SIN(AP$12)=0,999999999,(SIN(AP$12)*COS($E41)+SIN($E41)*COS(AP$12))/SIN(AP$12)*$B41))</f>
        <v>0</v>
      </c>
      <c r="AQ131" s="0" t="n">
        <f aca="false">IF($B41=0,0,IF(SIN(AQ$12)=0,999999999,(SIN(AQ$12)*COS($E41)+SIN($E41)*COS(AQ$12))/SIN(AQ$12)*$B41))</f>
        <v>0</v>
      </c>
      <c r="AR131" s="0" t="n">
        <f aca="false">IF($B41=0,0,IF(SIN(AR$12)=0,999999999,(SIN(AR$12)*COS($E41)+SIN($E41)*COS(AR$12))/SIN(AR$12)*$B41))</f>
        <v>0</v>
      </c>
      <c r="AS131" s="0" t="n">
        <f aca="false">IF($B41=0,0,IF(SIN(AS$12)=0,999999999,(SIN(AS$12)*COS($E41)+SIN($E41)*COS(AS$12))/SIN(AS$12)*$B41))</f>
        <v>0</v>
      </c>
      <c r="AT131" s="0" t="n">
        <f aca="false">IF($B41=0,0,IF(SIN(AT$12)=0,999999999,(SIN(AT$12)*COS($E41)+SIN($E41)*COS(AT$12))/SIN(AT$12)*$B41))</f>
        <v>0</v>
      </c>
      <c r="AU131" s="0" t="n">
        <f aca="false">IF($B41=0,0,IF(SIN(AU$12)=0,999999999,(SIN(AU$12)*COS($E41)+SIN($E41)*COS(AU$12))/SIN(AU$12)*$B41))</f>
        <v>0</v>
      </c>
      <c r="AV131" s="0" t="n">
        <f aca="false">IF($B41=0,0,IF(SIN(AV$12)=0,999999999,(SIN(AV$12)*COS($E41)+SIN($E41)*COS(AV$12))/SIN(AV$12)*$B41))</f>
        <v>0</v>
      </c>
      <c r="AW131" s="0" t="n">
        <f aca="false">IF($B41=0,0,IF(SIN(AW$12)=0,999999999,(SIN(AW$12)*COS($E41)+SIN($E41)*COS(AW$12))/SIN(AW$12)*$B41))</f>
        <v>0</v>
      </c>
      <c r="AX131" s="0" t="n">
        <f aca="false">IF($B41=0,0,IF(SIN(AX$12)=0,999999999,(SIN(AX$12)*COS($E41)+SIN($E41)*COS(AX$12))/SIN(AX$12)*$B41))</f>
        <v>0</v>
      </c>
      <c r="AY131" s="0" t="n">
        <f aca="false">IF($B41=0,0,IF(SIN(AY$12)=0,999999999,(SIN(AY$12)*COS($E41)+SIN($E41)*COS(AY$12))/SIN(AY$12)*$B41))</f>
        <v>0</v>
      </c>
      <c r="AZ131" s="0" t="n">
        <f aca="false">IF($B41=0,0,IF(SIN(AZ$12)=0,999999999,(SIN(AZ$12)*COS($E41)+SIN($E41)*COS(AZ$12))/SIN(AZ$12)*$B41))</f>
        <v>0</v>
      </c>
      <c r="BA131" s="0" t="n">
        <f aca="false">IF($B41=0,0,IF(SIN(BA$12)=0,999999999,(SIN(BA$12)*COS($E41)+SIN($E41)*COS(BA$12))/SIN(BA$12)*$B41))</f>
        <v>0</v>
      </c>
      <c r="BB131" s="0" t="n">
        <f aca="false">IF($B41=0,0,IF(SIN(BB$12)=0,999999999,(SIN(BB$12)*COS($E41)+SIN($E41)*COS(BB$12))/SIN(BB$12)*$B41))</f>
        <v>0</v>
      </c>
      <c r="BC131" s="0" t="n">
        <f aca="false">IF($B41=0,0,IF(SIN(BC$12)=0,999999999,(SIN(BC$12)*COS($E41)+SIN($E41)*COS(BC$12))/SIN(BC$12)*$B41))</f>
        <v>0</v>
      </c>
      <c r="BD131" s="0" t="n">
        <f aca="false">IF($B41=0,0,IF(SIN(BD$12)=0,999999999,(SIN(BD$12)*COS($E41)+SIN($E41)*COS(BD$12))/SIN(BD$12)*$B41))</f>
        <v>0</v>
      </c>
      <c r="BE131" s="0" t="n">
        <f aca="false">IF($B41=0,0,IF(SIN(BE$12)=0,999999999,(SIN(BE$12)*COS($E41)+SIN($E41)*COS(BE$12))/SIN(BE$12)*$B41))</f>
        <v>0</v>
      </c>
      <c r="BF131" s="0" t="n">
        <f aca="false">IF($B41=0,0,IF(SIN(BF$12)=0,999999999,(SIN(BF$12)*COS($E41)+SIN($E41)*COS(BF$12))/SIN(BF$12)*$B41))</f>
        <v>0</v>
      </c>
      <c r="BG131" s="0" t="n">
        <f aca="false">IF($B41=0,0,IF(SIN(BG$12)=0,999999999,(SIN(BG$12)*COS($E41)+SIN($E41)*COS(BG$12))/SIN(BG$12)*$B41))</f>
        <v>0</v>
      </c>
      <c r="BH131" s="0" t="n">
        <f aca="false">IF($B41=0,0,IF(SIN(BH$12)=0,999999999,(SIN(BH$12)*COS($E41)+SIN($E41)*COS(BH$12))/SIN(BH$12)*$B41))</f>
        <v>0</v>
      </c>
      <c r="BI131" s="0" t="n">
        <f aca="false">IF($B41=0,0,IF(SIN(BI$12)=0,999999999,(SIN(BI$12)*COS($E41)+SIN($E41)*COS(BI$12))/SIN(BI$12)*$B41))</f>
        <v>0</v>
      </c>
      <c r="BJ131" s="0" t="n">
        <f aca="false">IF($B41=0,0,IF(SIN(BJ$12)=0,999999999,(SIN(BJ$12)*COS($E41)+SIN($E41)*COS(BJ$12))/SIN(BJ$12)*$B41))</f>
        <v>0</v>
      </c>
      <c r="BK131" s="0" t="n">
        <f aca="false">IF($B41=0,0,IF(SIN(BK$12)=0,999999999,(SIN(BK$12)*COS($E41)+SIN($E41)*COS(BK$12))/SIN(BK$12)*$B41))</f>
        <v>0</v>
      </c>
      <c r="BL131" s="0" t="n">
        <f aca="false">IF($B41=0,0,IF(SIN(BL$12)=0,999999999,(SIN(BL$12)*COS($E41)+SIN($E41)*COS(BL$12))/SIN(BL$12)*$B41))</f>
        <v>0</v>
      </c>
      <c r="BM131" s="0" t="n">
        <f aca="false">IF($B41=0,0,IF(SIN(BM$12)=0,999999999,(SIN(BM$12)*COS($E41)+SIN($E41)*COS(BM$12))/SIN(BM$12)*$B41))</f>
        <v>0</v>
      </c>
      <c r="BN131" s="0" t="n">
        <f aca="false">IF($B41=0,0,IF(SIN(BN$12)=0,999999999,(SIN(BN$12)*COS($E41)+SIN($E41)*COS(BN$12))/SIN(BN$12)*$B41))</f>
        <v>0</v>
      </c>
      <c r="BO131" s="0" t="n">
        <f aca="false">IF($B41=0,0,IF(SIN(BO$12)=0,999999999,(SIN(BO$12)*COS($E41)+SIN($E41)*COS(BO$12))/SIN(BO$12)*$B41))</f>
        <v>0</v>
      </c>
      <c r="BP131" s="0" t="n">
        <f aca="false">IF($B41=0,0,IF(SIN(BP$12)=0,999999999,(SIN(BP$12)*COS($E41)+SIN($E41)*COS(BP$12))/SIN(BP$12)*$B41))</f>
        <v>0</v>
      </c>
      <c r="BQ131" s="0" t="n">
        <f aca="false">IF($B41=0,0,IF(SIN(BQ$12)=0,999999999,(SIN(BQ$12)*COS($E41)+SIN($E41)*COS(BQ$12))/SIN(BQ$12)*$B41))</f>
        <v>0</v>
      </c>
      <c r="BR131" s="0" t="n">
        <f aca="false">IF($B41=0,0,IF(SIN(BR$12)=0,999999999,(SIN(BR$12)*COS($E41)+SIN($E41)*COS(BR$12))/SIN(BR$12)*$B41))</f>
        <v>0</v>
      </c>
      <c r="BS131" s="0" t="n">
        <f aca="false">IF($B41=0,0,IF(SIN(BS$12)=0,999999999,(SIN(BS$12)*COS($E41)+SIN($E41)*COS(BS$12))/SIN(BS$12)*$B41))</f>
        <v>0</v>
      </c>
      <c r="BT131" s="0" t="n">
        <f aca="false">IF($B41=0,0,IF(SIN(BT$12)=0,999999999,(SIN(BT$12)*COS($E41)+SIN($E41)*COS(BT$12))/SIN(BT$12)*$B41))</f>
        <v>0</v>
      </c>
      <c r="BU131" s="0" t="n">
        <f aca="false">IF($B41=0,0,IF(SIN(BU$12)=0,999999999,(SIN(BU$12)*COS($E41)+SIN($E41)*COS(BU$12))/SIN(BU$12)*$B41))</f>
        <v>0</v>
      </c>
      <c r="BV131" s="0" t="n">
        <f aca="false">IF($B41=0,0,IF(SIN(BV$12)=0,999999999,(SIN(BV$12)*COS($E41)+SIN($E41)*COS(BV$12))/SIN(BV$12)*$B41))</f>
        <v>0</v>
      </c>
      <c r="BW131" s="0" t="n">
        <f aca="false">IF($B41=0,0,IF(SIN(BW$12)=0,999999999,(SIN(BW$12)*COS($E41)+SIN($E41)*COS(BW$12))/SIN(BW$12)*$B41))</f>
        <v>0</v>
      </c>
      <c r="BX131" s="0" t="n">
        <f aca="false">IF($B41=0,0,IF(SIN(BX$12)=0,999999999,(SIN(BX$12)*COS($E41)+SIN($E41)*COS(BX$12))/SIN(BX$12)*$B41))</f>
        <v>0</v>
      </c>
      <c r="BY131" s="0" t="n">
        <f aca="false">IF($B41=0,0,IF(SIN(BY$12)=0,999999999,(SIN(BY$12)*COS($E41)+SIN($E41)*COS(BY$12))/SIN(BY$12)*$B41))</f>
        <v>0</v>
      </c>
      <c r="BZ131" s="0" t="n">
        <f aca="false">IF($B41=0,0,IF(SIN(BZ$12)=0,999999999,(SIN(BZ$12)*COS($E41)+SIN($E41)*COS(BZ$12))/SIN(BZ$12)*$B41))</f>
        <v>0</v>
      </c>
      <c r="CA131" s="0" t="n">
        <f aca="false">IF($B41=0,0,IF(SIN(CA$12)=0,999999999,(SIN(CA$12)*COS($E41)+SIN($E41)*COS(CA$12))/SIN(CA$12)*$B41))</f>
        <v>0</v>
      </c>
      <c r="CB131" s="0" t="n">
        <f aca="false">IF($B41=0,0,IF(SIN(CB$12)=0,999999999,(SIN(CB$12)*COS($E41)+SIN($E41)*COS(CB$12))/SIN(CB$12)*$B41))</f>
        <v>0</v>
      </c>
      <c r="CC131" s="0" t="n">
        <f aca="false">IF($B41=0,0,IF(SIN(CC$12)=0,999999999,(SIN(CC$12)*COS($E41)+SIN($E41)*COS(CC$12))/SIN(CC$12)*$B41))</f>
        <v>0</v>
      </c>
      <c r="CD131" s="0" t="n">
        <f aca="false">IF($B41=0,0,IF(SIN(CD$12)=0,999999999,(SIN(CD$12)*COS($E41)+SIN($E41)*COS(CD$12))/SIN(CD$12)*$B41))</f>
        <v>0</v>
      </c>
      <c r="CE131" s="0" t="n">
        <f aca="false">IF($B41=0,0,IF(SIN(CE$12)=0,999999999,(SIN(CE$12)*COS($E41)+SIN($E41)*COS(CE$12))/SIN(CE$12)*$B41))</f>
        <v>0</v>
      </c>
      <c r="CF131" s="0" t="n">
        <f aca="false">IF($B41=0,0,IF(SIN(CF$12)=0,999999999,(SIN(CF$12)*COS($E41)+SIN($E41)*COS(CF$12))/SIN(CF$12)*$B41))</f>
        <v>0</v>
      </c>
      <c r="CG131" s="0" t="n">
        <f aca="false">IF($B41=0,0,IF(SIN(CG$12)=0,999999999,(SIN(CG$12)*COS($E41)+SIN($E41)*COS(CG$12))/SIN(CG$12)*$B41))</f>
        <v>0</v>
      </c>
      <c r="CH131" s="0" t="n">
        <f aca="false">IF($B41=0,0,IF(SIN(CH$12)=0,999999999,(SIN(CH$12)*COS($E41)+SIN($E41)*COS(CH$12))/SIN(CH$12)*$B41))</f>
        <v>0</v>
      </c>
      <c r="CI131" s="0" t="n">
        <f aca="false">IF($B41=0,0,IF(SIN(CI$12)=0,999999999,(SIN(CI$12)*COS($E41)+SIN($E41)*COS(CI$12))/SIN(CI$12)*$B41))</f>
        <v>0</v>
      </c>
      <c r="CJ131" s="0" t="n">
        <f aca="false">IF($B41=0,0,IF(SIN(CJ$12)=0,999999999,(SIN(CJ$12)*COS($E41)+SIN($E41)*COS(CJ$12))/SIN(CJ$12)*$B41))</f>
        <v>0</v>
      </c>
      <c r="CK131" s="0" t="n">
        <f aca="false">IF($B41=0,0,IF(SIN(CK$12)=0,999999999,(SIN(CK$12)*COS($E41)+SIN($E41)*COS(CK$12))/SIN(CK$12)*$B41))</f>
        <v>0</v>
      </c>
      <c r="CL131" s="0" t="n">
        <f aca="false">IF($B41=0,0,IF(SIN(CL$12)=0,999999999,(SIN(CL$12)*COS($E41)+SIN($E41)*COS(CL$12))/SIN(CL$12)*$B41))</f>
        <v>0</v>
      </c>
      <c r="CM131" s="0" t="n">
        <f aca="false">IF($B41=0,0,IF(SIN(CM$12)=0,999999999,(SIN(CM$12)*COS($E41)+SIN($E41)*COS(CM$12))/SIN(CM$12)*$B41))</f>
        <v>0</v>
      </c>
      <c r="CN131" s="0" t="n">
        <f aca="false">IF($B41=0,0,IF(SIN(CN$12)=0,999999999,(SIN(CN$12)*COS($E41)+SIN($E41)*COS(CN$12))/SIN(CN$12)*$B41))</f>
        <v>0</v>
      </c>
      <c r="CO131" s="0" t="n">
        <f aca="false">IF($B41=0,0,IF(SIN(CO$12)=0,999999999,(SIN(CO$12)*COS($E41)+SIN($E41)*COS(CO$12))/SIN(CO$12)*$B41))</f>
        <v>0</v>
      </c>
      <c r="CP131" s="0" t="n">
        <f aca="false">IF($B41=0,0,IF(SIN(CP$12)=0,999999999,(SIN(CP$12)*COS($E41)+SIN($E41)*COS(CP$12))/SIN(CP$12)*$B41))</f>
        <v>0</v>
      </c>
      <c r="CQ131" s="0" t="n">
        <f aca="false">IF($B41=0,0,IF(SIN(CQ$12)=0,999999999,(SIN(CQ$12)*COS($E41)+SIN($E41)*COS(CQ$12))/SIN(CQ$12)*$B41))</f>
        <v>0</v>
      </c>
    </row>
    <row r="132" customFormat="false" ht="12.8" hidden="true" customHeight="false" outlineLevel="0" collapsed="false">
      <c r="D132" s="0" t="n">
        <f aca="false">1+D131</f>
        <v>30</v>
      </c>
      <c r="E132" s="2" t="s">
        <v>56</v>
      </c>
      <c r="F132" s="0" t="n">
        <f aca="false">IF($B42=0,0,IF(SIN(F$12)=0,999999999,(SIN(F$12)*COS($E42)+SIN($E42)*COS(F$12))/SIN(F$12)*$B42))</f>
        <v>0</v>
      </c>
      <c r="G132" s="0" t="n">
        <f aca="false">IF($B42=0,0,IF(SIN(G$12)=0,999999999,(SIN(G$12)*COS($E42)+SIN($E42)*COS(G$12))/SIN(G$12)*$B42))</f>
        <v>0</v>
      </c>
      <c r="H132" s="0" t="n">
        <f aca="false">IF($B42=0,0,IF(SIN(H$12)=0,999999999,(SIN(H$12)*COS($E42)+SIN($E42)*COS(H$12))/SIN(H$12)*$B42))</f>
        <v>0</v>
      </c>
      <c r="I132" s="0" t="n">
        <f aca="false">IF($B42=0,0,IF(SIN(I$12)=0,999999999,(SIN(I$12)*COS($E42)+SIN($E42)*COS(I$12))/SIN(I$12)*$B42))</f>
        <v>0</v>
      </c>
      <c r="J132" s="0" t="n">
        <f aca="false">IF($B42=0,0,IF(SIN(J$12)=0,999999999,(SIN(J$12)*COS($E42)+SIN($E42)*COS(J$12))/SIN(J$12)*$B42))</f>
        <v>0</v>
      </c>
      <c r="K132" s="0" t="n">
        <f aca="false">IF($B42=0,0,IF(SIN(K$12)=0,999999999,(SIN(K$12)*COS($E42)+SIN($E42)*COS(K$12))/SIN(K$12)*$B42))</f>
        <v>0</v>
      </c>
      <c r="L132" s="0" t="n">
        <f aca="false">IF($B42=0,0,IF(SIN(L$12)=0,999999999,(SIN(L$12)*COS($E42)+SIN($E42)*COS(L$12))/SIN(L$12)*$B42))</f>
        <v>0</v>
      </c>
      <c r="M132" s="0" t="n">
        <f aca="false">IF($B42=0,0,IF(SIN(M$12)=0,999999999,(SIN(M$12)*COS($E42)+SIN($E42)*COS(M$12))/SIN(M$12)*$B42))</f>
        <v>0</v>
      </c>
      <c r="N132" s="0" t="n">
        <f aca="false">IF($B42=0,0,IF(SIN(N$12)=0,999999999,(SIN(N$12)*COS($E42)+SIN($E42)*COS(N$12))/SIN(N$12)*$B42))</f>
        <v>0</v>
      </c>
      <c r="O132" s="0" t="n">
        <f aca="false">IF($B42=0,0,IF(SIN(O$12)=0,999999999,(SIN(O$12)*COS($E42)+SIN($E42)*COS(O$12))/SIN(O$12)*$B42))</f>
        <v>0</v>
      </c>
      <c r="P132" s="0" t="n">
        <f aca="false">IF($B42=0,0,IF(SIN(P$12)=0,999999999,(SIN(P$12)*COS($E42)+SIN($E42)*COS(P$12))/SIN(P$12)*$B42))</f>
        <v>0</v>
      </c>
      <c r="Q132" s="0" t="n">
        <f aca="false">IF($B42=0,0,IF(SIN(Q$12)=0,999999999,(SIN(Q$12)*COS($E42)+SIN($E42)*COS(Q$12))/SIN(Q$12)*$B42))</f>
        <v>0</v>
      </c>
      <c r="R132" s="0" t="n">
        <f aca="false">IF($B42=0,0,IF(SIN(R$12)=0,999999999,(SIN(R$12)*COS($E42)+SIN($E42)*COS(R$12))/SIN(R$12)*$B42))</f>
        <v>0</v>
      </c>
      <c r="S132" s="0" t="n">
        <f aca="false">IF($B42=0,0,IF(SIN(S$12)=0,999999999,(SIN(S$12)*COS($E42)+SIN($E42)*COS(S$12))/SIN(S$12)*$B42))</f>
        <v>0</v>
      </c>
      <c r="T132" s="0" t="n">
        <f aca="false">IF($B42=0,0,IF(SIN(T$12)=0,999999999,(SIN(T$12)*COS($E42)+SIN($E42)*COS(T$12))/SIN(T$12)*$B42))</f>
        <v>0</v>
      </c>
      <c r="U132" s="0" t="n">
        <f aca="false">IF($B42=0,0,IF(SIN(U$12)=0,999999999,(SIN(U$12)*COS($E42)+SIN($E42)*COS(U$12))/SIN(U$12)*$B42))</f>
        <v>0</v>
      </c>
      <c r="V132" s="0" t="n">
        <f aca="false">IF($B42=0,0,IF(SIN(V$12)=0,999999999,(SIN(V$12)*COS($E42)+SIN($E42)*COS(V$12))/SIN(V$12)*$B42))</f>
        <v>0</v>
      </c>
      <c r="W132" s="0" t="n">
        <f aca="false">IF($B42=0,0,IF(SIN(W$12)=0,999999999,(SIN(W$12)*COS($E42)+SIN($E42)*COS(W$12))/SIN(W$12)*$B42))</f>
        <v>0</v>
      </c>
      <c r="X132" s="0" t="n">
        <f aca="false">IF($B42=0,0,IF(SIN(X$12)=0,999999999,(SIN(X$12)*COS($E42)+SIN($E42)*COS(X$12))/SIN(X$12)*$B42))</f>
        <v>0</v>
      </c>
      <c r="Y132" s="0" t="n">
        <f aca="false">IF($B42=0,0,IF(SIN(Y$12)=0,999999999,(SIN(Y$12)*COS($E42)+SIN($E42)*COS(Y$12))/SIN(Y$12)*$B42))</f>
        <v>0</v>
      </c>
      <c r="Z132" s="0" t="n">
        <f aca="false">IF($B42=0,0,IF(SIN(Z$12)=0,999999999,(SIN(Z$12)*COS($E42)+SIN($E42)*COS(Z$12))/SIN(Z$12)*$B42))</f>
        <v>0</v>
      </c>
      <c r="AA132" s="0" t="n">
        <f aca="false">IF($B42=0,0,IF(SIN(AA$12)=0,999999999,(SIN(AA$12)*COS($E42)+SIN($E42)*COS(AA$12))/SIN(AA$12)*$B42))</f>
        <v>0</v>
      </c>
      <c r="AB132" s="0" t="n">
        <f aca="false">IF($B42=0,0,IF(SIN(AB$12)=0,999999999,(SIN(AB$12)*COS($E42)+SIN($E42)*COS(AB$12))/SIN(AB$12)*$B42))</f>
        <v>0</v>
      </c>
      <c r="AC132" s="0" t="n">
        <f aca="false">IF($B42=0,0,IF(SIN(AC$12)=0,999999999,(SIN(AC$12)*COS($E42)+SIN($E42)*COS(AC$12))/SIN(AC$12)*$B42))</f>
        <v>0</v>
      </c>
      <c r="AD132" s="0" t="n">
        <f aca="false">IF($B42=0,0,IF(SIN(AD$12)=0,999999999,(SIN(AD$12)*COS($E42)+SIN($E42)*COS(AD$12))/SIN(AD$12)*$B42))</f>
        <v>0</v>
      </c>
      <c r="AE132" s="0" t="n">
        <f aca="false">IF($B42=0,0,IF(SIN(AE$12)=0,999999999,(SIN(AE$12)*COS($E42)+SIN($E42)*COS(AE$12))/SIN(AE$12)*$B42))</f>
        <v>0</v>
      </c>
      <c r="AF132" s="0" t="n">
        <f aca="false">IF($B42=0,0,IF(SIN(AF$12)=0,999999999,(SIN(AF$12)*COS($E42)+SIN($E42)*COS(AF$12))/SIN(AF$12)*$B42))</f>
        <v>0</v>
      </c>
      <c r="AG132" s="0" t="n">
        <f aca="false">IF($B42=0,0,IF(SIN(AG$12)=0,999999999,(SIN(AG$12)*COS($E42)+SIN($E42)*COS(AG$12))/SIN(AG$12)*$B42))</f>
        <v>0</v>
      </c>
      <c r="AH132" s="0" t="n">
        <f aca="false">IF($B42=0,0,IF(SIN(AH$12)=0,999999999,(SIN(AH$12)*COS($E42)+SIN($E42)*COS(AH$12))/SIN(AH$12)*$B42))</f>
        <v>0</v>
      </c>
      <c r="AI132" s="0" t="n">
        <f aca="false">IF($B42=0,0,IF(SIN(AI$12)=0,999999999,(SIN(AI$12)*COS($E42)+SIN($E42)*COS(AI$12))/SIN(AI$12)*$B42))</f>
        <v>0</v>
      </c>
      <c r="AJ132" s="0" t="n">
        <f aca="false">IF($B42=0,0,IF(SIN(AJ$12)=0,999999999,(SIN(AJ$12)*COS($E42)+SIN($E42)*COS(AJ$12))/SIN(AJ$12)*$B42))</f>
        <v>0</v>
      </c>
      <c r="AK132" s="0" t="n">
        <f aca="false">IF($B42=0,0,IF(SIN(AK$12)=0,999999999,(SIN(AK$12)*COS($E42)+SIN($E42)*COS(AK$12))/SIN(AK$12)*$B42))</f>
        <v>0</v>
      </c>
      <c r="AL132" s="0" t="n">
        <f aca="false">IF($B42=0,0,IF(SIN(AL$12)=0,999999999,(SIN(AL$12)*COS($E42)+SIN($E42)*COS(AL$12))/SIN(AL$12)*$B42))</f>
        <v>0</v>
      </c>
      <c r="AM132" s="0" t="n">
        <f aca="false">IF($B42=0,0,IF(SIN(AM$12)=0,999999999,(SIN(AM$12)*COS($E42)+SIN($E42)*COS(AM$12))/SIN(AM$12)*$B42))</f>
        <v>0</v>
      </c>
      <c r="AN132" s="0" t="n">
        <f aca="false">IF($B42=0,0,IF(SIN(AN$12)=0,999999999,(SIN(AN$12)*COS($E42)+SIN($E42)*COS(AN$12))/SIN(AN$12)*$B42))</f>
        <v>0</v>
      </c>
      <c r="AO132" s="0" t="n">
        <f aca="false">IF($B42=0,0,IF(SIN(AO$12)=0,999999999,(SIN(AO$12)*COS($E42)+SIN($E42)*COS(AO$12))/SIN(AO$12)*$B42))</f>
        <v>0</v>
      </c>
      <c r="AP132" s="0" t="n">
        <f aca="false">IF($B42=0,0,IF(SIN(AP$12)=0,999999999,(SIN(AP$12)*COS($E42)+SIN($E42)*COS(AP$12))/SIN(AP$12)*$B42))</f>
        <v>0</v>
      </c>
      <c r="AQ132" s="0" t="n">
        <f aca="false">IF($B42=0,0,IF(SIN(AQ$12)=0,999999999,(SIN(AQ$12)*COS($E42)+SIN($E42)*COS(AQ$12))/SIN(AQ$12)*$B42))</f>
        <v>0</v>
      </c>
      <c r="AR132" s="0" t="n">
        <f aca="false">IF($B42=0,0,IF(SIN(AR$12)=0,999999999,(SIN(AR$12)*COS($E42)+SIN($E42)*COS(AR$12))/SIN(AR$12)*$B42))</f>
        <v>0</v>
      </c>
      <c r="AS132" s="0" t="n">
        <f aca="false">IF($B42=0,0,IF(SIN(AS$12)=0,999999999,(SIN(AS$12)*COS($E42)+SIN($E42)*COS(AS$12))/SIN(AS$12)*$B42))</f>
        <v>0</v>
      </c>
      <c r="AT132" s="0" t="n">
        <f aca="false">IF($B42=0,0,IF(SIN(AT$12)=0,999999999,(SIN(AT$12)*COS($E42)+SIN($E42)*COS(AT$12))/SIN(AT$12)*$B42))</f>
        <v>0</v>
      </c>
      <c r="AU132" s="0" t="n">
        <f aca="false">IF($B42=0,0,IF(SIN(AU$12)=0,999999999,(SIN(AU$12)*COS($E42)+SIN($E42)*COS(AU$12))/SIN(AU$12)*$B42))</f>
        <v>0</v>
      </c>
      <c r="AV132" s="0" t="n">
        <f aca="false">IF($B42=0,0,IF(SIN(AV$12)=0,999999999,(SIN(AV$12)*COS($E42)+SIN($E42)*COS(AV$12))/SIN(AV$12)*$B42))</f>
        <v>0</v>
      </c>
      <c r="AW132" s="0" t="n">
        <f aca="false">IF($B42=0,0,IF(SIN(AW$12)=0,999999999,(SIN(AW$12)*COS($E42)+SIN($E42)*COS(AW$12))/SIN(AW$12)*$B42))</f>
        <v>0</v>
      </c>
      <c r="AX132" s="0" t="n">
        <f aca="false">IF($B42=0,0,IF(SIN(AX$12)=0,999999999,(SIN(AX$12)*COS($E42)+SIN($E42)*COS(AX$12))/SIN(AX$12)*$B42))</f>
        <v>0</v>
      </c>
      <c r="AY132" s="0" t="n">
        <f aca="false">IF($B42=0,0,IF(SIN(AY$12)=0,999999999,(SIN(AY$12)*COS($E42)+SIN($E42)*COS(AY$12))/SIN(AY$12)*$B42))</f>
        <v>0</v>
      </c>
      <c r="AZ132" s="0" t="n">
        <f aca="false">IF($B42=0,0,IF(SIN(AZ$12)=0,999999999,(SIN(AZ$12)*COS($E42)+SIN($E42)*COS(AZ$12))/SIN(AZ$12)*$B42))</f>
        <v>0</v>
      </c>
      <c r="BA132" s="0" t="n">
        <f aca="false">IF($B42=0,0,IF(SIN(BA$12)=0,999999999,(SIN(BA$12)*COS($E42)+SIN($E42)*COS(BA$12))/SIN(BA$12)*$B42))</f>
        <v>0</v>
      </c>
      <c r="BB132" s="0" t="n">
        <f aca="false">IF($B42=0,0,IF(SIN(BB$12)=0,999999999,(SIN(BB$12)*COS($E42)+SIN($E42)*COS(BB$12))/SIN(BB$12)*$B42))</f>
        <v>0</v>
      </c>
      <c r="BC132" s="0" t="n">
        <f aca="false">IF($B42=0,0,IF(SIN(BC$12)=0,999999999,(SIN(BC$12)*COS($E42)+SIN($E42)*COS(BC$12))/SIN(BC$12)*$B42))</f>
        <v>0</v>
      </c>
      <c r="BD132" s="0" t="n">
        <f aca="false">IF($B42=0,0,IF(SIN(BD$12)=0,999999999,(SIN(BD$12)*COS($E42)+SIN($E42)*COS(BD$12))/SIN(BD$12)*$B42))</f>
        <v>0</v>
      </c>
      <c r="BE132" s="0" t="n">
        <f aca="false">IF($B42=0,0,IF(SIN(BE$12)=0,999999999,(SIN(BE$12)*COS($E42)+SIN($E42)*COS(BE$12))/SIN(BE$12)*$B42))</f>
        <v>0</v>
      </c>
      <c r="BF132" s="0" t="n">
        <f aca="false">IF($B42=0,0,IF(SIN(BF$12)=0,999999999,(SIN(BF$12)*COS($E42)+SIN($E42)*COS(BF$12))/SIN(BF$12)*$B42))</f>
        <v>0</v>
      </c>
      <c r="BG132" s="0" t="n">
        <f aca="false">IF($B42=0,0,IF(SIN(BG$12)=0,999999999,(SIN(BG$12)*COS($E42)+SIN($E42)*COS(BG$12))/SIN(BG$12)*$B42))</f>
        <v>0</v>
      </c>
      <c r="BH132" s="0" t="n">
        <f aca="false">IF($B42=0,0,IF(SIN(BH$12)=0,999999999,(SIN(BH$12)*COS($E42)+SIN($E42)*COS(BH$12))/SIN(BH$12)*$B42))</f>
        <v>0</v>
      </c>
      <c r="BI132" s="0" t="n">
        <f aca="false">IF($B42=0,0,IF(SIN(BI$12)=0,999999999,(SIN(BI$12)*COS($E42)+SIN($E42)*COS(BI$12))/SIN(BI$12)*$B42))</f>
        <v>0</v>
      </c>
      <c r="BJ132" s="0" t="n">
        <f aca="false">IF($B42=0,0,IF(SIN(BJ$12)=0,999999999,(SIN(BJ$12)*COS($E42)+SIN($E42)*COS(BJ$12))/SIN(BJ$12)*$B42))</f>
        <v>0</v>
      </c>
      <c r="BK132" s="0" t="n">
        <f aca="false">IF($B42=0,0,IF(SIN(BK$12)=0,999999999,(SIN(BK$12)*COS($E42)+SIN($E42)*COS(BK$12))/SIN(BK$12)*$B42))</f>
        <v>0</v>
      </c>
      <c r="BL132" s="0" t="n">
        <f aca="false">IF($B42=0,0,IF(SIN(BL$12)=0,999999999,(SIN(BL$12)*COS($E42)+SIN($E42)*COS(BL$12))/SIN(BL$12)*$B42))</f>
        <v>0</v>
      </c>
      <c r="BM132" s="0" t="n">
        <f aca="false">IF($B42=0,0,IF(SIN(BM$12)=0,999999999,(SIN(BM$12)*COS($E42)+SIN($E42)*COS(BM$12))/SIN(BM$12)*$B42))</f>
        <v>0</v>
      </c>
      <c r="BN132" s="0" t="n">
        <f aca="false">IF($B42=0,0,IF(SIN(BN$12)=0,999999999,(SIN(BN$12)*COS($E42)+SIN($E42)*COS(BN$12))/SIN(BN$12)*$B42))</f>
        <v>0</v>
      </c>
      <c r="BO132" s="0" t="n">
        <f aca="false">IF($B42=0,0,IF(SIN(BO$12)=0,999999999,(SIN(BO$12)*COS($E42)+SIN($E42)*COS(BO$12))/SIN(BO$12)*$B42))</f>
        <v>0</v>
      </c>
      <c r="BP132" s="0" t="n">
        <f aca="false">IF($B42=0,0,IF(SIN(BP$12)=0,999999999,(SIN(BP$12)*COS($E42)+SIN($E42)*COS(BP$12))/SIN(BP$12)*$B42))</f>
        <v>0</v>
      </c>
      <c r="BQ132" s="0" t="n">
        <f aca="false">IF($B42=0,0,IF(SIN(BQ$12)=0,999999999,(SIN(BQ$12)*COS($E42)+SIN($E42)*COS(BQ$12))/SIN(BQ$12)*$B42))</f>
        <v>0</v>
      </c>
      <c r="BR132" s="0" t="n">
        <f aca="false">IF($B42=0,0,IF(SIN(BR$12)=0,999999999,(SIN(BR$12)*COS($E42)+SIN($E42)*COS(BR$12))/SIN(BR$12)*$B42))</f>
        <v>0</v>
      </c>
      <c r="BS132" s="0" t="n">
        <f aca="false">IF($B42=0,0,IF(SIN(BS$12)=0,999999999,(SIN(BS$12)*COS($E42)+SIN($E42)*COS(BS$12))/SIN(BS$12)*$B42))</f>
        <v>0</v>
      </c>
      <c r="BT132" s="0" t="n">
        <f aca="false">IF($B42=0,0,IF(SIN(BT$12)=0,999999999,(SIN(BT$12)*COS($E42)+SIN($E42)*COS(BT$12))/SIN(BT$12)*$B42))</f>
        <v>0</v>
      </c>
      <c r="BU132" s="0" t="n">
        <f aca="false">IF($B42=0,0,IF(SIN(BU$12)=0,999999999,(SIN(BU$12)*COS($E42)+SIN($E42)*COS(BU$12))/SIN(BU$12)*$B42))</f>
        <v>0</v>
      </c>
      <c r="BV132" s="0" t="n">
        <f aca="false">IF($B42=0,0,IF(SIN(BV$12)=0,999999999,(SIN(BV$12)*COS($E42)+SIN($E42)*COS(BV$12))/SIN(BV$12)*$B42))</f>
        <v>0</v>
      </c>
      <c r="BW132" s="0" t="n">
        <f aca="false">IF($B42=0,0,IF(SIN(BW$12)=0,999999999,(SIN(BW$12)*COS($E42)+SIN($E42)*COS(BW$12))/SIN(BW$12)*$B42))</f>
        <v>0</v>
      </c>
      <c r="BX132" s="0" t="n">
        <f aca="false">IF($B42=0,0,IF(SIN(BX$12)=0,999999999,(SIN(BX$12)*COS($E42)+SIN($E42)*COS(BX$12))/SIN(BX$12)*$B42))</f>
        <v>0</v>
      </c>
      <c r="BY132" s="0" t="n">
        <f aca="false">IF($B42=0,0,IF(SIN(BY$12)=0,999999999,(SIN(BY$12)*COS($E42)+SIN($E42)*COS(BY$12))/SIN(BY$12)*$B42))</f>
        <v>0</v>
      </c>
      <c r="BZ132" s="0" t="n">
        <f aca="false">IF($B42=0,0,IF(SIN(BZ$12)=0,999999999,(SIN(BZ$12)*COS($E42)+SIN($E42)*COS(BZ$12))/SIN(BZ$12)*$B42))</f>
        <v>0</v>
      </c>
      <c r="CA132" s="0" t="n">
        <f aca="false">IF($B42=0,0,IF(SIN(CA$12)=0,999999999,(SIN(CA$12)*COS($E42)+SIN($E42)*COS(CA$12))/SIN(CA$12)*$B42))</f>
        <v>0</v>
      </c>
      <c r="CB132" s="0" t="n">
        <f aca="false">IF($B42=0,0,IF(SIN(CB$12)=0,999999999,(SIN(CB$12)*COS($E42)+SIN($E42)*COS(CB$12))/SIN(CB$12)*$B42))</f>
        <v>0</v>
      </c>
      <c r="CC132" s="0" t="n">
        <f aca="false">IF($B42=0,0,IF(SIN(CC$12)=0,999999999,(SIN(CC$12)*COS($E42)+SIN($E42)*COS(CC$12))/SIN(CC$12)*$B42))</f>
        <v>0</v>
      </c>
      <c r="CD132" s="0" t="n">
        <f aca="false">IF($B42=0,0,IF(SIN(CD$12)=0,999999999,(SIN(CD$12)*COS($E42)+SIN($E42)*COS(CD$12))/SIN(CD$12)*$B42))</f>
        <v>0</v>
      </c>
      <c r="CE132" s="0" t="n">
        <f aca="false">IF($B42=0,0,IF(SIN(CE$12)=0,999999999,(SIN(CE$12)*COS($E42)+SIN($E42)*COS(CE$12))/SIN(CE$12)*$B42))</f>
        <v>0</v>
      </c>
      <c r="CF132" s="0" t="n">
        <f aca="false">IF($B42=0,0,IF(SIN(CF$12)=0,999999999,(SIN(CF$12)*COS($E42)+SIN($E42)*COS(CF$12))/SIN(CF$12)*$B42))</f>
        <v>0</v>
      </c>
      <c r="CG132" s="0" t="n">
        <f aca="false">IF($B42=0,0,IF(SIN(CG$12)=0,999999999,(SIN(CG$12)*COS($E42)+SIN($E42)*COS(CG$12))/SIN(CG$12)*$B42))</f>
        <v>0</v>
      </c>
      <c r="CH132" s="0" t="n">
        <f aca="false">IF($B42=0,0,IF(SIN(CH$12)=0,999999999,(SIN(CH$12)*COS($E42)+SIN($E42)*COS(CH$12))/SIN(CH$12)*$B42))</f>
        <v>0</v>
      </c>
      <c r="CI132" s="0" t="n">
        <f aca="false">IF($B42=0,0,IF(SIN(CI$12)=0,999999999,(SIN(CI$12)*COS($E42)+SIN($E42)*COS(CI$12))/SIN(CI$12)*$B42))</f>
        <v>0</v>
      </c>
      <c r="CJ132" s="0" t="n">
        <f aca="false">IF($B42=0,0,IF(SIN(CJ$12)=0,999999999,(SIN(CJ$12)*COS($E42)+SIN($E42)*COS(CJ$12))/SIN(CJ$12)*$B42))</f>
        <v>0</v>
      </c>
      <c r="CK132" s="0" t="n">
        <f aca="false">IF($B42=0,0,IF(SIN(CK$12)=0,999999999,(SIN(CK$12)*COS($E42)+SIN($E42)*COS(CK$12))/SIN(CK$12)*$B42))</f>
        <v>0</v>
      </c>
      <c r="CL132" s="0" t="n">
        <f aca="false">IF($B42=0,0,IF(SIN(CL$12)=0,999999999,(SIN(CL$12)*COS($E42)+SIN($E42)*COS(CL$12))/SIN(CL$12)*$B42))</f>
        <v>0</v>
      </c>
      <c r="CM132" s="0" t="n">
        <f aca="false">IF($B42=0,0,IF(SIN(CM$12)=0,999999999,(SIN(CM$12)*COS($E42)+SIN($E42)*COS(CM$12))/SIN(CM$12)*$B42))</f>
        <v>0</v>
      </c>
      <c r="CN132" s="0" t="n">
        <f aca="false">IF($B42=0,0,IF(SIN(CN$12)=0,999999999,(SIN(CN$12)*COS($E42)+SIN($E42)*COS(CN$12))/SIN(CN$12)*$B42))</f>
        <v>0</v>
      </c>
      <c r="CO132" s="0" t="n">
        <f aca="false">IF($B42=0,0,IF(SIN(CO$12)=0,999999999,(SIN(CO$12)*COS($E42)+SIN($E42)*COS(CO$12))/SIN(CO$12)*$B42))</f>
        <v>0</v>
      </c>
      <c r="CP132" s="0" t="n">
        <f aca="false">IF($B42=0,0,IF(SIN(CP$12)=0,999999999,(SIN(CP$12)*COS($E42)+SIN($E42)*COS(CP$12))/SIN(CP$12)*$B42))</f>
        <v>0</v>
      </c>
      <c r="CQ132" s="0" t="n">
        <f aca="false">IF($B42=0,0,IF(SIN(CQ$12)=0,999999999,(SIN(CQ$12)*COS($E42)+SIN($E42)*COS(CQ$12))/SIN(CQ$12)*$B42))</f>
        <v>0</v>
      </c>
    </row>
    <row r="133" customFormat="false" ht="12.8" hidden="true" customHeight="false" outlineLevel="0" collapsed="false">
      <c r="D133" s="0" t="n">
        <f aca="false">1+D132</f>
        <v>31</v>
      </c>
      <c r="E133" s="2" t="s">
        <v>56</v>
      </c>
      <c r="F133" s="0" t="n">
        <f aca="false">IF($B43=0,0,IF(SIN(F$12)=0,999999999,(SIN(F$12)*COS($E43)+SIN($E43)*COS(F$12))/SIN(F$12)*$B43))</f>
        <v>0</v>
      </c>
      <c r="G133" s="0" t="n">
        <f aca="false">IF($B43=0,0,IF(SIN(G$12)=0,999999999,(SIN(G$12)*COS($E43)+SIN($E43)*COS(G$12))/SIN(G$12)*$B43))</f>
        <v>0</v>
      </c>
      <c r="H133" s="0" t="n">
        <f aca="false">IF($B43=0,0,IF(SIN(H$12)=0,999999999,(SIN(H$12)*COS($E43)+SIN($E43)*COS(H$12))/SIN(H$12)*$B43))</f>
        <v>0</v>
      </c>
      <c r="I133" s="0" t="n">
        <f aca="false">IF($B43=0,0,IF(SIN(I$12)=0,999999999,(SIN(I$12)*COS($E43)+SIN($E43)*COS(I$12))/SIN(I$12)*$B43))</f>
        <v>0</v>
      </c>
      <c r="J133" s="0" t="n">
        <f aca="false">IF($B43=0,0,IF(SIN(J$12)=0,999999999,(SIN(J$12)*COS($E43)+SIN($E43)*COS(J$12))/SIN(J$12)*$B43))</f>
        <v>0</v>
      </c>
      <c r="K133" s="0" t="n">
        <f aca="false">IF($B43=0,0,IF(SIN(K$12)=0,999999999,(SIN(K$12)*COS($E43)+SIN($E43)*COS(K$12))/SIN(K$12)*$B43))</f>
        <v>0</v>
      </c>
      <c r="L133" s="0" t="n">
        <f aca="false">IF($B43=0,0,IF(SIN(L$12)=0,999999999,(SIN(L$12)*COS($E43)+SIN($E43)*COS(L$12))/SIN(L$12)*$B43))</f>
        <v>0</v>
      </c>
      <c r="M133" s="0" t="n">
        <f aca="false">IF($B43=0,0,IF(SIN(M$12)=0,999999999,(SIN(M$12)*COS($E43)+SIN($E43)*COS(M$12))/SIN(M$12)*$B43))</f>
        <v>0</v>
      </c>
      <c r="N133" s="0" t="n">
        <f aca="false">IF($B43=0,0,IF(SIN(N$12)=0,999999999,(SIN(N$12)*COS($E43)+SIN($E43)*COS(N$12))/SIN(N$12)*$B43))</f>
        <v>0</v>
      </c>
      <c r="O133" s="0" t="n">
        <f aca="false">IF($B43=0,0,IF(SIN(O$12)=0,999999999,(SIN(O$12)*COS($E43)+SIN($E43)*COS(O$12))/SIN(O$12)*$B43))</f>
        <v>0</v>
      </c>
      <c r="P133" s="0" t="n">
        <f aca="false">IF($B43=0,0,IF(SIN(P$12)=0,999999999,(SIN(P$12)*COS($E43)+SIN($E43)*COS(P$12))/SIN(P$12)*$B43))</f>
        <v>0</v>
      </c>
      <c r="Q133" s="0" t="n">
        <f aca="false">IF($B43=0,0,IF(SIN(Q$12)=0,999999999,(SIN(Q$12)*COS($E43)+SIN($E43)*COS(Q$12))/SIN(Q$12)*$B43))</f>
        <v>0</v>
      </c>
      <c r="R133" s="0" t="n">
        <f aca="false">IF($B43=0,0,IF(SIN(R$12)=0,999999999,(SIN(R$12)*COS($E43)+SIN($E43)*COS(R$12))/SIN(R$12)*$B43))</f>
        <v>0</v>
      </c>
      <c r="S133" s="0" t="n">
        <f aca="false">IF($B43=0,0,IF(SIN(S$12)=0,999999999,(SIN(S$12)*COS($E43)+SIN($E43)*COS(S$12))/SIN(S$12)*$B43))</f>
        <v>0</v>
      </c>
      <c r="T133" s="0" t="n">
        <f aca="false">IF($B43=0,0,IF(SIN(T$12)=0,999999999,(SIN(T$12)*COS($E43)+SIN($E43)*COS(T$12))/SIN(T$12)*$B43))</f>
        <v>0</v>
      </c>
      <c r="U133" s="0" t="n">
        <f aca="false">IF($B43=0,0,IF(SIN(U$12)=0,999999999,(SIN(U$12)*COS($E43)+SIN($E43)*COS(U$12))/SIN(U$12)*$B43))</f>
        <v>0</v>
      </c>
      <c r="V133" s="0" t="n">
        <f aca="false">IF($B43=0,0,IF(SIN(V$12)=0,999999999,(SIN(V$12)*COS($E43)+SIN($E43)*COS(V$12))/SIN(V$12)*$B43))</f>
        <v>0</v>
      </c>
      <c r="W133" s="0" t="n">
        <f aca="false">IF($B43=0,0,IF(SIN(W$12)=0,999999999,(SIN(W$12)*COS($E43)+SIN($E43)*COS(W$12))/SIN(W$12)*$B43))</f>
        <v>0</v>
      </c>
      <c r="X133" s="0" t="n">
        <f aca="false">IF($B43=0,0,IF(SIN(X$12)=0,999999999,(SIN(X$12)*COS($E43)+SIN($E43)*COS(X$12))/SIN(X$12)*$B43))</f>
        <v>0</v>
      </c>
      <c r="Y133" s="0" t="n">
        <f aca="false">IF($B43=0,0,IF(SIN(Y$12)=0,999999999,(SIN(Y$12)*COS($E43)+SIN($E43)*COS(Y$12))/SIN(Y$12)*$B43))</f>
        <v>0</v>
      </c>
      <c r="Z133" s="0" t="n">
        <f aca="false">IF($B43=0,0,IF(SIN(Z$12)=0,999999999,(SIN(Z$12)*COS($E43)+SIN($E43)*COS(Z$12))/SIN(Z$12)*$B43))</f>
        <v>0</v>
      </c>
      <c r="AA133" s="0" t="n">
        <f aca="false">IF($B43=0,0,IF(SIN(AA$12)=0,999999999,(SIN(AA$12)*COS($E43)+SIN($E43)*COS(AA$12))/SIN(AA$12)*$B43))</f>
        <v>0</v>
      </c>
      <c r="AB133" s="0" t="n">
        <f aca="false">IF($B43=0,0,IF(SIN(AB$12)=0,999999999,(SIN(AB$12)*COS($E43)+SIN($E43)*COS(AB$12))/SIN(AB$12)*$B43))</f>
        <v>0</v>
      </c>
      <c r="AC133" s="0" t="n">
        <f aca="false">IF($B43=0,0,IF(SIN(AC$12)=0,999999999,(SIN(AC$12)*COS($E43)+SIN($E43)*COS(AC$12))/SIN(AC$12)*$B43))</f>
        <v>0</v>
      </c>
      <c r="AD133" s="0" t="n">
        <f aca="false">IF($B43=0,0,IF(SIN(AD$12)=0,999999999,(SIN(AD$12)*COS($E43)+SIN($E43)*COS(AD$12))/SIN(AD$12)*$B43))</f>
        <v>0</v>
      </c>
      <c r="AE133" s="0" t="n">
        <f aca="false">IF($B43=0,0,IF(SIN(AE$12)=0,999999999,(SIN(AE$12)*COS($E43)+SIN($E43)*COS(AE$12))/SIN(AE$12)*$B43))</f>
        <v>0</v>
      </c>
      <c r="AF133" s="0" t="n">
        <f aca="false">IF($B43=0,0,IF(SIN(AF$12)=0,999999999,(SIN(AF$12)*COS($E43)+SIN($E43)*COS(AF$12))/SIN(AF$12)*$B43))</f>
        <v>0</v>
      </c>
      <c r="AG133" s="0" t="n">
        <f aca="false">IF($B43=0,0,IF(SIN(AG$12)=0,999999999,(SIN(AG$12)*COS($E43)+SIN($E43)*COS(AG$12))/SIN(AG$12)*$B43))</f>
        <v>0</v>
      </c>
      <c r="AH133" s="0" t="n">
        <f aca="false">IF($B43=0,0,IF(SIN(AH$12)=0,999999999,(SIN(AH$12)*COS($E43)+SIN($E43)*COS(AH$12))/SIN(AH$12)*$B43))</f>
        <v>0</v>
      </c>
      <c r="AI133" s="0" t="n">
        <f aca="false">IF($B43=0,0,IF(SIN(AI$12)=0,999999999,(SIN(AI$12)*COS($E43)+SIN($E43)*COS(AI$12))/SIN(AI$12)*$B43))</f>
        <v>0</v>
      </c>
      <c r="AJ133" s="0" t="n">
        <f aca="false">IF($B43=0,0,IF(SIN(AJ$12)=0,999999999,(SIN(AJ$12)*COS($E43)+SIN($E43)*COS(AJ$12))/SIN(AJ$12)*$B43))</f>
        <v>0</v>
      </c>
      <c r="AK133" s="0" t="n">
        <f aca="false">IF($B43=0,0,IF(SIN(AK$12)=0,999999999,(SIN(AK$12)*COS($E43)+SIN($E43)*COS(AK$12))/SIN(AK$12)*$B43))</f>
        <v>0</v>
      </c>
      <c r="AL133" s="0" t="n">
        <f aca="false">IF($B43=0,0,IF(SIN(AL$12)=0,999999999,(SIN(AL$12)*COS($E43)+SIN($E43)*COS(AL$12))/SIN(AL$12)*$B43))</f>
        <v>0</v>
      </c>
      <c r="AM133" s="0" t="n">
        <f aca="false">IF($B43=0,0,IF(SIN(AM$12)=0,999999999,(SIN(AM$12)*COS($E43)+SIN($E43)*COS(AM$12))/SIN(AM$12)*$B43))</f>
        <v>0</v>
      </c>
      <c r="AN133" s="0" t="n">
        <f aca="false">IF($B43=0,0,IF(SIN(AN$12)=0,999999999,(SIN(AN$12)*COS($E43)+SIN($E43)*COS(AN$12))/SIN(AN$12)*$B43))</f>
        <v>0</v>
      </c>
      <c r="AO133" s="0" t="n">
        <f aca="false">IF($B43=0,0,IF(SIN(AO$12)=0,999999999,(SIN(AO$12)*COS($E43)+SIN($E43)*COS(AO$12))/SIN(AO$12)*$B43))</f>
        <v>0</v>
      </c>
      <c r="AP133" s="0" t="n">
        <f aca="false">IF($B43=0,0,IF(SIN(AP$12)=0,999999999,(SIN(AP$12)*COS($E43)+SIN($E43)*COS(AP$12))/SIN(AP$12)*$B43))</f>
        <v>0</v>
      </c>
      <c r="AQ133" s="0" t="n">
        <f aca="false">IF($B43=0,0,IF(SIN(AQ$12)=0,999999999,(SIN(AQ$12)*COS($E43)+SIN($E43)*COS(AQ$12))/SIN(AQ$12)*$B43))</f>
        <v>0</v>
      </c>
      <c r="AR133" s="0" t="n">
        <f aca="false">IF($B43=0,0,IF(SIN(AR$12)=0,999999999,(SIN(AR$12)*COS($E43)+SIN($E43)*COS(AR$12))/SIN(AR$12)*$B43))</f>
        <v>0</v>
      </c>
      <c r="AS133" s="0" t="n">
        <f aca="false">IF($B43=0,0,IF(SIN(AS$12)=0,999999999,(SIN(AS$12)*COS($E43)+SIN($E43)*COS(AS$12))/SIN(AS$12)*$B43))</f>
        <v>0</v>
      </c>
      <c r="AT133" s="0" t="n">
        <f aca="false">IF($B43=0,0,IF(SIN(AT$12)=0,999999999,(SIN(AT$12)*COS($E43)+SIN($E43)*COS(AT$12))/SIN(AT$12)*$B43))</f>
        <v>0</v>
      </c>
      <c r="AU133" s="0" t="n">
        <f aca="false">IF($B43=0,0,IF(SIN(AU$12)=0,999999999,(SIN(AU$12)*COS($E43)+SIN($E43)*COS(AU$12))/SIN(AU$12)*$B43))</f>
        <v>0</v>
      </c>
      <c r="AV133" s="0" t="n">
        <f aca="false">IF($B43=0,0,IF(SIN(AV$12)=0,999999999,(SIN(AV$12)*COS($E43)+SIN($E43)*COS(AV$12))/SIN(AV$12)*$B43))</f>
        <v>0</v>
      </c>
      <c r="AW133" s="0" t="n">
        <f aca="false">IF($B43=0,0,IF(SIN(AW$12)=0,999999999,(SIN(AW$12)*COS($E43)+SIN($E43)*COS(AW$12))/SIN(AW$12)*$B43))</f>
        <v>0</v>
      </c>
      <c r="AX133" s="0" t="n">
        <f aca="false">IF($B43=0,0,IF(SIN(AX$12)=0,999999999,(SIN(AX$12)*COS($E43)+SIN($E43)*COS(AX$12))/SIN(AX$12)*$B43))</f>
        <v>0</v>
      </c>
      <c r="AY133" s="0" t="n">
        <f aca="false">IF($B43=0,0,IF(SIN(AY$12)=0,999999999,(SIN(AY$12)*COS($E43)+SIN($E43)*COS(AY$12))/SIN(AY$12)*$B43))</f>
        <v>0</v>
      </c>
      <c r="AZ133" s="0" t="n">
        <f aca="false">IF($B43=0,0,IF(SIN(AZ$12)=0,999999999,(SIN(AZ$12)*COS($E43)+SIN($E43)*COS(AZ$12))/SIN(AZ$12)*$B43))</f>
        <v>0</v>
      </c>
      <c r="BA133" s="0" t="n">
        <f aca="false">IF($B43=0,0,IF(SIN(BA$12)=0,999999999,(SIN(BA$12)*COS($E43)+SIN($E43)*COS(BA$12))/SIN(BA$12)*$B43))</f>
        <v>0</v>
      </c>
      <c r="BB133" s="0" t="n">
        <f aca="false">IF($B43=0,0,IF(SIN(BB$12)=0,999999999,(SIN(BB$12)*COS($E43)+SIN($E43)*COS(BB$12))/SIN(BB$12)*$B43))</f>
        <v>0</v>
      </c>
      <c r="BC133" s="0" t="n">
        <f aca="false">IF($B43=0,0,IF(SIN(BC$12)=0,999999999,(SIN(BC$12)*COS($E43)+SIN($E43)*COS(BC$12))/SIN(BC$12)*$B43))</f>
        <v>0</v>
      </c>
      <c r="BD133" s="0" t="n">
        <f aca="false">IF($B43=0,0,IF(SIN(BD$12)=0,999999999,(SIN(BD$12)*COS($E43)+SIN($E43)*COS(BD$12))/SIN(BD$12)*$B43))</f>
        <v>0</v>
      </c>
      <c r="BE133" s="0" t="n">
        <f aca="false">IF($B43=0,0,IF(SIN(BE$12)=0,999999999,(SIN(BE$12)*COS($E43)+SIN($E43)*COS(BE$12))/SIN(BE$12)*$B43))</f>
        <v>0</v>
      </c>
      <c r="BF133" s="0" t="n">
        <f aca="false">IF($B43=0,0,IF(SIN(BF$12)=0,999999999,(SIN(BF$12)*COS($E43)+SIN($E43)*COS(BF$12))/SIN(BF$12)*$B43))</f>
        <v>0</v>
      </c>
      <c r="BG133" s="0" t="n">
        <f aca="false">IF($B43=0,0,IF(SIN(BG$12)=0,999999999,(SIN(BG$12)*COS($E43)+SIN($E43)*COS(BG$12))/SIN(BG$12)*$B43))</f>
        <v>0</v>
      </c>
      <c r="BH133" s="0" t="n">
        <f aca="false">IF($B43=0,0,IF(SIN(BH$12)=0,999999999,(SIN(BH$12)*COS($E43)+SIN($E43)*COS(BH$12))/SIN(BH$12)*$B43))</f>
        <v>0</v>
      </c>
      <c r="BI133" s="0" t="n">
        <f aca="false">IF($B43=0,0,IF(SIN(BI$12)=0,999999999,(SIN(BI$12)*COS($E43)+SIN($E43)*COS(BI$12))/SIN(BI$12)*$B43))</f>
        <v>0</v>
      </c>
      <c r="BJ133" s="0" t="n">
        <f aca="false">IF($B43=0,0,IF(SIN(BJ$12)=0,999999999,(SIN(BJ$12)*COS($E43)+SIN($E43)*COS(BJ$12))/SIN(BJ$12)*$B43))</f>
        <v>0</v>
      </c>
      <c r="BK133" s="0" t="n">
        <f aca="false">IF($B43=0,0,IF(SIN(BK$12)=0,999999999,(SIN(BK$12)*COS($E43)+SIN($E43)*COS(BK$12))/SIN(BK$12)*$B43))</f>
        <v>0</v>
      </c>
      <c r="BL133" s="0" t="n">
        <f aca="false">IF($B43=0,0,IF(SIN(BL$12)=0,999999999,(SIN(BL$12)*COS($E43)+SIN($E43)*COS(BL$12))/SIN(BL$12)*$B43))</f>
        <v>0</v>
      </c>
      <c r="BM133" s="0" t="n">
        <f aca="false">IF($B43=0,0,IF(SIN(BM$12)=0,999999999,(SIN(BM$12)*COS($E43)+SIN($E43)*COS(BM$12))/SIN(BM$12)*$B43))</f>
        <v>0</v>
      </c>
      <c r="BN133" s="0" t="n">
        <f aca="false">IF($B43=0,0,IF(SIN(BN$12)=0,999999999,(SIN(BN$12)*COS($E43)+SIN($E43)*COS(BN$12))/SIN(BN$12)*$B43))</f>
        <v>0</v>
      </c>
      <c r="BO133" s="0" t="n">
        <f aca="false">IF($B43=0,0,IF(SIN(BO$12)=0,999999999,(SIN(BO$12)*COS($E43)+SIN($E43)*COS(BO$12))/SIN(BO$12)*$B43))</f>
        <v>0</v>
      </c>
      <c r="BP133" s="0" t="n">
        <f aca="false">IF($B43=0,0,IF(SIN(BP$12)=0,999999999,(SIN(BP$12)*COS($E43)+SIN($E43)*COS(BP$12))/SIN(BP$12)*$B43))</f>
        <v>0</v>
      </c>
      <c r="BQ133" s="0" t="n">
        <f aca="false">IF($B43=0,0,IF(SIN(BQ$12)=0,999999999,(SIN(BQ$12)*COS($E43)+SIN($E43)*COS(BQ$12))/SIN(BQ$12)*$B43))</f>
        <v>0</v>
      </c>
      <c r="BR133" s="0" t="n">
        <f aca="false">IF($B43=0,0,IF(SIN(BR$12)=0,999999999,(SIN(BR$12)*COS($E43)+SIN($E43)*COS(BR$12))/SIN(BR$12)*$B43))</f>
        <v>0</v>
      </c>
      <c r="BS133" s="0" t="n">
        <f aca="false">IF($B43=0,0,IF(SIN(BS$12)=0,999999999,(SIN(BS$12)*COS($E43)+SIN($E43)*COS(BS$12))/SIN(BS$12)*$B43))</f>
        <v>0</v>
      </c>
      <c r="BT133" s="0" t="n">
        <f aca="false">IF($B43=0,0,IF(SIN(BT$12)=0,999999999,(SIN(BT$12)*COS($E43)+SIN($E43)*COS(BT$12))/SIN(BT$12)*$B43))</f>
        <v>0</v>
      </c>
      <c r="BU133" s="0" t="n">
        <f aca="false">IF($B43=0,0,IF(SIN(BU$12)=0,999999999,(SIN(BU$12)*COS($E43)+SIN($E43)*COS(BU$12))/SIN(BU$12)*$B43))</f>
        <v>0</v>
      </c>
      <c r="BV133" s="0" t="n">
        <f aca="false">IF($B43=0,0,IF(SIN(BV$12)=0,999999999,(SIN(BV$12)*COS($E43)+SIN($E43)*COS(BV$12))/SIN(BV$12)*$B43))</f>
        <v>0</v>
      </c>
      <c r="BW133" s="0" t="n">
        <f aca="false">IF($B43=0,0,IF(SIN(BW$12)=0,999999999,(SIN(BW$12)*COS($E43)+SIN($E43)*COS(BW$12))/SIN(BW$12)*$B43))</f>
        <v>0</v>
      </c>
      <c r="BX133" s="0" t="n">
        <f aca="false">IF($B43=0,0,IF(SIN(BX$12)=0,999999999,(SIN(BX$12)*COS($E43)+SIN($E43)*COS(BX$12))/SIN(BX$12)*$B43))</f>
        <v>0</v>
      </c>
      <c r="BY133" s="0" t="n">
        <f aca="false">IF($B43=0,0,IF(SIN(BY$12)=0,999999999,(SIN(BY$12)*COS($E43)+SIN($E43)*COS(BY$12))/SIN(BY$12)*$B43))</f>
        <v>0</v>
      </c>
      <c r="BZ133" s="0" t="n">
        <f aca="false">IF($B43=0,0,IF(SIN(BZ$12)=0,999999999,(SIN(BZ$12)*COS($E43)+SIN($E43)*COS(BZ$12))/SIN(BZ$12)*$B43))</f>
        <v>0</v>
      </c>
      <c r="CA133" s="0" t="n">
        <f aca="false">IF($B43=0,0,IF(SIN(CA$12)=0,999999999,(SIN(CA$12)*COS($E43)+SIN($E43)*COS(CA$12))/SIN(CA$12)*$B43))</f>
        <v>0</v>
      </c>
      <c r="CB133" s="0" t="n">
        <f aca="false">IF($B43=0,0,IF(SIN(CB$12)=0,999999999,(SIN(CB$12)*COS($E43)+SIN($E43)*COS(CB$12))/SIN(CB$12)*$B43))</f>
        <v>0</v>
      </c>
      <c r="CC133" s="0" t="n">
        <f aca="false">IF($B43=0,0,IF(SIN(CC$12)=0,999999999,(SIN(CC$12)*COS($E43)+SIN($E43)*COS(CC$12))/SIN(CC$12)*$B43))</f>
        <v>0</v>
      </c>
      <c r="CD133" s="0" t="n">
        <f aca="false">IF($B43=0,0,IF(SIN(CD$12)=0,999999999,(SIN(CD$12)*COS($E43)+SIN($E43)*COS(CD$12))/SIN(CD$12)*$B43))</f>
        <v>0</v>
      </c>
      <c r="CE133" s="0" t="n">
        <f aca="false">IF($B43=0,0,IF(SIN(CE$12)=0,999999999,(SIN(CE$12)*COS($E43)+SIN($E43)*COS(CE$12))/SIN(CE$12)*$B43))</f>
        <v>0</v>
      </c>
      <c r="CF133" s="0" t="n">
        <f aca="false">IF($B43=0,0,IF(SIN(CF$12)=0,999999999,(SIN(CF$12)*COS($E43)+SIN($E43)*COS(CF$12))/SIN(CF$12)*$B43))</f>
        <v>0</v>
      </c>
      <c r="CG133" s="0" t="n">
        <f aca="false">IF($B43=0,0,IF(SIN(CG$12)=0,999999999,(SIN(CG$12)*COS($E43)+SIN($E43)*COS(CG$12))/SIN(CG$12)*$B43))</f>
        <v>0</v>
      </c>
      <c r="CH133" s="0" t="n">
        <f aca="false">IF($B43=0,0,IF(SIN(CH$12)=0,999999999,(SIN(CH$12)*COS($E43)+SIN($E43)*COS(CH$12))/SIN(CH$12)*$B43))</f>
        <v>0</v>
      </c>
      <c r="CI133" s="0" t="n">
        <f aca="false">IF($B43=0,0,IF(SIN(CI$12)=0,999999999,(SIN(CI$12)*COS($E43)+SIN($E43)*COS(CI$12))/SIN(CI$12)*$B43))</f>
        <v>0</v>
      </c>
      <c r="CJ133" s="0" t="n">
        <f aca="false">IF($B43=0,0,IF(SIN(CJ$12)=0,999999999,(SIN(CJ$12)*COS($E43)+SIN($E43)*COS(CJ$12))/SIN(CJ$12)*$B43))</f>
        <v>0</v>
      </c>
      <c r="CK133" s="0" t="n">
        <f aca="false">IF($B43=0,0,IF(SIN(CK$12)=0,999999999,(SIN(CK$12)*COS($E43)+SIN($E43)*COS(CK$12))/SIN(CK$12)*$B43))</f>
        <v>0</v>
      </c>
      <c r="CL133" s="0" t="n">
        <f aca="false">IF($B43=0,0,IF(SIN(CL$12)=0,999999999,(SIN(CL$12)*COS($E43)+SIN($E43)*COS(CL$12))/SIN(CL$12)*$B43))</f>
        <v>0</v>
      </c>
      <c r="CM133" s="0" t="n">
        <f aca="false">IF($B43=0,0,IF(SIN(CM$12)=0,999999999,(SIN(CM$12)*COS($E43)+SIN($E43)*COS(CM$12))/SIN(CM$12)*$B43))</f>
        <v>0</v>
      </c>
      <c r="CN133" s="0" t="n">
        <f aca="false">IF($B43=0,0,IF(SIN(CN$12)=0,999999999,(SIN(CN$12)*COS($E43)+SIN($E43)*COS(CN$12))/SIN(CN$12)*$B43))</f>
        <v>0</v>
      </c>
      <c r="CO133" s="0" t="n">
        <f aca="false">IF($B43=0,0,IF(SIN(CO$12)=0,999999999,(SIN(CO$12)*COS($E43)+SIN($E43)*COS(CO$12))/SIN(CO$12)*$B43))</f>
        <v>0</v>
      </c>
      <c r="CP133" s="0" t="n">
        <f aca="false">IF($B43=0,0,IF(SIN(CP$12)=0,999999999,(SIN(CP$12)*COS($E43)+SIN($E43)*COS(CP$12))/SIN(CP$12)*$B43))</f>
        <v>0</v>
      </c>
      <c r="CQ133" s="0" t="n">
        <f aca="false">IF($B43=0,0,IF(SIN(CQ$12)=0,999999999,(SIN(CQ$12)*COS($E43)+SIN($E43)*COS(CQ$12))/SIN(CQ$12)*$B43))</f>
        <v>0</v>
      </c>
    </row>
    <row r="134" customFormat="false" ht="12.8" hidden="true" customHeight="false" outlineLevel="0" collapsed="false">
      <c r="D134" s="0" t="n">
        <f aca="false">1+D133</f>
        <v>32</v>
      </c>
      <c r="E134" s="2" t="s">
        <v>56</v>
      </c>
      <c r="F134" s="0" t="n">
        <f aca="false">IF($B44=0,0,IF(SIN(F$12)=0,999999999,(SIN(F$12)*COS($E44)+SIN($E44)*COS(F$12))/SIN(F$12)*$B44))</f>
        <v>0</v>
      </c>
      <c r="G134" s="0" t="n">
        <f aca="false">IF($B44=0,0,IF(SIN(G$12)=0,999999999,(SIN(G$12)*COS($E44)+SIN($E44)*COS(G$12))/SIN(G$12)*$B44))</f>
        <v>0</v>
      </c>
      <c r="H134" s="0" t="n">
        <f aca="false">IF($B44=0,0,IF(SIN(H$12)=0,999999999,(SIN(H$12)*COS($E44)+SIN($E44)*COS(H$12))/SIN(H$12)*$B44))</f>
        <v>0</v>
      </c>
      <c r="I134" s="0" t="n">
        <f aca="false">IF($B44=0,0,IF(SIN(I$12)=0,999999999,(SIN(I$12)*COS($E44)+SIN($E44)*COS(I$12))/SIN(I$12)*$B44))</f>
        <v>0</v>
      </c>
      <c r="J134" s="0" t="n">
        <f aca="false">IF($B44=0,0,IF(SIN(J$12)=0,999999999,(SIN(J$12)*COS($E44)+SIN($E44)*COS(J$12))/SIN(J$12)*$B44))</f>
        <v>0</v>
      </c>
      <c r="K134" s="0" t="n">
        <f aca="false">IF($B44=0,0,IF(SIN(K$12)=0,999999999,(SIN(K$12)*COS($E44)+SIN($E44)*COS(K$12))/SIN(K$12)*$B44))</f>
        <v>0</v>
      </c>
      <c r="L134" s="0" t="n">
        <f aca="false">IF($B44=0,0,IF(SIN(L$12)=0,999999999,(SIN(L$12)*COS($E44)+SIN($E44)*COS(L$12))/SIN(L$12)*$B44))</f>
        <v>0</v>
      </c>
      <c r="M134" s="0" t="n">
        <f aca="false">IF($B44=0,0,IF(SIN(M$12)=0,999999999,(SIN(M$12)*COS($E44)+SIN($E44)*COS(M$12))/SIN(M$12)*$B44))</f>
        <v>0</v>
      </c>
      <c r="N134" s="0" t="n">
        <f aca="false">IF($B44=0,0,IF(SIN(N$12)=0,999999999,(SIN(N$12)*COS($E44)+SIN($E44)*COS(N$12))/SIN(N$12)*$B44))</f>
        <v>0</v>
      </c>
      <c r="O134" s="0" t="n">
        <f aca="false">IF($B44=0,0,IF(SIN(O$12)=0,999999999,(SIN(O$12)*COS($E44)+SIN($E44)*COS(O$12))/SIN(O$12)*$B44))</f>
        <v>0</v>
      </c>
      <c r="P134" s="0" t="n">
        <f aca="false">IF($B44=0,0,IF(SIN(P$12)=0,999999999,(SIN(P$12)*COS($E44)+SIN($E44)*COS(P$12))/SIN(P$12)*$B44))</f>
        <v>0</v>
      </c>
      <c r="Q134" s="0" t="n">
        <f aca="false">IF($B44=0,0,IF(SIN(Q$12)=0,999999999,(SIN(Q$12)*COS($E44)+SIN($E44)*COS(Q$12))/SIN(Q$12)*$B44))</f>
        <v>0</v>
      </c>
      <c r="R134" s="0" t="n">
        <f aca="false">IF($B44=0,0,IF(SIN(R$12)=0,999999999,(SIN(R$12)*COS($E44)+SIN($E44)*COS(R$12))/SIN(R$12)*$B44))</f>
        <v>0</v>
      </c>
      <c r="S134" s="0" t="n">
        <f aca="false">IF($B44=0,0,IF(SIN(S$12)=0,999999999,(SIN(S$12)*COS($E44)+SIN($E44)*COS(S$12))/SIN(S$12)*$B44))</f>
        <v>0</v>
      </c>
      <c r="T134" s="0" t="n">
        <f aca="false">IF($B44=0,0,IF(SIN(T$12)=0,999999999,(SIN(T$12)*COS($E44)+SIN($E44)*COS(T$12))/SIN(T$12)*$B44))</f>
        <v>0</v>
      </c>
      <c r="U134" s="0" t="n">
        <f aca="false">IF($B44=0,0,IF(SIN(U$12)=0,999999999,(SIN(U$12)*COS($E44)+SIN($E44)*COS(U$12))/SIN(U$12)*$B44))</f>
        <v>0</v>
      </c>
      <c r="V134" s="0" t="n">
        <f aca="false">IF($B44=0,0,IF(SIN(V$12)=0,999999999,(SIN(V$12)*COS($E44)+SIN($E44)*COS(V$12))/SIN(V$12)*$B44))</f>
        <v>0</v>
      </c>
      <c r="W134" s="0" t="n">
        <f aca="false">IF($B44=0,0,IF(SIN(W$12)=0,999999999,(SIN(W$12)*COS($E44)+SIN($E44)*COS(W$12))/SIN(W$12)*$B44))</f>
        <v>0</v>
      </c>
      <c r="X134" s="0" t="n">
        <f aca="false">IF($B44=0,0,IF(SIN(X$12)=0,999999999,(SIN(X$12)*COS($E44)+SIN($E44)*COS(X$12))/SIN(X$12)*$B44))</f>
        <v>0</v>
      </c>
      <c r="Y134" s="0" t="n">
        <f aca="false">IF($B44=0,0,IF(SIN(Y$12)=0,999999999,(SIN(Y$12)*COS($E44)+SIN($E44)*COS(Y$12))/SIN(Y$12)*$B44))</f>
        <v>0</v>
      </c>
      <c r="Z134" s="0" t="n">
        <f aca="false">IF($B44=0,0,IF(SIN(Z$12)=0,999999999,(SIN(Z$12)*COS($E44)+SIN($E44)*COS(Z$12))/SIN(Z$12)*$B44))</f>
        <v>0</v>
      </c>
      <c r="AA134" s="0" t="n">
        <f aca="false">IF($B44=0,0,IF(SIN(AA$12)=0,999999999,(SIN(AA$12)*COS($E44)+SIN($E44)*COS(AA$12))/SIN(AA$12)*$B44))</f>
        <v>0</v>
      </c>
      <c r="AB134" s="0" t="n">
        <f aca="false">IF($B44=0,0,IF(SIN(AB$12)=0,999999999,(SIN(AB$12)*COS($E44)+SIN($E44)*COS(AB$12))/SIN(AB$12)*$B44))</f>
        <v>0</v>
      </c>
      <c r="AC134" s="0" t="n">
        <f aca="false">IF($B44=0,0,IF(SIN(AC$12)=0,999999999,(SIN(AC$12)*COS($E44)+SIN($E44)*COS(AC$12))/SIN(AC$12)*$B44))</f>
        <v>0</v>
      </c>
      <c r="AD134" s="0" t="n">
        <f aca="false">IF($B44=0,0,IF(SIN(AD$12)=0,999999999,(SIN(AD$12)*COS($E44)+SIN($E44)*COS(AD$12))/SIN(AD$12)*$B44))</f>
        <v>0</v>
      </c>
      <c r="AE134" s="0" t="n">
        <f aca="false">IF($B44=0,0,IF(SIN(AE$12)=0,999999999,(SIN(AE$12)*COS($E44)+SIN($E44)*COS(AE$12))/SIN(AE$12)*$B44))</f>
        <v>0</v>
      </c>
      <c r="AF134" s="0" t="n">
        <f aca="false">IF($B44=0,0,IF(SIN(AF$12)=0,999999999,(SIN(AF$12)*COS($E44)+SIN($E44)*COS(AF$12))/SIN(AF$12)*$B44))</f>
        <v>0</v>
      </c>
      <c r="AG134" s="0" t="n">
        <f aca="false">IF($B44=0,0,IF(SIN(AG$12)=0,999999999,(SIN(AG$12)*COS($E44)+SIN($E44)*COS(AG$12))/SIN(AG$12)*$B44))</f>
        <v>0</v>
      </c>
      <c r="AH134" s="0" t="n">
        <f aca="false">IF($B44=0,0,IF(SIN(AH$12)=0,999999999,(SIN(AH$12)*COS($E44)+SIN($E44)*COS(AH$12))/SIN(AH$12)*$B44))</f>
        <v>0</v>
      </c>
      <c r="AI134" s="0" t="n">
        <f aca="false">IF($B44=0,0,IF(SIN(AI$12)=0,999999999,(SIN(AI$12)*COS($E44)+SIN($E44)*COS(AI$12))/SIN(AI$12)*$B44))</f>
        <v>0</v>
      </c>
      <c r="AJ134" s="0" t="n">
        <f aca="false">IF($B44=0,0,IF(SIN(AJ$12)=0,999999999,(SIN(AJ$12)*COS($E44)+SIN($E44)*COS(AJ$12))/SIN(AJ$12)*$B44))</f>
        <v>0</v>
      </c>
      <c r="AK134" s="0" t="n">
        <f aca="false">IF($B44=0,0,IF(SIN(AK$12)=0,999999999,(SIN(AK$12)*COS($E44)+SIN($E44)*COS(AK$12))/SIN(AK$12)*$B44))</f>
        <v>0</v>
      </c>
      <c r="AL134" s="0" t="n">
        <f aca="false">IF($B44=0,0,IF(SIN(AL$12)=0,999999999,(SIN(AL$12)*COS($E44)+SIN($E44)*COS(AL$12))/SIN(AL$12)*$B44))</f>
        <v>0</v>
      </c>
      <c r="AM134" s="0" t="n">
        <f aca="false">IF($B44=0,0,IF(SIN(AM$12)=0,999999999,(SIN(AM$12)*COS($E44)+SIN($E44)*COS(AM$12))/SIN(AM$12)*$B44))</f>
        <v>0</v>
      </c>
      <c r="AN134" s="0" t="n">
        <f aca="false">IF($B44=0,0,IF(SIN(AN$12)=0,999999999,(SIN(AN$12)*COS($E44)+SIN($E44)*COS(AN$12))/SIN(AN$12)*$B44))</f>
        <v>0</v>
      </c>
      <c r="AO134" s="0" t="n">
        <f aca="false">IF($B44=0,0,IF(SIN(AO$12)=0,999999999,(SIN(AO$12)*COS($E44)+SIN($E44)*COS(AO$12))/SIN(AO$12)*$B44))</f>
        <v>0</v>
      </c>
      <c r="AP134" s="0" t="n">
        <f aca="false">IF($B44=0,0,IF(SIN(AP$12)=0,999999999,(SIN(AP$12)*COS($E44)+SIN($E44)*COS(AP$12))/SIN(AP$12)*$B44))</f>
        <v>0</v>
      </c>
      <c r="AQ134" s="0" t="n">
        <f aca="false">IF($B44=0,0,IF(SIN(AQ$12)=0,999999999,(SIN(AQ$12)*COS($E44)+SIN($E44)*COS(AQ$12))/SIN(AQ$12)*$B44))</f>
        <v>0</v>
      </c>
      <c r="AR134" s="0" t="n">
        <f aca="false">IF($B44=0,0,IF(SIN(AR$12)=0,999999999,(SIN(AR$12)*COS($E44)+SIN($E44)*COS(AR$12))/SIN(AR$12)*$B44))</f>
        <v>0</v>
      </c>
      <c r="AS134" s="0" t="n">
        <f aca="false">IF($B44=0,0,IF(SIN(AS$12)=0,999999999,(SIN(AS$12)*COS($E44)+SIN($E44)*COS(AS$12))/SIN(AS$12)*$B44))</f>
        <v>0</v>
      </c>
      <c r="AT134" s="0" t="n">
        <f aca="false">IF($B44=0,0,IF(SIN(AT$12)=0,999999999,(SIN(AT$12)*COS($E44)+SIN($E44)*COS(AT$12))/SIN(AT$12)*$B44))</f>
        <v>0</v>
      </c>
      <c r="AU134" s="0" t="n">
        <f aca="false">IF($B44=0,0,IF(SIN(AU$12)=0,999999999,(SIN(AU$12)*COS($E44)+SIN($E44)*COS(AU$12))/SIN(AU$12)*$B44))</f>
        <v>0</v>
      </c>
      <c r="AV134" s="0" t="n">
        <f aca="false">IF($B44=0,0,IF(SIN(AV$12)=0,999999999,(SIN(AV$12)*COS($E44)+SIN($E44)*COS(AV$12))/SIN(AV$12)*$B44))</f>
        <v>0</v>
      </c>
      <c r="AW134" s="0" t="n">
        <f aca="false">IF($B44=0,0,IF(SIN(AW$12)=0,999999999,(SIN(AW$12)*COS($E44)+SIN($E44)*COS(AW$12))/SIN(AW$12)*$B44))</f>
        <v>0</v>
      </c>
      <c r="AX134" s="0" t="n">
        <f aca="false">IF($B44=0,0,IF(SIN(AX$12)=0,999999999,(SIN(AX$12)*COS($E44)+SIN($E44)*COS(AX$12))/SIN(AX$12)*$B44))</f>
        <v>0</v>
      </c>
      <c r="AY134" s="0" t="n">
        <f aca="false">IF($B44=0,0,IF(SIN(AY$12)=0,999999999,(SIN(AY$12)*COS($E44)+SIN($E44)*COS(AY$12))/SIN(AY$12)*$B44))</f>
        <v>0</v>
      </c>
      <c r="AZ134" s="0" t="n">
        <f aca="false">IF($B44=0,0,IF(SIN(AZ$12)=0,999999999,(SIN(AZ$12)*COS($E44)+SIN($E44)*COS(AZ$12))/SIN(AZ$12)*$B44))</f>
        <v>0</v>
      </c>
      <c r="BA134" s="0" t="n">
        <f aca="false">IF($B44=0,0,IF(SIN(BA$12)=0,999999999,(SIN(BA$12)*COS($E44)+SIN($E44)*COS(BA$12))/SIN(BA$12)*$B44))</f>
        <v>0</v>
      </c>
      <c r="BB134" s="0" t="n">
        <f aca="false">IF($B44=0,0,IF(SIN(BB$12)=0,999999999,(SIN(BB$12)*COS($E44)+SIN($E44)*COS(BB$12))/SIN(BB$12)*$B44))</f>
        <v>0</v>
      </c>
      <c r="BC134" s="0" t="n">
        <f aca="false">IF($B44=0,0,IF(SIN(BC$12)=0,999999999,(SIN(BC$12)*COS($E44)+SIN($E44)*COS(BC$12))/SIN(BC$12)*$B44))</f>
        <v>0</v>
      </c>
      <c r="BD134" s="0" t="n">
        <f aca="false">IF($B44=0,0,IF(SIN(BD$12)=0,999999999,(SIN(BD$12)*COS($E44)+SIN($E44)*COS(BD$12))/SIN(BD$12)*$B44))</f>
        <v>0</v>
      </c>
      <c r="BE134" s="0" t="n">
        <f aca="false">IF($B44=0,0,IF(SIN(BE$12)=0,999999999,(SIN(BE$12)*COS($E44)+SIN($E44)*COS(BE$12))/SIN(BE$12)*$B44))</f>
        <v>0</v>
      </c>
      <c r="BF134" s="0" t="n">
        <f aca="false">IF($B44=0,0,IF(SIN(BF$12)=0,999999999,(SIN(BF$12)*COS($E44)+SIN($E44)*COS(BF$12))/SIN(BF$12)*$B44))</f>
        <v>0</v>
      </c>
      <c r="BG134" s="0" t="n">
        <f aca="false">IF($B44=0,0,IF(SIN(BG$12)=0,999999999,(SIN(BG$12)*COS($E44)+SIN($E44)*COS(BG$12))/SIN(BG$12)*$B44))</f>
        <v>0</v>
      </c>
      <c r="BH134" s="0" t="n">
        <f aca="false">IF($B44=0,0,IF(SIN(BH$12)=0,999999999,(SIN(BH$12)*COS($E44)+SIN($E44)*COS(BH$12))/SIN(BH$12)*$B44))</f>
        <v>0</v>
      </c>
      <c r="BI134" s="0" t="n">
        <f aca="false">IF($B44=0,0,IF(SIN(BI$12)=0,999999999,(SIN(BI$12)*COS($E44)+SIN($E44)*COS(BI$12))/SIN(BI$12)*$B44))</f>
        <v>0</v>
      </c>
      <c r="BJ134" s="0" t="n">
        <f aca="false">IF($B44=0,0,IF(SIN(BJ$12)=0,999999999,(SIN(BJ$12)*COS($E44)+SIN($E44)*COS(BJ$12))/SIN(BJ$12)*$B44))</f>
        <v>0</v>
      </c>
      <c r="BK134" s="0" t="n">
        <f aca="false">IF($B44=0,0,IF(SIN(BK$12)=0,999999999,(SIN(BK$12)*COS($E44)+SIN($E44)*COS(BK$12))/SIN(BK$12)*$B44))</f>
        <v>0</v>
      </c>
      <c r="BL134" s="0" t="n">
        <f aca="false">IF($B44=0,0,IF(SIN(BL$12)=0,999999999,(SIN(BL$12)*COS($E44)+SIN($E44)*COS(BL$12))/SIN(BL$12)*$B44))</f>
        <v>0</v>
      </c>
      <c r="BM134" s="0" t="n">
        <f aca="false">IF($B44=0,0,IF(SIN(BM$12)=0,999999999,(SIN(BM$12)*COS($E44)+SIN($E44)*COS(BM$12))/SIN(BM$12)*$B44))</f>
        <v>0</v>
      </c>
      <c r="BN134" s="0" t="n">
        <f aca="false">IF($B44=0,0,IF(SIN(BN$12)=0,999999999,(SIN(BN$12)*COS($E44)+SIN($E44)*COS(BN$12))/SIN(BN$12)*$B44))</f>
        <v>0</v>
      </c>
      <c r="BO134" s="0" t="n">
        <f aca="false">IF($B44=0,0,IF(SIN(BO$12)=0,999999999,(SIN(BO$12)*COS($E44)+SIN($E44)*COS(BO$12))/SIN(BO$12)*$B44))</f>
        <v>0</v>
      </c>
      <c r="BP134" s="0" t="n">
        <f aca="false">IF($B44=0,0,IF(SIN(BP$12)=0,999999999,(SIN(BP$12)*COS($E44)+SIN($E44)*COS(BP$12))/SIN(BP$12)*$B44))</f>
        <v>0</v>
      </c>
      <c r="BQ134" s="0" t="n">
        <f aca="false">IF($B44=0,0,IF(SIN(BQ$12)=0,999999999,(SIN(BQ$12)*COS($E44)+SIN($E44)*COS(BQ$12))/SIN(BQ$12)*$B44))</f>
        <v>0</v>
      </c>
      <c r="BR134" s="0" t="n">
        <f aca="false">IF($B44=0,0,IF(SIN(BR$12)=0,999999999,(SIN(BR$12)*COS($E44)+SIN($E44)*COS(BR$12))/SIN(BR$12)*$B44))</f>
        <v>0</v>
      </c>
      <c r="BS134" s="0" t="n">
        <f aca="false">IF($B44=0,0,IF(SIN(BS$12)=0,999999999,(SIN(BS$12)*COS($E44)+SIN($E44)*COS(BS$12))/SIN(BS$12)*$B44))</f>
        <v>0</v>
      </c>
      <c r="BT134" s="0" t="n">
        <f aca="false">IF($B44=0,0,IF(SIN(BT$12)=0,999999999,(SIN(BT$12)*COS($E44)+SIN($E44)*COS(BT$12))/SIN(BT$12)*$B44))</f>
        <v>0</v>
      </c>
      <c r="BU134" s="0" t="n">
        <f aca="false">IF($B44=0,0,IF(SIN(BU$12)=0,999999999,(SIN(BU$12)*COS($E44)+SIN($E44)*COS(BU$12))/SIN(BU$12)*$B44))</f>
        <v>0</v>
      </c>
      <c r="BV134" s="0" t="n">
        <f aca="false">IF($B44=0,0,IF(SIN(BV$12)=0,999999999,(SIN(BV$12)*COS($E44)+SIN($E44)*COS(BV$12))/SIN(BV$12)*$B44))</f>
        <v>0</v>
      </c>
      <c r="BW134" s="0" t="n">
        <f aca="false">IF($B44=0,0,IF(SIN(BW$12)=0,999999999,(SIN(BW$12)*COS($E44)+SIN($E44)*COS(BW$12))/SIN(BW$12)*$B44))</f>
        <v>0</v>
      </c>
      <c r="BX134" s="0" t="n">
        <f aca="false">IF($B44=0,0,IF(SIN(BX$12)=0,999999999,(SIN(BX$12)*COS($E44)+SIN($E44)*COS(BX$12))/SIN(BX$12)*$B44))</f>
        <v>0</v>
      </c>
      <c r="BY134" s="0" t="n">
        <f aca="false">IF($B44=0,0,IF(SIN(BY$12)=0,999999999,(SIN(BY$12)*COS($E44)+SIN($E44)*COS(BY$12))/SIN(BY$12)*$B44))</f>
        <v>0</v>
      </c>
      <c r="BZ134" s="0" t="n">
        <f aca="false">IF($B44=0,0,IF(SIN(BZ$12)=0,999999999,(SIN(BZ$12)*COS($E44)+SIN($E44)*COS(BZ$12))/SIN(BZ$12)*$B44))</f>
        <v>0</v>
      </c>
      <c r="CA134" s="0" t="n">
        <f aca="false">IF($B44=0,0,IF(SIN(CA$12)=0,999999999,(SIN(CA$12)*COS($E44)+SIN($E44)*COS(CA$12))/SIN(CA$12)*$B44))</f>
        <v>0</v>
      </c>
      <c r="CB134" s="0" t="n">
        <f aca="false">IF($B44=0,0,IF(SIN(CB$12)=0,999999999,(SIN(CB$12)*COS($E44)+SIN($E44)*COS(CB$12))/SIN(CB$12)*$B44))</f>
        <v>0</v>
      </c>
      <c r="CC134" s="0" t="n">
        <f aca="false">IF($B44=0,0,IF(SIN(CC$12)=0,999999999,(SIN(CC$12)*COS($E44)+SIN($E44)*COS(CC$12))/SIN(CC$12)*$B44))</f>
        <v>0</v>
      </c>
      <c r="CD134" s="0" t="n">
        <f aca="false">IF($B44=0,0,IF(SIN(CD$12)=0,999999999,(SIN(CD$12)*COS($E44)+SIN($E44)*COS(CD$12))/SIN(CD$12)*$B44))</f>
        <v>0</v>
      </c>
      <c r="CE134" s="0" t="n">
        <f aca="false">IF($B44=0,0,IF(SIN(CE$12)=0,999999999,(SIN(CE$12)*COS($E44)+SIN($E44)*COS(CE$12))/SIN(CE$12)*$B44))</f>
        <v>0</v>
      </c>
      <c r="CF134" s="0" t="n">
        <f aca="false">IF($B44=0,0,IF(SIN(CF$12)=0,999999999,(SIN(CF$12)*COS($E44)+SIN($E44)*COS(CF$12))/SIN(CF$12)*$B44))</f>
        <v>0</v>
      </c>
      <c r="CG134" s="0" t="n">
        <f aca="false">IF($B44=0,0,IF(SIN(CG$12)=0,999999999,(SIN(CG$12)*COS($E44)+SIN($E44)*COS(CG$12))/SIN(CG$12)*$B44))</f>
        <v>0</v>
      </c>
      <c r="CH134" s="0" t="n">
        <f aca="false">IF($B44=0,0,IF(SIN(CH$12)=0,999999999,(SIN(CH$12)*COS($E44)+SIN($E44)*COS(CH$12))/SIN(CH$12)*$B44))</f>
        <v>0</v>
      </c>
      <c r="CI134" s="0" t="n">
        <f aca="false">IF($B44=0,0,IF(SIN(CI$12)=0,999999999,(SIN(CI$12)*COS($E44)+SIN($E44)*COS(CI$12))/SIN(CI$12)*$B44))</f>
        <v>0</v>
      </c>
      <c r="CJ134" s="0" t="n">
        <f aca="false">IF($B44=0,0,IF(SIN(CJ$12)=0,999999999,(SIN(CJ$12)*COS($E44)+SIN($E44)*COS(CJ$12))/SIN(CJ$12)*$B44))</f>
        <v>0</v>
      </c>
      <c r="CK134" s="0" t="n">
        <f aca="false">IF($B44=0,0,IF(SIN(CK$12)=0,999999999,(SIN(CK$12)*COS($E44)+SIN($E44)*COS(CK$12))/SIN(CK$12)*$B44))</f>
        <v>0</v>
      </c>
      <c r="CL134" s="0" t="n">
        <f aca="false">IF($B44=0,0,IF(SIN(CL$12)=0,999999999,(SIN(CL$12)*COS($E44)+SIN($E44)*COS(CL$12))/SIN(CL$12)*$B44))</f>
        <v>0</v>
      </c>
      <c r="CM134" s="0" t="n">
        <f aca="false">IF($B44=0,0,IF(SIN(CM$12)=0,999999999,(SIN(CM$12)*COS($E44)+SIN($E44)*COS(CM$12))/SIN(CM$12)*$B44))</f>
        <v>0</v>
      </c>
      <c r="CN134" s="0" t="n">
        <f aca="false">IF($B44=0,0,IF(SIN(CN$12)=0,999999999,(SIN(CN$12)*COS($E44)+SIN($E44)*COS(CN$12))/SIN(CN$12)*$B44))</f>
        <v>0</v>
      </c>
      <c r="CO134" s="0" t="n">
        <f aca="false">IF($B44=0,0,IF(SIN(CO$12)=0,999999999,(SIN(CO$12)*COS($E44)+SIN($E44)*COS(CO$12))/SIN(CO$12)*$B44))</f>
        <v>0</v>
      </c>
      <c r="CP134" s="0" t="n">
        <f aca="false">IF($B44=0,0,IF(SIN(CP$12)=0,999999999,(SIN(CP$12)*COS($E44)+SIN($E44)*COS(CP$12))/SIN(CP$12)*$B44))</f>
        <v>0</v>
      </c>
      <c r="CQ134" s="0" t="n">
        <f aca="false">IF($B44=0,0,IF(SIN(CQ$12)=0,999999999,(SIN(CQ$12)*COS($E44)+SIN($E44)*COS(CQ$12))/SIN(CQ$12)*$B44))</f>
        <v>0</v>
      </c>
    </row>
    <row r="135" customFormat="false" ht="12.8" hidden="true" customHeight="false" outlineLevel="0" collapsed="false">
      <c r="D135" s="0" t="n">
        <f aca="false">1+D134</f>
        <v>33</v>
      </c>
      <c r="E135" s="2" t="s">
        <v>56</v>
      </c>
      <c r="F135" s="0" t="n">
        <f aca="false">IF($B45=0,0,IF(SIN(F$12)=0,999999999,(SIN(F$12)*COS($E45)+SIN($E45)*COS(F$12))/SIN(F$12)*$B45))</f>
        <v>0</v>
      </c>
      <c r="G135" s="0" t="n">
        <f aca="false">IF($B45=0,0,IF(SIN(G$12)=0,999999999,(SIN(G$12)*COS($E45)+SIN($E45)*COS(G$12))/SIN(G$12)*$B45))</f>
        <v>0</v>
      </c>
      <c r="H135" s="0" t="n">
        <f aca="false">IF($B45=0,0,IF(SIN(H$12)=0,999999999,(SIN(H$12)*COS($E45)+SIN($E45)*COS(H$12))/SIN(H$12)*$B45))</f>
        <v>0</v>
      </c>
      <c r="I135" s="0" t="n">
        <f aca="false">IF($B45=0,0,IF(SIN(I$12)=0,999999999,(SIN(I$12)*COS($E45)+SIN($E45)*COS(I$12))/SIN(I$12)*$B45))</f>
        <v>0</v>
      </c>
      <c r="J135" s="0" t="n">
        <f aca="false">IF($B45=0,0,IF(SIN(J$12)=0,999999999,(SIN(J$12)*COS($E45)+SIN($E45)*COS(J$12))/SIN(J$12)*$B45))</f>
        <v>0</v>
      </c>
      <c r="K135" s="0" t="n">
        <f aca="false">IF($B45=0,0,IF(SIN(K$12)=0,999999999,(SIN(K$12)*COS($E45)+SIN($E45)*COS(K$12))/SIN(K$12)*$B45))</f>
        <v>0</v>
      </c>
      <c r="L135" s="0" t="n">
        <f aca="false">IF($B45=0,0,IF(SIN(L$12)=0,999999999,(SIN(L$12)*COS($E45)+SIN($E45)*COS(L$12))/SIN(L$12)*$B45))</f>
        <v>0</v>
      </c>
      <c r="M135" s="0" t="n">
        <f aca="false">IF($B45=0,0,IF(SIN(M$12)=0,999999999,(SIN(M$12)*COS($E45)+SIN($E45)*COS(M$12))/SIN(M$12)*$B45))</f>
        <v>0</v>
      </c>
      <c r="N135" s="0" t="n">
        <f aca="false">IF($B45=0,0,IF(SIN(N$12)=0,999999999,(SIN(N$12)*COS($E45)+SIN($E45)*COS(N$12))/SIN(N$12)*$B45))</f>
        <v>0</v>
      </c>
      <c r="O135" s="0" t="n">
        <f aca="false">IF($B45=0,0,IF(SIN(O$12)=0,999999999,(SIN(O$12)*COS($E45)+SIN($E45)*COS(O$12))/SIN(O$12)*$B45))</f>
        <v>0</v>
      </c>
      <c r="P135" s="0" t="n">
        <f aca="false">IF($B45=0,0,IF(SIN(P$12)=0,999999999,(SIN(P$12)*COS($E45)+SIN($E45)*COS(P$12))/SIN(P$12)*$B45))</f>
        <v>0</v>
      </c>
      <c r="Q135" s="0" t="n">
        <f aca="false">IF($B45=0,0,IF(SIN(Q$12)=0,999999999,(SIN(Q$12)*COS($E45)+SIN($E45)*COS(Q$12))/SIN(Q$12)*$B45))</f>
        <v>0</v>
      </c>
      <c r="R135" s="0" t="n">
        <f aca="false">IF($B45=0,0,IF(SIN(R$12)=0,999999999,(SIN(R$12)*COS($E45)+SIN($E45)*COS(R$12))/SIN(R$12)*$B45))</f>
        <v>0</v>
      </c>
      <c r="S135" s="0" t="n">
        <f aca="false">IF($B45=0,0,IF(SIN(S$12)=0,999999999,(SIN(S$12)*COS($E45)+SIN($E45)*COS(S$12))/SIN(S$12)*$B45))</f>
        <v>0</v>
      </c>
      <c r="T135" s="0" t="n">
        <f aca="false">IF($B45=0,0,IF(SIN(T$12)=0,999999999,(SIN(T$12)*COS($E45)+SIN($E45)*COS(T$12))/SIN(T$12)*$B45))</f>
        <v>0</v>
      </c>
      <c r="U135" s="0" t="n">
        <f aca="false">IF($B45=0,0,IF(SIN(U$12)=0,999999999,(SIN(U$12)*COS($E45)+SIN($E45)*COS(U$12))/SIN(U$12)*$B45))</f>
        <v>0</v>
      </c>
      <c r="V135" s="0" t="n">
        <f aca="false">IF($B45=0,0,IF(SIN(V$12)=0,999999999,(SIN(V$12)*COS($E45)+SIN($E45)*COS(V$12))/SIN(V$12)*$B45))</f>
        <v>0</v>
      </c>
      <c r="W135" s="0" t="n">
        <f aca="false">IF($B45=0,0,IF(SIN(W$12)=0,999999999,(SIN(W$12)*COS($E45)+SIN($E45)*COS(W$12))/SIN(W$12)*$B45))</f>
        <v>0</v>
      </c>
      <c r="X135" s="0" t="n">
        <f aca="false">IF($B45=0,0,IF(SIN(X$12)=0,999999999,(SIN(X$12)*COS($E45)+SIN($E45)*COS(X$12))/SIN(X$12)*$B45))</f>
        <v>0</v>
      </c>
      <c r="Y135" s="0" t="n">
        <f aca="false">IF($B45=0,0,IF(SIN(Y$12)=0,999999999,(SIN(Y$12)*COS($E45)+SIN($E45)*COS(Y$12))/SIN(Y$12)*$B45))</f>
        <v>0</v>
      </c>
      <c r="Z135" s="0" t="n">
        <f aca="false">IF($B45=0,0,IF(SIN(Z$12)=0,999999999,(SIN(Z$12)*COS($E45)+SIN($E45)*COS(Z$12))/SIN(Z$12)*$B45))</f>
        <v>0</v>
      </c>
      <c r="AA135" s="0" t="n">
        <f aca="false">IF($B45=0,0,IF(SIN(AA$12)=0,999999999,(SIN(AA$12)*COS($E45)+SIN($E45)*COS(AA$12))/SIN(AA$12)*$B45))</f>
        <v>0</v>
      </c>
      <c r="AB135" s="0" t="n">
        <f aca="false">IF($B45=0,0,IF(SIN(AB$12)=0,999999999,(SIN(AB$12)*COS($E45)+SIN($E45)*COS(AB$12))/SIN(AB$12)*$B45))</f>
        <v>0</v>
      </c>
      <c r="AC135" s="0" t="n">
        <f aca="false">IF($B45=0,0,IF(SIN(AC$12)=0,999999999,(SIN(AC$12)*COS($E45)+SIN($E45)*COS(AC$12))/SIN(AC$12)*$B45))</f>
        <v>0</v>
      </c>
      <c r="AD135" s="0" t="n">
        <f aca="false">IF($B45=0,0,IF(SIN(AD$12)=0,999999999,(SIN(AD$12)*COS($E45)+SIN($E45)*COS(AD$12))/SIN(AD$12)*$B45))</f>
        <v>0</v>
      </c>
      <c r="AE135" s="0" t="n">
        <f aca="false">IF($B45=0,0,IF(SIN(AE$12)=0,999999999,(SIN(AE$12)*COS($E45)+SIN($E45)*COS(AE$12))/SIN(AE$12)*$B45))</f>
        <v>0</v>
      </c>
      <c r="AF135" s="0" t="n">
        <f aca="false">IF($B45=0,0,IF(SIN(AF$12)=0,999999999,(SIN(AF$12)*COS($E45)+SIN($E45)*COS(AF$12))/SIN(AF$12)*$B45))</f>
        <v>0</v>
      </c>
      <c r="AG135" s="0" t="n">
        <f aca="false">IF($B45=0,0,IF(SIN(AG$12)=0,999999999,(SIN(AG$12)*COS($E45)+SIN($E45)*COS(AG$12))/SIN(AG$12)*$B45))</f>
        <v>0</v>
      </c>
      <c r="AH135" s="0" t="n">
        <f aca="false">IF($B45=0,0,IF(SIN(AH$12)=0,999999999,(SIN(AH$12)*COS($E45)+SIN($E45)*COS(AH$12))/SIN(AH$12)*$B45))</f>
        <v>0</v>
      </c>
      <c r="AI135" s="0" t="n">
        <f aca="false">IF($B45=0,0,IF(SIN(AI$12)=0,999999999,(SIN(AI$12)*COS($E45)+SIN($E45)*COS(AI$12))/SIN(AI$12)*$B45))</f>
        <v>0</v>
      </c>
      <c r="AJ135" s="0" t="n">
        <f aca="false">IF($B45=0,0,IF(SIN(AJ$12)=0,999999999,(SIN(AJ$12)*COS($E45)+SIN($E45)*COS(AJ$12))/SIN(AJ$12)*$B45))</f>
        <v>0</v>
      </c>
      <c r="AK135" s="0" t="n">
        <f aca="false">IF($B45=0,0,IF(SIN(AK$12)=0,999999999,(SIN(AK$12)*COS($E45)+SIN($E45)*COS(AK$12))/SIN(AK$12)*$B45))</f>
        <v>0</v>
      </c>
      <c r="AL135" s="0" t="n">
        <f aca="false">IF($B45=0,0,IF(SIN(AL$12)=0,999999999,(SIN(AL$12)*COS($E45)+SIN($E45)*COS(AL$12))/SIN(AL$12)*$B45))</f>
        <v>0</v>
      </c>
      <c r="AM135" s="0" t="n">
        <f aca="false">IF($B45=0,0,IF(SIN(AM$12)=0,999999999,(SIN(AM$12)*COS($E45)+SIN($E45)*COS(AM$12))/SIN(AM$12)*$B45))</f>
        <v>0</v>
      </c>
      <c r="AN135" s="0" t="n">
        <f aca="false">IF($B45=0,0,IF(SIN(AN$12)=0,999999999,(SIN(AN$12)*COS($E45)+SIN($E45)*COS(AN$12))/SIN(AN$12)*$B45))</f>
        <v>0</v>
      </c>
      <c r="AO135" s="0" t="n">
        <f aca="false">IF($B45=0,0,IF(SIN(AO$12)=0,999999999,(SIN(AO$12)*COS($E45)+SIN($E45)*COS(AO$12))/SIN(AO$12)*$B45))</f>
        <v>0</v>
      </c>
      <c r="AP135" s="0" t="n">
        <f aca="false">IF($B45=0,0,IF(SIN(AP$12)=0,999999999,(SIN(AP$12)*COS($E45)+SIN($E45)*COS(AP$12))/SIN(AP$12)*$B45))</f>
        <v>0</v>
      </c>
      <c r="AQ135" s="0" t="n">
        <f aca="false">IF($B45=0,0,IF(SIN(AQ$12)=0,999999999,(SIN(AQ$12)*COS($E45)+SIN($E45)*COS(AQ$12))/SIN(AQ$12)*$B45))</f>
        <v>0</v>
      </c>
      <c r="AR135" s="0" t="n">
        <f aca="false">IF($B45=0,0,IF(SIN(AR$12)=0,999999999,(SIN(AR$12)*COS($E45)+SIN($E45)*COS(AR$12))/SIN(AR$12)*$B45))</f>
        <v>0</v>
      </c>
      <c r="AS135" s="0" t="n">
        <f aca="false">IF($B45=0,0,IF(SIN(AS$12)=0,999999999,(SIN(AS$12)*COS($E45)+SIN($E45)*COS(AS$12))/SIN(AS$12)*$B45))</f>
        <v>0</v>
      </c>
      <c r="AT135" s="0" t="n">
        <f aca="false">IF($B45=0,0,IF(SIN(AT$12)=0,999999999,(SIN(AT$12)*COS($E45)+SIN($E45)*COS(AT$12))/SIN(AT$12)*$B45))</f>
        <v>0</v>
      </c>
      <c r="AU135" s="0" t="n">
        <f aca="false">IF($B45=0,0,IF(SIN(AU$12)=0,999999999,(SIN(AU$12)*COS($E45)+SIN($E45)*COS(AU$12))/SIN(AU$12)*$B45))</f>
        <v>0</v>
      </c>
      <c r="AV135" s="0" t="n">
        <f aca="false">IF($B45=0,0,IF(SIN(AV$12)=0,999999999,(SIN(AV$12)*COS($E45)+SIN($E45)*COS(AV$12))/SIN(AV$12)*$B45))</f>
        <v>0</v>
      </c>
      <c r="AW135" s="0" t="n">
        <f aca="false">IF($B45=0,0,IF(SIN(AW$12)=0,999999999,(SIN(AW$12)*COS($E45)+SIN($E45)*COS(AW$12))/SIN(AW$12)*$B45))</f>
        <v>0</v>
      </c>
      <c r="AX135" s="0" t="n">
        <f aca="false">IF($B45=0,0,IF(SIN(AX$12)=0,999999999,(SIN(AX$12)*COS($E45)+SIN($E45)*COS(AX$12))/SIN(AX$12)*$B45))</f>
        <v>0</v>
      </c>
      <c r="AY135" s="0" t="n">
        <f aca="false">IF($B45=0,0,IF(SIN(AY$12)=0,999999999,(SIN(AY$12)*COS($E45)+SIN($E45)*COS(AY$12))/SIN(AY$12)*$B45))</f>
        <v>0</v>
      </c>
      <c r="AZ135" s="0" t="n">
        <f aca="false">IF($B45=0,0,IF(SIN(AZ$12)=0,999999999,(SIN(AZ$12)*COS($E45)+SIN($E45)*COS(AZ$12))/SIN(AZ$12)*$B45))</f>
        <v>0</v>
      </c>
      <c r="BA135" s="0" t="n">
        <f aca="false">IF($B45=0,0,IF(SIN(BA$12)=0,999999999,(SIN(BA$12)*COS($E45)+SIN($E45)*COS(BA$12))/SIN(BA$12)*$B45))</f>
        <v>0</v>
      </c>
      <c r="BB135" s="0" t="n">
        <f aca="false">IF($B45=0,0,IF(SIN(BB$12)=0,999999999,(SIN(BB$12)*COS($E45)+SIN($E45)*COS(BB$12))/SIN(BB$12)*$B45))</f>
        <v>0</v>
      </c>
      <c r="BC135" s="0" t="n">
        <f aca="false">IF($B45=0,0,IF(SIN(BC$12)=0,999999999,(SIN(BC$12)*COS($E45)+SIN($E45)*COS(BC$12))/SIN(BC$12)*$B45))</f>
        <v>0</v>
      </c>
      <c r="BD135" s="0" t="n">
        <f aca="false">IF($B45=0,0,IF(SIN(BD$12)=0,999999999,(SIN(BD$12)*COS($E45)+SIN($E45)*COS(BD$12))/SIN(BD$12)*$B45))</f>
        <v>0</v>
      </c>
      <c r="BE135" s="0" t="n">
        <f aca="false">IF($B45=0,0,IF(SIN(BE$12)=0,999999999,(SIN(BE$12)*COS($E45)+SIN($E45)*COS(BE$12))/SIN(BE$12)*$B45))</f>
        <v>0</v>
      </c>
      <c r="BF135" s="0" t="n">
        <f aca="false">IF($B45=0,0,IF(SIN(BF$12)=0,999999999,(SIN(BF$12)*COS($E45)+SIN($E45)*COS(BF$12))/SIN(BF$12)*$B45))</f>
        <v>0</v>
      </c>
      <c r="BG135" s="0" t="n">
        <f aca="false">IF($B45=0,0,IF(SIN(BG$12)=0,999999999,(SIN(BG$12)*COS($E45)+SIN($E45)*COS(BG$12))/SIN(BG$12)*$B45))</f>
        <v>0</v>
      </c>
      <c r="BH135" s="0" t="n">
        <f aca="false">IF($B45=0,0,IF(SIN(BH$12)=0,999999999,(SIN(BH$12)*COS($E45)+SIN($E45)*COS(BH$12))/SIN(BH$12)*$B45))</f>
        <v>0</v>
      </c>
      <c r="BI135" s="0" t="n">
        <f aca="false">IF($B45=0,0,IF(SIN(BI$12)=0,999999999,(SIN(BI$12)*COS($E45)+SIN($E45)*COS(BI$12))/SIN(BI$12)*$B45))</f>
        <v>0</v>
      </c>
      <c r="BJ135" s="0" t="n">
        <f aca="false">IF($B45=0,0,IF(SIN(BJ$12)=0,999999999,(SIN(BJ$12)*COS($E45)+SIN($E45)*COS(BJ$12))/SIN(BJ$12)*$B45))</f>
        <v>0</v>
      </c>
      <c r="BK135" s="0" t="n">
        <f aca="false">IF($B45=0,0,IF(SIN(BK$12)=0,999999999,(SIN(BK$12)*COS($E45)+SIN($E45)*COS(BK$12))/SIN(BK$12)*$B45))</f>
        <v>0</v>
      </c>
      <c r="BL135" s="0" t="n">
        <f aca="false">IF($B45=0,0,IF(SIN(BL$12)=0,999999999,(SIN(BL$12)*COS($E45)+SIN($E45)*COS(BL$12))/SIN(BL$12)*$B45))</f>
        <v>0</v>
      </c>
      <c r="BM135" s="0" t="n">
        <f aca="false">IF($B45=0,0,IF(SIN(BM$12)=0,999999999,(SIN(BM$12)*COS($E45)+SIN($E45)*COS(BM$12))/SIN(BM$12)*$B45))</f>
        <v>0</v>
      </c>
      <c r="BN135" s="0" t="n">
        <f aca="false">IF($B45=0,0,IF(SIN(BN$12)=0,999999999,(SIN(BN$12)*COS($E45)+SIN($E45)*COS(BN$12))/SIN(BN$12)*$B45))</f>
        <v>0</v>
      </c>
      <c r="BO135" s="0" t="n">
        <f aca="false">IF($B45=0,0,IF(SIN(BO$12)=0,999999999,(SIN(BO$12)*COS($E45)+SIN($E45)*COS(BO$12))/SIN(BO$12)*$B45))</f>
        <v>0</v>
      </c>
      <c r="BP135" s="0" t="n">
        <f aca="false">IF($B45=0,0,IF(SIN(BP$12)=0,999999999,(SIN(BP$12)*COS($E45)+SIN($E45)*COS(BP$12))/SIN(BP$12)*$B45))</f>
        <v>0</v>
      </c>
      <c r="BQ135" s="0" t="n">
        <f aca="false">IF($B45=0,0,IF(SIN(BQ$12)=0,999999999,(SIN(BQ$12)*COS($E45)+SIN($E45)*COS(BQ$12))/SIN(BQ$12)*$B45))</f>
        <v>0</v>
      </c>
      <c r="BR135" s="0" t="n">
        <f aca="false">IF($B45=0,0,IF(SIN(BR$12)=0,999999999,(SIN(BR$12)*COS($E45)+SIN($E45)*COS(BR$12))/SIN(BR$12)*$B45))</f>
        <v>0</v>
      </c>
      <c r="BS135" s="0" t="n">
        <f aca="false">IF($B45=0,0,IF(SIN(BS$12)=0,999999999,(SIN(BS$12)*COS($E45)+SIN($E45)*COS(BS$12))/SIN(BS$12)*$B45))</f>
        <v>0</v>
      </c>
      <c r="BT135" s="0" t="n">
        <f aca="false">IF($B45=0,0,IF(SIN(BT$12)=0,999999999,(SIN(BT$12)*COS($E45)+SIN($E45)*COS(BT$12))/SIN(BT$12)*$B45))</f>
        <v>0</v>
      </c>
      <c r="BU135" s="0" t="n">
        <f aca="false">IF($B45=0,0,IF(SIN(BU$12)=0,999999999,(SIN(BU$12)*COS($E45)+SIN($E45)*COS(BU$12))/SIN(BU$12)*$B45))</f>
        <v>0</v>
      </c>
      <c r="BV135" s="0" t="n">
        <f aca="false">IF($B45=0,0,IF(SIN(BV$12)=0,999999999,(SIN(BV$12)*COS($E45)+SIN($E45)*COS(BV$12))/SIN(BV$12)*$B45))</f>
        <v>0</v>
      </c>
      <c r="BW135" s="0" t="n">
        <f aca="false">IF($B45=0,0,IF(SIN(BW$12)=0,999999999,(SIN(BW$12)*COS($E45)+SIN($E45)*COS(BW$12))/SIN(BW$12)*$B45))</f>
        <v>0</v>
      </c>
      <c r="BX135" s="0" t="n">
        <f aca="false">IF($B45=0,0,IF(SIN(BX$12)=0,999999999,(SIN(BX$12)*COS($E45)+SIN($E45)*COS(BX$12))/SIN(BX$12)*$B45))</f>
        <v>0</v>
      </c>
      <c r="BY135" s="0" t="n">
        <f aca="false">IF($B45=0,0,IF(SIN(BY$12)=0,999999999,(SIN(BY$12)*COS($E45)+SIN($E45)*COS(BY$12))/SIN(BY$12)*$B45))</f>
        <v>0</v>
      </c>
      <c r="BZ135" s="0" t="n">
        <f aca="false">IF($B45=0,0,IF(SIN(BZ$12)=0,999999999,(SIN(BZ$12)*COS($E45)+SIN($E45)*COS(BZ$12))/SIN(BZ$12)*$B45))</f>
        <v>0</v>
      </c>
      <c r="CA135" s="0" t="n">
        <f aca="false">IF($B45=0,0,IF(SIN(CA$12)=0,999999999,(SIN(CA$12)*COS($E45)+SIN($E45)*COS(CA$12))/SIN(CA$12)*$B45))</f>
        <v>0</v>
      </c>
      <c r="CB135" s="0" t="n">
        <f aca="false">IF($B45=0,0,IF(SIN(CB$12)=0,999999999,(SIN(CB$12)*COS($E45)+SIN($E45)*COS(CB$12))/SIN(CB$12)*$B45))</f>
        <v>0</v>
      </c>
      <c r="CC135" s="0" t="n">
        <f aca="false">IF($B45=0,0,IF(SIN(CC$12)=0,999999999,(SIN(CC$12)*COS($E45)+SIN($E45)*COS(CC$12))/SIN(CC$12)*$B45))</f>
        <v>0</v>
      </c>
      <c r="CD135" s="0" t="n">
        <f aca="false">IF($B45=0,0,IF(SIN(CD$12)=0,999999999,(SIN(CD$12)*COS($E45)+SIN($E45)*COS(CD$12))/SIN(CD$12)*$B45))</f>
        <v>0</v>
      </c>
      <c r="CE135" s="0" t="n">
        <f aca="false">IF($B45=0,0,IF(SIN(CE$12)=0,999999999,(SIN(CE$12)*COS($E45)+SIN($E45)*COS(CE$12))/SIN(CE$12)*$B45))</f>
        <v>0</v>
      </c>
      <c r="CF135" s="0" t="n">
        <f aca="false">IF($B45=0,0,IF(SIN(CF$12)=0,999999999,(SIN(CF$12)*COS($E45)+SIN($E45)*COS(CF$12))/SIN(CF$12)*$B45))</f>
        <v>0</v>
      </c>
      <c r="CG135" s="0" t="n">
        <f aca="false">IF($B45=0,0,IF(SIN(CG$12)=0,999999999,(SIN(CG$12)*COS($E45)+SIN($E45)*COS(CG$12))/SIN(CG$12)*$B45))</f>
        <v>0</v>
      </c>
      <c r="CH135" s="0" t="n">
        <f aca="false">IF($B45=0,0,IF(SIN(CH$12)=0,999999999,(SIN(CH$12)*COS($E45)+SIN($E45)*COS(CH$12))/SIN(CH$12)*$B45))</f>
        <v>0</v>
      </c>
      <c r="CI135" s="0" t="n">
        <f aca="false">IF($B45=0,0,IF(SIN(CI$12)=0,999999999,(SIN(CI$12)*COS($E45)+SIN($E45)*COS(CI$12))/SIN(CI$12)*$B45))</f>
        <v>0</v>
      </c>
      <c r="CJ135" s="0" t="n">
        <f aca="false">IF($B45=0,0,IF(SIN(CJ$12)=0,999999999,(SIN(CJ$12)*COS($E45)+SIN($E45)*COS(CJ$12))/SIN(CJ$12)*$B45))</f>
        <v>0</v>
      </c>
      <c r="CK135" s="0" t="n">
        <f aca="false">IF($B45=0,0,IF(SIN(CK$12)=0,999999999,(SIN(CK$12)*COS($E45)+SIN($E45)*COS(CK$12))/SIN(CK$12)*$B45))</f>
        <v>0</v>
      </c>
      <c r="CL135" s="0" t="n">
        <f aca="false">IF($B45=0,0,IF(SIN(CL$12)=0,999999999,(SIN(CL$12)*COS($E45)+SIN($E45)*COS(CL$12))/SIN(CL$12)*$B45))</f>
        <v>0</v>
      </c>
      <c r="CM135" s="0" t="n">
        <f aca="false">IF($B45=0,0,IF(SIN(CM$12)=0,999999999,(SIN(CM$12)*COS($E45)+SIN($E45)*COS(CM$12))/SIN(CM$12)*$B45))</f>
        <v>0</v>
      </c>
      <c r="CN135" s="0" t="n">
        <f aca="false">IF($B45=0,0,IF(SIN(CN$12)=0,999999999,(SIN(CN$12)*COS($E45)+SIN($E45)*COS(CN$12))/SIN(CN$12)*$B45))</f>
        <v>0</v>
      </c>
      <c r="CO135" s="0" t="n">
        <f aca="false">IF($B45=0,0,IF(SIN(CO$12)=0,999999999,(SIN(CO$12)*COS($E45)+SIN($E45)*COS(CO$12))/SIN(CO$12)*$B45))</f>
        <v>0</v>
      </c>
      <c r="CP135" s="0" t="n">
        <f aca="false">IF($B45=0,0,IF(SIN(CP$12)=0,999999999,(SIN(CP$12)*COS($E45)+SIN($E45)*COS(CP$12))/SIN(CP$12)*$B45))</f>
        <v>0</v>
      </c>
      <c r="CQ135" s="0" t="n">
        <f aca="false">IF($B45=0,0,IF(SIN(CQ$12)=0,999999999,(SIN(CQ$12)*COS($E45)+SIN($E45)*COS(CQ$12))/SIN(CQ$12)*$B45))</f>
        <v>0</v>
      </c>
    </row>
    <row r="136" customFormat="false" ht="12.8" hidden="true" customHeight="false" outlineLevel="0" collapsed="false">
      <c r="D136" s="0" t="n">
        <f aca="false">1+D135</f>
        <v>34</v>
      </c>
      <c r="E136" s="2" t="s">
        <v>56</v>
      </c>
      <c r="F136" s="0" t="n">
        <f aca="false">IF($B46=0,0,IF(SIN(F$12)=0,999999999,(SIN(F$12)*COS($E46)+SIN($E46)*COS(F$12))/SIN(F$12)*$B46))</f>
        <v>0</v>
      </c>
      <c r="G136" s="0" t="n">
        <f aca="false">IF($B46=0,0,IF(SIN(G$12)=0,999999999,(SIN(G$12)*COS($E46)+SIN($E46)*COS(G$12))/SIN(G$12)*$B46))</f>
        <v>0</v>
      </c>
      <c r="H136" s="0" t="n">
        <f aca="false">IF($B46=0,0,IF(SIN(H$12)=0,999999999,(SIN(H$12)*COS($E46)+SIN($E46)*COS(H$12))/SIN(H$12)*$B46))</f>
        <v>0</v>
      </c>
      <c r="I136" s="0" t="n">
        <f aca="false">IF($B46=0,0,IF(SIN(I$12)=0,999999999,(SIN(I$12)*COS($E46)+SIN($E46)*COS(I$12))/SIN(I$12)*$B46))</f>
        <v>0</v>
      </c>
      <c r="J136" s="0" t="n">
        <f aca="false">IF($B46=0,0,IF(SIN(J$12)=0,999999999,(SIN(J$12)*COS($E46)+SIN($E46)*COS(J$12))/SIN(J$12)*$B46))</f>
        <v>0</v>
      </c>
      <c r="K136" s="0" t="n">
        <f aca="false">IF($B46=0,0,IF(SIN(K$12)=0,999999999,(SIN(K$12)*COS($E46)+SIN($E46)*COS(K$12))/SIN(K$12)*$B46))</f>
        <v>0</v>
      </c>
      <c r="L136" s="0" t="n">
        <f aca="false">IF($B46=0,0,IF(SIN(L$12)=0,999999999,(SIN(L$12)*COS($E46)+SIN($E46)*COS(L$12))/SIN(L$12)*$B46))</f>
        <v>0</v>
      </c>
      <c r="M136" s="0" t="n">
        <f aca="false">IF($B46=0,0,IF(SIN(M$12)=0,999999999,(SIN(M$12)*COS($E46)+SIN($E46)*COS(M$12))/SIN(M$12)*$B46))</f>
        <v>0</v>
      </c>
      <c r="N136" s="0" t="n">
        <f aca="false">IF($B46=0,0,IF(SIN(N$12)=0,999999999,(SIN(N$12)*COS($E46)+SIN($E46)*COS(N$12))/SIN(N$12)*$B46))</f>
        <v>0</v>
      </c>
      <c r="O136" s="0" t="n">
        <f aca="false">IF($B46=0,0,IF(SIN(O$12)=0,999999999,(SIN(O$12)*COS($E46)+SIN($E46)*COS(O$12))/SIN(O$12)*$B46))</f>
        <v>0</v>
      </c>
      <c r="P136" s="0" t="n">
        <f aca="false">IF($B46=0,0,IF(SIN(P$12)=0,999999999,(SIN(P$12)*COS($E46)+SIN($E46)*COS(P$12))/SIN(P$12)*$B46))</f>
        <v>0</v>
      </c>
      <c r="Q136" s="0" t="n">
        <f aca="false">IF($B46=0,0,IF(SIN(Q$12)=0,999999999,(SIN(Q$12)*COS($E46)+SIN($E46)*COS(Q$12))/SIN(Q$12)*$B46))</f>
        <v>0</v>
      </c>
      <c r="R136" s="0" t="n">
        <f aca="false">IF($B46=0,0,IF(SIN(R$12)=0,999999999,(SIN(R$12)*COS($E46)+SIN($E46)*COS(R$12))/SIN(R$12)*$B46))</f>
        <v>0</v>
      </c>
      <c r="S136" s="0" t="n">
        <f aca="false">IF($B46=0,0,IF(SIN(S$12)=0,999999999,(SIN(S$12)*COS($E46)+SIN($E46)*COS(S$12))/SIN(S$12)*$B46))</f>
        <v>0</v>
      </c>
      <c r="T136" s="0" t="n">
        <f aca="false">IF($B46=0,0,IF(SIN(T$12)=0,999999999,(SIN(T$12)*COS($E46)+SIN($E46)*COS(T$12))/SIN(T$12)*$B46))</f>
        <v>0</v>
      </c>
      <c r="U136" s="0" t="n">
        <f aca="false">IF($B46=0,0,IF(SIN(U$12)=0,999999999,(SIN(U$12)*COS($E46)+SIN($E46)*COS(U$12))/SIN(U$12)*$B46))</f>
        <v>0</v>
      </c>
      <c r="V136" s="0" t="n">
        <f aca="false">IF($B46=0,0,IF(SIN(V$12)=0,999999999,(SIN(V$12)*COS($E46)+SIN($E46)*COS(V$12))/SIN(V$12)*$B46))</f>
        <v>0</v>
      </c>
      <c r="W136" s="0" t="n">
        <f aca="false">IF($B46=0,0,IF(SIN(W$12)=0,999999999,(SIN(W$12)*COS($E46)+SIN($E46)*COS(W$12))/SIN(W$12)*$B46))</f>
        <v>0</v>
      </c>
      <c r="X136" s="0" t="n">
        <f aca="false">IF($B46=0,0,IF(SIN(X$12)=0,999999999,(SIN(X$12)*COS($E46)+SIN($E46)*COS(X$12))/SIN(X$12)*$B46))</f>
        <v>0</v>
      </c>
      <c r="Y136" s="0" t="n">
        <f aca="false">IF($B46=0,0,IF(SIN(Y$12)=0,999999999,(SIN(Y$12)*COS($E46)+SIN($E46)*COS(Y$12))/SIN(Y$12)*$B46))</f>
        <v>0</v>
      </c>
      <c r="Z136" s="0" t="n">
        <f aca="false">IF($B46=0,0,IF(SIN(Z$12)=0,999999999,(SIN(Z$12)*COS($E46)+SIN($E46)*COS(Z$12))/SIN(Z$12)*$B46))</f>
        <v>0</v>
      </c>
      <c r="AA136" s="0" t="n">
        <f aca="false">IF($B46=0,0,IF(SIN(AA$12)=0,999999999,(SIN(AA$12)*COS($E46)+SIN($E46)*COS(AA$12))/SIN(AA$12)*$B46))</f>
        <v>0</v>
      </c>
      <c r="AB136" s="0" t="n">
        <f aca="false">IF($B46=0,0,IF(SIN(AB$12)=0,999999999,(SIN(AB$12)*COS($E46)+SIN($E46)*COS(AB$12))/SIN(AB$12)*$B46))</f>
        <v>0</v>
      </c>
      <c r="AC136" s="0" t="n">
        <f aca="false">IF($B46=0,0,IF(SIN(AC$12)=0,999999999,(SIN(AC$12)*COS($E46)+SIN($E46)*COS(AC$12))/SIN(AC$12)*$B46))</f>
        <v>0</v>
      </c>
      <c r="AD136" s="0" t="n">
        <f aca="false">IF($B46=0,0,IF(SIN(AD$12)=0,999999999,(SIN(AD$12)*COS($E46)+SIN($E46)*COS(AD$12))/SIN(AD$12)*$B46))</f>
        <v>0</v>
      </c>
      <c r="AE136" s="0" t="n">
        <f aca="false">IF($B46=0,0,IF(SIN(AE$12)=0,999999999,(SIN(AE$12)*COS($E46)+SIN($E46)*COS(AE$12))/SIN(AE$12)*$B46))</f>
        <v>0</v>
      </c>
      <c r="AF136" s="0" t="n">
        <f aca="false">IF($B46=0,0,IF(SIN(AF$12)=0,999999999,(SIN(AF$12)*COS($E46)+SIN($E46)*COS(AF$12))/SIN(AF$12)*$B46))</f>
        <v>0</v>
      </c>
      <c r="AG136" s="0" t="n">
        <f aca="false">IF($B46=0,0,IF(SIN(AG$12)=0,999999999,(SIN(AG$12)*COS($E46)+SIN($E46)*COS(AG$12))/SIN(AG$12)*$B46))</f>
        <v>0</v>
      </c>
      <c r="AH136" s="0" t="n">
        <f aca="false">IF($B46=0,0,IF(SIN(AH$12)=0,999999999,(SIN(AH$12)*COS($E46)+SIN($E46)*COS(AH$12))/SIN(AH$12)*$B46))</f>
        <v>0</v>
      </c>
      <c r="AI136" s="0" t="n">
        <f aca="false">IF($B46=0,0,IF(SIN(AI$12)=0,999999999,(SIN(AI$12)*COS($E46)+SIN($E46)*COS(AI$12))/SIN(AI$12)*$B46))</f>
        <v>0</v>
      </c>
      <c r="AJ136" s="0" t="n">
        <f aca="false">IF($B46=0,0,IF(SIN(AJ$12)=0,999999999,(SIN(AJ$12)*COS($E46)+SIN($E46)*COS(AJ$12))/SIN(AJ$12)*$B46))</f>
        <v>0</v>
      </c>
      <c r="AK136" s="0" t="n">
        <f aca="false">IF($B46=0,0,IF(SIN(AK$12)=0,999999999,(SIN(AK$12)*COS($E46)+SIN($E46)*COS(AK$12))/SIN(AK$12)*$B46))</f>
        <v>0</v>
      </c>
      <c r="AL136" s="0" t="n">
        <f aca="false">IF($B46=0,0,IF(SIN(AL$12)=0,999999999,(SIN(AL$12)*COS($E46)+SIN($E46)*COS(AL$12))/SIN(AL$12)*$B46))</f>
        <v>0</v>
      </c>
      <c r="AM136" s="0" t="n">
        <f aca="false">IF($B46=0,0,IF(SIN(AM$12)=0,999999999,(SIN(AM$12)*COS($E46)+SIN($E46)*COS(AM$12))/SIN(AM$12)*$B46))</f>
        <v>0</v>
      </c>
      <c r="AN136" s="0" t="n">
        <f aca="false">IF($B46=0,0,IF(SIN(AN$12)=0,999999999,(SIN(AN$12)*COS($E46)+SIN($E46)*COS(AN$12))/SIN(AN$12)*$B46))</f>
        <v>0</v>
      </c>
      <c r="AO136" s="0" t="n">
        <f aca="false">IF($B46=0,0,IF(SIN(AO$12)=0,999999999,(SIN(AO$12)*COS($E46)+SIN($E46)*COS(AO$12))/SIN(AO$12)*$B46))</f>
        <v>0</v>
      </c>
      <c r="AP136" s="0" t="n">
        <f aca="false">IF($B46=0,0,IF(SIN(AP$12)=0,999999999,(SIN(AP$12)*COS($E46)+SIN($E46)*COS(AP$12))/SIN(AP$12)*$B46))</f>
        <v>0</v>
      </c>
      <c r="AQ136" s="0" t="n">
        <f aca="false">IF($B46=0,0,IF(SIN(AQ$12)=0,999999999,(SIN(AQ$12)*COS($E46)+SIN($E46)*COS(AQ$12))/SIN(AQ$12)*$B46))</f>
        <v>0</v>
      </c>
      <c r="AR136" s="0" t="n">
        <f aca="false">IF($B46=0,0,IF(SIN(AR$12)=0,999999999,(SIN(AR$12)*COS($E46)+SIN($E46)*COS(AR$12))/SIN(AR$12)*$B46))</f>
        <v>0</v>
      </c>
      <c r="AS136" s="0" t="n">
        <f aca="false">IF($B46=0,0,IF(SIN(AS$12)=0,999999999,(SIN(AS$12)*COS($E46)+SIN($E46)*COS(AS$12))/SIN(AS$12)*$B46))</f>
        <v>0</v>
      </c>
      <c r="AT136" s="0" t="n">
        <f aca="false">IF($B46=0,0,IF(SIN(AT$12)=0,999999999,(SIN(AT$12)*COS($E46)+SIN($E46)*COS(AT$12))/SIN(AT$12)*$B46))</f>
        <v>0</v>
      </c>
      <c r="AU136" s="0" t="n">
        <f aca="false">IF($B46=0,0,IF(SIN(AU$12)=0,999999999,(SIN(AU$12)*COS($E46)+SIN($E46)*COS(AU$12))/SIN(AU$12)*$B46))</f>
        <v>0</v>
      </c>
      <c r="AV136" s="0" t="n">
        <f aca="false">IF($B46=0,0,IF(SIN(AV$12)=0,999999999,(SIN(AV$12)*COS($E46)+SIN($E46)*COS(AV$12))/SIN(AV$12)*$B46))</f>
        <v>0</v>
      </c>
      <c r="AW136" s="0" t="n">
        <f aca="false">IF($B46=0,0,IF(SIN(AW$12)=0,999999999,(SIN(AW$12)*COS($E46)+SIN($E46)*COS(AW$12))/SIN(AW$12)*$B46))</f>
        <v>0</v>
      </c>
      <c r="AX136" s="0" t="n">
        <f aca="false">IF($B46=0,0,IF(SIN(AX$12)=0,999999999,(SIN(AX$12)*COS($E46)+SIN($E46)*COS(AX$12))/SIN(AX$12)*$B46))</f>
        <v>0</v>
      </c>
      <c r="AY136" s="0" t="n">
        <f aca="false">IF($B46=0,0,IF(SIN(AY$12)=0,999999999,(SIN(AY$12)*COS($E46)+SIN($E46)*COS(AY$12))/SIN(AY$12)*$B46))</f>
        <v>0</v>
      </c>
      <c r="AZ136" s="0" t="n">
        <f aca="false">IF($B46=0,0,IF(SIN(AZ$12)=0,999999999,(SIN(AZ$12)*COS($E46)+SIN($E46)*COS(AZ$12))/SIN(AZ$12)*$B46))</f>
        <v>0</v>
      </c>
      <c r="BA136" s="0" t="n">
        <f aca="false">IF($B46=0,0,IF(SIN(BA$12)=0,999999999,(SIN(BA$12)*COS($E46)+SIN($E46)*COS(BA$12))/SIN(BA$12)*$B46))</f>
        <v>0</v>
      </c>
      <c r="BB136" s="0" t="n">
        <f aca="false">IF($B46=0,0,IF(SIN(BB$12)=0,999999999,(SIN(BB$12)*COS($E46)+SIN($E46)*COS(BB$12))/SIN(BB$12)*$B46))</f>
        <v>0</v>
      </c>
      <c r="BC136" s="0" t="n">
        <f aca="false">IF($B46=0,0,IF(SIN(BC$12)=0,999999999,(SIN(BC$12)*COS($E46)+SIN($E46)*COS(BC$12))/SIN(BC$12)*$B46))</f>
        <v>0</v>
      </c>
      <c r="BD136" s="0" t="n">
        <f aca="false">IF($B46=0,0,IF(SIN(BD$12)=0,999999999,(SIN(BD$12)*COS($E46)+SIN($E46)*COS(BD$12))/SIN(BD$12)*$B46))</f>
        <v>0</v>
      </c>
      <c r="BE136" s="0" t="n">
        <f aca="false">IF($B46=0,0,IF(SIN(BE$12)=0,999999999,(SIN(BE$12)*COS($E46)+SIN($E46)*COS(BE$12))/SIN(BE$12)*$B46))</f>
        <v>0</v>
      </c>
      <c r="BF136" s="0" t="n">
        <f aca="false">IF($B46=0,0,IF(SIN(BF$12)=0,999999999,(SIN(BF$12)*COS($E46)+SIN($E46)*COS(BF$12))/SIN(BF$12)*$B46))</f>
        <v>0</v>
      </c>
      <c r="BG136" s="0" t="n">
        <f aca="false">IF($B46=0,0,IF(SIN(BG$12)=0,999999999,(SIN(BG$12)*COS($E46)+SIN($E46)*COS(BG$12))/SIN(BG$12)*$B46))</f>
        <v>0</v>
      </c>
      <c r="BH136" s="0" t="n">
        <f aca="false">IF($B46=0,0,IF(SIN(BH$12)=0,999999999,(SIN(BH$12)*COS($E46)+SIN($E46)*COS(BH$12))/SIN(BH$12)*$B46))</f>
        <v>0</v>
      </c>
      <c r="BI136" s="0" t="n">
        <f aca="false">IF($B46=0,0,IF(SIN(BI$12)=0,999999999,(SIN(BI$12)*COS($E46)+SIN($E46)*COS(BI$12))/SIN(BI$12)*$B46))</f>
        <v>0</v>
      </c>
      <c r="BJ136" s="0" t="n">
        <f aca="false">IF($B46=0,0,IF(SIN(BJ$12)=0,999999999,(SIN(BJ$12)*COS($E46)+SIN($E46)*COS(BJ$12))/SIN(BJ$12)*$B46))</f>
        <v>0</v>
      </c>
      <c r="BK136" s="0" t="n">
        <f aca="false">IF($B46=0,0,IF(SIN(BK$12)=0,999999999,(SIN(BK$12)*COS($E46)+SIN($E46)*COS(BK$12))/SIN(BK$12)*$B46))</f>
        <v>0</v>
      </c>
      <c r="BL136" s="0" t="n">
        <f aca="false">IF($B46=0,0,IF(SIN(BL$12)=0,999999999,(SIN(BL$12)*COS($E46)+SIN($E46)*COS(BL$12))/SIN(BL$12)*$B46))</f>
        <v>0</v>
      </c>
      <c r="BM136" s="0" t="n">
        <f aca="false">IF($B46=0,0,IF(SIN(BM$12)=0,999999999,(SIN(BM$12)*COS($E46)+SIN($E46)*COS(BM$12))/SIN(BM$12)*$B46))</f>
        <v>0</v>
      </c>
      <c r="BN136" s="0" t="n">
        <f aca="false">IF($B46=0,0,IF(SIN(BN$12)=0,999999999,(SIN(BN$12)*COS($E46)+SIN($E46)*COS(BN$12))/SIN(BN$12)*$B46))</f>
        <v>0</v>
      </c>
      <c r="BO136" s="0" t="n">
        <f aca="false">IF($B46=0,0,IF(SIN(BO$12)=0,999999999,(SIN(BO$12)*COS($E46)+SIN($E46)*COS(BO$12))/SIN(BO$12)*$B46))</f>
        <v>0</v>
      </c>
      <c r="BP136" s="0" t="n">
        <f aca="false">IF($B46=0,0,IF(SIN(BP$12)=0,999999999,(SIN(BP$12)*COS($E46)+SIN($E46)*COS(BP$12))/SIN(BP$12)*$B46))</f>
        <v>0</v>
      </c>
      <c r="BQ136" s="0" t="n">
        <f aca="false">IF($B46=0,0,IF(SIN(BQ$12)=0,999999999,(SIN(BQ$12)*COS($E46)+SIN($E46)*COS(BQ$12))/SIN(BQ$12)*$B46))</f>
        <v>0</v>
      </c>
      <c r="BR136" s="0" t="n">
        <f aca="false">IF($B46=0,0,IF(SIN(BR$12)=0,999999999,(SIN(BR$12)*COS($E46)+SIN($E46)*COS(BR$12))/SIN(BR$12)*$B46))</f>
        <v>0</v>
      </c>
      <c r="BS136" s="0" t="n">
        <f aca="false">IF($B46=0,0,IF(SIN(BS$12)=0,999999999,(SIN(BS$12)*COS($E46)+SIN($E46)*COS(BS$12))/SIN(BS$12)*$B46))</f>
        <v>0</v>
      </c>
      <c r="BT136" s="0" t="n">
        <f aca="false">IF($B46=0,0,IF(SIN(BT$12)=0,999999999,(SIN(BT$12)*COS($E46)+SIN($E46)*COS(BT$12))/SIN(BT$12)*$B46))</f>
        <v>0</v>
      </c>
      <c r="BU136" s="0" t="n">
        <f aca="false">IF($B46=0,0,IF(SIN(BU$12)=0,999999999,(SIN(BU$12)*COS($E46)+SIN($E46)*COS(BU$12))/SIN(BU$12)*$B46))</f>
        <v>0</v>
      </c>
      <c r="BV136" s="0" t="n">
        <f aca="false">IF($B46=0,0,IF(SIN(BV$12)=0,999999999,(SIN(BV$12)*COS($E46)+SIN($E46)*COS(BV$12))/SIN(BV$12)*$B46))</f>
        <v>0</v>
      </c>
      <c r="BW136" s="0" t="n">
        <f aca="false">IF($B46=0,0,IF(SIN(BW$12)=0,999999999,(SIN(BW$12)*COS($E46)+SIN($E46)*COS(BW$12))/SIN(BW$12)*$B46))</f>
        <v>0</v>
      </c>
      <c r="BX136" s="0" t="n">
        <f aca="false">IF($B46=0,0,IF(SIN(BX$12)=0,999999999,(SIN(BX$12)*COS($E46)+SIN($E46)*COS(BX$12))/SIN(BX$12)*$B46))</f>
        <v>0</v>
      </c>
      <c r="BY136" s="0" t="n">
        <f aca="false">IF($B46=0,0,IF(SIN(BY$12)=0,999999999,(SIN(BY$12)*COS($E46)+SIN($E46)*COS(BY$12))/SIN(BY$12)*$B46))</f>
        <v>0</v>
      </c>
      <c r="BZ136" s="0" t="n">
        <f aca="false">IF($B46=0,0,IF(SIN(BZ$12)=0,999999999,(SIN(BZ$12)*COS($E46)+SIN($E46)*COS(BZ$12))/SIN(BZ$12)*$B46))</f>
        <v>0</v>
      </c>
      <c r="CA136" s="0" t="n">
        <f aca="false">IF($B46=0,0,IF(SIN(CA$12)=0,999999999,(SIN(CA$12)*COS($E46)+SIN($E46)*COS(CA$12))/SIN(CA$12)*$B46))</f>
        <v>0</v>
      </c>
      <c r="CB136" s="0" t="n">
        <f aca="false">IF($B46=0,0,IF(SIN(CB$12)=0,999999999,(SIN(CB$12)*COS($E46)+SIN($E46)*COS(CB$12))/SIN(CB$12)*$B46))</f>
        <v>0</v>
      </c>
      <c r="CC136" s="0" t="n">
        <f aca="false">IF($B46=0,0,IF(SIN(CC$12)=0,999999999,(SIN(CC$12)*COS($E46)+SIN($E46)*COS(CC$12))/SIN(CC$12)*$B46))</f>
        <v>0</v>
      </c>
      <c r="CD136" s="0" t="n">
        <f aca="false">IF($B46=0,0,IF(SIN(CD$12)=0,999999999,(SIN(CD$12)*COS($E46)+SIN($E46)*COS(CD$12))/SIN(CD$12)*$B46))</f>
        <v>0</v>
      </c>
      <c r="CE136" s="0" t="n">
        <f aca="false">IF($B46=0,0,IF(SIN(CE$12)=0,999999999,(SIN(CE$12)*COS($E46)+SIN($E46)*COS(CE$12))/SIN(CE$12)*$B46))</f>
        <v>0</v>
      </c>
      <c r="CF136" s="0" t="n">
        <f aca="false">IF($B46=0,0,IF(SIN(CF$12)=0,999999999,(SIN(CF$12)*COS($E46)+SIN($E46)*COS(CF$12))/SIN(CF$12)*$B46))</f>
        <v>0</v>
      </c>
      <c r="CG136" s="0" t="n">
        <f aca="false">IF($B46=0,0,IF(SIN(CG$12)=0,999999999,(SIN(CG$12)*COS($E46)+SIN($E46)*COS(CG$12))/SIN(CG$12)*$B46))</f>
        <v>0</v>
      </c>
      <c r="CH136" s="0" t="n">
        <f aca="false">IF($B46=0,0,IF(SIN(CH$12)=0,999999999,(SIN(CH$12)*COS($E46)+SIN($E46)*COS(CH$12))/SIN(CH$12)*$B46))</f>
        <v>0</v>
      </c>
      <c r="CI136" s="0" t="n">
        <f aca="false">IF($B46=0,0,IF(SIN(CI$12)=0,999999999,(SIN(CI$12)*COS($E46)+SIN($E46)*COS(CI$12))/SIN(CI$12)*$B46))</f>
        <v>0</v>
      </c>
      <c r="CJ136" s="0" t="n">
        <f aca="false">IF($B46=0,0,IF(SIN(CJ$12)=0,999999999,(SIN(CJ$12)*COS($E46)+SIN($E46)*COS(CJ$12))/SIN(CJ$12)*$B46))</f>
        <v>0</v>
      </c>
      <c r="CK136" s="0" t="n">
        <f aca="false">IF($B46=0,0,IF(SIN(CK$12)=0,999999999,(SIN(CK$12)*COS($E46)+SIN($E46)*COS(CK$12))/SIN(CK$12)*$B46))</f>
        <v>0</v>
      </c>
      <c r="CL136" s="0" t="n">
        <f aca="false">IF($B46=0,0,IF(SIN(CL$12)=0,999999999,(SIN(CL$12)*COS($E46)+SIN($E46)*COS(CL$12))/SIN(CL$12)*$B46))</f>
        <v>0</v>
      </c>
      <c r="CM136" s="0" t="n">
        <f aca="false">IF($B46=0,0,IF(SIN(CM$12)=0,999999999,(SIN(CM$12)*COS($E46)+SIN($E46)*COS(CM$12))/SIN(CM$12)*$B46))</f>
        <v>0</v>
      </c>
      <c r="CN136" s="0" t="n">
        <f aca="false">IF($B46=0,0,IF(SIN(CN$12)=0,999999999,(SIN(CN$12)*COS($E46)+SIN($E46)*COS(CN$12))/SIN(CN$12)*$B46))</f>
        <v>0</v>
      </c>
      <c r="CO136" s="0" t="n">
        <f aca="false">IF($B46=0,0,IF(SIN(CO$12)=0,999999999,(SIN(CO$12)*COS($E46)+SIN($E46)*COS(CO$12))/SIN(CO$12)*$B46))</f>
        <v>0</v>
      </c>
      <c r="CP136" s="0" t="n">
        <f aca="false">IF($B46=0,0,IF(SIN(CP$12)=0,999999999,(SIN(CP$12)*COS($E46)+SIN($E46)*COS(CP$12))/SIN(CP$12)*$B46))</f>
        <v>0</v>
      </c>
      <c r="CQ136" s="0" t="n">
        <f aca="false">IF($B46=0,0,IF(SIN(CQ$12)=0,999999999,(SIN(CQ$12)*COS($E46)+SIN($E46)*COS(CQ$12))/SIN(CQ$12)*$B46))</f>
        <v>0</v>
      </c>
    </row>
    <row r="137" customFormat="false" ht="12.8" hidden="true" customHeight="false" outlineLevel="0" collapsed="false">
      <c r="D137" s="0" t="n">
        <f aca="false">1+D136</f>
        <v>35</v>
      </c>
      <c r="E137" s="2" t="s">
        <v>56</v>
      </c>
      <c r="F137" s="0" t="n">
        <f aca="false">IF($B47=0,0,IF(SIN(F$12)=0,999999999,(SIN(F$12)*COS($E47)+SIN($E47)*COS(F$12))/SIN(F$12)*$B47))</f>
        <v>999999999</v>
      </c>
      <c r="G137" s="0" t="n">
        <f aca="false">IF($B47=0,0,IF(SIN(G$12)=0,999999999,(SIN(G$12)*COS($E47)+SIN($E47)*COS(G$12))/SIN(G$12)*$B47))</f>
        <v>350.450880250435</v>
      </c>
      <c r="H137" s="0" t="n">
        <f aca="false">IF($B47=0,0,IF(SIN(H$12)=0,999999999,(SIN(H$12)*COS($E47)+SIN($E47)*COS(H$12))/SIN(H$12)*$B47))</f>
        <v>179.43520255008</v>
      </c>
      <c r="I137" s="0" t="n">
        <f aca="false">IF($B47=0,0,IF(SIN(I$12)=0,999999999,(SIN(I$12)*COS($E47)+SIN($E47)*COS(I$12))/SIN(I$12)*$B47))</f>
        <v>122.406816548697</v>
      </c>
      <c r="J137" s="0" t="n">
        <f aca="false">IF($B47=0,0,IF(SIN(J$12)=0,999999999,(SIN(J$12)*COS($E47)+SIN($E47)*COS(J$12))/SIN(J$12)*$B47))</f>
        <v>93.875242884226</v>
      </c>
      <c r="K137" s="0" t="n">
        <f aca="false">IF($B47=0,0,IF(SIN(K$12)=0,999999999,(SIN(K$12)*COS($E47)+SIN($E47)*COS(K$12))/SIN(K$12)*$B47))</f>
        <v>76.7423822858212</v>
      </c>
      <c r="L137" s="0" t="n">
        <f aca="false">IF($B47=0,0,IF(SIN(L$12)=0,999999999,(SIN(L$12)*COS($E47)+SIN($E47)*COS(L$12))/SIN(L$12)*$B47))</f>
        <v>65.3088654892127</v>
      </c>
      <c r="M137" s="0" t="n">
        <f aca="false">IF($B47=0,0,IF(SIN(M$12)=0,999999999,(SIN(M$12)*COS($E47)+SIN($E47)*COS(M$12))/SIN(M$12)*$B47))</f>
        <v>57.1321032224839</v>
      </c>
      <c r="N137" s="0" t="n">
        <f aca="false">IF($B47=0,0,IF(SIN(N$12)=0,999999999,(SIN(N$12)*COS($E47)+SIN($E47)*COS(N$12))/SIN(N$12)*$B47))</f>
        <v>50.9907987006328</v>
      </c>
      <c r="O137" s="0" t="n">
        <f aca="false">IF($B47=0,0,IF(SIN(O$12)=0,999999999,(SIN(O$12)*COS($E47)+SIN($E47)*COS(O$12))/SIN(O$12)*$B47))</f>
        <v>46.2064517887383</v>
      </c>
      <c r="P137" s="0" t="n">
        <f aca="false">IF($B47=0,0,IF(SIN(P$12)=0,999999999,(SIN(P$12)*COS($E47)+SIN($E47)*COS(P$12))/SIN(P$12)*$B47))</f>
        <v>42.3719606656918</v>
      </c>
      <c r="Q137" s="0" t="n">
        <f aca="false">IF($B47=0,0,IF(SIN(Q$12)=0,999999999,(SIN(Q$12)*COS($E47)+SIN($E47)*COS(Q$12))/SIN(Q$12)*$B47))</f>
        <v>39.2282589426596</v>
      </c>
      <c r="R137" s="0" t="n">
        <f aca="false">IF($B47=0,0,IF(SIN(R$12)=0,999999999,(SIN(R$12)*COS($E47)+SIN($E47)*COS(R$12))/SIN(R$12)*$B47))</f>
        <v>36.602634221001</v>
      </c>
      <c r="S137" s="0" t="n">
        <f aca="false">IF($B47=0,0,IF(SIN(S$12)=0,999999999,(SIN(S$12)*COS($E47)+SIN($E47)*COS(S$12))/SIN(S$12)*$B47))</f>
        <v>34.3755150068378</v>
      </c>
      <c r="T137" s="0" t="n">
        <f aca="false">IF($B47=0,0,IF(SIN(T$12)=0,999999999,(SIN(T$12)*COS($E47)+SIN($E47)*COS(T$12))/SIN(T$12)*$B47))</f>
        <v>32.4614918039293</v>
      </c>
      <c r="U137" s="0" t="n">
        <f aca="false">IF($B47=0,0,IF(SIN(U$12)=0,999999999,(SIN(U$12)*COS($E47)+SIN($E47)*COS(U$12))/SIN(U$12)*$B47))</f>
        <v>30.7979297682903</v>
      </c>
      <c r="V137" s="0" t="n">
        <f aca="false">IF($B47=0,0,IF(SIN(V$12)=0,999999999,(SIN(V$12)*COS($E47)+SIN($E47)*COS(V$12))/SIN(V$12)*$B47))</f>
        <v>29.3378516162685</v>
      </c>
      <c r="W137" s="0" t="n">
        <f aca="false">IF($B47=0,0,IF(SIN(W$12)=0,999999999,(SIN(W$12)*COS($E47)+SIN($E47)*COS(W$12))/SIN(W$12)*$B47))</f>
        <v>28.0453324463999</v>
      </c>
      <c r="X137" s="0" t="n">
        <f aca="false">IF($B47=0,0,IF(SIN(X$12)=0,999999999,(SIN(X$12)*COS($E47)+SIN($E47)*COS(X$12))/SIN(X$12)*$B47))</f>
        <v>26.8924296196605</v>
      </c>
      <c r="Y137" s="0" t="n">
        <f aca="false">IF($B47=0,0,IF(SIN(Y$12)=0,999999999,(SIN(Y$12)*COS($E47)+SIN($E47)*COS(Y$12))/SIN(Y$12)*$B47))</f>
        <v>25.8570821502636</v>
      </c>
      <c r="Z137" s="0" t="n">
        <f aca="false">IF($B47=0,0,IF(SIN(Z$12)=0,999999999,(SIN(Z$12)*COS($E47)+SIN($E47)*COS(Z$12))/SIN(Z$12)*$B47))</f>
        <v>24.9216402782856</v>
      </c>
      <c r="AA137" s="0" t="n">
        <f aca="false">IF($B47=0,0,IF(SIN(AA$12)=0,999999999,(SIN(AA$12)*COS($E47)+SIN($E47)*COS(AA$12))/SIN(AA$12)*$B47))</f>
        <v>24.0718151634888</v>
      </c>
      <c r="AB137" s="0" t="n">
        <f aca="false">IF($B47=0,0,IF(SIN(AB$12)=0,999999999,(SIN(AB$12)*COS($E47)+SIN($E47)*COS(AB$12))/SIN(AB$12)*$B47))</f>
        <v>23.2959150253888</v>
      </c>
      <c r="AC137" s="0" t="n">
        <f aca="false">IF($B47=0,0,IF(SIN(AC$12)=0,999999999,(SIN(AC$12)*COS($E47)+SIN($E47)*COS(AC$12))/SIN(AC$12)*$B47))</f>
        <v>22.5842805502502</v>
      </c>
      <c r="AD137" s="0" t="n">
        <f aca="false">IF($B47=0,0,IF(SIN(AD$12)=0,999999999,(SIN(AD$12)*COS($E47)+SIN($E47)*COS(AD$12))/SIN(AD$12)*$B47))</f>
        <v>21.9288614454627</v>
      </c>
      <c r="AE137" s="0" t="n">
        <f aca="false">IF($B47=0,0,IF(SIN(AE$12)=0,999999999,(SIN(AE$12)*COS($E47)+SIN($E47)*COS(AE$12))/SIN(AE$12)*$B47))</f>
        <v>21.322894620006</v>
      </c>
      <c r="AF137" s="0" t="n">
        <f aca="false">IF($B47=0,0,IF(SIN(AF$12)=0,999999999,(SIN(AF$12)*COS($E47)+SIN($E47)*COS(AF$12))/SIN(AF$12)*$B47))</f>
        <v>20.7606566301044</v>
      </c>
      <c r="AG137" s="0" t="n">
        <f aca="false">IF($B47=0,0,IF(SIN(AG$12)=0,999999999,(SIN(AG$12)*COS($E47)+SIN($E47)*COS(AG$12))/SIN(AG$12)*$B47))</f>
        <v>20.2372711361059</v>
      </c>
      <c r="AH137" s="0" t="n">
        <f aca="false">IF($B47=0,0,IF(SIN(AH$12)=0,999999999,(SIN(AH$12)*COS($E47)+SIN($E47)*COS(AH$12))/SIN(AH$12)*$B47))</f>
        <v>19.7485576177505</v>
      </c>
      <c r="AI137" s="0" t="n">
        <f aca="false">IF($B47=0,0,IF(SIN(AI$12)=0,999999999,(SIN(AI$12)*COS($E47)+SIN($E47)*COS(AI$12))/SIN(AI$12)*$B47))</f>
        <v>19.2909113888764</v>
      </c>
      <c r="AJ137" s="0" t="n">
        <f aca="false">IF($B47=0,0,IF(SIN(AJ$12)=0,999999999,(SIN(AJ$12)*COS($E47)+SIN($E47)*COS(AJ$12))/SIN(AJ$12)*$B47))</f>
        <v>18.8612076083312</v>
      </c>
      <c r="AK137" s="0" t="n">
        <f aca="false">IF($B47=0,0,IF(SIN(AK$12)=0,999999999,(SIN(AK$12)*COS($E47)+SIN($E47)*COS(AK$12))/SIN(AK$12)*$B47))</f>
        <v>18.4567238685593</v>
      </c>
      <c r="AL137" s="0" t="n">
        <f aca="false">IF($B47=0,0,IF(SIN(AL$12)=0,999999999,(SIN(AL$12)*COS($E47)+SIN($E47)*COS(AL$12))/SIN(AL$12)*$B47))</f>
        <v>18.075077297966</v>
      </c>
      <c r="AM137" s="0" t="n">
        <f aca="false">IF($B47=0,0,IF(SIN(AM$12)=0,999999999,(SIN(AM$12)*COS($E47)+SIN($E47)*COS(AM$12))/SIN(AM$12)*$B47))</f>
        <v>17.714173098345</v>
      </c>
      <c r="AN137" s="0" t="n">
        <f aca="false">IF($B47=0,0,IF(SIN(AN$12)=0,999999999,(SIN(AN$12)*COS($E47)+SIN($E47)*COS(AN$12))/SIN(AN$12)*$B47))</f>
        <v>17.3721621630582</v>
      </c>
      <c r="AO137" s="0" t="n">
        <f aca="false">IF($B47=0,0,IF(SIN(AO$12)=0,999999999,(SIN(AO$12)*COS($E47)+SIN($E47)*COS(AO$12))/SIN(AO$12)*$B47))</f>
        <v>17.04740595978</v>
      </c>
      <c r="AP137" s="0" t="n">
        <f aca="false">IF($B47=0,0,IF(SIN(AP$12)=0,999999999,(SIN(AP$12)*COS($E47)+SIN($E47)*COS(AP$12))/SIN(AP$12)*$B47))</f>
        <v>16.7384472652176</v>
      </c>
      <c r="AQ137" s="0" t="n">
        <f aca="false">IF($B47=0,0,IF(SIN(AQ$12)=0,999999999,(SIN(AQ$12)*COS($E47)+SIN($E47)*COS(AQ$12))/SIN(AQ$12)*$B47))</f>
        <v>16.4439856446376</v>
      </c>
      <c r="AR137" s="0" t="n">
        <f aca="false">IF($B47=0,0,IF(SIN(AR$12)=0,999999999,(SIN(AR$12)*COS($E47)+SIN($E47)*COS(AR$12))/SIN(AR$12)*$B47))</f>
        <v>16.1628568021166</v>
      </c>
      <c r="AS137" s="0" t="n">
        <f aca="false">IF($B47=0,0,IF(SIN(AS$12)=0,999999999,(SIN(AS$12)*COS($E47)+SIN($E47)*COS(AS$12))/SIN(AS$12)*$B47))</f>
        <v>15.8940151067312</v>
      </c>
      <c r="AT137" s="0" t="n">
        <f aca="false">IF($B47=0,0,IF(SIN(AT$12)=0,999999999,(SIN(AT$12)*COS($E47)+SIN($E47)*COS(AT$12))/SIN(AT$12)*$B47))</f>
        <v>15.6365187388551</v>
      </c>
      <c r="AU137" s="0" t="n">
        <f aca="false">IF($B47=0,0,IF(SIN(AU$12)=0,999999999,(SIN(AU$12)*COS($E47)+SIN($E47)*COS(AU$12))/SIN(AU$12)*$B47))</f>
        <v>15.3895170091859</v>
      </c>
      <c r="AV137" s="0" t="n">
        <f aca="false">IF($B47=0,0,IF(SIN(AV$12)=0,999999999,(SIN(AV$12)*COS($E47)+SIN($E47)*COS(AV$12))/SIN(AV$12)*$B47))</f>
        <v>15.1522394883347</v>
      </c>
      <c r="AW137" s="0" t="n">
        <f aca="false">IF($B47=0,0,IF(SIN(AW$12)=0,999999999,(SIN(AW$12)*COS($E47)+SIN($E47)*COS(AW$12))/SIN(AW$12)*$B47))</f>
        <v>14.9239866521892</v>
      </c>
      <c r="AX137" s="0" t="n">
        <f aca="false">IF($B47=0,0,IF(SIN(AX$12)=0,999999999,(SIN(AX$12)*COS($E47)+SIN($E47)*COS(AX$12))/SIN(AX$12)*$B47))</f>
        <v>14.7041218018566</v>
      </c>
      <c r="AY137" s="0" t="n">
        <f aca="false">IF($B47=0,0,IF(SIN(AY$12)=0,999999999,(SIN(AY$12)*COS($E47)+SIN($E47)*COS(AY$12))/SIN(AY$12)*$B47))</f>
        <v>14.4920640598695</v>
      </c>
      <c r="AZ137" s="0" t="n">
        <f aca="false">IF($B47=0,0,IF(SIN(AZ$12)=0,999999999,(SIN(AZ$12)*COS($E47)+SIN($E47)*COS(AZ$12))/SIN(AZ$12)*$B47))</f>
        <v>14.2872822788217</v>
      </c>
      <c r="BA137" s="0" t="n">
        <f aca="false">IF($B47=0,0,IF(SIN(BA$12)=0,999999999,(SIN(BA$12)*COS($E47)+SIN($E47)*COS(BA$12))/SIN(BA$12)*$B47))</f>
        <v>14.0892897264878</v>
      </c>
      <c r="BB137" s="0" t="n">
        <f aca="false">IF($B47=0,0,IF(SIN(BB$12)=0,999999999,(SIN(BB$12)*COS($E47)+SIN($E47)*COS(BB$12))/SIN(BB$12)*$B47))</f>
        <v>13.8976394341334</v>
      </c>
      <c r="BC137" s="0" t="n">
        <f aca="false">IF($B47=0,0,IF(SIN(BC$12)=0,999999999,(SIN(BC$12)*COS($E47)+SIN($E47)*COS(BC$12))/SIN(BC$12)*$B47))</f>
        <v>13.7119201132147</v>
      </c>
      <c r="BD137" s="0" t="n">
        <f aca="false">IF($B47=0,0,IF(SIN(BD$12)=0,999999999,(SIN(BD$12)*COS($E47)+SIN($E47)*COS(BD$12))/SIN(BD$12)*$B47))</f>
        <v>13.5317525608336</v>
      </c>
      <c r="BE137" s="0" t="n">
        <f aca="false">IF($B47=0,0,IF(SIN(BE$12)=0,999999999,(SIN(BE$12)*COS($E47)+SIN($E47)*COS(BE$12))/SIN(BE$12)*$B47))</f>
        <v>13.3567864867999</v>
      </c>
      <c r="BF137" s="0" t="n">
        <f aca="false">IF($B47=0,0,IF(SIN(BF$12)=0,999999999,(SIN(BF$12)*COS($E47)+SIN($E47)*COS(BF$12))/SIN(BF$12)*$B47))</f>
        <v>13.1866977054801</v>
      </c>
      <c r="BG137" s="0" t="n">
        <f aca="false">IF($B47=0,0,IF(SIN(BG$12)=0,999999999,(SIN(BG$12)*COS($E47)+SIN($E47)*COS(BG$12))/SIN(BG$12)*$B47))</f>
        <v>13.0211856441845</v>
      </c>
      <c r="BH137" s="0" t="n">
        <f aca="false">IF($B47=0,0,IF(SIN(BH$12)=0,999999999,(SIN(BH$12)*COS($E47)+SIN($E47)*COS(BH$12))/SIN(BH$12)*$B47))</f>
        <v>12.8599711269871</v>
      </c>
      <c r="BI137" s="0" t="n">
        <f aca="false">IF($B47=0,0,IF(SIN(BI$12)=0,999999999,(SIN(BI$12)*COS($E47)+SIN($E47)*COS(BI$12))/SIN(BI$12)*$B47))</f>
        <v>12.7027943988491</v>
      </c>
      <c r="BJ137" s="0" t="n">
        <f aca="false">IF($B47=0,0,IF(SIN(BJ$12)=0,999999999,(SIN(BJ$12)*COS($E47)+SIN($E47)*COS(BJ$12))/SIN(BJ$12)*$B47))</f>
        <v>12.549413359927</v>
      </c>
      <c r="BK137" s="0" t="n">
        <f aca="false">IF($B47=0,0,IF(SIN(BK$12)=0,999999999,(SIN(BK$12)*COS($E47)+SIN($E47)*COS(BK$12))/SIN(BK$12)*$B47))</f>
        <v>12.3996019841732</v>
      </c>
      <c r="BL137" s="0" t="n">
        <f aca="false">IF($B47=0,0,IF(SIN(BL$12)=0,999999999,(SIN(BL$12)*COS($E47)+SIN($E47)*COS(BL$12))/SIN(BL$12)*$B47))</f>
        <v>12.2531488998977</v>
      </c>
      <c r="BM137" s="0" t="n">
        <f aca="false">IF($B47=0,0,IF(SIN(BM$12)=0,999999999,(SIN(BM$12)*COS($E47)+SIN($E47)*COS(BM$12))/SIN(BM$12)*$B47))</f>
        <v>12.1098561129865</v>
      </c>
      <c r="BN137" s="0" t="n">
        <f aca="false">IF($B47=0,0,IF(SIN(BN$12)=0,999999999,(SIN(BN$12)*COS($E47)+SIN($E47)*COS(BN$12))/SIN(BN$12)*$B47))</f>
        <v>11.969537856037</v>
      </c>
      <c r="BO137" s="0" t="n">
        <f aca="false">IF($B47=0,0,IF(SIN(BO$12)=0,999999999,(SIN(BO$12)*COS($E47)+SIN($E47)*COS(BO$12))/SIN(BO$12)*$B47))</f>
        <v>11.8320195488611</v>
      </c>
      <c r="BP137" s="0" t="n">
        <f aca="false">IF($B47=0,0,IF(SIN(BP$12)=0,999999999,(SIN(BP$12)*COS($E47)+SIN($E47)*COS(BP$12))/SIN(BP$12)*$B47))</f>
        <v>11.6971368576764</v>
      </c>
      <c r="BQ137" s="0" t="n">
        <f aca="false">IF($B47=0,0,IF(SIN(BQ$12)=0,999999999,(SIN(BQ$12)*COS($E47)+SIN($E47)*COS(BQ$12))/SIN(BQ$12)*$B47))</f>
        <v>11.5647348419116</v>
      </c>
      <c r="BR137" s="0" t="n">
        <f aca="false">IF($B47=0,0,IF(SIN(BR$12)=0,999999999,(SIN(BR$12)*COS($E47)+SIN($E47)*COS(BR$12))/SIN(BR$12)*$B47))</f>
        <v>11.4346671789242</v>
      </c>
      <c r="BS137" s="0" t="n">
        <f aca="false">IF($B47=0,0,IF(SIN(BS$12)=0,999999999,(SIN(BS$12)*COS($E47)+SIN($E47)*COS(BS$12))/SIN(BS$12)*$B47))</f>
        <v>11.3067954581187</v>
      </c>
      <c r="BT137" s="0" t="n">
        <f aca="false">IF($B47=0,0,IF(SIN(BT$12)=0,999999999,(SIN(BT$12)*COS($E47)+SIN($E47)*COS(BT$12))/SIN(BT$12)*$B47))</f>
        <v>11.1809885369759</v>
      </c>
      <c r="BU137" s="0" t="n">
        <f aca="false">IF($B47=0,0,IF(SIN(BU$12)=0,999999999,(SIN(BU$12)*COS($E47)+SIN($E47)*COS(BU$12))/SIN(BU$12)*$B47))</f>
        <v>11.0571219523869</v>
      </c>
      <c r="BV137" s="0" t="n">
        <f aca="false">IF($B47=0,0,IF(SIN(BV$12)=0,999999999,(SIN(BV$12)*COS($E47)+SIN($E47)*COS(BV$12))/SIN(BV$12)*$B47))</f>
        <v>10.9350773814556</v>
      </c>
      <c r="BW137" s="0" t="n">
        <f aca="false">IF($B47=0,0,IF(SIN(BW$12)=0,999999999,(SIN(BW$12)*COS($E47)+SIN($E47)*COS(BW$12))/SIN(BW$12)*$B47))</f>
        <v>10.8147421465993</v>
      </c>
      <c r="BX137" s="0" t="n">
        <f aca="false">IF($B47=0,0,IF(SIN(BX$12)=0,999999999,(SIN(BX$12)*COS($E47)+SIN($E47)*COS(BX$12))/SIN(BX$12)*$B47))</f>
        <v>10.6960087603554</v>
      </c>
      <c r="BY137" s="0" t="n">
        <f aca="false">IF($B47=0,0,IF(SIN(BY$12)=0,999999999,(SIN(BY$12)*COS($E47)+SIN($E47)*COS(BY$12))/SIN(BY$12)*$B47))</f>
        <v>10.5787745058103</v>
      </c>
      <c r="BZ137" s="0" t="n">
        <f aca="false">IF($B47=0,0,IF(SIN(BZ$12)=0,999999999,(SIN(BZ$12)*COS($E47)+SIN($E47)*COS(BZ$12))/SIN(BZ$12)*$B47))</f>
        <v>10.4629410490052</v>
      </c>
      <c r="CA137" s="0" t="n">
        <f aca="false">IF($B47=0,0,IF(SIN(CA$12)=0,999999999,(SIN(CA$12)*COS($E47)+SIN($E47)*COS(CA$12))/SIN(CA$12)*$B47))</f>
        <v>10.3484140800635</v>
      </c>
      <c r="CB137" s="0" t="n">
        <f aca="false">IF($B47=0,0,IF(SIN(CB$12)=0,999999999,(SIN(CB$12)*COS($E47)+SIN($E47)*COS(CB$12))/SIN(CB$12)*$B47))</f>
        <v>10.2351029801166</v>
      </c>
      <c r="CC137" s="0" t="n">
        <f aca="false">IF($B47=0,0,IF(SIN(CC$12)=0,999999999,(SIN(CC$12)*COS($E47)+SIN($E47)*COS(CC$12))/SIN(CC$12)*$B47))</f>
        <v>10.1229205114078</v>
      </c>
      <c r="CD137" s="0" t="n">
        <f aca="false">IF($B47=0,0,IF(SIN(CD$12)=0,999999999,(SIN(CD$12)*COS($E47)+SIN($E47)*COS(CD$12))/SIN(CD$12)*$B47))</f>
        <v>10.0117825282083</v>
      </c>
      <c r="CE137" s="0" t="n">
        <f aca="false">IF($B47=0,0,IF(SIN(CE$12)=0,999999999,(SIN(CE$12)*COS($E47)+SIN($E47)*COS(CE$12))/SIN(CE$12)*$B47))</f>
        <v>9.9016077064091</v>
      </c>
      <c r="CF137" s="0" t="n">
        <f aca="false">IF($B47=0,0,IF(SIN(CF$12)=0,999999999,(SIN(CF$12)*COS($E47)+SIN($E47)*COS(CF$12))/SIN(CF$12)*$B47))</f>
        <v>9.7923172898556</v>
      </c>
      <c r="CG137" s="0" t="n">
        <f aca="false">IF($B47=0,0,IF(SIN(CG$12)=0,999999999,(SIN(CG$12)*COS($E47)+SIN($E47)*COS(CG$12))/SIN(CG$12)*$B47))</f>
        <v>9.68383485166194</v>
      </c>
      <c r="CH137" s="0" t="n">
        <f aca="false">IF($B47=0,0,IF(SIN(CH$12)=0,999999999,(SIN(CH$12)*COS($E47)+SIN($E47)*COS(CH$12))/SIN(CH$12)*$B47))</f>
        <v>9.57608606890072</v>
      </c>
      <c r="CI137" s="0" t="n">
        <f aca="false">IF($B47=0,0,IF(SIN(CI$12)=0,999999999,(SIN(CI$12)*COS($E47)+SIN($E47)*COS(CI$12))/SIN(CI$12)*$B47))</f>
        <v>9.46899850919728</v>
      </c>
      <c r="CJ137" s="0" t="n">
        <f aca="false">IF($B47=0,0,IF(SIN(CJ$12)=0,999999999,(SIN(CJ$12)*COS($E47)+SIN($E47)*COS(CJ$12))/SIN(CJ$12)*$B47))</f>
        <v>9.36250142787558</v>
      </c>
      <c r="CK137" s="0" t="n">
        <f aca="false">IF($B47=0,0,IF(SIN(CK$12)=0,999999999,(SIN(CK$12)*COS($E47)+SIN($E47)*COS(CK$12))/SIN(CK$12)*$B47))</f>
        <v>9.25652557440529</v>
      </c>
      <c r="CL137" s="0" t="n">
        <f aca="false">IF($B47=0,0,IF(SIN(CL$12)=0,999999999,(SIN(CL$12)*COS($E47)+SIN($E47)*COS(CL$12))/SIN(CL$12)*$B47))</f>
        <v>9.15100300699065</v>
      </c>
      <c r="CM137" s="0" t="n">
        <f aca="false">IF($B47=0,0,IF(SIN(CM$12)=0,999999999,(SIN(CM$12)*COS($E47)+SIN($E47)*COS(CM$12))/SIN(CM$12)*$B47))</f>
        <v>9.04586691421754</v>
      </c>
      <c r="CN137" s="0" t="n">
        <f aca="false">IF($B47=0,0,IF(SIN(CN$12)=0,999999999,(SIN(CN$12)*COS($E47)+SIN($E47)*COS(CN$12))/SIN(CN$12)*$B47))</f>
        <v>8.94105144274071</v>
      </c>
      <c r="CO137" s="0" t="n">
        <f aca="false">IF($B47=0,0,IF(SIN(CO$12)=0,999999999,(SIN(CO$12)*COS($E47)+SIN($E47)*COS(CO$12))/SIN(CO$12)*$B47))</f>
        <v>8.83649153005103</v>
      </c>
      <c r="CP137" s="0" t="n">
        <f aca="false">IF($B47=0,0,IF(SIN(CP$12)=0,999999999,(SIN(CP$12)*COS($E47)+SIN($E47)*COS(CP$12))/SIN(CP$12)*$B47))</f>
        <v>8.73212274140747</v>
      </c>
      <c r="CQ137" s="0" t="n">
        <f aca="false">IF($B47=0,0,IF(SIN(CQ$12)=0,999999999,(SIN(CQ$12)*COS($E47)+SIN($E47)*COS(CQ$12))/SIN(CQ$12)*$B47))</f>
        <v>8.6278811100561</v>
      </c>
    </row>
    <row r="138" customFormat="false" ht="12.8" hidden="true" customHeight="false" outlineLevel="0" collapsed="false">
      <c r="D138" s="0" t="n">
        <f aca="false">1+D137</f>
        <v>36</v>
      </c>
      <c r="E138" s="2" t="s">
        <v>56</v>
      </c>
      <c r="F138" s="0" t="n">
        <f aca="false">IF($B48=0,0,IF(SIN(F$12)=0,999999999,(SIN(F$12)*COS($E48)+SIN($E48)*COS(F$12))/SIN(F$12)*$B48))</f>
        <v>999999999</v>
      </c>
      <c r="G138" s="0" t="n">
        <f aca="false">IF($B48=0,0,IF(SIN(G$12)=0,999999999,(SIN(G$12)*COS($E48)+SIN($E48)*COS(G$12))/SIN(G$12)*$B48))</f>
        <v>368.602358701494</v>
      </c>
      <c r="H138" s="0" t="n">
        <f aca="false">IF($B48=0,0,IF(SIN(H$12)=0,999999999,(SIN(H$12)*COS($E48)+SIN($E48)*COS(H$12))/SIN(H$12)*$B48))</f>
        <v>188.5702680133</v>
      </c>
      <c r="I138" s="0" t="n">
        <f aca="false">IF($B48=0,0,IF(SIN(I$12)=0,999999999,(SIN(I$12)*COS($E48)+SIN($E48)*COS(I$12))/SIN(I$12)*$B48))</f>
        <v>128.53518995226</v>
      </c>
      <c r="J138" s="0" t="n">
        <f aca="false">IF($B48=0,0,IF(SIN(J$12)=0,999999999,(SIN(J$12)*COS($E48)+SIN($E48)*COS(J$12))/SIN(J$12)*$B48))</f>
        <v>98.4993539019603</v>
      </c>
      <c r="K138" s="0" t="n">
        <f aca="false">IF($B48=0,0,IF(SIN(K$12)=0,999999999,(SIN(K$12)*COS($E48)+SIN($E48)*COS(K$12))/SIN(K$12)*$B48))</f>
        <v>80.4632021615062</v>
      </c>
      <c r="L138" s="0" t="n">
        <f aca="false">IF($B48=0,0,IF(SIN(L$12)=0,999999999,(SIN(L$12)*COS($E48)+SIN($E48)*COS(L$12))/SIN(L$12)*$B48))</f>
        <v>68.426879173513</v>
      </c>
      <c r="M138" s="0" t="n">
        <f aca="false">IF($B48=0,0,IF(SIN(M$12)=0,999999999,(SIN(M$12)*COS($E48)+SIN($E48)*COS(M$12))/SIN(M$12)*$B48))</f>
        <v>59.8190156972835</v>
      </c>
      <c r="N138" s="0" t="n">
        <f aca="false">IF($B48=0,0,IF(SIN(N$12)=0,999999999,(SIN(N$12)*COS($E48)+SIN($E48)*COS(N$12))/SIN(N$12)*$B48))</f>
        <v>53.3539248501218</v>
      </c>
      <c r="O138" s="0" t="n">
        <f aca="false">IF($B48=0,0,IF(SIN(O$12)=0,999999999,(SIN(O$12)*COS($E48)+SIN($E48)*COS(O$12))/SIN(O$12)*$B48))</f>
        <v>48.3173341193283</v>
      </c>
      <c r="P138" s="0" t="n">
        <f aca="false">IF($B48=0,0,IF(SIN(P$12)=0,999999999,(SIN(P$12)*COS($E48)+SIN($E48)*COS(P$12))/SIN(P$12)*$B48))</f>
        <v>44.2806781653816</v>
      </c>
      <c r="Q138" s="0" t="n">
        <f aca="false">IF($B48=0,0,IF(SIN(Q$12)=0,999999999,(SIN(Q$12)*COS($E48)+SIN($E48)*COS(Q$12))/SIN(Q$12)*$B48))</f>
        <v>40.9712319128034</v>
      </c>
      <c r="R138" s="0" t="n">
        <f aca="false">IF($B48=0,0,IF(SIN(R$12)=0,999999999,(SIN(R$12)*COS($E48)+SIN($E48)*COS(R$12))/SIN(R$12)*$B48))</f>
        <v>38.2071770942093</v>
      </c>
      <c r="S138" s="0" t="n">
        <f aca="false">IF($B48=0,0,IF(SIN(S$12)=0,999999999,(SIN(S$12)*COS($E48)+SIN($E48)*COS(S$12))/SIN(S$12)*$B48))</f>
        <v>35.8626380804227</v>
      </c>
      <c r="T138" s="0" t="n">
        <f aca="false">IF($B48=0,0,IF(SIN(T$12)=0,999999999,(SIN(T$12)*COS($E48)+SIN($E48)*COS(T$12))/SIN(T$12)*$B48))</f>
        <v>33.8477023535994</v>
      </c>
      <c r="U138" s="0" t="n">
        <f aca="false">IF($B48=0,0,IF(SIN(U$12)=0,999999999,(SIN(U$12)*COS($E48)+SIN($E48)*COS(U$12))/SIN(U$12)*$B48))</f>
        <v>32.0964327899378</v>
      </c>
      <c r="V138" s="0" t="n">
        <f aca="false">IF($B48=0,0,IF(SIN(V$12)=0,999999999,(SIN(V$12)*COS($E48)+SIN($E48)*COS(V$12))/SIN(V$12)*$B48))</f>
        <v>30.5593753352569</v>
      </c>
      <c r="W138" s="0" t="n">
        <f aca="false">IF($B48=0,0,IF(SIN(W$12)=0,999999999,(SIN(W$12)*COS($E48)+SIN($E48)*COS(W$12))/SIN(W$12)*$B48))</f>
        <v>29.1987110292993</v>
      </c>
      <c r="X138" s="0" t="n">
        <f aca="false">IF($B48=0,0,IF(SIN(X$12)=0,999999999,(SIN(X$12)*COS($E48)+SIN($E48)*COS(X$12))/SIN(X$12)*$B48))</f>
        <v>27.985024020896</v>
      </c>
      <c r="Y138" s="0" t="n">
        <f aca="false">IF($B48=0,0,IF(SIN(Y$12)=0,999999999,(SIN(Y$12)*COS($E48)+SIN($E48)*COS(Y$12))/SIN(Y$12)*$B48))</f>
        <v>26.8950902089161</v>
      </c>
      <c r="Z138" s="0" t="n">
        <f aca="false">IF($B48=0,0,IF(SIN(Z$12)=0,999999999,(SIN(Z$12)*COS($E48)+SIN($E48)*COS(Z$12))/SIN(Z$12)*$B48))</f>
        <v>25.9103292899519</v>
      </c>
      <c r="AA138" s="0" t="n">
        <f aca="false">IF($B48=0,0,IF(SIN(AA$12)=0,999999999,(SIN(AA$12)*COS($E48)+SIN($E48)*COS(AA$12))/SIN(AA$12)*$B48))</f>
        <v>25.0156990771344</v>
      </c>
      <c r="AB138" s="0" t="n">
        <f aca="false">IF($B48=0,0,IF(SIN(AB$12)=0,999999999,(SIN(AB$12)*COS($E48)+SIN($E48)*COS(AB$12))/SIN(AB$12)*$B48))</f>
        <v>24.1988913674218</v>
      </c>
      <c r="AC138" s="0" t="n">
        <f aca="false">IF($B48=0,0,IF(SIN(AC$12)=0,999999999,(SIN(AC$12)*COS($E48)+SIN($E48)*COS(AC$12))/SIN(AC$12)*$B48))</f>
        <v>23.4497375817116</v>
      </c>
      <c r="AD138" s="0" t="n">
        <f aca="false">IF($B48=0,0,IF(SIN(AD$12)=0,999999999,(SIN(AD$12)*COS($E48)+SIN($E48)*COS(AD$12))/SIN(AD$12)*$B48))</f>
        <v>22.7597629940097</v>
      </c>
      <c r="AE138" s="0" t="n">
        <f aca="false">IF($B48=0,0,IF(SIN(AE$12)=0,999999999,(SIN(AE$12)*COS($E48)+SIN($E48)*COS(AE$12))/SIN(AE$12)*$B48))</f>
        <v>22.12184794469</v>
      </c>
      <c r="AF138" s="0" t="n">
        <f aca="false">IF($B48=0,0,IF(SIN(AF$12)=0,999999999,(SIN(AF$12)*COS($E48)+SIN($E48)*COS(AF$12))/SIN(AF$12)*$B48))</f>
        <v>21.5299672344099</v>
      </c>
      <c r="AG138" s="0" t="n">
        <f aca="false">IF($B48=0,0,IF(SIN(AG$12)=0,999999999,(SIN(AG$12)*COS($E48)+SIN($E48)*COS(AG$12))/SIN(AG$12)*$B48))</f>
        <v>20.9789874295904</v>
      </c>
      <c r="AH138" s="0" t="n">
        <f aca="false">IF($B48=0,0,IF(SIN(AH$12)=0,999999999,(SIN(AH$12)*COS($E48)+SIN($E48)*COS(AH$12))/SIN(AH$12)*$B48))</f>
        <v>20.4645076015406</v>
      </c>
      <c r="AI138" s="0" t="n">
        <f aca="false">IF($B48=0,0,IF(SIN(AI$12)=0,999999999,(SIN(AI$12)*COS($E48)+SIN($E48)*COS(AI$12))/SIN(AI$12)*$B48))</f>
        <v>19.982733015212</v>
      </c>
      <c r="AJ138" s="0" t="n">
        <f aca="false">IF($B48=0,0,IF(SIN(AJ$12)=0,999999999,(SIN(AJ$12)*COS($E48)+SIN($E48)*COS(AJ$12))/SIN(AJ$12)*$B48))</f>
        <v>19.5303740793037</v>
      </c>
      <c r="AK138" s="0" t="n">
        <f aca="false">IF($B48=0,0,IF(SIN(AK$12)=0,999999999,(SIN(AK$12)*COS($E48)+SIN($E48)*COS(AK$12))/SIN(AK$12)*$B48))</f>
        <v>19.1045648535081</v>
      </c>
      <c r="AL138" s="0" t="n">
        <f aca="false">IF($B48=0,0,IF(SIN(AL$12)=0,999999999,(SIN(AL$12)*COS($E48)+SIN($E48)*COS(AL$12))/SIN(AL$12)*$B48))</f>
        <v>18.7027968347403</v>
      </c>
      <c r="AM138" s="0" t="n">
        <f aca="false">IF($B48=0,0,IF(SIN(AM$12)=0,999999999,(SIN(AM$12)*COS($E48)+SIN($E48)*COS(AM$12))/SIN(AM$12)*$B48))</f>
        <v>18.3228647813191</v>
      </c>
      <c r="AN138" s="0" t="n">
        <f aca="false">IF($B48=0,0,IF(SIN(AN$12)=0,999999999,(SIN(AN$12)*COS($E48)+SIN($E48)*COS(AN$12))/SIN(AN$12)*$B48))</f>
        <v>17.9628220966607</v>
      </c>
      <c r="AO138" s="0" t="n">
        <f aca="false">IF($B48=0,0,IF(SIN(AO$12)=0,999999999,(SIN(AO$12)*COS($E48)+SIN($E48)*COS(AO$12))/SIN(AO$12)*$B48))</f>
        <v>17.6209438605461</v>
      </c>
      <c r="AP138" s="0" t="n">
        <f aca="false">IF($B48=0,0,IF(SIN(AP$12)=0,999999999,(SIN(AP$12)*COS($E48)+SIN($E48)*COS(AP$12))/SIN(AP$12)*$B48))</f>
        <v>17.2956960208959</v>
      </c>
      <c r="AQ138" s="0" t="n">
        <f aca="false">IF($B48=0,0,IF(SIN(AQ$12)=0,999999999,(SIN(AQ$12)*COS($E48)+SIN($E48)*COS(AQ$12))/SIN(AQ$12)*$B48))</f>
        <v>16.9857095805104</v>
      </c>
      <c r="AR138" s="0" t="n">
        <f aca="false">IF($B48=0,0,IF(SIN(AR$12)=0,999999999,(SIN(AR$12)*COS($E48)+SIN($E48)*COS(AR$12))/SIN(AR$12)*$B48))</f>
        <v>16.6897588586094</v>
      </c>
      <c r="AS138" s="0" t="n">
        <f aca="false">IF($B48=0,0,IF(SIN(AS$12)=0,999999999,(SIN(AS$12)*COS($E48)+SIN($E48)*COS(AS$12))/SIN(AS$12)*$B48))</f>
        <v>16.4067430957552</v>
      </c>
      <c r="AT138" s="0" t="n">
        <f aca="false">IF($B48=0,0,IF(SIN(AT$12)=0,999999999,(SIN(AT$12)*COS($E48)+SIN($E48)*COS(AT$12))/SIN(AT$12)*$B48))</f>
        <v>16.1356708170219</v>
      </c>
      <c r="AU138" s="0" t="n">
        <f aca="false">IF($B48=0,0,IF(SIN(AU$12)=0,999999999,(SIN(AU$12)*COS($E48)+SIN($E48)*COS(AU$12))/SIN(AU$12)*$B48))</f>
        <v>15.8756464824468</v>
      </c>
      <c r="AV138" s="0" t="n">
        <f aca="false">IF($B48=0,0,IF(SIN(AV$12)=0,999999999,(SIN(AV$12)*COS($E48)+SIN($E48)*COS(AV$12))/SIN(AV$12)*$B48))</f>
        <v>15.6258590435022</v>
      </c>
      <c r="AW138" s="0" t="n">
        <f aca="false">IF($B48=0,0,IF(SIN(AW$12)=0,999999999,(SIN(AW$12)*COS($E48)+SIN($E48)*COS(AW$12))/SIN(AW$12)*$B48))</f>
        <v>15.3855720952565</v>
      </c>
      <c r="AX138" s="0" t="n">
        <f aca="false">IF($B48=0,0,IF(SIN(AX$12)=0,999999999,(SIN(AX$12)*COS($E48)+SIN($E48)*COS(AX$12))/SIN(AX$12)*$B48))</f>
        <v>15.1541153703147</v>
      </c>
      <c r="AY138" s="0" t="n">
        <f aca="false">IF($B48=0,0,IF(SIN(AY$12)=0,999999999,(SIN(AY$12)*COS($E48)+SIN($E48)*COS(AY$12))/SIN(AY$12)*$B48))</f>
        <v>14.930877365765</v>
      </c>
      <c r="AZ138" s="0" t="n">
        <f aca="false">IF($B48=0,0,IF(SIN(AZ$12)=0,999999999,(SIN(AZ$12)*COS($E48)+SIN($E48)*COS(AZ$12))/SIN(AZ$12)*$B48))</f>
        <v>14.7152989306609</v>
      </c>
      <c r="BA138" s="0" t="n">
        <f aca="false">IF($B48=0,0,IF(SIN(BA$12)=0,999999999,(SIN(BA$12)*COS($E48)+SIN($E48)*COS(BA$12))/SIN(BA$12)*$B48))</f>
        <v>14.5068676709269</v>
      </c>
      <c r="BB138" s="0" t="n">
        <f aca="false">IF($B48=0,0,IF(SIN(BB$12)=0,999999999,(SIN(BB$12)*COS($E48)+SIN($E48)*COS(BB$12))/SIN(BB$12)*$B48))</f>
        <v>14.3051130524174</v>
      </c>
      <c r="BC138" s="0" t="n">
        <f aca="false">IF($B48=0,0,IF(SIN(BC$12)=0,999999999,(SIN(BC$12)*COS($E48)+SIN($E48)*COS(BC$12))/SIN(BC$12)*$B48))</f>
        <v>14.1096021023351</v>
      </c>
      <c r="BD138" s="0" t="n">
        <f aca="false">IF($B48=0,0,IF(SIN(BD$12)=0,999999999,(SIN(BD$12)*COS($E48)+SIN($E48)*COS(BD$12))/SIN(BD$12)*$B48))</f>
        <v>13.9199356251705</v>
      </c>
      <c r="BE138" s="0" t="n">
        <f aca="false">IF($B48=0,0,IF(SIN(BE$12)=0,999999999,(SIN(BE$12)*COS($E48)+SIN($E48)*COS(BE$12))/SIN(BE$12)*$B48))</f>
        <v>13.7357448624792</v>
      </c>
      <c r="BF138" s="0" t="n">
        <f aca="false">IF($B48=0,0,IF(SIN(BF$12)=0,999999999,(SIN(BF$12)*COS($E48)+SIN($E48)*COS(BF$12))/SIN(BF$12)*$B48))</f>
        <v>13.5566885366769</v>
      </c>
      <c r="BG138" s="0" t="n">
        <f aca="false">IF($B48=0,0,IF(SIN(BG$12)=0,999999999,(SIN(BG$12)*COS($E48)+SIN($E48)*COS(BG$12))/SIN(BG$12)*$B48))</f>
        <v>13.3824502280618</v>
      </c>
      <c r="BH138" s="0" t="n">
        <f aca="false">IF($B48=0,0,IF(SIN(BH$12)=0,999999999,(SIN(BH$12)*COS($E48)+SIN($E48)*COS(BH$12))/SIN(BH$12)*$B48))</f>
        <v>13.2127360417919</v>
      </c>
      <c r="BI138" s="0" t="n">
        <f aca="false">IF($B48=0,0,IF(SIN(BI$12)=0,999999999,(SIN(BI$12)*COS($E48)+SIN($E48)*COS(BI$12))/SIN(BI$12)*$B48))</f>
        <v>13.0472725278338</v>
      </c>
      <c r="BJ138" s="0" t="n">
        <f aca="false">IF($B48=0,0,IF(SIN(BJ$12)=0,999999999,(SIN(BJ$12)*COS($E48)+SIN($E48)*COS(BJ$12))/SIN(BJ$12)*$B48))</f>
        <v>12.8858048221803</v>
      </c>
      <c r="BK138" s="0" t="n">
        <f aca="false">IF($B48=0,0,IF(SIN(BK$12)=0,999999999,(SIN(BK$12)*COS($E48)+SIN($E48)*COS(BK$12))/SIN(BK$12)*$B48))</f>
        <v>12.7280949820737</v>
      </c>
      <c r="BL138" s="0" t="n">
        <f aca="false">IF($B48=0,0,IF(SIN(BL$12)=0,999999999,(SIN(BL$12)*COS($E48)+SIN($E48)*COS(BL$12))/SIN(BL$12)*$B48))</f>
        <v>12.5739204917322</v>
      </c>
      <c r="BM138" s="0" t="n">
        <f aca="false">IF($B48=0,0,IF(SIN(BM$12)=0,999999999,(SIN(BM$12)*COS($E48)+SIN($E48)*COS(BM$12))/SIN(BM$12)*$B48))</f>
        <v>12.4230729182521</v>
      </c>
      <c r="BN138" s="0" t="n">
        <f aca="false">IF($B48=0,0,IF(SIN(BN$12)=0,999999999,(SIN(BN$12)*COS($E48)+SIN($E48)*COS(BN$12))/SIN(BN$12)*$B48))</f>
        <v>12.2753567000665</v>
      </c>
      <c r="BO138" s="0" t="n">
        <f aca="false">IF($B48=0,0,IF(SIN(BO$12)=0,999999999,(SIN(BO$12)*COS($E48)+SIN($E48)*COS(BO$12))/SIN(BO$12)*$B48))</f>
        <v>12.1305880526436</v>
      </c>
      <c r="BP138" s="0" t="n">
        <f aca="false">IF($B48=0,0,IF(SIN(BP$12)=0,999999999,(SIN(BP$12)*COS($E48)+SIN($E48)*COS(BP$12))/SIN(BP$12)*$B48))</f>
        <v>11.988593978076</v>
      </c>
      <c r="BQ138" s="0" t="n">
        <f aca="false">IF($B48=0,0,IF(SIN(BQ$12)=0,999999999,(SIN(BQ$12)*COS($E48)+SIN($E48)*COS(BQ$12))/SIN(BQ$12)*$B48))</f>
        <v>11.8492113669025</v>
      </c>
      <c r="BR138" s="0" t="n">
        <f aca="false">IF($B48=0,0,IF(SIN(BR$12)=0,999999999,(SIN(BR$12)*COS($E48)+SIN($E48)*COS(BR$12))/SIN(BR$12)*$B48))</f>
        <v>11.712286181952</v>
      </c>
      <c r="BS138" s="0" t="n">
        <f aca="false">IF($B48=0,0,IF(SIN(BS$12)=0,999999999,(SIN(BS$12)*COS($E48)+SIN($E48)*COS(BS$12))/SIN(BS$12)*$B48))</f>
        <v>11.577672715245</v>
      </c>
      <c r="BT138" s="0" t="n">
        <f aca="false">IF($B48=0,0,IF(SIN(BT$12)=0,999999999,(SIN(BT$12)*COS($E48)+SIN($E48)*COS(BT$12))/SIN(BT$12)*$B48))</f>
        <v>11.4452329100707</v>
      </c>
      <c r="BU138" s="0" t="n">
        <f aca="false">IF($B48=0,0,IF(SIN(BU$12)=0,999999999,(SIN(BU$12)*COS($E48)+SIN($E48)*COS(BU$12))/SIN(BU$12)*$B48))</f>
        <v>11.3148357412857</v>
      </c>
      <c r="BV138" s="0" t="n">
        <f aca="false">IF($B48=0,0,IF(SIN(BV$12)=0,999999999,(SIN(BV$12)*COS($E48)+SIN($E48)*COS(BV$12))/SIN(BV$12)*$B48))</f>
        <v>11.1863566476882</v>
      </c>
      <c r="BW138" s="0" t="n">
        <f aca="false">IF($B48=0,0,IF(SIN(BW$12)=0,999999999,(SIN(BW$12)*COS($E48)+SIN($E48)*COS(BW$12))/SIN(BW$12)*$B48))</f>
        <v>11.0596770110259</v>
      </c>
      <c r="BX138" s="0" t="n">
        <f aca="false">IF($B48=0,0,IF(SIN(BX$12)=0,999999999,(SIN(BX$12)*COS($E48)+SIN($E48)*COS(BX$12))/SIN(BX$12)*$B48))</f>
        <v>10.9346836768041</v>
      </c>
      <c r="BY138" s="0" t="n">
        <f aca="false">IF($B48=0,0,IF(SIN(BY$12)=0,999999999,(SIN(BY$12)*COS($E48)+SIN($E48)*COS(BY$12))/SIN(BY$12)*$B48))</f>
        <v>10.8112685125932</v>
      </c>
      <c r="BZ138" s="0" t="n">
        <f aca="false">IF($B48=0,0,IF(SIN(BZ$12)=0,999999999,(SIN(BZ$12)*COS($E48)+SIN($E48)*COS(BZ$12))/SIN(BZ$12)*$B48))</f>
        <v>10.689328</v>
      </c>
      <c r="CA138" s="0" t="n">
        <f aca="false">IF($B48=0,0,IF(SIN(CA$12)=0,999999999,(SIN(CA$12)*COS($E48)+SIN($E48)*COS(CA$12))/SIN(CA$12)*$B48))</f>
        <v>10.5687628568738</v>
      </c>
      <c r="CB138" s="0" t="n">
        <f aca="false">IF($B48=0,0,IF(SIN(CB$12)=0,999999999,(SIN(CB$12)*COS($E48)+SIN($E48)*COS(CB$12))/SIN(CB$12)*$B48))</f>
        <v>10.4494776866723</v>
      </c>
      <c r="CC138" s="0" t="n">
        <f aca="false">IF($B48=0,0,IF(SIN(CC$12)=0,999999999,(SIN(CC$12)*COS($E48)+SIN($E48)*COS(CC$12))/SIN(CC$12)*$B48))</f>
        <v>10.3313806522262</v>
      </c>
      <c r="CD138" s="0" t="n">
        <f aca="false">IF($B48=0,0,IF(SIN(CD$12)=0,999999999,(SIN(CD$12)*COS($E48)+SIN($E48)*COS(CD$12))/SIN(CD$12)*$B48))</f>
        <v>10.2143831714142</v>
      </c>
      <c r="CE138" s="0" t="n">
        <f aca="false">IF($B48=0,0,IF(SIN(CE$12)=0,999999999,(SIN(CE$12)*COS($E48)+SIN($E48)*COS(CE$12))/SIN(CE$12)*$B48))</f>
        <v>10.0983996324988</v>
      </c>
      <c r="CF138" s="0" t="n">
        <f aca="false">IF($B48=0,0,IF(SIN(CF$12)=0,999999999,(SIN(CF$12)*COS($E48)+SIN($E48)*COS(CF$12))/SIN(CF$12)*$B48))</f>
        <v>9.98334712708594</v>
      </c>
      <c r="CG138" s="0" t="n">
        <f aca="false">IF($B48=0,0,IF(SIN(CG$12)=0,999999999,(SIN(CG$12)*COS($E48)+SIN($E48)*COS(CG$12))/SIN(CG$12)*$B48))</f>
        <v>9.86914519885585</v>
      </c>
      <c r="CH138" s="0" t="n">
        <f aca="false">IF($B48=0,0,IF(SIN(CH$12)=0,999999999,(SIN(CH$12)*COS($E48)+SIN($E48)*COS(CH$12))/SIN(CH$12)*$B48))</f>
        <v>9.75571560637369</v>
      </c>
      <c r="CI138" s="0" t="n">
        <f aca="false">IF($B48=0,0,IF(SIN(CI$12)=0,999999999,(SIN(CI$12)*COS($E48)+SIN($E48)*COS(CI$12))/SIN(CI$12)*$B48))</f>
        <v>9.64298209843246</v>
      </c>
      <c r="CJ138" s="0" t="n">
        <f aca="false">IF($B48=0,0,IF(SIN(CJ$12)=0,999999999,(SIN(CJ$12)*COS($E48)+SIN($E48)*COS(CJ$12))/SIN(CJ$12)*$B48))</f>
        <v>9.53087020050385</v>
      </c>
      <c r="CK138" s="0" t="n">
        <f aca="false">IF($B48=0,0,IF(SIN(CK$12)=0,999999999,(SIN(CK$12)*COS($E48)+SIN($E48)*COS(CK$12))/SIN(CK$12)*$B48))</f>
        <v>9.41930701098065</v>
      </c>
      <c r="CL138" s="0" t="n">
        <f aca="false">IF($B48=0,0,IF(SIN(CL$12)=0,999999999,(SIN(CL$12)*COS($E48)+SIN($E48)*COS(CL$12))/SIN(CL$12)*$B48))</f>
        <v>9.30822100599034</v>
      </c>
      <c r="CM138" s="0" t="n">
        <f aca="false">IF($B48=0,0,IF(SIN(CM$12)=0,999999999,(SIN(CM$12)*COS($E48)+SIN($E48)*COS(CM$12))/SIN(CM$12)*$B48))</f>
        <v>9.1975418516388</v>
      </c>
      <c r="CN138" s="0" t="n">
        <f aca="false">IF($B48=0,0,IF(SIN(CN$12)=0,999999999,(SIN(CN$12)*COS($E48)+SIN($E48)*COS(CN$12))/SIN(CN$12)*$B48))</f>
        <v>9.0872002226128</v>
      </c>
      <c r="CO138" s="0" t="n">
        <f aca="false">IF($B48=0,0,IF(SIN(CO$12)=0,999999999,(SIN(CO$12)*COS($E48)+SIN($E48)*COS(CO$12))/SIN(CO$12)*$B48))</f>
        <v>8.97712762613027</v>
      </c>
      <c r="CP138" s="0" t="n">
        <f aca="false">IF($B48=0,0,IF(SIN(CP$12)=0,999999999,(SIN(CP$12)*COS($E48)+SIN($E48)*COS(CP$12))/SIN(CP$12)*$B48))</f>
        <v>8.86725623027488</v>
      </c>
      <c r="CQ138" s="0" t="n">
        <f aca="false">IF($B48=0,0,IF(SIN(CQ$12)=0,999999999,(SIN(CQ$12)*COS($E48)+SIN($E48)*COS(CQ$12))/SIN(CQ$12)*$B48))</f>
        <v>8.75751869579094</v>
      </c>
    </row>
    <row r="139" customFormat="false" ht="12.8" hidden="true" customHeight="false" outlineLevel="0" collapsed="false">
      <c r="D139" s="0" t="n">
        <f aca="false">1+D138</f>
        <v>37</v>
      </c>
      <c r="E139" s="2" t="s">
        <v>56</v>
      </c>
      <c r="F139" s="0" t="n">
        <f aca="false">IF($B49=0,0,IF(SIN(F$12)=0,999999999,(SIN(F$12)*COS($E49)+SIN($E49)*COS(F$12))/SIN(F$12)*$B49))</f>
        <v>999999999</v>
      </c>
      <c r="G139" s="0" t="n">
        <f aca="false">IF($B49=0,0,IF(SIN(G$12)=0,999999999,(SIN(G$12)*COS($E49)+SIN($E49)*COS(G$12))/SIN(G$12)*$B49))</f>
        <v>387.094875597031</v>
      </c>
      <c r="H139" s="0" t="n">
        <f aca="false">IF($B49=0,0,IF(SIN(H$12)=0,999999999,(SIN(H$12)*COS($E49)+SIN($E49)*COS(H$12))/SIN(H$12)*$B49))</f>
        <v>197.871570969337</v>
      </c>
      <c r="I139" s="0" t="n">
        <f aca="false">IF($B49=0,0,IF(SIN(I$12)=0,999999999,(SIN(I$12)*COS($E49)+SIN($E49)*COS(I$12))/SIN(I$12)*$B49))</f>
        <v>134.771510192026</v>
      </c>
      <c r="J139" s="0" t="n">
        <f aca="false">IF($B49=0,0,IF(SIN(J$12)=0,999999999,(SIN(J$12)*COS($E49)+SIN($E49)*COS(J$12))/SIN(J$12)*$B49))</f>
        <v>103.202248662219</v>
      </c>
      <c r="K139" s="0" t="n">
        <f aca="false">IF($B49=0,0,IF(SIN(K$12)=0,999999999,(SIN(K$12)*COS($E49)+SIN($E49)*COS(K$12))/SIN(K$12)*$B49))</f>
        <v>84.2452936990833</v>
      </c>
      <c r="L139" s="0" t="n">
        <f aca="false">IF($B49=0,0,IF(SIN(L$12)=0,999999999,(SIN(L$12)*COS($E49)+SIN($E49)*COS(L$12))/SIN(L$12)*$B49))</f>
        <v>71.5944779325823</v>
      </c>
      <c r="M139" s="0" t="n">
        <f aca="false">IF($B49=0,0,IF(SIN(M$12)=0,999999999,(SIN(M$12)*COS($E49)+SIN($E49)*COS(M$12))/SIN(M$12)*$B49))</f>
        <v>62.5471554995102</v>
      </c>
      <c r="N139" s="0" t="n">
        <f aca="false">IF($B49=0,0,IF(SIN(N$12)=0,999999999,(SIN(N$12)*COS($E49)+SIN($E49)*COS(N$12))/SIN(N$12)*$B49))</f>
        <v>55.7520010904167</v>
      </c>
      <c r="O139" s="0" t="n">
        <f aca="false">IF($B49=0,0,IF(SIN(O$12)=0,999999999,(SIN(O$12)*COS($E49)+SIN($E49)*COS(O$12))/SIN(O$12)*$B49))</f>
        <v>50.4582762967155</v>
      </c>
      <c r="P139" s="0" t="n">
        <f aca="false">IF($B49=0,0,IF(SIN(P$12)=0,999999999,(SIN(P$12)*COS($E49)+SIN($E49)*COS(P$12))/SIN(P$12)*$B49))</f>
        <v>46.2155361478286</v>
      </c>
      <c r="Q139" s="0" t="n">
        <f aca="false">IF($B49=0,0,IF(SIN(Q$12)=0,999999999,(SIN(Q$12)*COS($E49)+SIN($E49)*COS(Q$12))/SIN(Q$12)*$B49))</f>
        <v>42.7371320810493</v>
      </c>
      <c r="R139" s="0" t="n">
        <f aca="false">IF($B49=0,0,IF(SIN(R$12)=0,999999999,(SIN(R$12)*COS($E49)+SIN($E49)*COS(R$12))/SIN(R$12)*$B49))</f>
        <v>39.8319634250215</v>
      </c>
      <c r="S139" s="0" t="n">
        <f aca="false">IF($B49=0,0,IF(SIN(S$12)=0,999999999,(SIN(S$12)*COS($E49)+SIN($E49)*COS(S$12))/SIN(S$12)*$B49))</f>
        <v>37.3677281971719</v>
      </c>
      <c r="T139" s="0" t="n">
        <f aca="false">IF($B49=0,0,IF(SIN(T$12)=0,999999999,(SIN(T$12)*COS($E49)+SIN($E49)*COS(T$12))/SIN(T$12)*$B49))</f>
        <v>35.2499235580966</v>
      </c>
      <c r="U139" s="0" t="n">
        <f aca="false">IF($B49=0,0,IF(SIN(U$12)=0,999999999,(SIN(U$12)*COS($E49)+SIN($E49)*COS(U$12))/SIN(U$12)*$B49))</f>
        <v>33.4092460829686</v>
      </c>
      <c r="V139" s="0" t="n">
        <f aca="false">IF($B49=0,0,IF(SIN(V$12)=0,999999999,(SIN(V$12)*COS($E49)+SIN($E49)*COS(V$12))/SIN(V$12)*$B49))</f>
        <v>31.7937169299962</v>
      </c>
      <c r="W139" s="0" t="n">
        <f aca="false">IF($B49=0,0,IF(SIN(W$12)=0,999999999,(SIN(W$12)*COS($E49)+SIN($E49)*COS(W$12))/SIN(W$12)*$B49))</f>
        <v>30.3635863600626</v>
      </c>
      <c r="X139" s="0" t="n">
        <f aca="false">IF($B49=0,0,IF(SIN(X$12)=0,999999999,(SIN(X$12)*COS($E49)+SIN($E49)*COS(X$12))/SIN(X$12)*$B49))</f>
        <v>29.08793674873</v>
      </c>
      <c r="Y139" s="0" t="n">
        <f aca="false">IF($B49=0,0,IF(SIN(Y$12)=0,999999999,(SIN(Y$12)*COS($E49)+SIN($E49)*COS(Y$12))/SIN(Y$12)*$B49))</f>
        <v>27.9423583302386</v>
      </c>
      <c r="Z139" s="0" t="n">
        <f aca="false">IF($B49=0,0,IF(SIN(Z$12)=0,999999999,(SIN(Z$12)*COS($E49)+SIN($E49)*COS(Z$12))/SIN(Z$12)*$B49))</f>
        <v>26.9073222172751</v>
      </c>
      <c r="AA139" s="0" t="n">
        <f aca="false">IF($B49=0,0,IF(SIN(AA$12)=0,999999999,(SIN(AA$12)*COS($E49)+SIN($E49)*COS(AA$12))/SIN(AA$12)*$B49))</f>
        <v>25.9670182712286</v>
      </c>
      <c r="AB139" s="0" t="n">
        <f aca="false">IF($B49=0,0,IF(SIN(AB$12)=0,999999999,(SIN(AB$12)*COS($E49)+SIN($E49)*COS(AB$12))/SIN(AB$12)*$B49))</f>
        <v>25.1085099159327</v>
      </c>
      <c r="AC139" s="0" t="n">
        <f aca="false">IF($B49=0,0,IF(SIN(AC$12)=0,999999999,(SIN(AC$12)*COS($E49)+SIN($E49)*COS(AC$12))/SIN(AC$12)*$B49))</f>
        <v>24.3211094338045</v>
      </c>
      <c r="AD139" s="0" t="n">
        <f aca="false">IF($B49=0,0,IF(SIN(AD$12)=0,999999999,(SIN(AD$12)*COS($E49)+SIN($E49)*COS(AD$12))/SIN(AD$12)*$B49))</f>
        <v>23.5959094369872</v>
      </c>
      <c r="AE139" s="0" t="n">
        <f aca="false">IF($B49=0,0,IF(SIN(AE$12)=0,999999999,(SIN(AE$12)*COS($E49)+SIN($E49)*COS(AE$12))/SIN(AE$12)*$B49))</f>
        <v>22.9254267844635</v>
      </c>
      <c r="AF139" s="0" t="n">
        <f aca="false">IF($B49=0,0,IF(SIN(AF$12)=0,999999999,(SIN(AF$12)*COS($E49)+SIN($E49)*COS(AF$12))/SIN(AF$12)*$B49))</f>
        <v>22.3033286711968</v>
      </c>
      <c r="AG139" s="0" t="n">
        <f aca="false">IF($B49=0,0,IF(SIN(AG$12)=0,999999999,(SIN(AG$12)*COS($E49)+SIN($E49)*COS(AG$12))/SIN(AG$12)*$B49))</f>
        <v>21.7242195854081</v>
      </c>
      <c r="AH139" s="0" t="n">
        <f aca="false">IF($B49=0,0,IF(SIN(AH$12)=0,999999999,(SIN(AH$12)*COS($E49)+SIN($E49)*COS(AH$12))/SIN(AH$12)*$B49))</f>
        <v>21.1834739169234</v>
      </c>
      <c r="AI139" s="0" t="n">
        <f aca="false">IF($B49=0,0,IF(SIN(AI$12)=0,999999999,(SIN(AI$12)*COS($E49)+SIN($E49)*COS(AI$12))/SIN(AI$12)*$B49))</f>
        <v>20.6771031973354</v>
      </c>
      <c r="AJ139" s="0" t="n">
        <f aca="false">IF($B49=0,0,IF(SIN(AJ$12)=0,999999999,(SIN(AJ$12)*COS($E49)+SIN($E49)*COS(AJ$12))/SIN(AJ$12)*$B49))</f>
        <v>20.2016498911874</v>
      </c>
      <c r="AK139" s="0" t="n">
        <f aca="false">IF($B49=0,0,IF(SIN(AK$12)=0,999999999,(SIN(AK$12)*COS($E49)+SIN($E49)*COS(AK$12))/SIN(AK$12)*$B49))</f>
        <v>19.7541017427544</v>
      </c>
      <c r="AL139" s="0" t="n">
        <f aca="false">IF($B49=0,0,IF(SIN(AL$12)=0,999999999,(SIN(AL$12)*COS($E49)+SIN($E49)*COS(AL$12))/SIN(AL$12)*$B49))</f>
        <v>19.3318221818475</v>
      </c>
      <c r="AM139" s="0" t="n">
        <f aca="false">IF($B49=0,0,IF(SIN(AM$12)=0,999999999,(SIN(AM$12)*COS($E49)+SIN($E49)*COS(AM$12))/SIN(AM$12)*$B49))</f>
        <v>18.9324933821457</v>
      </c>
      <c r="AN139" s="0" t="n">
        <f aca="false">IF($B49=0,0,IF(SIN(AN$12)=0,999999999,(SIN(AN$12)*COS($E49)+SIN($E49)*COS(AN$12))/SIN(AN$12)*$B49))</f>
        <v>18.5540693670844</v>
      </c>
      <c r="AO139" s="0" t="n">
        <f aca="false">IF($B49=0,0,IF(SIN(AO$12)=0,999999999,(SIN(AO$12)*COS($E49)+SIN($E49)*COS(AO$12))/SIN(AO$12)*$B49))</f>
        <v>18.1947371537518</v>
      </c>
      <c r="AP139" s="0" t="n">
        <f aca="false">IF($B49=0,0,IF(SIN(AP$12)=0,999999999,(SIN(AP$12)*COS($E49)+SIN($E49)*COS(AP$12))/SIN(AP$12)*$B49))</f>
        <v>17.8528843718041</v>
      </c>
      <c r="AQ139" s="0" t="n">
        <f aca="false">IF($B49=0,0,IF(SIN(AQ$12)=0,999999999,(SIN(AQ$12)*COS($E49)+SIN($E49)*COS(AQ$12))/SIN(AQ$12)*$B49))</f>
        <v>17.5270721323566</v>
      </c>
      <c r="AR139" s="0" t="n">
        <f aca="false">IF($B49=0,0,IF(SIN(AR$12)=0,999999999,(SIN(AR$12)*COS($E49)+SIN($E49)*COS(AR$12))/SIN(AR$12)*$B49))</f>
        <v>17.216012179706</v>
      </c>
      <c r="AS139" s="0" t="n">
        <f aca="false">IF($B49=0,0,IF(SIN(AS$12)=0,999999999,(SIN(AS$12)*COS($E49)+SIN($E49)*COS(AS$12))/SIN(AS$12)*$B49))</f>
        <v>16.9185475571252</v>
      </c>
      <c r="AT139" s="0" t="n">
        <f aca="false">IF($B49=0,0,IF(SIN(AT$12)=0,999999999,(SIN(AT$12)*COS($E49)+SIN($E49)*COS(AT$12))/SIN(AT$12)*$B49))</f>
        <v>16.6336361717227</v>
      </c>
      <c r="AU139" s="0" t="n">
        <f aca="false">IF($B49=0,0,IF(SIN(AU$12)=0,999999999,(SIN(AU$12)*COS($E49)+SIN($E49)*COS(AU$12))/SIN(AU$12)*$B49))</f>
        <v>16.3603367633571</v>
      </c>
      <c r="AV139" s="0" t="n">
        <f aca="false">IF($B49=0,0,IF(SIN(AV$12)=0,999999999,(SIN(AV$12)*COS($E49)+SIN($E49)*COS(AV$12))/SIN(AV$12)*$B49))</f>
        <v>16.0977968768796</v>
      </c>
      <c r="AW139" s="0" t="n">
        <f aca="false">IF($B49=0,0,IF(SIN(AW$12)=0,999999999,(SIN(AW$12)*COS($E49)+SIN($E49)*COS(AW$12))/SIN(AW$12)*$B49))</f>
        <v>15.8452425115319</v>
      </c>
      <c r="AX139" s="0" t="n">
        <f aca="false">IF($B49=0,0,IF(SIN(AX$12)=0,999999999,(SIN(AX$12)*COS($E49)+SIN($E49)*COS(AX$12))/SIN(AX$12)*$B49))</f>
        <v>15.6019691806254</v>
      </c>
      <c r="AY139" s="0" t="n">
        <f aca="false">IF($B49=0,0,IF(SIN(AY$12)=0,999999999,(SIN(AY$12)*COS($E49)+SIN($E49)*COS(AY$12))/SIN(AY$12)*$B49))</f>
        <v>15.3673341620689</v>
      </c>
      <c r="AZ139" s="0" t="n">
        <f aca="false">IF($B49=0,0,IF(SIN(AZ$12)=0,999999999,(SIN(AZ$12)*COS($E49)+SIN($E49)*COS(AZ$12))/SIN(AZ$12)*$B49))</f>
        <v>15.1407497584722</v>
      </c>
      <c r="BA139" s="0" t="n">
        <f aca="false">IF($B49=0,0,IF(SIN(BA$12)=0,999999999,(SIN(BA$12)*COS($E49)+SIN($E49)*COS(BA$12))/SIN(BA$12)*$B49))</f>
        <v>14.9216774164034</v>
      </c>
      <c r="BB139" s="0" t="n">
        <f aca="false">IF($B49=0,0,IF(SIN(BB$12)=0,999999999,(SIN(BB$12)*COS($E49)+SIN($E49)*COS(BB$12))/SIN(BB$12)*$B49))</f>
        <v>14.7096225794446</v>
      </c>
      <c r="BC139" s="0" t="n">
        <f aca="false">IF($B49=0,0,IF(SIN(BC$12)=0,999999999,(SIN(BC$12)*COS($E49)+SIN($E49)*COS(BC$12))/SIN(BC$12)*$B49))</f>
        <v>14.504130170152</v>
      </c>
      <c r="BD139" s="0" t="n">
        <f aca="false">IF($B49=0,0,IF(SIN(BD$12)=0,999999999,(SIN(BD$12)*COS($E49)+SIN($E49)*COS(BD$12))/SIN(BD$12)*$B49))</f>
        <v>14.3047806128093</v>
      </c>
      <c r="BE139" s="0" t="n">
        <f aca="false">IF($B49=0,0,IF(SIN(BE$12)=0,999999999,(SIN(BE$12)*COS($E49)+SIN($E49)*COS(BE$12))/SIN(BE$12)*$B49))</f>
        <v>14.1111863226741</v>
      </c>
      <c r="BF139" s="0" t="n">
        <f aca="false">IF($B49=0,0,IF(SIN(BF$12)=0,999999999,(SIN(BF$12)*COS($E49)+SIN($E49)*COS(BF$12))/SIN(BF$12)*$B49))</f>
        <v>13.9229885988501</v>
      </c>
      <c r="BG139" s="0" t="n">
        <f aca="false">IF($B49=0,0,IF(SIN(BG$12)=0,999999999,(SIN(BG$12)*COS($E49)+SIN($E49)*COS(BG$12))/SIN(BG$12)*$B49))</f>
        <v>13.7398548673978</v>
      </c>
      <c r="BH139" s="0" t="n">
        <f aca="false">IF($B49=0,0,IF(SIN(BH$12)=0,999999999,(SIN(BH$12)*COS($E49)+SIN($E49)*COS(BH$12))/SIN(BH$12)*$B49))</f>
        <v>13.5614762292036</v>
      </c>
      <c r="BI139" s="0" t="n">
        <f aca="false">IF($B49=0,0,IF(SIN(BI$12)=0,999999999,(SIN(BI$12)*COS($E49)+SIN($E49)*COS(BI$12))/SIN(BI$12)*$B49))</f>
        <v>13.3875652737358</v>
      </c>
      <c r="BJ139" s="0" t="n">
        <f aca="false">IF($B49=0,0,IF(SIN(BJ$12)=0,999999999,(SIN(BJ$12)*COS($E49)+SIN($E49)*COS(BJ$12))/SIN(BJ$12)*$B49))</f>
        <v>13.2178541253643</v>
      </c>
      <c r="BK139" s="0" t="n">
        <f aca="false">IF($B49=0,0,IF(SIN(BK$12)=0,999999999,(SIN(BK$12)*COS($E49)+SIN($E49)*COS(BK$12))/SIN(BK$12)*$B49))</f>
        <v>13.0520926935929</v>
      </c>
      <c r="BL139" s="0" t="n">
        <f aca="false">IF($B49=0,0,IF(SIN(BL$12)=0,999999999,(SIN(BL$12)*COS($E49)+SIN($E49)*COS(BL$12))/SIN(BL$12)*$B49))</f>
        <v>12.8900471024975</v>
      </c>
      <c r="BM139" s="0" t="n">
        <f aca="false">IF($B49=0,0,IF(SIN(BM$12)=0,999999999,(SIN(BM$12)*COS($E49)+SIN($E49)*COS(BM$12))/SIN(BM$12)*$B49))</f>
        <v>12.7314982780082</v>
      </c>
      <c r="BN139" s="0" t="n">
        <f aca="false">IF($B49=0,0,IF(SIN(BN$12)=0,999999999,(SIN(BN$12)*COS($E49)+SIN($E49)*COS(BN$12))/SIN(BN$12)*$B49))</f>
        <v>12.5762406745147</v>
      </c>
      <c r="BO139" s="0" t="n">
        <f aca="false">IF($B49=0,0,IF(SIN(BO$12)=0,999999999,(SIN(BO$12)*COS($E49)+SIN($E49)*COS(BO$12))/SIN(BO$12)*$B49))</f>
        <v>12.424081124697</v>
      </c>
      <c r="BP139" s="0" t="n">
        <f aca="false">IF($B49=0,0,IF(SIN(BP$12)=0,999999999,(SIN(BP$12)*COS($E49)+SIN($E49)*COS(BP$12))/SIN(BP$12)*$B49))</f>
        <v>12.2748377985515</v>
      </c>
      <c r="BQ139" s="0" t="n">
        <f aca="false">IF($B49=0,0,IF(SIN(BQ$12)=0,999999999,(SIN(BQ$12)*COS($E49)+SIN($E49)*COS(BQ$12))/SIN(BQ$12)*$B49))</f>
        <v>12.1283392593574</v>
      </c>
      <c r="BR139" s="0" t="n">
        <f aca="false">IF($B49=0,0,IF(SIN(BR$12)=0,999999999,(SIN(BR$12)*COS($E49)+SIN($E49)*COS(BR$12))/SIN(BR$12)*$B49))</f>
        <v>11.9844236058533</v>
      </c>
      <c r="BS139" s="0" t="n">
        <f aca="false">IF($B49=0,0,IF(SIN(BS$12)=0,999999999,(SIN(BS$12)*COS($E49)+SIN($E49)*COS(BS$12))/SIN(BS$12)*$B49))</f>
        <v>11.8429376912015</v>
      </c>
      <c r="BT139" s="0" t="n">
        <f aca="false">IF($B49=0,0,IF(SIN(BT$12)=0,999999999,(SIN(BT$12)*COS($E49)+SIN($E49)*COS(BT$12))/SIN(BT$12)*$B49))</f>
        <v>11.7037364104547</v>
      </c>
      <c r="BU139" s="0" t="n">
        <f aca="false">IF($B49=0,0,IF(SIN(BU$12)=0,999999999,(SIN(BU$12)*COS($E49)+SIN($E49)*COS(BU$12))/SIN(BU$12)*$B49))</f>
        <v>11.5666820492168</v>
      </c>
      <c r="BV139" s="0" t="n">
        <f aca="false">IF($B49=0,0,IF(SIN(BV$12)=0,999999999,(SIN(BV$12)*COS($E49)+SIN($E49)*COS(BV$12))/SIN(BV$12)*$B49))</f>
        <v>11.4316436870384</v>
      </c>
      <c r="BW139" s="0" t="n">
        <f aca="false">IF($B49=0,0,IF(SIN(BW$12)=0,999999999,(SIN(BW$12)*COS($E49)+SIN($E49)*COS(BW$12))/SIN(BW$12)*$B49))</f>
        <v>11.298496649826</v>
      </c>
      <c r="BX139" s="0" t="n">
        <f aca="false">IF($B49=0,0,IF(SIN(BX$12)=0,999999999,(SIN(BX$12)*COS($E49)+SIN($E49)*COS(BX$12))/SIN(BX$12)*$B49))</f>
        <v>11.1671220061863</v>
      </c>
      <c r="BY139" s="0" t="n">
        <f aca="false">IF($B49=0,0,IF(SIN(BY$12)=0,999999999,(SIN(BY$12)*COS($E49)+SIN($E49)*COS(BY$12))/SIN(BY$12)*$B49))</f>
        <v>11.0374061031832</v>
      </c>
      <c r="BZ139" s="0" t="n">
        <f aca="false">IF($B49=0,0,IF(SIN(BZ$12)=0,999999999,(SIN(BZ$12)*COS($E49)+SIN($E49)*COS(BZ$12))/SIN(BZ$12)*$B49))</f>
        <v>10.9092401374785</v>
      </c>
      <c r="CA139" s="0" t="n">
        <f aca="false">IF($B49=0,0,IF(SIN(CA$12)=0,999999999,(SIN(CA$12)*COS($E49)+SIN($E49)*COS(CA$12))/SIN(CA$12)*$B49))</f>
        <v>10.7825197582503</v>
      </c>
      <c r="CB139" s="0" t="n">
        <f aca="false">IF($B49=0,0,IF(SIN(CB$12)=0,999999999,(SIN(CB$12)*COS($E49)+SIN($E49)*COS(CB$12))/SIN(CB$12)*$B49))</f>
        <v>10.6571446986578</v>
      </c>
      <c r="CC139" s="0" t="n">
        <f aca="false">IF($B49=0,0,IF(SIN(CC$12)=0,999999999,(SIN(CC$12)*COS($E49)+SIN($E49)*COS(CC$12))/SIN(CC$12)*$B49))</f>
        <v>10.5330184329504</v>
      </c>
      <c r="CD139" s="0" t="n">
        <f aca="false">IF($B49=0,0,IF(SIN(CD$12)=0,999999999,(SIN(CD$12)*COS($E49)+SIN($E49)*COS(CD$12))/SIN(CD$12)*$B49))</f>
        <v>10.4100478566063</v>
      </c>
      <c r="CE139" s="0" t="n">
        <f aca="false">IF($B49=0,0,IF(SIN(CE$12)=0,999999999,(SIN(CE$12)*COS($E49)+SIN($E49)*COS(CE$12))/SIN(CE$12)*$B49))</f>
        <v>10.288142987135</v>
      </c>
      <c r="CF139" s="0" t="n">
        <f aca="false">IF($B49=0,0,IF(SIN(CF$12)=0,999999999,(SIN(CF$12)*COS($E49)+SIN($E49)*COS(CF$12))/SIN(CF$12)*$B49))</f>
        <v>10.1672166834038</v>
      </c>
      <c r="CG139" s="0" t="n">
        <f aca="false">IF($B49=0,0,IF(SIN(CG$12)=0,999999999,(SIN(CG$12)*COS($E49)+SIN($E49)*COS(CG$12))/SIN(CG$12)*$B49))</f>
        <v>10.0471843815406</v>
      </c>
      <c r="CH139" s="0" t="n">
        <f aca="false">IF($B49=0,0,IF(SIN(CH$12)=0,999999999,(SIN(CH$12)*COS($E49)+SIN($E49)*COS(CH$12))/SIN(CH$12)*$B49))</f>
        <v>9.92796384563503</v>
      </c>
      <c r="CI139" s="0" t="n">
        <f aca="false">IF($B49=0,0,IF(SIN(CI$12)=0,999999999,(SIN(CI$12)*COS($E49)+SIN($E49)*COS(CI$12))/SIN(CI$12)*$B49))</f>
        <v>9.80947493161216</v>
      </c>
      <c r="CJ139" s="0" t="n">
        <f aca="false">IF($B49=0,0,IF(SIN(CJ$12)=0,999999999,(SIN(CJ$12)*COS($E49)+SIN($E49)*COS(CJ$12))/SIN(CJ$12)*$B49))</f>
        <v>9.69163936278084</v>
      </c>
      <c r="CK139" s="0" t="n">
        <f aca="false">IF($B49=0,0,IF(SIN(CK$12)=0,999999999,(SIN(CK$12)*COS($E49)+SIN($E49)*COS(CK$12))/SIN(CK$12)*$B49))</f>
        <v>9.5743805156737</v>
      </c>
      <c r="CL139" s="0" t="n">
        <f aca="false">IF($B49=0,0,IF(SIN(CL$12)=0,999999999,(SIN(CL$12)*COS($E49)+SIN($E49)*COS(CL$12))/SIN(CL$12)*$B49))</f>
        <v>9.4576232148958</v>
      </c>
      <c r="CM139" s="0" t="n">
        <f aca="false">IF($B49=0,0,IF(SIN(CM$12)=0,999999999,(SIN(CM$12)*COS($E49)+SIN($E49)*COS(CM$12))/SIN(CM$12)*$B49))</f>
        <v>9.34129353578282</v>
      </c>
      <c r="CN139" s="0" t="n">
        <f aca="false">IF($B49=0,0,IF(SIN(CN$12)=0,999999999,(SIN(CN$12)*COS($E49)+SIN($E49)*COS(CN$12))/SIN(CN$12)*$B49))</f>
        <v>9.22531861374259</v>
      </c>
      <c r="CO139" s="0" t="n">
        <f aca="false">IF($B49=0,0,IF(SIN(CO$12)=0,999999999,(SIN(CO$12)*COS($E49)+SIN($E49)*COS(CO$12))/SIN(CO$12)*$B49))</f>
        <v>9.10962645921749</v>
      </c>
      <c r="CP139" s="0" t="n">
        <f aca="false">IF($B49=0,0,IF(SIN(CP$12)=0,999999999,(SIN(CP$12)*COS($E49)+SIN($E49)*COS(CP$12))/SIN(CP$12)*$B49))</f>
        <v>8.99414577725495</v>
      </c>
      <c r="CQ139" s="0" t="n">
        <f aca="false">IF($B49=0,0,IF(SIN(CQ$12)=0,999999999,(SIN(CQ$12)*COS($E49)+SIN($E49)*COS(CQ$12))/SIN(CQ$12)*$B49))</f>
        <v>8.87880579071494</v>
      </c>
    </row>
    <row r="140" customFormat="false" ht="12.8" hidden="true" customHeight="false" outlineLevel="0" collapsed="false">
      <c r="D140" s="0" t="n">
        <f aca="false">1+D139</f>
        <v>38</v>
      </c>
      <c r="E140" s="2" t="s">
        <v>56</v>
      </c>
      <c r="F140" s="0" t="n">
        <f aca="false">IF($B50=0,0,IF(SIN(F$12)=0,999999999,(SIN(F$12)*COS($E50)+SIN($E50)*COS(F$12))/SIN(F$12)*$B50))</f>
        <v>999999999</v>
      </c>
      <c r="G140" s="0" t="n">
        <f aca="false">IF($B50=0,0,IF(SIN(G$12)=0,999999999,(SIN(G$12)*COS($E50)+SIN($E50)*COS(G$12))/SIN(G$12)*$B50))</f>
        <v>405.916767155509</v>
      </c>
      <c r="H140" s="0" t="n">
        <f aca="false">IF($B50=0,0,IF(SIN(H$12)=0,999999999,(SIN(H$12)*COS($E50)+SIN($E50)*COS(H$12))/SIN(H$12)*$B50))</f>
        <v>207.333194166571</v>
      </c>
      <c r="I140" s="0" t="n">
        <f aca="false">IF($B50=0,0,IF(SIN(I$12)=0,999999999,(SIN(I$12)*COS($E50)+SIN($E50)*COS(I$12))/SIN(I$12)*$B50))</f>
        <v>141.111776304579</v>
      </c>
      <c r="J140" s="0" t="n">
        <f aca="false">IF($B50=0,0,IF(SIN(J$12)=0,999999999,(SIN(J$12)*COS($E50)+SIN($E50)*COS(J$12))/SIN(J$12)*$B50))</f>
        <v>107.980884929724</v>
      </c>
      <c r="K140" s="0" t="n">
        <f aca="false">IF($B50=0,0,IF(SIN(K$12)=0,999999999,(SIN(K$12)*COS($E50)+SIN($E50)*COS(K$12))/SIN(K$12)*$B50))</f>
        <v>88.0861903677788</v>
      </c>
      <c r="L140" s="0" t="n">
        <f aca="false">IF($B50=0,0,IF(SIN(L$12)=0,999999999,(SIN(L$12)*COS($E50)+SIN($E50)*COS(L$12))/SIN(L$12)*$B50))</f>
        <v>74.8095794287641</v>
      </c>
      <c r="M140" s="0" t="n">
        <f aca="false">IF($B50=0,0,IF(SIN(M$12)=0,999999999,(SIN(M$12)*COS($E50)+SIN($E50)*COS(M$12))/SIN(M$12)*$B50))</f>
        <v>65.3147150499952</v>
      </c>
      <c r="N140" s="0" t="n">
        <f aca="false">IF($B50=0,0,IF(SIN(N$12)=0,999999999,(SIN(N$12)*COS($E50)+SIN($E50)*COS(N$12))/SIN(N$12)*$B50))</f>
        <v>58.1834262046581</v>
      </c>
      <c r="O140" s="0" t="n">
        <f aca="false">IF($B50=0,0,IF(SIN(O$12)=0,999999999,(SIN(O$12)*COS($E50)+SIN($E50)*COS(O$12))/SIN(O$12)*$B50))</f>
        <v>52.6278378693751</v>
      </c>
      <c r="P140" s="0" t="n">
        <f aca="false">IF($B50=0,0,IF(SIN(P$12)=0,999999999,(SIN(P$12)*COS($E50)+SIN($E50)*COS(P$12))/SIN(P$12)*$B50))</f>
        <v>48.175223009449</v>
      </c>
      <c r="Q140" s="0" t="n">
        <f aca="false">IF($B50=0,0,IF(SIN(Q$12)=0,999999999,(SIN(Q$12)*COS($E50)+SIN($E50)*COS(Q$12))/SIN(Q$12)*$B50))</f>
        <v>44.5247534796024</v>
      </c>
      <c r="R140" s="0" t="n">
        <f aca="false">IF($B50=0,0,IF(SIN(R$12)=0,999999999,(SIN(R$12)*COS($E50)+SIN($E50)*COS(R$12))/SIN(R$12)*$B50))</f>
        <v>41.4758754728232</v>
      </c>
      <c r="S140" s="0" t="n">
        <f aca="false">IF($B50=0,0,IF(SIN(S$12)=0,999999999,(SIN(S$12)*COS($E50)+SIN($E50)*COS(S$12))/SIN(S$12)*$B50))</f>
        <v>38.8897424529269</v>
      </c>
      <c r="T140" s="0" t="n">
        <f aca="false">IF($B50=0,0,IF(SIN(T$12)=0,999999999,(SIN(T$12)*COS($E50)+SIN($E50)*COS(T$12))/SIN(T$12)*$B50))</f>
        <v>36.6671768289536</v>
      </c>
      <c r="U140" s="0" t="n">
        <f aca="false">IF($B50=0,0,IF(SIN(U$12)=0,999999999,(SIN(U$12)*COS($E50)+SIN($E50)*COS(U$12))/SIN(U$12)*$B50))</f>
        <v>34.7354469585216</v>
      </c>
      <c r="V140" s="0" t="n">
        <f aca="false">IF($B50=0,0,IF(SIN(V$12)=0,999999999,(SIN(V$12)*COS($E50)+SIN($E50)*COS(V$12))/SIN(V$12)*$B50))</f>
        <v>33.0400027736931</v>
      </c>
      <c r="W140" s="0" t="n">
        <f aca="false">IF($B50=0,0,IF(SIN(W$12)=0,999999999,(SIN(W$12)*COS($E50)+SIN($E50)*COS(W$12))/SIN(W$12)*$B50))</f>
        <v>31.5391282435875</v>
      </c>
      <c r="X140" s="0" t="n">
        <f aca="false">IF($B50=0,0,IF(SIN(X$12)=0,999999999,(SIN(X$12)*COS($E50)+SIN($E50)*COS(X$12))/SIN(X$12)*$B50))</f>
        <v>30.2003763483134</v>
      </c>
      <c r="Y140" s="0" t="n">
        <f aca="false">IF($B50=0,0,IF(SIN(Y$12)=0,999999999,(SIN(Y$12)*COS($E50)+SIN($E50)*COS(Y$12))/SIN(Y$12)*$B50))</f>
        <v>28.9981298494973</v>
      </c>
      <c r="Z140" s="0" t="n">
        <f aca="false">IF($B50=0,0,IF(SIN(Z$12)=0,999999999,(SIN(Z$12)*COS($E50)+SIN($E50)*COS(Z$12))/SIN(Z$12)*$B50))</f>
        <v>27.9118938285733</v>
      </c>
      <c r="AA140" s="0" t="n">
        <f aca="false">IF($B50=0,0,IF(SIN(AA$12)=0,999999999,(SIN(AA$12)*COS($E50)+SIN($E50)*COS(AA$12))/SIN(AA$12)*$B50))</f>
        <v>26.9250760702168</v>
      </c>
      <c r="AB140" s="0" t="n">
        <f aca="false">IF($B50=0,0,IF(SIN(AB$12)=0,999999999,(SIN(AB$12)*COS($E50)+SIN($E50)*COS(AB$12))/SIN(AB$12)*$B50))</f>
        <v>26.0241000674408</v>
      </c>
      <c r="AC140" s="0" t="n">
        <f aca="false">IF($B50=0,0,IF(SIN(AC$12)=0,999999999,(SIN(AC$12)*COS($E50)+SIN($E50)*COS(AC$12))/SIN(AC$12)*$B50))</f>
        <v>25.1977494156441</v>
      </c>
      <c r="AD140" s="0" t="n">
        <f aca="false">IF($B50=0,0,IF(SIN(AD$12)=0,999999999,(SIN(AD$12)*COS($E50)+SIN($E50)*COS(AD$12))/SIN(AD$12)*$B50))</f>
        <v>24.4366761071376</v>
      </c>
      <c r="AE140" s="0" t="n">
        <f aca="false">IF($B50=0,0,IF(SIN(AE$12)=0,999999999,(SIN(AE$12)*COS($E50)+SIN($E50)*COS(AE$12))/SIN(AE$12)*$B50))</f>
        <v>23.7330268339826</v>
      </c>
      <c r="AF140" s="0" t="n">
        <f aca="false">IF($B50=0,0,IF(SIN(AF$12)=0,999999999,(SIN(AF$12)*COS($E50)+SIN($E50)*COS(AF$12))/SIN(AF$12)*$B50))</f>
        <v>23.080155527643</v>
      </c>
      <c r="AG140" s="0" t="n">
        <f aca="false">IF($B50=0,0,IF(SIN(AG$12)=0,999999999,(SIN(AG$12)*COS($E50)+SIN($E50)*COS(AG$12))/SIN(AG$12)*$B50))</f>
        <v>22.4723997777233</v>
      </c>
      <c r="AH140" s="0" t="n">
        <f aca="false">IF($B50=0,0,IF(SIN(AH$12)=0,999999999,(SIN(AH$12)*COS($E50)+SIN($E50)*COS(AH$12))/SIN(AH$12)*$B50))</f>
        <v>21.9049051599898</v>
      </c>
      <c r="AI140" s="0" t="n">
        <f aca="false">IF($B50=0,0,IF(SIN(AI$12)=0,999999999,(SIN(AI$12)*COS($E50)+SIN($E50)*COS(AI$12))/SIN(AI$12)*$B50))</f>
        <v>21.3734859093292</v>
      </c>
      <c r="AJ140" s="0" t="n">
        <f aca="false">IF($B50=0,0,IF(SIN(AJ$12)=0,999999999,(SIN(AJ$12)*COS($E50)+SIN($E50)*COS(AJ$12))/SIN(AJ$12)*$B50))</f>
        <v>20.8745134571249</v>
      </c>
      <c r="AK140" s="0" t="n">
        <f aca="false">IF($B50=0,0,IF(SIN(AK$12)=0,999999999,(SIN(AK$12)*COS($E50)+SIN($E50)*COS(AK$12))/SIN(AK$12)*$B50))</f>
        <v>20.4048265410483</v>
      </c>
      <c r="AL140" s="0" t="n">
        <f aca="false">IF($B50=0,0,IF(SIN(AL$12)=0,999999999,(SIN(AL$12)*COS($E50)+SIN($E50)*COS(AL$12))/SIN(AL$12)*$B50))</f>
        <v>19.9616581682621</v>
      </c>
      <c r="AM140" s="0" t="n">
        <f aca="false">IF($B50=0,0,IF(SIN(AM$12)=0,999999999,(SIN(AM$12)*COS($E50)+SIN($E50)*COS(AM$12))/SIN(AM$12)*$B50))</f>
        <v>19.5425758570309</v>
      </c>
      <c r="AN140" s="0" t="n">
        <f aca="false">IF($B50=0,0,IF(SIN(AN$12)=0,999999999,(SIN(AN$12)*COS($E50)+SIN($E50)*COS(AN$12))/SIN(AN$12)*$B50))</f>
        <v>19.1454324229093</v>
      </c>
      <c r="AO140" s="0" t="n">
        <f aca="false">IF($B50=0,0,IF(SIN(AO$12)=0,999999999,(SIN(AO$12)*COS($E50)+SIN($E50)*COS(AO$12))/SIN(AO$12)*$B50))</f>
        <v>18.768325200551</v>
      </c>
      <c r="AP140" s="0" t="n">
        <f aca="false">IF($B50=0,0,IF(SIN(AP$12)=0,999999999,(SIN(AP$12)*COS($E50)+SIN($E50)*COS(AP$12))/SIN(AP$12)*$B50))</f>
        <v>18.4095620608364</v>
      </c>
      <c r="AQ140" s="0" t="n">
        <f aca="false">IF($B50=0,0,IF(SIN(AQ$12)=0,999999999,(SIN(AQ$12)*COS($E50)+SIN($E50)*COS(AQ$12))/SIN(AQ$12)*$B50))</f>
        <v>18.0676329376753</v>
      </c>
      <c r="AR140" s="0" t="n">
        <f aca="false">IF($B50=0,0,IF(SIN(AR$12)=0,999999999,(SIN(AR$12)*COS($E50)+SIN($E50)*COS(AR$12))/SIN(AR$12)*$B50))</f>
        <v>17.7411858494973</v>
      </c>
      <c r="AS140" s="0" t="n">
        <f aca="false">IF($B50=0,0,IF(SIN(AS$12)=0,999999999,(SIN(AS$12)*COS($E50)+SIN($E50)*COS(AS$12))/SIN(AS$12)*$B50))</f>
        <v>17.4290066086467</v>
      </c>
      <c r="AT140" s="0" t="n">
        <f aca="false">IF($B50=0,0,IF(SIN(AT$12)=0,999999999,(SIN(AT$12)*COS($E50)+SIN($E50)*COS(AT$12))/SIN(AT$12)*$B50))</f>
        <v>17.1300015732481</v>
      </c>
      <c r="AU140" s="0" t="n">
        <f aca="false">IF($B50=0,0,IF(SIN(AU$12)=0,999999999,(SIN(AU$12)*COS($E50)+SIN($E50)*COS(AU$12))/SIN(AU$12)*$B50))</f>
        <v>16.8431829220477</v>
      </c>
      <c r="AV140" s="0" t="n">
        <f aca="false">IF($B50=0,0,IF(SIN(AV$12)=0,999999999,(SIN(AV$12)*COS($E50)+SIN($E50)*COS(AV$12))/SIN(AV$12)*$B50))</f>
        <v>16.5676560316818</v>
      </c>
      <c r="AW140" s="0" t="n">
        <f aca="false">IF($B50=0,0,IF(SIN(AW$12)=0,999999999,(SIN(AW$12)*COS($E50)+SIN($E50)*COS(AW$12))/SIN(AW$12)*$B50))</f>
        <v>16.302608614064</v>
      </c>
      <c r="AX140" s="0" t="n">
        <f aca="false">IF($B50=0,0,IF(SIN(AX$12)=0,999999999,(SIN(AX$12)*COS($E50)+SIN($E50)*COS(AX$12))/SIN(AX$12)*$B50))</f>
        <v>16.0473013338144</v>
      </c>
      <c r="AY140" s="0" t="n">
        <f aca="false">IF($B50=0,0,IF(SIN(AY$12)=0,999999999,(SIN(AY$12)*COS($E50)+SIN($E50)*COS(AY$12))/SIN(AY$12)*$B50))</f>
        <v>15.801059675447</v>
      </c>
      <c r="AZ140" s="0" t="n">
        <f aca="false">IF($B50=0,0,IF(SIN(AZ$12)=0,999999999,(SIN(AZ$12)*COS($E50)+SIN($E50)*COS(AZ$12))/SIN(AZ$12)*$B50))</f>
        <v>15.5632668700717</v>
      </c>
      <c r="BA140" s="0" t="n">
        <f aca="false">IF($B50=0,0,IF(SIN(BA$12)=0,999999999,(SIN(BA$12)*COS($E50)+SIN($E50)*COS(BA$12))/SIN(BA$12)*$B50))</f>
        <v>15.3333577237503</v>
      </c>
      <c r="BB140" s="0" t="n">
        <f aca="false">IF($B50=0,0,IF(SIN(BB$12)=0,999999999,(SIN(BB$12)*COS($E50)+SIN($E50)*COS(BB$12))/SIN(BB$12)*$B50))</f>
        <v>15.1108132159491</v>
      </c>
      <c r="BC140" s="0" t="n">
        <f aca="false">IF($B50=0,0,IF(SIN(BC$12)=0,999999999,(SIN(BC$12)*COS($E50)+SIN($E50)*COS(BC$12))/SIN(BC$12)*$B50))</f>
        <v>14.895155758007</v>
      </c>
      <c r="BD140" s="0" t="n">
        <f aca="false">IF($B50=0,0,IF(SIN(BD$12)=0,999999999,(SIN(BD$12)*COS($E50)+SIN($E50)*COS(BD$12))/SIN(BD$12)*$B50))</f>
        <v>14.685945019146</v>
      </c>
      <c r="BE140" s="0" t="n">
        <f aca="false">IF($B50=0,0,IF(SIN(BE$12)=0,999999999,(SIN(BE$12)*COS($E50)+SIN($E50)*COS(BE$12))/SIN(BE$12)*$B50))</f>
        <v>14.482774242053</v>
      </c>
      <c r="BF140" s="0" t="n">
        <f aca="false">IF($B50=0,0,IF(SIN(BF$12)=0,999999999,(SIN(BF$12)*COS($E50)+SIN($E50)*COS(BF$12))/SIN(BF$12)*$B50))</f>
        <v>14.285266982052</v>
      </c>
      <c r="BG140" s="0" t="n">
        <f aca="false">IF($B50=0,0,IF(SIN(BG$12)=0,999999999,(SIN(BG$12)*COS($E50)+SIN($E50)*COS(BG$12))/SIN(BG$12)*$B50))</f>
        <v>14.0930742138401</v>
      </c>
      <c r="BH140" s="0" t="n">
        <f aca="false">IF($B50=0,0,IF(SIN(BH$12)=0,999999999,(SIN(BH$12)*COS($E50)+SIN($E50)*COS(BH$12))/SIN(BH$12)*$B50))</f>
        <v>13.9058717580581</v>
      </c>
      <c r="BI140" s="0" t="n">
        <f aca="false">IF($B50=0,0,IF(SIN(BI$12)=0,999999999,(SIN(BI$12)*COS($E50)+SIN($E50)*COS(BI$12))/SIN(BI$12)*$B50))</f>
        <v>13.7233579868994</v>
      </c>
      <c r="BJ140" s="0" t="n">
        <f aca="false">IF($B50=0,0,IF(SIN(BJ$12)=0,999999999,(SIN(BJ$12)*COS($E50)+SIN($E50)*COS(BJ$12))/SIN(BJ$12)*$B50))</f>
        <v>13.5452517737879</v>
      </c>
      <c r="BK140" s="0" t="n">
        <f aca="false">IF($B50=0,0,IF(SIN(BK$12)=0,999999999,(SIN(BK$12)*COS($E50)+SIN($E50)*COS(BK$12))/SIN(BK$12)*$B50))</f>
        <v>13.371290657055</v>
      </c>
      <c r="BL140" s="0" t="n">
        <f aca="false">IF($B50=0,0,IF(SIN(BL$12)=0,999999999,(SIN(BL$12)*COS($E50)+SIN($E50)*COS(BL$12))/SIN(BL$12)*$B50))</f>
        <v>13.2012291916867</v>
      </c>
      <c r="BM140" s="0" t="n">
        <f aca="false">IF($B50=0,0,IF(SIN(BM$12)=0,999999999,(SIN(BM$12)*COS($E50)+SIN($E50)*COS(BM$12))/SIN(BM$12)*$B50))</f>
        <v>13.0348374667232</v>
      </c>
      <c r="BN140" s="0" t="n">
        <f aca="false">IF($B50=0,0,IF(SIN(BN$12)=0,999999999,(SIN(BN$12)*COS($E50)+SIN($E50)*COS(BN$12))/SIN(BN$12)*$B50))</f>
        <v>12.8718997688741</v>
      </c>
      <c r="BO140" s="0" t="n">
        <f aca="false">IF($B50=0,0,IF(SIN(BO$12)=0,999999999,(SIN(BO$12)*COS($E50)+SIN($E50)*COS(BO$12))/SIN(BO$12)*$B50))</f>
        <v>12.7122133754532</v>
      </c>
      <c r="BP140" s="0" t="n">
        <f aca="false">IF($B50=0,0,IF(SIN(BP$12)=0,999999999,(SIN(BP$12)*COS($E50)+SIN($E50)*COS(BP$12))/SIN(BP$12)*$B50))</f>
        <v>12.5555874619113</v>
      </c>
      <c r="BQ140" s="0" t="n">
        <f aca="false">IF($B50=0,0,IF(SIN(BQ$12)=0,999999999,(SIN(BQ$12)*COS($E50)+SIN($E50)*COS(BQ$12))/SIN(BQ$12)*$B50))</f>
        <v>12.4018421111044</v>
      </c>
      <c r="BR140" s="0" t="n">
        <f aca="false">IF($B50=0,0,IF(SIN(BR$12)=0,999999999,(SIN(BR$12)*COS($E50)+SIN($E50)*COS(BR$12))/SIN(BR$12)*$B50))</f>
        <v>12.2508074130364</v>
      </c>
      <c r="BS140" s="0" t="n">
        <f aca="false">IF($B50=0,0,IF(SIN(BS$12)=0,999999999,(SIN(BS$12)*COS($E50)+SIN($E50)*COS(BS$12))/SIN(BS$12)*$B50))</f>
        <v>12.1023226451879</v>
      </c>
      <c r="BT140" s="0" t="n">
        <f aca="false">IF($B50=0,0,IF(SIN(BT$12)=0,999999999,(SIN(BT$12)*COS($E50)+SIN($E50)*COS(BT$12))/SIN(BT$12)*$B50))</f>
        <v>11.9562355247366</v>
      </c>
      <c r="BU140" s="0" t="n">
        <f aca="false">IF($B50=0,0,IF(SIN(BU$12)=0,999999999,(SIN(BU$12)*COS($E50)+SIN($E50)*COS(BU$12))/SIN(BU$12)*$B50))</f>
        <v>11.8124015249981</v>
      </c>
      <c r="BV140" s="0" t="n">
        <f aca="false">IF($B50=0,0,IF(SIN(BV$12)=0,999999999,(SIN(BV$12)*COS($E50)+SIN($E50)*COS(BV$12))/SIN(BV$12)*$B50))</f>
        <v>11.6706832493094</v>
      </c>
      <c r="BW140" s="0" t="n">
        <f aca="false">IF($B50=0,0,IF(SIN(BW$12)=0,999999999,(SIN(BW$12)*COS($E50)+SIN($E50)*COS(BW$12))/SIN(BW$12)*$B50))</f>
        <v>11.5309498563505</v>
      </c>
      <c r="BX140" s="0" t="n">
        <f aca="false">IF($B50=0,0,IF(SIN(BX$12)=0,999999999,(SIN(BX$12)*COS($E50)+SIN($E50)*COS(BX$12))/SIN(BX$12)*$B50))</f>
        <v>11.3930765315745</v>
      </c>
      <c r="BY140" s="0" t="n">
        <f aca="false">IF($B50=0,0,IF(SIN(BY$12)=0,999999999,(SIN(BY$12)*COS($E50)+SIN($E50)*COS(BY$12))/SIN(BY$12)*$B50))</f>
        <v>11.256944</v>
      </c>
      <c r="BZ140" s="0" t="n">
        <f aca="false">IF($B50=0,0,IF(SIN(BZ$12)=0,999999999,(SIN(BZ$12)*COS($E50)+SIN($E50)*COS(BZ$12))/SIN(BZ$12)*$B50))</f>
        <v>11.1224380761378</v>
      </c>
      <c r="CA140" s="0" t="n">
        <f aca="false">IF($B50=0,0,IF(SIN(CA$12)=0,999999999,(SIN(CA$12)*COS($E50)+SIN($E50)*COS(CA$12))/SIN(CA$12)*$B50))</f>
        <v>10.9894492472663</v>
      </c>
      <c r="CB140" s="0" t="n">
        <f aca="false">IF($B50=0,0,IF(SIN(CB$12)=0,999999999,(SIN(CB$12)*COS($E50)+SIN($E50)*COS(CB$12))/SIN(CB$12)*$B50))</f>
        <v>10.8578722866663</v>
      </c>
      <c r="CC140" s="0" t="n">
        <f aca="false">IF($B50=0,0,IF(SIN(CC$12)=0,999999999,(SIN(CC$12)*COS($E50)+SIN($E50)*COS(CC$12))/SIN(CC$12)*$B50))</f>
        <v>10.727605893769</v>
      </c>
      <c r="CD140" s="0" t="n">
        <f aca="false">IF($B50=0,0,IF(SIN(CD$12)=0,999999999,(SIN(CD$12)*COS($E50)+SIN($E50)*COS(CD$12))/SIN(CD$12)*$B50))</f>
        <v>10.5985523584714</v>
      </c>
      <c r="CE140" s="0" t="n">
        <f aca="false">IF($B50=0,0,IF(SIN(CE$12)=0,999999999,(SIN(CE$12)*COS($E50)+SIN($E50)*COS(CE$12))/SIN(CE$12)*$B50))</f>
        <v>10.4706172471383</v>
      </c>
      <c r="CF140" s="0" t="n">
        <f aca="false">IF($B50=0,0,IF(SIN(CF$12)=0,999999999,(SIN(CF$12)*COS($E50)+SIN($E50)*COS(CF$12))/SIN(CF$12)*$B50))</f>
        <v>10.3437091080455</v>
      </c>
      <c r="CG140" s="0" t="n">
        <f aca="false">IF($B50=0,0,IF(SIN(CG$12)=0,999999999,(SIN(CG$12)*COS($E50)+SIN($E50)*COS(CG$12))/SIN(CG$12)*$B50))</f>
        <v>10.2177391942181</v>
      </c>
      <c r="CH140" s="0" t="n">
        <f aca="false">IF($B50=0,0,IF(SIN(CH$12)=0,999999999,(SIN(CH$12)*COS($E50)+SIN($E50)*COS(CH$12))/SIN(CH$12)*$B50))</f>
        <v>10.0926212017997</v>
      </c>
      <c r="CI140" s="0" t="n">
        <f aca="false">IF($B50=0,0,IF(SIN(CI$12)=0,999999999,(SIN(CI$12)*COS($E50)+SIN($E50)*COS(CI$12))/SIN(CI$12)*$B50))</f>
        <v>9.96827102224581</v>
      </c>
      <c r="CJ140" s="0" t="n">
        <f aca="false">IF($B50=0,0,IF(SIN(CJ$12)=0,999999999,(SIN(CJ$12)*COS($E50)+SIN($E50)*COS(CJ$12))/SIN(CJ$12)*$B50))</f>
        <v>9.84460650676898</v>
      </c>
      <c r="CK140" s="0" t="n">
        <f aca="false">IF($B50=0,0,IF(SIN(CK$12)=0,999999999,(SIN(CK$12)*COS($E50)+SIN($E50)*COS(CK$12))/SIN(CK$12)*$B50))</f>
        <v>9.72154724158537</v>
      </c>
      <c r="CL140" s="0" t="n">
        <f aca="false">IF($B50=0,0,IF(SIN(CL$12)=0,999999999,(SIN(CL$12)*COS($E50)+SIN($E50)*COS(CL$12))/SIN(CL$12)*$B50))</f>
        <v>9.59901433261499</v>
      </c>
      <c r="CM140" s="0" t="n">
        <f aca="false">IF($B50=0,0,IF(SIN(CM$12)=0,999999999,(SIN(CM$12)*COS($E50)+SIN($E50)*COS(CM$12))/SIN(CM$12)*$B50))</f>
        <v>9.47693019837812</v>
      </c>
      <c r="CN140" s="0" t="n">
        <f aca="false">IF($B50=0,0,IF(SIN(CN$12)=0,999999999,(SIN(CN$12)*COS($E50)+SIN($E50)*COS(CN$12))/SIN(CN$12)*$B50))</f>
        <v>9.35521836990553</v>
      </c>
      <c r="CO140" s="0" t="n">
        <f aca="false">IF($B50=0,0,IF(SIN(CO$12)=0,999999999,(SIN(CO$12)*COS($E50)+SIN($E50)*COS(CO$12))/SIN(CO$12)*$B50))</f>
        <v>9.2338032965477</v>
      </c>
      <c r="CP140" s="0" t="n">
        <f aca="false">IF($B50=0,0,IF(SIN(CP$12)=0,999999999,(SIN(CP$12)*COS($E50)+SIN($E50)*COS(CP$12))/SIN(CP$12)*$B50))</f>
        <v>9.11261015662003</v>
      </c>
      <c r="CQ140" s="0" t="n">
        <f aca="false">IF($B50=0,0,IF(SIN(CQ$12)=0,999999999,(SIN(CQ$12)*COS($E50)+SIN($E50)*COS(CQ$12))/SIN(CQ$12)*$B50))</f>
        <v>8.99156467186499</v>
      </c>
    </row>
    <row r="141" customFormat="false" ht="12.8" hidden="true" customHeight="false" outlineLevel="0" collapsed="false">
      <c r="D141" s="0" t="n">
        <f aca="false">1+D140</f>
        <v>39</v>
      </c>
      <c r="E141" s="2" t="s">
        <v>56</v>
      </c>
      <c r="F141" s="0" t="n">
        <f aca="false">IF($B51=0,0,IF(SIN(F$12)=0,999999999,(SIN(F$12)*COS($E51)+SIN($E51)*COS(F$12))/SIN(F$12)*$B51))</f>
        <v>999999999</v>
      </c>
      <c r="G141" s="0" t="n">
        <f aca="false">IF($B51=0,0,IF(SIN(G$12)=0,999999999,(SIN(G$12)*COS($E51)+SIN($E51)*COS(G$12))/SIN(G$12)*$B51))</f>
        <v>425.056133016565</v>
      </c>
      <c r="H141" s="0" t="n">
        <f aca="false">IF($B51=0,0,IF(SIN(H$12)=0,999999999,(SIN(H$12)*COS($E51)+SIN($E51)*COS(H$12))/SIN(H$12)*$B51))</f>
        <v>216.949104323263</v>
      </c>
      <c r="I141" s="0" t="n">
        <f aca="false">IF($B51=0,0,IF(SIN(I$12)=0,999999999,(SIN(I$12)*COS($E51)+SIN($E51)*COS(I$12))/SIN(I$12)*$B51))</f>
        <v>147.551911495614</v>
      </c>
      <c r="J141" s="0" t="n">
        <f aca="false">IF($B51=0,0,IF(SIN(J$12)=0,999999999,(SIN(J$12)*COS($E51)+SIN($E51)*COS(J$12))/SIN(J$12)*$B51))</f>
        <v>112.832164750169</v>
      </c>
      <c r="K141" s="0" t="n">
        <f aca="false">IF($B51=0,0,IF(SIN(K$12)=0,999999999,(SIN(K$12)*COS($E51)+SIN($E51)*COS(K$12))/SIN(K$12)*$B51))</f>
        <v>91.9833819947202</v>
      </c>
      <c r="L141" s="0" t="n">
        <f aca="false">IF($B51=0,0,IF(SIN(L$12)=0,999999999,(SIN(L$12)*COS($E51)+SIN($E51)*COS(L$12))/SIN(L$12)*$B51))</f>
        <v>78.0700657417728</v>
      </c>
      <c r="M141" s="0" t="n">
        <f aca="false">IF($B51=0,0,IF(SIN(M$12)=0,999999999,(SIN(M$12)*COS($E51)+SIN($E51)*COS(M$12))/SIN(M$12)*$B51))</f>
        <v>68.1198569507288</v>
      </c>
      <c r="N141" s="0" t="n">
        <f aca="false">IF($B51=0,0,IF(SIN(N$12)=0,999999999,(SIN(N$12)*COS($E51)+SIN($E51)*COS(N$12))/SIN(N$12)*$B51))</f>
        <v>60.6465734861419</v>
      </c>
      <c r="O141" s="0" t="n">
        <f aca="false">IF($B51=0,0,IF(SIN(O$12)=0,999999999,(SIN(O$12)*COS($E51)+SIN($E51)*COS(O$12))/SIN(O$12)*$B51))</f>
        <v>54.8245562684171</v>
      </c>
      <c r="P141" s="0" t="n">
        <f aca="false">IF($B51=0,0,IF(SIN(P$12)=0,999999999,(SIN(P$12)*COS($E51)+SIN($E51)*COS(P$12))/SIN(P$12)*$B51))</f>
        <v>50.1584077322214</v>
      </c>
      <c r="Q141" s="0" t="n">
        <f aca="false">IF($B51=0,0,IF(SIN(Q$12)=0,999999999,(SIN(Q$12)*COS($E51)+SIN($E51)*COS(Q$12))/SIN(Q$12)*$B51))</f>
        <v>46.3328729422207</v>
      </c>
      <c r="R141" s="0" t="n">
        <f aca="false">IF($B51=0,0,IF(SIN(R$12)=0,999999999,(SIN(R$12)*COS($E51)+SIN($E51)*COS(R$12))/SIN(R$12)*$B51))</f>
        <v>43.1377801493515</v>
      </c>
      <c r="S141" s="0" t="n">
        <f aca="false">IF($B51=0,0,IF(SIN(S$12)=0,999999999,(SIN(S$12)*COS($E51)+SIN($E51)*COS(S$12))/SIN(S$12)*$B51))</f>
        <v>40.4276241657735</v>
      </c>
      <c r="T141" s="0" t="n">
        <f aca="false">IF($B51=0,0,IF(SIN(T$12)=0,999999999,(SIN(T$12)*COS($E51)+SIN($E51)*COS(T$12))/SIN(T$12)*$B51))</f>
        <v>38.0984711491405</v>
      </c>
      <c r="U141" s="0" t="n">
        <f aca="false">IF($B51=0,0,IF(SIN(U$12)=0,999999999,(SIN(U$12)*COS($E51)+SIN($E51)*COS(U$12))/SIN(U$12)*$B51))</f>
        <v>36.0741014718153</v>
      </c>
      <c r="V141" s="0" t="n">
        <f aca="false">IF($B51=0,0,IF(SIN(V$12)=0,999999999,(SIN(V$12)*COS($E51)+SIN($E51)*COS(V$12))/SIN(V$12)*$B51))</f>
        <v>34.297349012841</v>
      </c>
      <c r="W141" s="0" t="n">
        <f aca="false">IF($B51=0,0,IF(SIN(W$12)=0,999999999,(SIN(W$12)*COS($E51)+SIN($E51)*COS(W$12))/SIN(W$12)*$B51))</f>
        <v>32.7244971691533</v>
      </c>
      <c r="X141" s="0" t="n">
        <f aca="false">IF($B51=0,0,IF(SIN(X$12)=0,999999999,(SIN(X$12)*COS($E51)+SIN($E51)*COS(X$12))/SIN(X$12)*$B51))</f>
        <v>31.3215428618575</v>
      </c>
      <c r="Y141" s="0" t="n">
        <f aca="false">IF($B51=0,0,IF(SIN(Y$12)=0,999999999,(SIN(Y$12)*COS($E51)+SIN($E51)*COS(Y$12))/SIN(Y$12)*$B51))</f>
        <v>30.0616403288344</v>
      </c>
      <c r="Z141" s="0" t="n">
        <f aca="false">IF($B51=0,0,IF(SIN(Z$12)=0,999999999,(SIN(Z$12)*COS($E51)+SIN($E51)*COS(Z$12))/SIN(Z$12)*$B51))</f>
        <v>28.9233117784325</v>
      </c>
      <c r="AA141" s="0" t="n">
        <f aca="false">IF($B51=0,0,IF(SIN(AA$12)=0,999999999,(SIN(AA$12)*COS($E51)+SIN($E51)*COS(AA$12))/SIN(AA$12)*$B51))</f>
        <v>27.8891692838527</v>
      </c>
      <c r="AB141" s="0" t="n">
        <f aca="false">IF($B51=0,0,IF(SIN(AB$12)=0,999999999,(SIN(AB$12)*COS($E51)+SIN($E51)*COS(AB$12))/SIN(AB$12)*$B51))</f>
        <v>26.9449852507045</v>
      </c>
      <c r="AC141" s="0" t="n">
        <f aca="false">IF($B51=0,0,IF(SIN(AC$12)=0,999999999,(SIN(AC$12)*COS($E51)+SIN($E51)*COS(AC$12))/SIN(AC$12)*$B51))</f>
        <v>26.0790053702148</v>
      </c>
      <c r="AD141" s="0" t="n">
        <f aca="false">IF($B51=0,0,IF(SIN(AD$12)=0,999999999,(SIN(AD$12)*COS($E51)+SIN($E51)*COS(AD$12))/SIN(AD$12)*$B51))</f>
        <v>25.281433333076</v>
      </c>
      <c r="AE141" s="0" t="n">
        <f aca="false">IF($B51=0,0,IF(SIN(AE$12)=0,999999999,(SIN(AE$12)*COS($E51)+SIN($E51)*COS(AE$12))/SIN(AE$12)*$B51))</f>
        <v>24.5440392109215</v>
      </c>
      <c r="AF141" s="0" t="n">
        <f aca="false">IF($B51=0,0,IF(SIN(AF$12)=0,999999999,(SIN(AF$12)*COS($E51)+SIN($E51)*COS(AF$12))/SIN(AF$12)*$B51))</f>
        <v>23.8598582102653</v>
      </c>
      <c r="AG141" s="0" t="n">
        <f aca="false">IF($B51=0,0,IF(SIN(AG$12)=0,999999999,(SIN(AG$12)*COS($E51)+SIN($E51)*COS(AG$12))/SIN(AG$12)*$B51))</f>
        <v>23.222956368973</v>
      </c>
      <c r="AH141" s="0" t="n">
        <f aca="false">IF($B51=0,0,IF(SIN(AH$12)=0,999999999,(SIN(AH$12)*COS($E51)+SIN($E51)*COS(AH$12))/SIN(AH$12)*$B51))</f>
        <v>22.6282464595963</v>
      </c>
      <c r="AI141" s="0" t="n">
        <f aca="false">IF($B51=0,0,IF(SIN(AI$12)=0,999999999,(SIN(AI$12)*COS($E51)+SIN($E51)*COS(AI$12))/SIN(AI$12)*$B51))</f>
        <v>22.0713419806364</v>
      </c>
      <c r="AJ141" s="0" t="n">
        <f aca="false">IF($B51=0,0,IF(SIN(AJ$12)=0,999999999,(SIN(AJ$12)*COS($E51)+SIN($E51)*COS(AJ$12))/SIN(AJ$12)*$B51))</f>
        <v>21.5484403485169</v>
      </c>
      <c r="AK141" s="0" t="n">
        <f aca="false">IF($B51=0,0,IF(SIN(AK$12)=0,999999999,(SIN(AK$12)*COS($E51)+SIN($E51)*COS(AK$12))/SIN(AK$12)*$B51))</f>
        <v>21.0562286965175</v>
      </c>
      <c r="AL141" s="0" t="n">
        <f aca="false">IF($B51=0,0,IF(SIN(AL$12)=0,999999999,(SIN(AL$12)*COS($E51)+SIN($E51)*COS(AL$12))/SIN(AL$12)*$B51))</f>
        <v>20.5918073353583</v>
      </c>
      <c r="AM141" s="0" t="n">
        <f aca="false">IF($B51=0,0,IF(SIN(AM$12)=0,999999999,(SIN(AM$12)*COS($E51)+SIN($E51)*COS(AM$12))/SIN(AM$12)*$B51))</f>
        <v>20.1526271289818</v>
      </c>
      <c r="AN141" s="0" t="n">
        <f aca="false">IF($B51=0,0,IF(SIN(AN$12)=0,999999999,(SIN(AN$12)*COS($E51)+SIN($E51)*COS(AN$12))/SIN(AN$12)*$B51))</f>
        <v>19.736437920599</v>
      </c>
      <c r="AO141" s="0" t="n">
        <f aca="false">IF($B51=0,0,IF(SIN(AO$12)=0,999999999,(SIN(AO$12)*COS($E51)+SIN($E51)*COS(AO$12))/SIN(AO$12)*$B51))</f>
        <v>19.3412457989015</v>
      </c>
      <c r="AP141" s="0" t="n">
        <f aca="false">IF($B51=0,0,IF(SIN(AP$12)=0,999999999,(SIN(AP$12)*COS($E51)+SIN($E51)*COS(AP$12))/SIN(AP$12)*$B51))</f>
        <v>18.9652774854759</v>
      </c>
      <c r="AQ141" s="0" t="n">
        <f aca="false">IF($B51=0,0,IF(SIN(AQ$12)=0,999999999,(SIN(AQ$12)*COS($E51)+SIN($E51)*COS(AQ$12))/SIN(AQ$12)*$B51))</f>
        <v>18.6069504961195</v>
      </c>
      <c r="AR141" s="0" t="n">
        <f aca="false">IF($B51=0,0,IF(SIN(AR$12)=0,999999999,(SIN(AR$12)*COS($E51)+SIN($E51)*COS(AR$12))/SIN(AR$12)*$B51))</f>
        <v>18.2648480123955</v>
      </c>
      <c r="AS141" s="0" t="n">
        <f aca="false">IF($B51=0,0,IF(SIN(AS$12)=0,999999999,(SIN(AS$12)*COS($E51)+SIN($E51)*COS(AS$12))/SIN(AS$12)*$B51))</f>
        <v>17.9376976179529</v>
      </c>
      <c r="AT141" s="0" t="n">
        <f aca="false">IF($B51=0,0,IF(SIN(AT$12)=0,999999999,(SIN(AT$12)*COS($E51)+SIN($E51)*COS(AT$12))/SIN(AT$12)*$B51))</f>
        <v>17.6243532232249</v>
      </c>
      <c r="AU141" s="0" t="n">
        <f aca="false">IF($B51=0,0,IF(SIN(AU$12)=0,999999999,(SIN(AU$12)*COS($E51)+SIN($E51)*COS(AU$12))/SIN(AU$12)*$B51))</f>
        <v>17.3237796340969</v>
      </c>
      <c r="AV141" s="0" t="n">
        <f aca="false">IF($B51=0,0,IF(SIN(AV$12)=0,999999999,(SIN(AV$12)*COS($E51)+SIN($E51)*COS(AV$12))/SIN(AV$12)*$B51))</f>
        <v>17.035039323828</v>
      </c>
      <c r="AW141" s="0" t="n">
        <f aca="false">IF($B51=0,0,IF(SIN(AW$12)=0,999999999,(SIN(AW$12)*COS($E51)+SIN($E51)*COS(AW$12))/SIN(AW$12)*$B51))</f>
        <v>16.7572810495</v>
      </c>
      <c r="AX141" s="0" t="n">
        <f aca="false">IF($B51=0,0,IF(SIN(AX$12)=0,999999999,(SIN(AX$12)*COS($E51)+SIN($E51)*COS(AX$12))/SIN(AX$12)*$B51))</f>
        <v>16.4897300194888</v>
      </c>
      <c r="AY141" s="0" t="n">
        <f aca="false">IF($B51=0,0,IF(SIN(AY$12)=0,999999999,(SIN(AY$12)*COS($E51)+SIN($E51)*COS(AY$12))/SIN(AY$12)*$B51))</f>
        <v>16.2316793706257</v>
      </c>
      <c r="AZ141" s="0" t="n">
        <f aca="false">IF($B51=0,0,IF(SIN(AZ$12)=0,999999999,(SIN(AZ$12)*COS($E51)+SIN($E51)*COS(AZ$12))/SIN(AZ$12)*$B51))</f>
        <v>15.9824827556869</v>
      </c>
      <c r="BA141" s="0" t="n">
        <f aca="false">IF($B51=0,0,IF(SIN(BA$12)=0,999999999,(SIN(BA$12)*COS($E51)+SIN($E51)*COS(BA$12))/SIN(BA$12)*$B51))</f>
        <v>15.741547875776</v>
      </c>
      <c r="BB141" s="0" t="n">
        <f aca="false">IF($B51=0,0,IF(SIN(BB$12)=0,999999999,(SIN(BB$12)*COS($E51)+SIN($E51)*COS(BB$12))/SIN(BB$12)*$B51))</f>
        <v>15.5083308197353</v>
      </c>
      <c r="BC141" s="0" t="n">
        <f aca="false">IF($B51=0,0,IF(SIN(BC$12)=0,999999999,(SIN(BC$12)*COS($E51)+SIN($E51)*COS(BC$12))/SIN(BC$12)*$B51))</f>
        <v>15.2823310952245</v>
      </c>
      <c r="BD141" s="0" t="n">
        <f aca="false">IF($B51=0,0,IF(SIN(BD$12)=0,999999999,(SIN(BD$12)*COS($E51)+SIN($E51)*COS(BD$12))/SIN(BD$12)*$B51))</f>
        <v>15.0630872545594</v>
      </c>
      <c r="BE141" s="0" t="n">
        <f aca="false">IF($B51=0,0,IF(SIN(BE$12)=0,999999999,(SIN(BE$12)*COS($E51)+SIN($E51)*COS(BE$12))/SIN(BE$12)*$B51))</f>
        <v>14.8501730336007</v>
      </c>
      <c r="BF141" s="0" t="n">
        <f aca="false">IF($B51=0,0,IF(SIN(BF$12)=0,999999999,(SIN(BF$12)*COS($E51)+SIN($E51)*COS(BF$12))/SIN(BF$12)*$B51))</f>
        <v>14.6431939345467</v>
      </c>
      <c r="BG141" s="0" t="n">
        <f aca="false">IF($B51=0,0,IF(SIN(BG$12)=0,999999999,(SIN(BG$12)*COS($E51)+SIN($E51)*COS(BG$12))/SIN(BG$12)*$B51))</f>
        <v>14.4417841939176</v>
      </c>
      <c r="BH141" s="0" t="n">
        <f aca="false">IF($B51=0,0,IF(SIN(BH$12)=0,999999999,(SIN(BH$12)*COS($E51)+SIN($E51)*COS(BH$12))/SIN(BH$12)*$B51))</f>
        <v>14.2456040857117</v>
      </c>
      <c r="BI141" s="0" t="n">
        <f aca="false">IF($B51=0,0,IF(SIN(BI$12)=0,999999999,(SIN(BI$12)*COS($E51)+SIN($E51)*COS(BI$12))/SIN(BI$12)*$B51))</f>
        <v>14.0543375169831</v>
      </c>
      <c r="BJ141" s="0" t="n">
        <f aca="false">IF($B51=0,0,IF(SIN(BJ$12)=0,999999999,(SIN(BJ$12)*COS($E51)+SIN($E51)*COS(BJ$12))/SIN(BJ$12)*$B51))</f>
        <v>13.8676898791923</v>
      </c>
      <c r="BK141" s="0" t="n">
        <f aca="false">IF($B51=0,0,IF(SIN(BK$12)=0,999999999,(SIN(BK$12)*COS($E51)+SIN($E51)*COS(BK$12))/SIN(BK$12)*$B51))</f>
        <v>13.6853861238184</v>
      </c>
      <c r="BL141" s="0" t="n">
        <f aca="false">IF($B51=0,0,IF(SIN(BL$12)=0,999999999,(SIN(BL$12)*COS($E51)+SIN($E51)*COS(BL$12))/SIN(BL$12)*$B51))</f>
        <v>13.5071690350615</v>
      </c>
      <c r="BM141" s="0" t="n">
        <f aca="false">IF($B51=0,0,IF(SIN(BM$12)=0,999999999,(SIN(BM$12)*COS($E51)+SIN($E51)*COS(BM$12))/SIN(BM$12)*$B51))</f>
        <v>13.3327976761413</v>
      </c>
      <c r="BN141" s="0" t="n">
        <f aca="false">IF($B51=0,0,IF(SIN(BN$12)=0,999999999,(SIN(BN$12)*COS($E51)+SIN($E51)*COS(BN$12))/SIN(BN$12)*$B51))</f>
        <v>13.1620459888232</v>
      </c>
      <c r="BO141" s="0" t="n">
        <f aca="false">IF($B51=0,0,IF(SIN(BO$12)=0,999999999,(SIN(BO$12)*COS($E51)+SIN($E51)*COS(BO$12))/SIN(BO$12)*$B51))</f>
        <v>12.9947015284664</v>
      </c>
      <c r="BP141" s="0" t="n">
        <f aca="false">IF($B51=0,0,IF(SIN(BP$12)=0,999999999,(SIN(BP$12)*COS($E51)+SIN($E51)*COS(BP$12))/SIN(BP$12)*$B51))</f>
        <v>12.8305643191646</v>
      </c>
      <c r="BQ141" s="0" t="n">
        <f aca="false">IF($B51=0,0,IF(SIN(BQ$12)=0,999999999,(SIN(BQ$12)*COS($E51)+SIN($E51)*COS(BQ$12))/SIN(BQ$12)*$B51))</f>
        <v>12.6694458155026</v>
      </c>
      <c r="BR141" s="0" t="n">
        <f aca="false">IF($B51=0,0,IF(SIN(BR$12)=0,999999999,(SIN(BR$12)*COS($E51)+SIN($E51)*COS(BR$12))/SIN(BR$12)*$B51))</f>
        <v>12.5111679591249</v>
      </c>
      <c r="BS141" s="0" t="n">
        <f aca="false">IF($B51=0,0,IF(SIN(BS$12)=0,999999999,(SIN(BS$12)*COS($E51)+SIN($E51)*COS(BS$12))/SIN(BS$12)*$B51))</f>
        <v>12.3555623197557</v>
      </c>
      <c r="BT141" s="0" t="n">
        <f aca="false">IF($B51=0,0,IF(SIN(BT$12)=0,999999999,(SIN(BT$12)*COS($E51)+SIN($E51)*COS(BT$12))/SIN(BT$12)*$B51))</f>
        <v>12.2024693115582</v>
      </c>
      <c r="BU141" s="0" t="n">
        <f aca="false">IF($B51=0,0,IF(SIN(BU$12)=0,999999999,(SIN(BU$12)*COS($E51)+SIN($E51)*COS(BU$12))/SIN(BU$12)*$B51))</f>
        <v>12.051737476794</v>
      </c>
      <c r="BV141" s="0" t="n">
        <f aca="false">IF($B51=0,0,IF(SIN(BV$12)=0,999999999,(SIN(BV$12)*COS($E51)+SIN($E51)*COS(BV$12))/SIN(BV$12)*$B51))</f>
        <v>11.9032228296799</v>
      </c>
      <c r="BW141" s="0" t="n">
        <f aca="false">IF($B51=0,0,IF(SIN(BW$12)=0,999999999,(SIN(BW$12)*COS($E51)+SIN($E51)*COS(BW$12))/SIN(BW$12)*$B51))</f>
        <v>11.7567882541496</v>
      </c>
      <c r="BX141" s="0" t="n">
        <f aca="false">IF($B51=0,0,IF(SIN(BX$12)=0,999999999,(SIN(BX$12)*COS($E51)+SIN($E51)*COS(BX$12))/SIN(BX$12)*$B51))</f>
        <v>11.6123029499357</v>
      </c>
      <c r="BY141" s="0" t="n">
        <f aca="false">IF($B51=0,0,IF(SIN(BY$12)=0,999999999,(SIN(BY$12)*COS($E51)+SIN($E51)*COS(BY$12))/SIN(BY$12)*$B51))</f>
        <v>11.4696419219964</v>
      </c>
      <c r="BZ141" s="0" t="n">
        <f aca="false">IF($B51=0,0,IF(SIN(BZ$12)=0,999999999,(SIN(BZ$12)*COS($E51)+SIN($E51)*COS(BZ$12))/SIN(BZ$12)*$B51))</f>
        <v>11.3286855088586</v>
      </c>
      <c r="CA141" s="0" t="n">
        <f aca="false">IF($B51=0,0,IF(SIN(CA$12)=0,999999999,(SIN(CA$12)*COS($E51)+SIN($E51)*COS(CA$12))/SIN(CA$12)*$B51))</f>
        <v>11.1893189459083</v>
      </c>
      <c r="CB141" s="0" t="n">
        <f aca="false">IF($B51=0,0,IF(SIN(CB$12)=0,999999999,(SIN(CB$12)*COS($E51)+SIN($E51)*COS(CB$12))/SIN(CB$12)*$B51))</f>
        <v>11.0514319600775</v>
      </c>
      <c r="CC141" s="0" t="n">
        <f aca="false">IF($B51=0,0,IF(SIN(CC$12)=0,999999999,(SIN(CC$12)*COS($E51)+SIN($E51)*COS(CC$12))/SIN(CC$12)*$B51))</f>
        <v>10.9149183927344</v>
      </c>
      <c r="CD141" s="0" t="n">
        <f aca="false">IF($B51=0,0,IF(SIN(CD$12)=0,999999999,(SIN(CD$12)*COS($E51)+SIN($E51)*COS(CD$12))/SIN(CD$12)*$B51))</f>
        <v>10.7796758479009</v>
      </c>
      <c r="CE141" s="0" t="n">
        <f aca="false">IF($B51=0,0,IF(SIN(CE$12)=0,999999999,(SIN(CE$12)*COS($E51)+SIN($E51)*COS(CE$12))/SIN(CE$12)*$B51))</f>
        <v>10.6456053631959</v>
      </c>
      <c r="CF141" s="0" t="n">
        <f aca="false">IF($B51=0,0,IF(SIN(CF$12)=0,999999999,(SIN(CF$12)*COS($E51)+SIN($E51)*COS(CF$12))/SIN(CF$12)*$B51))</f>
        <v>10.5126111011525</v>
      </c>
      <c r="CG141" s="0" t="n">
        <f aca="false">IF($B51=0,0,IF(SIN(CG$12)=0,999999999,(SIN(CG$12)*COS($E51)+SIN($E51)*COS(CG$12))/SIN(CG$12)*$B51))</f>
        <v>10.3806000587647</v>
      </c>
      <c r="CH141" s="0" t="n">
        <f aca="false">IF($B51=0,0,IF(SIN(CH$12)=0,999999999,(SIN(CH$12)*COS($E51)+SIN($E51)*COS(CH$12))/SIN(CH$12)*$B51))</f>
        <v>10.2494817933093</v>
      </c>
      <c r="CI141" s="0" t="n">
        <f aca="false">IF($B51=0,0,IF(SIN(CI$12)=0,999999999,(SIN(CI$12)*COS($E51)+SIN($E51)*COS(CI$12))/SIN(CI$12)*$B51))</f>
        <v>10.1191681626552</v>
      </c>
      <c r="CJ141" s="0" t="n">
        <f aca="false">IF($B51=0,0,IF(SIN(CJ$12)=0,999999999,(SIN(CJ$12)*COS($E51)+SIN($E51)*COS(CJ$12))/SIN(CJ$12)*$B51))</f>
        <v>9.98957307841268</v>
      </c>
      <c r="CK141" s="0" t="n">
        <f aca="false">IF($B51=0,0,IF(SIN(CK$12)=0,999999999,(SIN(CK$12)*COS($E51)+SIN($E51)*COS(CK$12))/SIN(CK$12)*$B51))</f>
        <v>9.86061227040078</v>
      </c>
      <c r="CL141" s="0" t="n">
        <f aca="false">IF($B51=0,0,IF(SIN(CL$12)=0,999999999,(SIN(CL$12)*COS($E51)+SIN($E51)*COS(CL$12))/SIN(CL$12)*$B51))</f>
        <v>9.73220306102276</v>
      </c>
      <c r="CM141" s="0" t="n">
        <f aca="false">IF($B51=0,0,IF(SIN(CM$12)=0,999999999,(SIN(CM$12)*COS($E51)+SIN($E51)*COS(CM$12))/SIN(CM$12)*$B51))</f>
        <v>9.60426414823039</v>
      </c>
      <c r="CN141" s="0" t="n">
        <f aca="false">IF($B51=0,0,IF(SIN(CN$12)=0,999999999,(SIN(CN$12)*COS($E51)+SIN($E51)*COS(CN$12))/SIN(CN$12)*$B51))</f>
        <v>9.47671539583851</v>
      </c>
      <c r="CO141" s="0" t="n">
        <f aca="false">IF($B51=0,0,IF(SIN(CO$12)=0,999999999,(SIN(CO$12)*COS($E51)+SIN($E51)*COS(CO$12))/SIN(CO$12)*$B51))</f>
        <v>9.34947763002148</v>
      </c>
      <c r="CP141" s="0" t="n">
        <f aca="false">IF($B51=0,0,IF(SIN(CP$12)=0,999999999,(SIN(CP$12)*COS($E51)+SIN($E51)*COS(CP$12))/SIN(CP$12)*$B51))</f>
        <v>9.22247244087744</v>
      </c>
      <c r="CQ141" s="0" t="n">
        <f aca="false">IF($B51=0,0,IF(SIN(CQ$12)=0,999999999,(SIN(CQ$12)*COS($E51)+SIN($E51)*COS(CQ$12))/SIN(CQ$12)*$B51))</f>
        <v>9.09562198799272</v>
      </c>
    </row>
    <row r="142" customFormat="false" ht="12.8" hidden="true" customHeight="false" outlineLevel="0" collapsed="false">
      <c r="D142" s="0" t="n">
        <f aca="false">1+D141</f>
        <v>40</v>
      </c>
      <c r="E142" s="2" t="s">
        <v>56</v>
      </c>
      <c r="F142" s="0" t="n">
        <f aca="false">IF($B52=0,0,IF(SIN(F$12)=0,999999999,(SIN(F$12)*COS($E52)+SIN($E52)*COS(F$12))/SIN(F$12)*$B52))</f>
        <v>999999999</v>
      </c>
      <c r="G142" s="0" t="n">
        <f aca="false">IF($B52=0,0,IF(SIN(G$12)=0,999999999,(SIN(G$12)*COS($E52)+SIN($E52)*COS(G$12))/SIN(G$12)*$B52))</f>
        <v>444.50084174452</v>
      </c>
      <c r="H142" s="0" t="n">
        <f aca="false">IF($B52=0,0,IF(SIN(H$12)=0,999999999,(SIN(H$12)*COS($E52)+SIN($E52)*COS(H$12))/SIN(H$12)*$B52))</f>
        <v>226.713154925231</v>
      </c>
      <c r="I142" s="0" t="n">
        <f aca="false">IF($B52=0,0,IF(SIN(I$12)=0,999999999,(SIN(I$12)*COS($E52)+SIN($E52)*COS(I$12))/SIN(I$12)*$B52))</f>
        <v>154.087765035303</v>
      </c>
      <c r="J142" s="0" t="n">
        <f aca="false">IF($B52=0,0,IF(SIN(J$12)=0,999999999,(SIN(J$12)*COS($E52)+SIN($E52)*COS(J$12))/SIN(J$12)*$B52))</f>
        <v>117.75293589416</v>
      </c>
      <c r="K142" s="0" t="n">
        <f aca="false">IF($B52=0,0,IF(SIN(K$12)=0,999999999,(SIN(K$12)*COS($E52)+SIN($E52)*COS(K$12))/SIN(K$12)*$B52))</f>
        <v>95.934315937797</v>
      </c>
      <c r="L142" s="0" t="n">
        <f aca="false">IF($B52=0,0,IF(SIN(L$12)=0,999999999,(SIN(L$12)*COS($E52)+SIN($E52)*COS(L$12))/SIN(L$12)*$B52))</f>
        <v>81.3737843606522</v>
      </c>
      <c r="M142" s="0" t="n">
        <f aca="false">IF($B52=0,0,IF(SIN(M$12)=0,999999999,(SIN(M$12)*COS($E52)+SIN($E52)*COS(M$12))/SIN(M$12)*$B52))</f>
        <v>70.9607148474447</v>
      </c>
      <c r="N142" s="0" t="n">
        <f aca="false">IF($B52=0,0,IF(SIN(N$12)=0,999999999,(SIN(N$12)*COS($E52)+SIN($E52)*COS(N$12))/SIN(N$12)*$B52))</f>
        <v>63.1397915037365</v>
      </c>
      <c r="O142" s="0" t="n">
        <f aca="false">IF($B52=0,0,IF(SIN(O$12)=0,999999999,(SIN(O$12)*COS($E52)+SIN($E52)*COS(O$12))/SIN(O$12)*$B52))</f>
        <v>57.0469474973045</v>
      </c>
      <c r="P142" s="0" t="n">
        <f aca="false">IF($B52=0,0,IF(SIN(P$12)=0,999999999,(SIN(P$12)*COS($E52)+SIN($E52)*COS(P$12))/SIN(P$12)*$B52))</f>
        <v>52.1637405127343</v>
      </c>
      <c r="Q142" s="0" t="n">
        <f aca="false">IF($B52=0,0,IF(SIN(Q$12)=0,999999999,(SIN(Q$12)*COS($E52)+SIN($E52)*COS(Q$12))/SIN(Q$12)*$B52))</f>
        <v>48.1602506835234</v>
      </c>
      <c r="R142" s="0" t="n">
        <f aca="false">IF($B52=0,0,IF(SIN(R$12)=0,999999999,(SIN(R$12)*COS($E52)+SIN($E52)*COS(R$12))/SIN(R$12)*$B52))</f>
        <v>44.816529556461</v>
      </c>
      <c r="S142" s="0" t="n">
        <f aca="false">IF($B52=0,0,IF(SIN(S$12)=0,999999999,(SIN(S$12)*COS($E52)+SIN($E52)*COS(S$12))/SIN(S$12)*$B52))</f>
        <v>41.9803033785708</v>
      </c>
      <c r="T142" s="0" t="n">
        <f aca="false">IF($B52=0,0,IF(SIN(T$12)=0,999999999,(SIN(T$12)*COS($E52)+SIN($E52)*COS(T$12))/SIN(T$12)*$B52))</f>
        <v>39.5428035453082</v>
      </c>
      <c r="U142" s="0" t="n">
        <f aca="false">IF($B52=0,0,IF(SIN(U$12)=0,999999999,(SIN(U$12)*COS($E52)+SIN($E52)*COS(U$12))/SIN(U$12)*$B52))</f>
        <v>37.4242648680706</v>
      </c>
      <c r="V142" s="0" t="n">
        <f aca="false">IF($B52=0,0,IF(SIN(V$12)=0,999999999,(SIN(V$12)*COS($E52)+SIN($E52)*COS(V$12))/SIN(V$12)*$B52))</f>
        <v>35.5648619900411</v>
      </c>
      <c r="W142" s="0" t="n">
        <f aca="false">IF($B52=0,0,IF(SIN(W$12)=0,999999999,(SIN(W$12)*COS($E52)+SIN($E52)*COS(W$12))/SIN(W$12)*$B52))</f>
        <v>33.9188447127919</v>
      </c>
      <c r="X142" s="0" t="n">
        <f aca="false">IF($B52=0,0,IF(SIN(X$12)=0,999999999,(SIN(X$12)*COS($E52)+SIN($E52)*COS(X$12))/SIN(X$12)*$B52))</f>
        <v>32.4506282127647</v>
      </c>
      <c r="Y142" s="0" t="n">
        <f aca="false">IF($B52=0,0,IF(SIN(Y$12)=0,999999999,(SIN(Y$12)*COS($E52)+SIN($E52)*COS(Y$12))/SIN(Y$12)*$B52))</f>
        <v>31.1321179250164</v>
      </c>
      <c r="Z142" s="0" t="n">
        <f aca="false">IF($B52=0,0,IF(SIN(Z$12)=0,999999999,(SIN(Z$12)*COS($E52)+SIN($E52)*COS(Z$12))/SIN(Z$12)*$B52))</f>
        <v>29.9408369606539</v>
      </c>
      <c r="AA142" s="0" t="n">
        <f aca="false">IF($B52=0,0,IF(SIN(AA$12)=0,999999999,(SIN(AA$12)*COS($E52)+SIN($E52)*COS(AA$12))/SIN(AA$12)*$B52))</f>
        <v>28.8585885466996</v>
      </c>
      <c r="AB142" s="0" t="n">
        <f aca="false">IF($B52=0,0,IF(SIN(AB$12)=0,999999999,(SIN(AB$12)*COS($E52)+SIN($E52)*COS(AB$12))/SIN(AB$12)*$B52))</f>
        <v>27.8704832539461</v>
      </c>
      <c r="AC142" s="0" t="n">
        <f aca="false">IF($B52=0,0,IF(SIN(AC$12)=0,999999999,(SIN(AC$12)*COS($E52)+SIN($E52)*COS(AC$12))/SIN(AC$12)*$B52))</f>
        <v>26.9642199903354</v>
      </c>
      <c r="AD142" s="0" t="n">
        <f aca="false">IF($B52=0,0,IF(SIN(AD$12)=0,999999999,(SIN(AD$12)*COS($E52)+SIN($E52)*COS(AD$12))/SIN(AD$12)*$B52))</f>
        <v>26.1295467448864</v>
      </c>
      <c r="AE142" s="0" t="n">
        <f aca="false">IF($B52=0,0,IF(SIN(AE$12)=0,999999999,(SIN(AE$12)*COS($E52)+SIN($E52)*COS(AE$12))/SIN(AE$12)*$B52))</f>
        <v>25.3578507519805</v>
      </c>
      <c r="AF142" s="0" t="n">
        <f aca="false">IF($B52=0,0,IF(SIN(AF$12)=0,999999999,(SIN(AF$12)*COS($E52)+SIN($E52)*COS(AF$12))/SIN(AF$12)*$B52))</f>
        <v>24.6418432320317</v>
      </c>
      <c r="AG142" s="0" t="n">
        <f aca="false">IF($B52=0,0,IF(SIN(AG$12)=0,999999999,(SIN(AG$12)*COS($E52)+SIN($E52)*COS(AG$12))/SIN(AG$12)*$B52))</f>
        <v>23.9753141886979</v>
      </c>
      <c r="AH142" s="0" t="n">
        <f aca="false">IF($B52=0,0,IF(SIN(AH$12)=0,999999999,(SIN(AH$12)*COS($E52)+SIN($E52)*COS(AH$12))/SIN(AH$12)*$B52))</f>
        <v>23.3529397484642</v>
      </c>
      <c r="AI142" s="0" t="n">
        <f aca="false">IF($B52=0,0,IF(SIN(AI$12)=0,999999999,(SIN(AI$12)*COS($E52)+SIN($E52)*COS(AI$12))/SIN(AI$12)*$B52))</f>
        <v>22.7701293599179</v>
      </c>
      <c r="AJ142" s="0" t="n">
        <f aca="false">IF($B52=0,0,IF(SIN(AJ$12)=0,999999999,(SIN(AJ$12)*COS($E52)+SIN($E52)*COS(AJ$12))/SIN(AJ$12)*$B52))</f>
        <v>22.2229035520804</v>
      </c>
      <c r="AK142" s="0" t="n">
        <f aca="false">IF($B52=0,0,IF(SIN(AK$12)=0,999999999,(SIN(AK$12)*COS($E52)+SIN($E52)*COS(AK$12))/SIN(AK$12)*$B52))</f>
        <v>21.7077953513266</v>
      </c>
      <c r="AL142" s="0" t="n">
        <f aca="false">IF($B52=0,0,IF(SIN(AL$12)=0,999999999,(SIN(AL$12)*COS($E52)+SIN($E52)*COS(AL$12))/SIN(AL$12)*$B52))</f>
        <v>21.2217701815309</v>
      </c>
      <c r="AM142" s="0" t="n">
        <f aca="false">IF($B52=0,0,IF(SIN(AM$12)=0,999999999,(SIN(AM$12)*COS($E52)+SIN($E52)*COS(AM$12))/SIN(AM$12)*$B52))</f>
        <v>20.7621603267167</v>
      </c>
      <c r="AN142" s="0" t="n">
        <f aca="false">IF($B52=0,0,IF(SIN(AN$12)=0,999999999,(SIN(AN$12)*COS($E52)+SIN($E52)*COS(AN$12))/SIN(AN$12)*$B52))</f>
        <v>20.3266109580002</v>
      </c>
      <c r="AO142" s="0" t="n">
        <f aca="false">IF($B52=0,0,IF(SIN(AO$12)=0,999999999,(SIN(AO$12)*COS($E52)+SIN($E52)*COS(AO$12))/SIN(AO$12)*$B52))</f>
        <v>19.9130354119259</v>
      </c>
      <c r="AP142" s="0" t="n">
        <f aca="false">IF($B52=0,0,IF(SIN(AP$12)=0,999999999,(SIN(AP$12)*COS($E52)+SIN($E52)*COS(AP$12))/SIN(AP$12)*$B52))</f>
        <v>19.5195779212663</v>
      </c>
      <c r="AQ142" s="0" t="n">
        <f aca="false">IF($B52=0,0,IF(SIN(AQ$12)=0,999999999,(SIN(AQ$12)*COS($E52)+SIN($E52)*COS(AQ$12))/SIN(AQ$12)*$B52))</f>
        <v>19.1445823883097</v>
      </c>
      <c r="AR142" s="0" t="n">
        <f aca="false">IF($B52=0,0,IF(SIN(AR$12)=0,999999999,(SIN(AR$12)*COS($E52)+SIN($E52)*COS(AR$12))/SIN(AR$12)*$B52))</f>
        <v>18.7865660874995</v>
      </c>
      <c r="AS142" s="0" t="n">
        <f aca="false">IF($B52=0,0,IF(SIN(AS$12)=0,999999999,(SIN(AS$12)*COS($E52)+SIN($E52)*COS(AS$12))/SIN(AS$12)*$B52))</f>
        <v>18.444197412616</v>
      </c>
      <c r="AT142" s="0" t="n">
        <f aca="false">IF($B52=0,0,IF(SIN(AT$12)=0,999999999,(SIN(AT$12)*COS($E52)+SIN($E52)*COS(AT$12))/SIN(AT$12)*$B52))</f>
        <v>18.1162769606539</v>
      </c>
      <c r="AU142" s="0" t="n">
        <f aca="false">IF($B52=0,0,IF(SIN(AU$12)=0,999999999,(SIN(AU$12)*COS($E52)+SIN($E52)*COS(AU$12))/SIN(AU$12)*$B52))</f>
        <v>17.8017213826603</v>
      </c>
      <c r="AV142" s="0" t="n">
        <f aca="false">IF($B52=0,0,IF(SIN(AV$12)=0,999999999,(SIN(AV$12)*COS($E52)+SIN($E52)*COS(AV$12))/SIN(AV$12)*$B52))</f>
        <v>17.4995495403165</v>
      </c>
      <c r="AW142" s="0" t="n">
        <f aca="false">IF($B52=0,0,IF(SIN(AW$12)=0,999999999,(SIN(AW$12)*COS($E52)+SIN($E52)*COS(AW$12))/SIN(AW$12)*$B52))</f>
        <v>17.2088705928507</v>
      </c>
      <c r="AX142" s="0" t="n">
        <f aca="false">IF($B52=0,0,IF(SIN(AX$12)=0,999999999,(SIN(AX$12)*COS($E52)+SIN($E52)*COS(AX$12))/SIN(AX$12)*$B52))</f>
        <v>16.9288737071225</v>
      </c>
      <c r="AY142" s="0" t="n">
        <f aca="false">IF($B52=0,0,IF(SIN(AY$12)=0,999999999,(SIN(AY$12)*COS($E52)+SIN($E52)*COS(AY$12))/SIN(AY$12)*$B52))</f>
        <v>16.658819138322</v>
      </c>
      <c r="AZ142" s="0" t="n">
        <f aca="false">IF($B52=0,0,IF(SIN(AZ$12)=0,999999999,(SIN(AZ$12)*COS($E52)+SIN($E52)*COS(AZ$12))/SIN(AZ$12)*$B52))</f>
        <v>16.398030472646</v>
      </c>
      <c r="BA142" s="0" t="n">
        <f aca="false">IF($B52=0,0,IF(SIN(BA$12)=0,999999999,(SIN(BA$12)*COS($E52)+SIN($E52)*COS(BA$12))/SIN(BA$12)*$B52))</f>
        <v>16.1458878588221</v>
      </c>
      <c r="BB142" s="0" t="n">
        <f aca="false">IF($B52=0,0,IF(SIN(BB$12)=0,999999999,(SIN(BB$12)*COS($E52)+SIN($E52)*COS(BB$12))/SIN(BB$12)*$B52))</f>
        <v>15.9018220842021</v>
      </c>
      <c r="BC142" s="0" t="n">
        <f aca="false">IF($B52=0,0,IF(SIN(BC$12)=0,999999999,(SIN(BC$12)*COS($E52)+SIN($E52)*COS(BC$12))/SIN(BC$12)*$B52))</f>
        <v>15.6653093746984</v>
      </c>
      <c r="BD142" s="0" t="n">
        <f aca="false">IF($B52=0,0,IF(SIN(BD$12)=0,999999999,(SIN(BD$12)*COS($E52)+SIN($E52)*COS(BD$12))/SIN(BD$12)*$B52))</f>
        <v>15.4358668171469</v>
      </c>
      <c r="BE142" s="0" t="n">
        <f aca="false">IF($B52=0,0,IF(SIN(BE$12)=0,999999999,(SIN(BE$12)*COS($E52)+SIN($E52)*COS(BE$12))/SIN(BE$12)*$B52))</f>
        <v>15.2130483185855</v>
      </c>
      <c r="BF142" s="0" t="n">
        <f aca="false">IF($B52=0,0,IF(SIN(BF$12)=0,999999999,(SIN(BF$12)*COS($E52)+SIN($E52)*COS(BF$12))/SIN(BF$12)*$B52))</f>
        <v>14.9964410300861</v>
      </c>
      <c r="BG142" s="0" t="n">
        <f aca="false">IF($B52=0,0,IF(SIN(BG$12)=0,999999999,(SIN(BG$12)*COS($E52)+SIN($E52)*COS(BG$12))/SIN(BG$12)*$B52))</f>
        <v>14.7856621736971</v>
      </c>
      <c r="BH142" s="0" t="n">
        <f aca="false">IF($B52=0,0,IF(SIN(BH$12)=0,999999999,(SIN(BH$12)*COS($E52)+SIN($E52)*COS(BH$12))/SIN(BH$12)*$B52))</f>
        <v>14.5803562201481</v>
      </c>
      <c r="BI142" s="0" t="n">
        <f aca="false">IF($B52=0,0,IF(SIN(BI$12)=0,999999999,(SIN(BI$12)*COS($E52)+SIN($E52)*COS(BI$12))/SIN(BI$12)*$B52))</f>
        <v>14.3801923725798</v>
      </c>
      <c r="BJ142" s="0" t="n">
        <f aca="false">IF($B52=0,0,IF(SIN(BJ$12)=0,999999999,(SIN(BJ$12)*COS($E52)+SIN($E52)*COS(BJ$12))/SIN(BJ$12)*$B52))</f>
        <v>14.1848623179441</v>
      </c>
      <c r="BK142" s="0" t="n">
        <f aca="false">IF($B52=0,0,IF(SIN(BK$12)=0,999999999,(SIN(BK$12)*COS($E52)+SIN($E52)*COS(BK$12))/SIN(BK$12)*$B52))</f>
        <v>13.9940782130984</v>
      </c>
      <c r="BL142" s="0" t="n">
        <f aca="false">IF($B52=0,0,IF(SIN(BL$12)=0,999999999,(SIN(BL$12)*COS($E52)+SIN($E52)*COS(BL$12))/SIN(BL$12)*$B52))</f>
        <v>13.8075708771581</v>
      </c>
      <c r="BM142" s="0" t="n">
        <f aca="false">IF($B52=0,0,IF(SIN(BM$12)=0,999999999,(SIN(BM$12)*COS($E52)+SIN($E52)*COS(BM$12))/SIN(BM$12)*$B52))</f>
        <v>13.6250881655207</v>
      </c>
      <c r="BN142" s="0" t="n">
        <f aca="false">IF($B52=0,0,IF(SIN(BN$12)=0,999999999,(SIN(BN$12)*COS($E52)+SIN($E52)*COS(BN$12))/SIN(BN$12)*$B52))</f>
        <v>13.4463935042448</v>
      </c>
      <c r="BO142" s="0" t="n">
        <f aca="false">IF($B52=0,0,IF(SIN(BO$12)=0,999999999,(SIN(BO$12)*COS($E52)+SIN($E52)*COS(BO$12))/SIN(BO$12)*$B52))</f>
        <v>13.2712645662556</v>
      </c>
      <c r="BP142" s="0" t="n">
        <f aca="false">IF($B52=0,0,IF(SIN(BP$12)=0,999999999,(SIN(BP$12)*COS($E52)+SIN($E52)*COS(BP$12))/SIN(BP$12)*$B52))</f>
        <v>13.0994920732299</v>
      </c>
      <c r="BQ142" s="0" t="n">
        <f aca="false">IF($B52=0,0,IF(SIN(BQ$12)=0,999999999,(SIN(BQ$12)*COS($E52)+SIN($E52)*COS(BQ$12))/SIN(BQ$12)*$B52))</f>
        <v>12.9308787090555</v>
      </c>
      <c r="BR142" s="0" t="n">
        <f aca="false">IF($B52=0,0,IF(SIN(BR$12)=0,999999999,(SIN(BR$12)*COS($E52)+SIN($E52)*COS(BR$12))/SIN(BR$12)*$B52))</f>
        <v>12.7652381325134</v>
      </c>
      <c r="BS142" s="0" t="n">
        <f aca="false">IF($B52=0,0,IF(SIN(BS$12)=0,999999999,(SIN(BS$12)*COS($E52)+SIN($E52)*COS(BS$12))/SIN(BS$12)*$B52))</f>
        <v>12.6023940783407</v>
      </c>
      <c r="BT142" s="0" t="n">
        <f aca="false">IF($B52=0,0,IF(SIN(BT$12)=0,999999999,(SIN(BT$12)*COS($E52)+SIN($E52)*COS(BT$12))/SIN(BT$12)*$B52))</f>
        <v>12.4421795371361</v>
      </c>
      <c r="BU142" s="0" t="n">
        <f aca="false">IF($B52=0,0,IF(SIN(BU$12)=0,999999999,(SIN(BU$12)*COS($E52)+SIN($E52)*COS(BU$12))/SIN(BU$12)*$B52))</f>
        <v>12.2844360056973</v>
      </c>
      <c r="BV142" s="0" t="n">
        <f aca="false">IF($B52=0,0,IF(SIN(BV$12)=0,999999999,(SIN(BV$12)*COS($E52)+SIN($E52)*COS(BV$12))/SIN(BV$12)*$B52))</f>
        <v>12.129012800355</v>
      </c>
      <c r="BW142" s="0" t="n">
        <f aca="false">IF($B52=0,0,IF(SIN(BW$12)=0,999999999,(SIN(BW$12)*COS($E52)+SIN($E52)*COS(BW$12))/SIN(BW$12)*$B52))</f>
        <v>11.9757664267205</v>
      </c>
      <c r="BX142" s="0" t="n">
        <f aca="false">IF($B52=0,0,IF(SIN(BX$12)=0,999999999,(SIN(BX$12)*COS($E52)+SIN($E52)*COS(BX$12))/SIN(BX$12)*$B52))</f>
        <v>11.82456</v>
      </c>
      <c r="BY142" s="0" t="n">
        <f aca="false">IF($B52=0,0,IF(SIN(BY$12)=0,999999999,(SIN(BY$12)*COS($E52)+SIN($E52)*COS(BY$12))/SIN(BY$12)*$B52))</f>
        <v>11.6752627106713</v>
      </c>
      <c r="BZ142" s="0" t="n">
        <f aca="false">IF($B52=0,0,IF(SIN(BZ$12)=0,999999999,(SIN(BZ$12)*COS($E52)+SIN($E52)*COS(BZ$12))/SIN(BZ$12)*$B52))</f>
        <v>11.527749330886</v>
      </c>
      <c r="CA142" s="0" t="n">
        <f aca="false">IF($B52=0,0,IF(SIN(CA$12)=0,999999999,(SIN(CA$12)*COS($E52)+SIN($E52)*COS(CA$12))/SIN(CA$12)*$B52))</f>
        <v>11.3818997574454</v>
      </c>
      <c r="CB142" s="0" t="n">
        <f aca="false">IF($B52=0,0,IF(SIN(CB$12)=0,999999999,(SIN(CB$12)*COS($E52)+SIN($E52)*COS(CB$12))/SIN(CB$12)*$B52))</f>
        <v>11.2375985876333</v>
      </c>
      <c r="CC142" s="0" t="n">
        <f aca="false">IF($B52=0,0,IF(SIN(CC$12)=0,999999999,(SIN(CC$12)*COS($E52)+SIN($E52)*COS(CC$12))/SIN(CC$12)*$B52))</f>
        <v>11.0947347245636</v>
      </c>
      <c r="CD142" s="0" t="n">
        <f aca="false">IF($B52=0,0,IF(SIN(CD$12)=0,999999999,(SIN(CD$12)*COS($E52)+SIN($E52)*COS(CD$12))/SIN(CD$12)*$B52))</f>
        <v>10.9532010090336</v>
      </c>
      <c r="CE142" s="0" t="n">
        <f aca="false">IF($B52=0,0,IF(SIN(CE$12)=0,999999999,(SIN(CE$12)*COS($E52)+SIN($E52)*COS(CE$12))/SIN(CE$12)*$B52))</f>
        <v>10.8128938751613</v>
      </c>
      <c r="CF142" s="0" t="n">
        <f aca="false">IF($B52=0,0,IF(SIN(CF$12)=0,999999999,(SIN(CF$12)*COS($E52)+SIN($E52)*COS(CF$12))/SIN(CF$12)*$B52))</f>
        <v>10.6737130273422</v>
      </c>
      <c r="CG142" s="0" t="n">
        <f aca="false">IF($B52=0,0,IF(SIN(CG$12)=0,999999999,(SIN(CG$12)*COS($E52)+SIN($E52)*COS(CG$12))/SIN(CG$12)*$B52))</f>
        <v>10.5355611362851</v>
      </c>
      <c r="CH142" s="0" t="n">
        <f aca="false">IF($B52=0,0,IF(SIN(CH$12)=0,999999999,(SIN(CH$12)*COS($E52)+SIN($E52)*COS(CH$12))/SIN(CH$12)*$B52))</f>
        <v>10.3983435520805</v>
      </c>
      <c r="CI142" s="0" t="n">
        <f aca="false">IF($B52=0,0,IF(SIN(CI$12)=0,999999999,(SIN(CI$12)*COS($E52)+SIN($E52)*COS(CI$12))/SIN(CI$12)*$B52))</f>
        <v>10.261968032429</v>
      </c>
      <c r="CJ142" s="0" t="n">
        <f aca="false">IF($B52=0,0,IF(SIN(CJ$12)=0,999999999,(SIN(CJ$12)*COS($E52)+SIN($E52)*COS(CJ$12))/SIN(CJ$12)*$B52))</f>
        <v>10.1263444843079</v>
      </c>
      <c r="CK142" s="0" t="n">
        <f aca="false">IF($B52=0,0,IF(SIN(CK$12)=0,999999999,(SIN(CK$12)*COS($E52)+SIN($E52)*COS(CK$12))/SIN(CK$12)*$B52))</f>
        <v>9.99138471748209</v>
      </c>
      <c r="CL142" s="0" t="n">
        <f aca="false">IF($B52=0,0,IF(SIN(CL$12)=0,999999999,(SIN(CL$12)*COS($E52)+SIN($E52)*COS(CL$12))/SIN(CL$12)*$B52))</f>
        <v>9.85700220838411</v>
      </c>
      <c r="CM142" s="0" t="n">
        <f aca="false">IF($B52=0,0,IF(SIN(CM$12)=0,999999999,(SIN(CM$12)*COS($E52)+SIN($E52)*COS(CM$12))/SIN(CM$12)*$B52))</f>
        <v>9.72311187298227</v>
      </c>
      <c r="CN142" s="0" t="n">
        <f aca="false">IF($B52=0,0,IF(SIN(CN$12)=0,999999999,(SIN(CN$12)*COS($E52)+SIN($E52)*COS(CN$12))/SIN(CN$12)*$B52))</f>
        <v>9.58962984734127</v>
      </c>
      <c r="CO142" s="0" t="n">
        <f aca="false">IF($B52=0,0,IF(SIN(CO$12)=0,999999999,(SIN(CO$12)*COS($E52)+SIN($E52)*COS(CO$12))/SIN(CO$12)*$B52))</f>
        <v>9.456473274652</v>
      </c>
      <c r="CP142" s="0" t="n">
        <f aca="false">IF($B52=0,0,IF(SIN(CP$12)=0,999999999,(SIN(CP$12)*COS($E52)+SIN($E52)*COS(CP$12))/SIN(CP$12)*$B52))</f>
        <v>9.32356009756517</v>
      </c>
      <c r="CQ142" s="0" t="n">
        <f aca="false">IF($B52=0,0,IF(SIN(CQ$12)=0,999999999,(SIN(CQ$12)*COS($E52)+SIN($E52)*COS(CQ$12))/SIN(CQ$12)*$B52))</f>
        <v>9.19080885471092</v>
      </c>
    </row>
    <row r="143" customFormat="false" ht="12.8" hidden="true" customHeight="false" outlineLevel="0" collapsed="false">
      <c r="D143" s="0" t="n">
        <f aca="false">1+D142</f>
        <v>41</v>
      </c>
      <c r="E143" s="2" t="s">
        <v>56</v>
      </c>
      <c r="F143" s="0" t="n">
        <f aca="false">IF($B53=0,0,IF(SIN(F$12)=0,999999999,(SIN(F$12)*COS($E53)+SIN($E53)*COS(F$12))/SIN(F$12)*$B53))</f>
        <v>999999999</v>
      </c>
      <c r="G143" s="0" t="n">
        <f aca="false">IF($B53=0,0,IF(SIN(G$12)=0,999999999,(SIN(G$12)*COS($E53)+SIN($E53)*COS(G$12))/SIN(G$12)*$B53))</f>
        <v>466.738324406034</v>
      </c>
      <c r="H143" s="0" t="n">
        <f aca="false">IF($B53=0,0,IF(SIN(H$12)=0,999999999,(SIN(H$12)*COS($E53)+SIN($E53)*COS(H$12))/SIN(H$12)*$B53))</f>
        <v>237.893213271306</v>
      </c>
      <c r="I143" s="0" t="n">
        <f aca="false">IF($B53=0,0,IF(SIN(I$12)=0,999999999,(SIN(I$12)*COS($E53)+SIN($E53)*COS(I$12))/SIN(I$12)*$B53))</f>
        <v>161.580517804945</v>
      </c>
      <c r="J143" s="0" t="n">
        <f aca="false">IF($B53=0,0,IF(SIN(J$12)=0,999999999,(SIN(J$12)*COS($E53)+SIN($E53)*COS(J$12))/SIN(J$12)*$B53))</f>
        <v>123.400912087539</v>
      </c>
      <c r="K143" s="0" t="n">
        <f aca="false">IF($B53=0,0,IF(SIN(K$12)=0,999999999,(SIN(K$12)*COS($E53)+SIN($E53)*COS(K$12))/SIN(K$12)*$B53))</f>
        <v>100.474526387583</v>
      </c>
      <c r="L143" s="0" t="n">
        <f aca="false">IF($B53=0,0,IF(SIN(L$12)=0,999999999,(SIN(L$12)*COS($E53)+SIN($E53)*COS(L$12))/SIN(L$12)*$B53))</f>
        <v>85.1747336600113</v>
      </c>
      <c r="M143" s="0" t="n">
        <f aca="false">IF($B53=0,0,IF(SIN(M$12)=0,999999999,(SIN(M$12)*COS($E53)+SIN($E53)*COS(M$12))/SIN(M$12)*$B53))</f>
        <v>74.2329761859953</v>
      </c>
      <c r="N143" s="0" t="n">
        <f aca="false">IF($B53=0,0,IF(SIN(N$12)=0,999999999,(SIN(N$12)*COS($E53)+SIN($E53)*COS(N$12))/SIN(N$12)*$B53))</f>
        <v>66.0149722303714</v>
      </c>
      <c r="O143" s="0" t="n">
        <f aca="false">IF($B53=0,0,IF(SIN(O$12)=0,999999999,(SIN(O$12)*COS($E53)+SIN($E53)*COS(O$12))/SIN(O$12)*$B53))</f>
        <v>59.6127849251936</v>
      </c>
      <c r="P143" s="0" t="n">
        <f aca="false">IF($B53=0,0,IF(SIN(P$12)=0,999999999,(SIN(P$12)*COS($E53)+SIN($E53)*COS(P$12))/SIN(P$12)*$B53))</f>
        <v>54.4816498210997</v>
      </c>
      <c r="Q143" s="0" t="n">
        <f aca="false">IF($B53=0,0,IF(SIN(Q$12)=0,999999999,(SIN(Q$12)*COS($E53)+SIN($E53)*COS(Q$12))/SIN(Q$12)*$B53))</f>
        <v>50.2748964996746</v>
      </c>
      <c r="R143" s="0" t="n">
        <f aca="false">IF($B53=0,0,IF(SIN(R$12)=0,999999999,(SIN(R$12)*COS($E53)+SIN($E53)*COS(R$12))/SIN(R$12)*$B53))</f>
        <v>46.7614093778748</v>
      </c>
      <c r="S143" s="0" t="n">
        <f aca="false">IF($B53=0,0,IF(SIN(S$12)=0,999999999,(SIN(S$12)*COS($E53)+SIN($E53)*COS(S$12))/SIN(S$12)*$B53))</f>
        <v>43.7811835241466</v>
      </c>
      <c r="T143" s="0" t="n">
        <f aca="false">IF($B53=0,0,IF(SIN(T$12)=0,999999999,(SIN(T$12)*COS($E53)+SIN($E53)*COS(T$12))/SIN(T$12)*$B53))</f>
        <v>41.2199279803624</v>
      </c>
      <c r="U143" s="0" t="n">
        <f aca="false">IF($B53=0,0,IF(SIN(U$12)=0,999999999,(SIN(U$12)*COS($E53)+SIN($E53)*COS(U$12))/SIN(U$12)*$B53))</f>
        <v>38.9938277535027</v>
      </c>
      <c r="V143" s="0" t="n">
        <f aca="false">IF($B53=0,0,IF(SIN(V$12)=0,999999999,(SIN(V$12)*COS($E53)+SIN($E53)*COS(V$12))/SIN(V$12)*$B53))</f>
        <v>37.0400200590394</v>
      </c>
      <c r="W143" s="0" t="n">
        <f aca="false">IF($B53=0,0,IF(SIN(W$12)=0,999999999,(SIN(W$12)*COS($E53)+SIN($E53)*COS(W$12))/SIN(W$12)*$B53))</f>
        <v>35.3104318888214</v>
      </c>
      <c r="X143" s="0" t="n">
        <f aca="false">IF($B53=0,0,IF(SIN(X$12)=0,999999999,(SIN(X$12)*COS($E53)+SIN($E53)*COS(X$12))/SIN(X$12)*$B53))</f>
        <v>33.7676717216805</v>
      </c>
      <c r="Y143" s="0" t="n">
        <f aca="false">IF($B53=0,0,IF(SIN(Y$12)=0,999999999,(SIN(Y$12)*COS($E53)+SIN($E53)*COS(Y$12))/SIN(Y$12)*$B53))</f>
        <v>32.3822185873056</v>
      </c>
      <c r="Z143" s="0" t="n">
        <f aca="false">IF($B53=0,0,IF(SIN(Z$12)=0,999999999,(SIN(Z$12)*COS($E53)+SIN($E53)*COS(Z$12))/SIN(Z$12)*$B53))</f>
        <v>31.130454409708</v>
      </c>
      <c r="AA143" s="0" t="n">
        <f aca="false">IF($B53=0,0,IF(SIN(AA$12)=0,999999999,(SIN(AA$12)*COS($E53)+SIN($E53)*COS(AA$12))/SIN(AA$12)*$B53))</f>
        <v>29.9932585370494</v>
      </c>
      <c r="AB143" s="0" t="n">
        <f aca="false">IF($B53=0,0,IF(SIN(AB$12)=0,999999999,(SIN(AB$12)*COS($E53)+SIN($E53)*COS(AB$12))/SIN(AB$12)*$B53))</f>
        <v>28.9549855803206</v>
      </c>
      <c r="AC143" s="0" t="n">
        <f aca="false">IF($B53=0,0,IF(SIN(AC$12)=0,999999999,(SIN(AC$12)*COS($E53)+SIN($E53)*COS(AC$12))/SIN(AC$12)*$B53))</f>
        <v>28.0027099016208</v>
      </c>
      <c r="AD143" s="0" t="n">
        <f aca="false">IF($B53=0,0,IF(SIN(AD$12)=0,999999999,(SIN(AD$12)*COS($E53)+SIN($E53)*COS(AD$12))/SIN(AD$12)*$B53))</f>
        <v>27.1256589792035</v>
      </c>
      <c r="AE143" s="0" t="n">
        <f aca="false">IF($B53=0,0,IF(SIN(AE$12)=0,999999999,(SIN(AE$12)*COS($E53)+SIN($E53)*COS(AE$12))/SIN(AE$12)*$B53))</f>
        <v>26.3147827637575</v>
      </c>
      <c r="AF143" s="0" t="n">
        <f aca="false">IF($B53=0,0,IF(SIN(AF$12)=0,999999999,(SIN(AF$12)*COS($E53)+SIN($E53)*COS(AF$12))/SIN(AF$12)*$B53))</f>
        <v>25.5624224128624</v>
      </c>
      <c r="AG143" s="0" t="n">
        <f aca="false">IF($B53=0,0,IF(SIN(AG$12)=0,999999999,(SIN(AG$12)*COS($E53)+SIN($E53)*COS(AG$12))/SIN(AG$12)*$B53))</f>
        <v>24.8620526388687</v>
      </c>
      <c r="AH143" s="0" t="n">
        <f aca="false">IF($B53=0,0,IF(SIN(AH$12)=0,999999999,(SIN(AH$12)*COS($E53)+SIN($E53)*COS(AH$12))/SIN(AH$12)*$B53))</f>
        <v>24.2080792668072</v>
      </c>
      <c r="AI143" s="0" t="n">
        <f aca="false">IF($B53=0,0,IF(SIN(AI$12)=0,999999999,(SIN(AI$12)*COS($E53)+SIN($E53)*COS(AI$12))/SIN(AI$12)*$B53))</f>
        <v>23.5956786757304</v>
      </c>
      <c r="AJ143" s="0" t="n">
        <f aca="false">IF($B53=0,0,IF(SIN(AJ$12)=0,999999999,(SIN(AJ$12)*COS($E53)+SIN($E53)*COS(AJ$12))/SIN(AJ$12)*$B53))</f>
        <v>23.0206693506428</v>
      </c>
      <c r="AK143" s="0" t="n">
        <f aca="false">IF($B53=0,0,IF(SIN(AK$12)=0,999999999,(SIN(AK$12)*COS($E53)+SIN($E53)*COS(AK$12))/SIN(AK$12)*$B53))</f>
        <v>22.4794082942006</v>
      </c>
      <c r="AL143" s="0" t="n">
        <f aca="false">IF($B53=0,0,IF(SIN(AL$12)=0,999999999,(SIN(AL$12)*COS($E53)+SIN($E53)*COS(AL$12))/SIN(AL$12)*$B53))</f>
        <v>21.9687068600628</v>
      </c>
      <c r="AM143" s="0" t="n">
        <f aca="false">IF($B53=0,0,IF(SIN(AM$12)=0,999999999,(SIN(AM$12)*COS($E53)+SIN($E53)*COS(AM$12))/SIN(AM$12)*$B53))</f>
        <v>21.4857618881055</v>
      </c>
      <c r="AN143" s="0" t="n">
        <f aca="false">IF($B53=0,0,IF(SIN(AN$12)=0,999999999,(SIN(AN$12)*COS($E53)+SIN($E53)*COS(AN$12))/SIN(AN$12)*$B53))</f>
        <v>21.028098991069</v>
      </c>
      <c r="AO143" s="0" t="n">
        <f aca="false">IF($B53=0,0,IF(SIN(AO$12)=0,999999999,(SIN(AO$12)*COS($E53)+SIN($E53)*COS(AO$12))/SIN(AO$12)*$B53))</f>
        <v>20.5935255623035</v>
      </c>
      <c r="AP143" s="0" t="n">
        <f aca="false">IF($B53=0,0,IF(SIN(AP$12)=0,999999999,(SIN(AP$12)*COS($E53)+SIN($E53)*COS(AP$12))/SIN(AP$12)*$B53))</f>
        <v>20.1800916143526</v>
      </c>
      <c r="AQ143" s="0" t="n">
        <f aca="false">IF($B53=0,0,IF(SIN(AQ$12)=0,999999999,(SIN(AQ$12)*COS($E53)+SIN($E53)*COS(AQ$12))/SIN(AQ$12)*$B53))</f>
        <v>19.7860569668122</v>
      </c>
      <c r="AR143" s="0" t="n">
        <f aca="false">IF($B53=0,0,IF(SIN(AR$12)=0,999999999,(SIN(AR$12)*COS($E53)+SIN($E53)*COS(AR$12))/SIN(AR$12)*$B53))</f>
        <v>19.4098636138109</v>
      </c>
      <c r="AS143" s="0" t="n">
        <f aca="false">IF($B53=0,0,IF(SIN(AS$12)=0,999999999,(SIN(AS$12)*COS($E53)+SIN($E53)*COS(AS$12))/SIN(AS$12)*$B53))</f>
        <v>19.0501123413812</v>
      </c>
      <c r="AT143" s="0" t="n">
        <f aca="false">IF($B53=0,0,IF(SIN(AT$12)=0,999999999,(SIN(AT$12)*COS($E53)+SIN($E53)*COS(AT$12))/SIN(AT$12)*$B53))</f>
        <v>18.7055428509357</v>
      </c>
      <c r="AU143" s="0" t="n">
        <f aca="false">IF($B53=0,0,IF(SIN(AU$12)=0,999999999,(SIN(AU$12)*COS($E53)+SIN($E53)*COS(AU$12))/SIN(AU$12)*$B53))</f>
        <v>18.3750167901867</v>
      </c>
      <c r="AV143" s="0" t="n">
        <f aca="false">IF($B53=0,0,IF(SIN(AV$12)=0,999999999,(SIN(AV$12)*COS($E53)+SIN($E53)*COS(AV$12))/SIN(AV$12)*$B53))</f>
        <v>18.057503206876</v>
      </c>
      <c r="AW143" s="0" t="n">
        <f aca="false">IF($B53=0,0,IF(SIN(AW$12)=0,999999999,(SIN(AW$12)*COS($E53)+SIN($E53)*COS(AW$12))/SIN(AW$12)*$B53))</f>
        <v>17.7520660308407</v>
      </c>
      <c r="AX143" s="0" t="n">
        <f aca="false">IF($B53=0,0,IF(SIN(AX$12)=0,999999999,(SIN(AX$12)*COS($E53)+SIN($E53)*COS(AX$12))/SIN(AX$12)*$B53))</f>
        <v>17.4578532616633</v>
      </c>
      <c r="AY143" s="0" t="n">
        <f aca="false">IF($B53=0,0,IF(SIN(AY$12)=0,999999999,(SIN(AY$12)*COS($E53)+SIN($E53)*COS(AY$12))/SIN(AY$12)*$B53))</f>
        <v>17.1740875965233</v>
      </c>
      <c r="AZ143" s="0" t="n">
        <f aca="false">IF($B53=0,0,IF(SIN(AZ$12)=0,999999999,(SIN(AZ$12)*COS($E53)+SIN($E53)*COS(AZ$12))/SIN(AZ$12)*$B53))</f>
        <v>16.9000582790219</v>
      </c>
      <c r="BA143" s="0" t="n">
        <f aca="false">IF($B53=0,0,IF(SIN(BA$12)=0,999999999,(SIN(BA$12)*COS($E53)+SIN($E53)*COS(BA$12))/SIN(BA$12)*$B53))</f>
        <v>16.63511398706</v>
      </c>
      <c r="BB143" s="0" t="n">
        <f aca="false">IF($B53=0,0,IF(SIN(BB$12)=0,999999999,(SIN(BB$12)*COS($E53)+SIN($E53)*COS(BB$12))/SIN(BB$12)*$B53))</f>
        <v>16.3786566081659</v>
      </c>
      <c r="BC143" s="0" t="n">
        <f aca="false">IF($B53=0,0,IF(SIN(BC$12)=0,999999999,(SIN(BC$12)*COS($E53)+SIN($E53)*COS(BC$12))/SIN(BC$12)*$B53))</f>
        <v>16.1301357754153</v>
      </c>
      <c r="BD143" s="0" t="n">
        <f aca="false">IF($B53=0,0,IF(SIN(BD$12)=0,999999999,(SIN(BD$12)*COS($E53)+SIN($E53)*COS(BD$12))/SIN(BD$12)*$B53))</f>
        <v>15.8890440573813</v>
      </c>
      <c r="BE143" s="0" t="n">
        <f aca="false">IF($B53=0,0,IF(SIN(BE$12)=0,999999999,(SIN(BE$12)*COS($E53)+SIN($E53)*COS(BE$12))/SIN(BE$12)*$B53))</f>
        <v>15.6549127122586</v>
      </c>
      <c r="BF143" s="0" t="n">
        <f aca="false">IF($B53=0,0,IF(SIN(BF$12)=0,999999999,(SIN(BF$12)*COS($E53)+SIN($E53)*COS(BF$12))/SIN(BF$12)*$B53))</f>
        <v>15.4273079301281</v>
      </c>
      <c r="BG143" s="0" t="n">
        <f aca="false">IF($B53=0,0,IF(SIN(BG$12)=0,999999999,(SIN(BG$12)*COS($E53)+SIN($E53)*COS(BG$12))/SIN(BG$12)*$B53))</f>
        <v>15.2058274987976</v>
      </c>
      <c r="BH143" s="0" t="n">
        <f aca="false">IF($B53=0,0,IF(SIN(BH$12)=0,999999999,(SIN(BH$12)*COS($E53)+SIN($E53)*COS(BH$12))/SIN(BH$12)*$B53))</f>
        <v>14.9900978382153</v>
      </c>
      <c r="BI143" s="0" t="n">
        <f aca="false">IF($B53=0,0,IF(SIN(BI$12)=0,999999999,(SIN(BI$12)*COS($E53)+SIN($E53)*COS(BI$12))/SIN(BI$12)*$B53))</f>
        <v>14.7797713564435</v>
      </c>
      <c r="BJ143" s="0" t="n">
        <f aca="false">IF($B53=0,0,IF(SIN(BJ$12)=0,999999999,(SIN(BJ$12)*COS($E53)+SIN($E53)*COS(BJ$12))/SIN(BJ$12)*$B53))</f>
        <v>14.5745240868944</v>
      </c>
      <c r="BK143" s="0" t="n">
        <f aca="false">IF($B53=0,0,IF(SIN(BK$12)=0,999999999,(SIN(BK$12)*COS($E53)+SIN($E53)*COS(BK$12))/SIN(BK$12)*$B53))</f>
        <v>14.3740535721753</v>
      </c>
      <c r="BL143" s="0" t="n">
        <f aca="false">IF($B53=0,0,IF(SIN(BL$12)=0,999999999,(SIN(BL$12)*COS($E53)+SIN($E53)*COS(BL$12))/SIN(BL$12)*$B53))</f>
        <v>14.1780769646634</v>
      </c>
      <c r="BM143" s="0" t="n">
        <f aca="false">IF($B53=0,0,IF(SIN(BM$12)=0,999999999,(SIN(BM$12)*COS($E53)+SIN($E53)*COS(BM$12))/SIN(BM$12)*$B53))</f>
        <v>13.9863293179772</v>
      </c>
      <c r="BN143" s="0" t="n">
        <f aca="false">IF($B53=0,0,IF(SIN(BN$12)=0,999999999,(SIN(BN$12)*COS($E53)+SIN($E53)*COS(BN$12))/SIN(BN$12)*$B53))</f>
        <v>13.7985620469432</v>
      </c>
      <c r="BO143" s="0" t="n">
        <f aca="false">IF($B53=0,0,IF(SIN(BO$12)=0,999999999,(SIN(BO$12)*COS($E53)+SIN($E53)*COS(BO$12))/SIN(BO$12)*$B53))</f>
        <v>13.6145415365904</v>
      </c>
      <c r="BP143" s="0" t="n">
        <f aca="false">IF($B53=0,0,IF(SIN(BP$12)=0,999999999,(SIN(BP$12)*COS($E53)+SIN($E53)*COS(BP$12))/SIN(BP$12)*$B53))</f>
        <v>13.4340478832051</v>
      </c>
      <c r="BQ143" s="0" t="n">
        <f aca="false">IF($B53=0,0,IF(SIN(BQ$12)=0,999999999,(SIN(BQ$12)*COS($E53)+SIN($E53)*COS(BQ$12))/SIN(BQ$12)*$B53))</f>
        <v>13.2568737526248</v>
      </c>
      <c r="BR143" s="0" t="n">
        <f aca="false">IF($B53=0,0,IF(SIN(BR$12)=0,999999999,(SIN(BR$12)*COS($E53)+SIN($E53)*COS(BR$12))/SIN(BR$12)*$B53))</f>
        <v>13.0828233427931</v>
      </c>
      <c r="BS143" s="0" t="n">
        <f aca="false">IF($B53=0,0,IF(SIN(BS$12)=0,999999999,(SIN(BS$12)*COS($E53)+SIN($E53)*COS(BS$12))/SIN(BS$12)*$B53))</f>
        <v>12.9117114391816</v>
      </c>
      <c r="BT143" s="0" t="n">
        <f aca="false">IF($B53=0,0,IF(SIN(BT$12)=0,999999999,(SIN(BT$12)*COS($E53)+SIN($E53)*COS(BT$12))/SIN(BT$12)*$B53))</f>
        <v>12.7433625530585</v>
      </c>
      <c r="BU143" s="0" t="n">
        <f aca="false">IF($B53=0,0,IF(SIN(BU$12)=0,999999999,(SIN(BU$12)*COS($E53)+SIN($E53)*COS(BU$12))/SIN(BU$12)*$B53))</f>
        <v>12.5776101337638</v>
      </c>
      <c r="BV143" s="0" t="n">
        <f aca="false">IF($B53=0,0,IF(SIN(BV$12)=0,999999999,(SIN(BV$12)*COS($E53)+SIN($E53)*COS(BV$12))/SIN(BV$12)*$B53))</f>
        <v>12.4142958471807</v>
      </c>
      <c r="BW143" s="0" t="n">
        <f aca="false">IF($B53=0,0,IF(SIN(BW$12)=0,999999999,(SIN(BW$12)*COS($E53)+SIN($E53)*COS(BW$12))/SIN(BW$12)*$B53))</f>
        <v>12.2532689134842</v>
      </c>
      <c r="BX143" s="0" t="n">
        <f aca="false">IF($B53=0,0,IF(SIN(BX$12)=0,999999999,(SIN(BX$12)*COS($E53)+SIN($E53)*COS(BX$12))/SIN(BX$12)*$B53))</f>
        <v>12.0943854980234</v>
      </c>
      <c r="BY143" s="0" t="n">
        <f aca="false">IF($B53=0,0,IF(SIN(BY$12)=0,999999999,(SIN(BY$12)*COS($E53)+SIN($E53)*COS(BY$12))/SIN(BY$12)*$B53))</f>
        <v>11.9375081498706</v>
      </c>
      <c r="BZ143" s="0" t="n">
        <f aca="false">IF($B53=0,0,IF(SIN(BZ$12)=0,999999999,(SIN(BZ$12)*COS($E53)+SIN($E53)*COS(BZ$12))/SIN(BZ$12)*$B53))</f>
        <v>11.782505283162</v>
      </c>
      <c r="CA143" s="0" t="n">
        <f aca="false">IF($B53=0,0,IF(SIN(CA$12)=0,999999999,(SIN(CA$12)*COS($E53)+SIN($E53)*COS(CA$12))/SIN(CA$12)*$B53))</f>
        <v>11.6292506968701</v>
      </c>
      <c r="CB143" s="0" t="n">
        <f aca="false">IF($B53=0,0,IF(SIN(CB$12)=0,999999999,(SIN(CB$12)*COS($E53)+SIN($E53)*COS(CB$12))/SIN(CB$12)*$B53))</f>
        <v>11.4776231291007</v>
      </c>
      <c r="CC143" s="0" t="n">
        <f aca="false">IF($B53=0,0,IF(SIN(CC$12)=0,999999999,(SIN(CC$12)*COS($E53)+SIN($E53)*COS(CC$12))/SIN(CC$12)*$B53))</f>
        <v>11.3275058424037</v>
      </c>
      <c r="CD143" s="0" t="n">
        <f aca="false">IF($B53=0,0,IF(SIN(CD$12)=0,999999999,(SIN(CD$12)*COS($E53)+SIN($E53)*COS(CD$12))/SIN(CD$12)*$B53))</f>
        <v>11.1787862369348</v>
      </c>
      <c r="CE143" s="0" t="n">
        <f aca="false">IF($B53=0,0,IF(SIN(CE$12)=0,999999999,(SIN(CE$12)*COS($E53)+SIN($E53)*COS(CE$12))/SIN(CE$12)*$B53))</f>
        <v>11.0313554886086</v>
      </c>
      <c r="CF143" s="0" t="n">
        <f aca="false">IF($B53=0,0,IF(SIN(CF$12)=0,999999999,(SIN(CF$12)*COS($E53)+SIN($E53)*COS(CF$12))/SIN(CF$12)*$B53))</f>
        <v>10.8851082096546</v>
      </c>
      <c r="CG143" s="0" t="n">
        <f aca="false">IF($B53=0,0,IF(SIN(CG$12)=0,999999999,(SIN(CG$12)*COS($E53)+SIN($E53)*COS(CG$12))/SIN(CG$12)*$B53))</f>
        <v>10.7399421292202</v>
      </c>
      <c r="CH143" s="0" t="n">
        <f aca="false">IF($B53=0,0,IF(SIN(CH$12)=0,999999999,(SIN(CH$12)*COS($E53)+SIN($E53)*COS(CH$12))/SIN(CH$12)*$B53))</f>
        <v>10.5957577918706</v>
      </c>
      <c r="CI143" s="0" t="n">
        <f aca="false">IF($B53=0,0,IF(SIN(CI$12)=0,999999999,(SIN(CI$12)*COS($E53)+SIN($E53)*COS(CI$12))/SIN(CI$12)*$B53))</f>
        <v>10.4524582720194</v>
      </c>
      <c r="CJ143" s="0" t="n">
        <f aca="false">IF($B53=0,0,IF(SIN(CJ$12)=0,999999999,(SIN(CJ$12)*COS($E53)+SIN($E53)*COS(CJ$12))/SIN(CJ$12)*$B53))</f>
        <v>10.3099489024791</v>
      </c>
      <c r="CK143" s="0" t="n">
        <f aca="false">IF($B53=0,0,IF(SIN(CK$12)=0,999999999,(SIN(CK$12)*COS($E53)+SIN($E53)*COS(CK$12))/SIN(CK$12)*$B53))</f>
        <v>10.1681370154572</v>
      </c>
      <c r="CL143" s="0" t="n">
        <f aca="false">IF($B53=0,0,IF(SIN(CL$12)=0,999999999,(SIN(CL$12)*COS($E53)+SIN($E53)*COS(CL$12))/SIN(CL$12)*$B53))</f>
        <v>10.0269316944484</v>
      </c>
      <c r="CM143" s="0" t="n">
        <f aca="false">IF($B53=0,0,IF(SIN(CM$12)=0,999999999,(SIN(CM$12)*COS($E53)+SIN($E53)*COS(CM$12))/SIN(CM$12)*$B53))</f>
        <v>9.88624353557042</v>
      </c>
      <c r="CN143" s="0" t="n">
        <f aca="false">IF($B53=0,0,IF(SIN(CN$12)=0,999999999,(SIN(CN$12)*COS($E53)+SIN($E53)*COS(CN$12))/SIN(CN$12)*$B53))</f>
        <v>9.74598441698374</v>
      </c>
      <c r="CO143" s="0" t="n">
        <f aca="false">IF($B53=0,0,IF(SIN(CO$12)=0,999999999,(SIN(CO$12)*COS($E53)+SIN($E53)*COS(CO$12))/SIN(CO$12)*$B53))</f>
        <v>9.60606727510841</v>
      </c>
      <c r="CP143" s="0" t="n">
        <f aca="false">IF($B53=0,0,IF(SIN(CP$12)=0,999999999,(SIN(CP$12)*COS($E53)+SIN($E53)*COS(CP$12))/SIN(CP$12)*$B53))</f>
        <v>9.46640588641409</v>
      </c>
      <c r="CQ143" s="0" t="n">
        <f aca="false">IF($B53=0,0,IF(SIN(CQ$12)=0,999999999,(SIN(CQ$12)*COS($E53)+SIN($E53)*COS(CQ$12))/SIN(CQ$12)*$B53))</f>
        <v>9.32691465360871</v>
      </c>
    </row>
    <row r="144" customFormat="false" ht="12.8" hidden="true" customHeight="false" outlineLevel="0" collapsed="false">
      <c r="D144" s="0" t="n">
        <f aca="false">1+D143</f>
        <v>42</v>
      </c>
      <c r="E144" s="2" t="s">
        <v>56</v>
      </c>
      <c r="F144" s="0" t="n">
        <f aca="false">IF($B54=0,0,IF(SIN(F$12)=0,999999999,(SIN(F$12)*COS($E54)+SIN($E54)*COS(F$12))/SIN(F$12)*$B54))</f>
        <v>999999999</v>
      </c>
      <c r="G144" s="0" t="n">
        <f aca="false">IF($B54=0,0,IF(SIN(G$12)=0,999999999,(SIN(G$12)*COS($E54)+SIN($E54)*COS(G$12))/SIN(G$12)*$B54))</f>
        <v>489.35236103104</v>
      </c>
      <c r="H144" s="0" t="n">
        <f aca="false">IF($B54=0,0,IF(SIN(H$12)=0,999999999,(SIN(H$12)*COS($E54)+SIN($E54)*COS(H$12))/SIN(H$12)*$B54))</f>
        <v>249.256094214263</v>
      </c>
      <c r="I144" s="0" t="n">
        <f aca="false">IF($B54=0,0,IF(SIN(I$12)=0,999999999,(SIN(I$12)*COS($E54)+SIN($E54)*COS(I$12))/SIN(I$12)*$B54))</f>
        <v>169.191489812852</v>
      </c>
      <c r="J144" s="0" t="n">
        <f aca="false">IF($B54=0,0,IF(SIN(J$12)=0,999999999,(SIN(J$12)*COS($E54)+SIN($E54)*COS(J$12))/SIN(J$12)*$B54))</f>
        <v>129.134786150572</v>
      </c>
      <c r="K144" s="0" t="n">
        <f aca="false">IF($B54=0,0,IF(SIN(K$12)=0,999999999,(SIN(K$12)*COS($E54)+SIN($E54)*COS(K$12))/SIN(K$12)*$B54))</f>
        <v>105.081226120966</v>
      </c>
      <c r="L144" s="0" t="n">
        <f aca="false">IF($B54=0,0,IF(SIN(L$12)=0,999999999,(SIN(L$12)*COS($E54)+SIN($E54)*COS(L$12))/SIN(L$12)*$B54))</f>
        <v>89.0292200337664</v>
      </c>
      <c r="M144" s="0" t="n">
        <f aca="false">IF($B54=0,0,IF(SIN(M$12)=0,999999999,(SIN(M$12)*COS($E54)+SIN($E54)*COS(M$12))/SIN(M$12)*$B54))</f>
        <v>77.5495117328135</v>
      </c>
      <c r="N144" s="0" t="n">
        <f aca="false">IF($B54=0,0,IF(SIN(N$12)=0,999999999,(SIN(N$12)*COS($E54)+SIN($E54)*COS(N$12))/SIN(N$12)*$B54))</f>
        <v>68.9274701228917</v>
      </c>
      <c r="O144" s="0" t="n">
        <f aca="false">IF($B54=0,0,IF(SIN(O$12)=0,999999999,(SIN(O$12)*COS($E54)+SIN($E54)*COS(O$12))/SIN(O$12)*$B54))</f>
        <v>62.2105196763078</v>
      </c>
      <c r="P144" s="0" t="n">
        <f aca="false">IF($B54=0,0,IF(SIN(P$12)=0,999999999,(SIN(P$12)*COS($E54)+SIN($E54)*COS(P$12))/SIN(P$12)*$B54))</f>
        <v>56.8271126333663</v>
      </c>
      <c r="Q144" s="0" t="n">
        <f aca="false">IF($B54=0,0,IF(SIN(Q$12)=0,999999999,(SIN(Q$12)*COS($E54)+SIN($E54)*COS(Q$12))/SIN(Q$12)*$B54))</f>
        <v>52.4135345460519</v>
      </c>
      <c r="R144" s="0" t="n">
        <f aca="false">IF($B54=0,0,IF(SIN(R$12)=0,999999999,(SIN(R$12)*COS($E54)+SIN($E54)*COS(R$12))/SIN(R$12)*$B54))</f>
        <v>48.727307048029</v>
      </c>
      <c r="S144" s="0" t="n">
        <f aca="false">IF($B54=0,0,IF(SIN(S$12)=0,999999999,(SIN(S$12)*COS($E54)+SIN($E54)*COS(S$12))/SIN(S$12)*$B54))</f>
        <v>45.6005585752171</v>
      </c>
      <c r="T144" s="0" t="n">
        <f aca="false">IF($B54=0,0,IF(SIN(T$12)=0,999999999,(SIN(T$12)*COS($E54)+SIN($E54)*COS(T$12))/SIN(T$12)*$B54))</f>
        <v>42.9133790616275</v>
      </c>
      <c r="U144" s="0" t="n">
        <f aca="false">IF($B54=0,0,IF(SIN(U$12)=0,999999999,(SIN(U$12)*COS($E54)+SIN($E54)*COS(U$12))/SIN(U$12)*$B54))</f>
        <v>40.5778327553124</v>
      </c>
      <c r="V144" s="0" t="n">
        <f aca="false">IF($B54=0,0,IF(SIN(V$12)=0,999999999,(SIN(V$12)*COS($E54)+SIN($E54)*COS(V$12))/SIN(V$12)*$B54))</f>
        <v>38.5279662268448</v>
      </c>
      <c r="W144" s="0" t="n">
        <f aca="false">IF($B54=0,0,IF(SIN(W$12)=0,999999999,(SIN(W$12)*COS($E54)+SIN($E54)*COS(W$12))/SIN(W$12)*$B54))</f>
        <v>36.7133429616122</v>
      </c>
      <c r="X144" s="0" t="n">
        <f aca="false">IF($B54=0,0,IF(SIN(X$12)=0,999999999,(SIN(X$12)*COS($E54)+SIN($E54)*COS(X$12))/SIN(X$12)*$B54))</f>
        <v>35.0947330866297</v>
      </c>
      <c r="Y144" s="0" t="n">
        <f aca="false">IF($B54=0,0,IF(SIN(Y$12)=0,999999999,(SIN(Y$12)*COS($E54)+SIN($E54)*COS(Y$12))/SIN(Y$12)*$B54))</f>
        <v>33.6411642349133</v>
      </c>
      <c r="Z144" s="0" t="n">
        <f aca="false">IF($B54=0,0,IF(SIN(Z$12)=0,999999999,(SIN(Z$12)*COS($E54)+SIN($E54)*COS(Z$12))/SIN(Z$12)*$B54))</f>
        <v>32.3278571492346</v>
      </c>
      <c r="AA144" s="0" t="n">
        <f aca="false">IF($B54=0,0,IF(SIN(AA$12)=0,999999999,(SIN(AA$12)*COS($E54)+SIN($E54)*COS(AA$12))/SIN(AA$12)*$B54))</f>
        <v>31.1347511120948</v>
      </c>
      <c r="AB144" s="0" t="n">
        <f aca="false">IF($B54=0,0,IF(SIN(AB$12)=0,999999999,(SIN(AB$12)*COS($E54)+SIN($E54)*COS(AB$12))/SIN(AB$12)*$B54))</f>
        <v>30.0454315299053</v>
      </c>
      <c r="AC144" s="0" t="n">
        <f aca="false">IF($B54=0,0,IF(SIN(AC$12)=0,999999999,(SIN(AC$12)*COS($E54)+SIN($E54)*COS(AC$12))/SIN(AC$12)*$B54))</f>
        <v>29.0463372765802</v>
      </c>
      <c r="AD144" s="0" t="n">
        <f aca="false">IF($B54=0,0,IF(SIN(AD$12)=0,999999999,(SIN(AD$12)*COS($E54)+SIN($E54)*COS(AD$12))/SIN(AD$12)*$B54))</f>
        <v>28.1261662000104</v>
      </c>
      <c r="AE144" s="0" t="n">
        <f aca="false">IF($B54=0,0,IF(SIN(AE$12)=0,999999999,(SIN(AE$12)*COS($E54)+SIN($E54)*COS(AE$12))/SIN(AE$12)*$B54))</f>
        <v>27.2754233057718</v>
      </c>
      <c r="AF144" s="0" t="n">
        <f aca="false">IF($B54=0,0,IF(SIN(AF$12)=0,999999999,(SIN(AF$12)*COS($E54)+SIN($E54)*COS(AF$12))/SIN(AF$12)*$B54))</f>
        <v>26.4860732049321</v>
      </c>
      <c r="AG144" s="0" t="n">
        <f aca="false">IF($B54=0,0,IF(SIN(AG$12)=0,999999999,(SIN(AG$12)*COS($E54)+SIN($E54)*COS(AG$12))/SIN(AG$12)*$B54))</f>
        <v>25.7512697944794</v>
      </c>
      <c r="AH144" s="0" t="n">
        <f aca="false">IF($B54=0,0,IF(SIN(AH$12)=0,999999999,(SIN(AH$12)*COS($E54)+SIN($E54)*COS(AH$12))/SIN(AH$12)*$B54))</f>
        <v>25.0651438621798</v>
      </c>
      <c r="AI144" s="0" t="n">
        <f aca="false">IF($B54=0,0,IF(SIN(AI$12)=0,999999999,(SIN(AI$12)*COS($E54)+SIN($E54)*COS(AI$12))/SIN(AI$12)*$B54))</f>
        <v>24.4226346340611</v>
      </c>
      <c r="AJ144" s="0" t="n">
        <f aca="false">IF($B54=0,0,IF(SIN(AJ$12)=0,999999999,(SIN(AJ$12)*COS($E54)+SIN($E54)*COS(AJ$12))/SIN(AJ$12)*$B54))</f>
        <v>23.8193550112026</v>
      </c>
      <c r="AK144" s="0" t="n">
        <f aca="false">IF($B54=0,0,IF(SIN(AK$12)=0,999999999,(SIN(AK$12)*COS($E54)+SIN($E54)*COS(AK$12))/SIN(AK$12)*$B54))</f>
        <v>23.2514828885223</v>
      </c>
      <c r="AL144" s="0" t="n">
        <f aca="false">IF($B54=0,0,IF(SIN(AL$12)=0,999999999,(SIN(AL$12)*COS($E54)+SIN($E54)*COS(AL$12))/SIN(AL$12)*$B54))</f>
        <v>22.7156728500798</v>
      </c>
      <c r="AM144" s="0" t="n">
        <f aca="false">IF($B54=0,0,IF(SIN(AM$12)=0,999999999,(SIN(AM$12)*COS($E54)+SIN($E54)*COS(AM$12))/SIN(AM$12)*$B54))</f>
        <v>22.2089839185579</v>
      </c>
      <c r="AN144" s="0" t="n">
        <f aca="false">IF($B54=0,0,IF(SIN(AN$12)=0,999999999,(SIN(AN$12)*COS($E54)+SIN($E54)*COS(AN$12))/SIN(AN$12)*$B54))</f>
        <v>21.7288200536007</v>
      </c>
      <c r="AO144" s="0" t="n">
        <f aca="false">IF($B54=0,0,IF(SIN(AO$12)=0,999999999,(SIN(AO$12)*COS($E54)+SIN($E54)*COS(AO$12))/SIN(AO$12)*$B54))</f>
        <v>21.2728808491886</v>
      </c>
      <c r="AP144" s="0" t="n">
        <f aca="false">IF($B54=0,0,IF(SIN(AP$12)=0,999999999,(SIN(AP$12)*COS($E54)+SIN($E54)*COS(AP$12))/SIN(AP$12)*$B54))</f>
        <v>20.839120446853</v>
      </c>
      <c r="AQ144" s="0" t="n">
        <f aca="false">IF($B54=0,0,IF(SIN(AQ$12)=0,999999999,(SIN(AQ$12)*COS($E54)+SIN($E54)*COS(AQ$12))/SIN(AQ$12)*$B54))</f>
        <v>20.4257131103283</v>
      </c>
      <c r="AR144" s="0" t="n">
        <f aca="false">IF($B54=0,0,IF(SIN(AR$12)=0,999999999,(SIN(AR$12)*COS($E54)+SIN($E54)*COS(AR$12))/SIN(AR$12)*$B54))</f>
        <v>20.031024234481</v>
      </c>
      <c r="AS144" s="0" t="n">
        <f aca="false">IF($B54=0,0,IF(SIN(AS$12)=0,999999999,(SIN(AS$12)*COS($E54)+SIN($E54)*COS(AS$12))/SIN(AS$12)*$B54))</f>
        <v>19.653585813076</v>
      </c>
      <c r="AT144" s="0" t="n">
        <f aca="false">IF($B54=0,0,IF(SIN(AT$12)=0,999999999,(SIN(AT$12)*COS($E54)+SIN($E54)*COS(AT$12))/SIN(AT$12)*$B54))</f>
        <v>19.2920755850239</v>
      </c>
      <c r="AU144" s="0" t="n">
        <f aca="false">IF($B54=0,0,IF(SIN(AU$12)=0,999999999,(SIN(AU$12)*COS($E54)+SIN($E54)*COS(AU$12))/SIN(AU$12)*$B54))</f>
        <v>18.9452992310176</v>
      </c>
      <c r="AV144" s="0" t="n">
        <f aca="false">IF($B54=0,0,IF(SIN(AV$12)=0,999999999,(SIN(AV$12)*COS($E54)+SIN($E54)*COS(AV$12))/SIN(AV$12)*$B54))</f>
        <v>18.6121751120948</v>
      </c>
      <c r="AW144" s="0" t="n">
        <f aca="false">IF($B54=0,0,IF(SIN(AW$12)=0,999999999,(SIN(AW$12)*COS($E54)+SIN($E54)*COS(AW$12))/SIN(AW$12)*$B54))</f>
        <v>18.2917211362616</v>
      </c>
      <c r="AX144" s="0" t="n">
        <f aca="false">IF($B54=0,0,IF(SIN(AX$12)=0,999999999,(SIN(AX$12)*COS($E54)+SIN($E54)*COS(AX$12))/SIN(AX$12)*$B54))</f>
        <v>17.9830434145525</v>
      </c>
      <c r="AY144" s="0" t="n">
        <f aca="false">IF($B54=0,0,IF(SIN(AY$12)=0,999999999,(SIN(AY$12)*COS($E54)+SIN($E54)*COS(AY$12))/SIN(AY$12)*$B54))</f>
        <v>17.6853264281023</v>
      </c>
      <c r="AZ144" s="0" t="n">
        <f aca="false">IF($B54=0,0,IF(SIN(AZ$12)=0,999999999,(SIN(AZ$12)*COS($E54)+SIN($E54)*COS(AZ$12))/SIN(AZ$12)*$B54))</f>
        <v>17.3978244762179</v>
      </c>
      <c r="BA144" s="0" t="n">
        <f aca="false">IF($B54=0,0,IF(SIN(BA$12)=0,999999999,(SIN(BA$12)*COS($E54)+SIN($E54)*COS(BA$12))/SIN(BA$12)*$B54))</f>
        <v>17.1198542145897</v>
      </c>
      <c r="BB144" s="0" t="n">
        <f aca="false">IF($B54=0,0,IF(SIN(BB$12)=0,999999999,(SIN(BB$12)*COS($E54)+SIN($E54)*COS(BB$12))/SIN(BB$12)*$B54))</f>
        <v>16.8507881245833</v>
      </c>
      <c r="BC144" s="0" t="n">
        <f aca="false">IF($B54=0,0,IF(SIN(BC$12)=0,999999999,(SIN(BC$12)*COS($E54)+SIN($E54)*COS(BC$12))/SIN(BC$12)*$B54))</f>
        <v>16.5900487805189</v>
      </c>
      <c r="BD144" s="0" t="n">
        <f aca="false">IF($B54=0,0,IF(SIN(BD$12)=0,999999999,(SIN(BD$12)*COS($E54)+SIN($E54)*COS(BD$12))/SIN(BD$12)*$B54))</f>
        <v>16.337103803135</v>
      </c>
      <c r="BE144" s="0" t="n">
        <f aca="false">IF($B54=0,0,IF(SIN(BE$12)=0,999999999,(SIN(BE$12)*COS($E54)+SIN($E54)*COS(BE$12))/SIN(BE$12)*$B54))</f>
        <v>16.0914614049644</v>
      </c>
      <c r="BF144" s="0" t="n">
        <f aca="false">IF($B54=0,0,IF(SIN(BF$12)=0,999999999,(SIN(BF$12)*COS($E54)+SIN($E54)*COS(BF$12))/SIN(BF$12)*$B54))</f>
        <v>15.8526664478503</v>
      </c>
      <c r="BG144" s="0" t="n">
        <f aca="false">IF($B54=0,0,IF(SIN(BG$12)=0,999999999,(SIN(BG$12)*COS($E54)+SIN($E54)*COS(BG$12))/SIN(BG$12)*$B54))</f>
        <v>15.6202969448631</v>
      </c>
      <c r="BH144" s="0" t="n">
        <f aca="false">IF($B54=0,0,IF(SIN(BH$12)=0,999999999,(SIN(BH$12)*COS($E54)+SIN($E54)*COS(BH$12))/SIN(BH$12)*$B54))</f>
        <v>15.393960948911</v>
      </c>
      <c r="BI144" s="0" t="n">
        <f aca="false">IF($B54=0,0,IF(SIN(BI$12)=0,999999999,(SIN(BI$12)*COS($E54)+SIN($E54)*COS(BI$12))/SIN(BI$12)*$B54))</f>
        <v>15.1732937787201</v>
      </c>
      <c r="BJ144" s="0" t="n">
        <f aca="false">IF($B54=0,0,IF(SIN(BJ$12)=0,999999999,(SIN(BJ$12)*COS($E54)+SIN($E54)*COS(BJ$12))/SIN(BJ$12)*$B54))</f>
        <v>14.9579555399056</v>
      </c>
      <c r="BK144" s="0" t="n">
        <f aca="false">IF($B54=0,0,IF(SIN(BK$12)=0,999999999,(SIN(BK$12)*COS($E54)+SIN($E54)*COS(BK$12))/SIN(BK$12)*$B54))</f>
        <v>14.7476289047756</v>
      </c>
      <c r="BL144" s="0" t="n">
        <f aca="false">IF($B54=0,0,IF(SIN(BL$12)=0,999999999,(SIN(BL$12)*COS($E54)+SIN($E54)*COS(BL$12))/SIN(BL$12)*$B54))</f>
        <v>14.5420171195218</v>
      </c>
      <c r="BM144" s="0" t="n">
        <f aca="false">IF($B54=0,0,IF(SIN(BM$12)=0,999999999,(SIN(BM$12)*COS($E54)+SIN($E54)*COS(BM$12))/SIN(BM$12)*$B54))</f>
        <v>14.3408422116902</v>
      </c>
      <c r="BN144" s="0" t="n">
        <f aca="false">IF($B54=0,0,IF(SIN(BN$12)=0,999999999,(SIN(BN$12)*COS($E54)+SIN($E54)*COS(BN$12))/SIN(BN$12)*$B54))</f>
        <v>14.1438433744324</v>
      </c>
      <c r="BO144" s="0" t="n">
        <f aca="false">IF($B54=0,0,IF(SIN(BO$12)=0,999999999,(SIN(BO$12)*COS($E54)+SIN($E54)*COS(BO$12))/SIN(BO$12)*$B54))</f>
        <v>13.9507755071123</v>
      </c>
      <c r="BP144" s="0" t="n">
        <f aca="false">IF($B54=0,0,IF(SIN(BP$12)=0,999999999,(SIN(BP$12)*COS($E54)+SIN($E54)*COS(BP$12))/SIN(BP$12)*$B54))</f>
        <v>13.7614078944635</v>
      </c>
      <c r="BQ144" s="0" t="n">
        <f aca="false">IF($B54=0,0,IF(SIN(BQ$12)=0,999999999,(SIN(BQ$12)*COS($E54)+SIN($E54)*COS(BQ$12))/SIN(BQ$12)*$B54))</f>
        <v>13.5755230087523</v>
      </c>
      <c r="BR144" s="0" t="n">
        <f aca="false">IF($B54=0,0,IF(SIN(BR$12)=0,999999999,(SIN(BR$12)*COS($E54)+SIN($E54)*COS(BR$12))/SIN(BR$12)*$B54))</f>
        <v>13.3929154213264</v>
      </c>
      <c r="BS144" s="0" t="n">
        <f aca="false">IF($B54=0,0,IF(SIN(BS$12)=0,999999999,(SIN(BS$12)*COS($E54)+SIN($E54)*COS(BS$12))/SIN(BS$12)*$B54))</f>
        <v>13.2133908115967</v>
      </c>
      <c r="BT144" s="0" t="n">
        <f aca="false">IF($B54=0,0,IF(SIN(BT$12)=0,999999999,(SIN(BT$12)*COS($E54)+SIN($E54)*COS(BT$12))/SIN(BT$12)*$B54))</f>
        <v>13.0367650629386</v>
      </c>
      <c r="BU144" s="0" t="n">
        <f aca="false">IF($B54=0,0,IF(SIN(BU$12)=0,999999999,(SIN(BU$12)*COS($E54)+SIN($E54)*COS(BU$12))/SIN(BU$12)*$B54))</f>
        <v>12.8628634362393</v>
      </c>
      <c r="BV144" s="0" t="n">
        <f aca="false">IF($B54=0,0,IF(SIN(BV$12)=0,999999999,(SIN(BV$12)*COS($E54)+SIN($E54)*COS(BV$12))/SIN(BV$12)*$B54))</f>
        <v>12.691519812895</v>
      </c>
      <c r="BW144" s="0" t="n">
        <f aca="false">IF($B54=0,0,IF(SIN(BW$12)=0,999999999,(SIN(BW$12)*COS($E54)+SIN($E54)*COS(BW$12))/SIN(BW$12)*$B54))</f>
        <v>12.522576</v>
      </c>
      <c r="BX144" s="0" t="n">
        <f aca="false">IF($B54=0,0,IF(SIN(BX$12)=0,999999999,(SIN(BX$12)*COS($E54)+SIN($E54)*COS(BX$12))/SIN(BX$12)*$B54))</f>
        <v>12.3558810912817</v>
      </c>
      <c r="BY144" s="0" t="n">
        <f aca="false">IF($B54=0,0,IF(SIN(BY$12)=0,999999999,(SIN(BY$12)*COS($E54)+SIN($E54)*COS(BY$12))/SIN(BY$12)*$B54))</f>
        <v>12.1912908780461</v>
      </c>
      <c r="BZ144" s="0" t="n">
        <f aca="false">IF($B54=0,0,IF(SIN(BZ$12)=0,999999999,(SIN(BZ$12)*COS($E54)+SIN($E54)*COS(BZ$12))/SIN(BZ$12)*$B54))</f>
        <v>12.0286673050184</v>
      </c>
      <c r="CA144" s="0" t="n">
        <f aca="false">IF($B54=0,0,IF(SIN(CA$12)=0,999999999,(SIN(CA$12)*COS($E54)+SIN($E54)*COS(CA$12))/SIN(CA$12)*$B54))</f>
        <v>11.8678779665057</v>
      </c>
      <c r="CB144" s="0" t="n">
        <f aca="false">IF($B54=0,0,IF(SIN(CB$12)=0,999999999,(SIN(CB$12)*COS($E54)+SIN($E54)*COS(CB$12))/SIN(CB$12)*$B54))</f>
        <v>11.70879563878</v>
      </c>
      <c r="CC144" s="0" t="n">
        <f aca="false">IF($B54=0,0,IF(SIN(CC$12)=0,999999999,(SIN(CC$12)*COS($E54)+SIN($E54)*COS(CC$12))/SIN(CC$12)*$B54))</f>
        <v>11.551297845002</v>
      </c>
      <c r="CD144" s="0" t="n">
        <f aca="false">IF($B54=0,0,IF(SIN(CD$12)=0,999999999,(SIN(CD$12)*COS($E54)+SIN($E54)*COS(CD$12))/SIN(CD$12)*$B54))</f>
        <v>11.3952664493628</v>
      </c>
      <c r="CE144" s="0" t="n">
        <f aca="false">IF($B54=0,0,IF(SIN(CE$12)=0,999999999,(SIN(CE$12)*COS($E54)+SIN($E54)*COS(CE$12))/SIN(CE$12)*$B54))</f>
        <v>11.2405872774478</v>
      </c>
      <c r="CF144" s="0" t="n">
        <f aca="false">IF($B54=0,0,IF(SIN(CF$12)=0,999999999,(SIN(CF$12)*COS($E54)+SIN($E54)*COS(CF$12))/SIN(CF$12)*$B54))</f>
        <v>11.0871497601032</v>
      </c>
      <c r="CG144" s="0" t="n">
        <f aca="false">IF($B54=0,0,IF(SIN(CG$12)=0,999999999,(SIN(CG$12)*COS($E54)+SIN($E54)*COS(CG$12))/SIN(CG$12)*$B54))</f>
        <v>10.9348465983362</v>
      </c>
      <c r="CH144" s="0" t="n">
        <f aca="false">IF($B54=0,0,IF(SIN(CH$12)=0,999999999,(SIN(CH$12)*COS($E54)+SIN($E54)*COS(CH$12))/SIN(CH$12)*$B54))</f>
        <v>10.7835734469919</v>
      </c>
      <c r="CI144" s="0" t="n">
        <f aca="false">IF($B54=0,0,IF(SIN(CI$12)=0,999999999,(SIN(CI$12)*COS($E54)+SIN($E54)*COS(CI$12))/SIN(CI$12)*$B54))</f>
        <v>10.6332286151434</v>
      </c>
      <c r="CJ144" s="0" t="n">
        <f aca="false">IF($B54=0,0,IF(SIN(CJ$12)=0,999999999,(SIN(CJ$12)*COS($E54)+SIN($E54)*COS(CJ$12))/SIN(CJ$12)*$B54))</f>
        <v>10.4837127812967</v>
      </c>
      <c r="CK144" s="0" t="n">
        <f aca="false">IF($B54=0,0,IF(SIN(CK$12)=0,999999999,(SIN(CK$12)*COS($E54)+SIN($E54)*COS(CK$12))/SIN(CK$12)*$B54))</f>
        <v>10.3349287216533</v>
      </c>
      <c r="CL144" s="0" t="n">
        <f aca="false">IF($B54=0,0,IF(SIN(CL$12)=0,999999999,(SIN(CL$12)*COS($E54)+SIN($E54)*COS(CL$12))/SIN(CL$12)*$B54))</f>
        <v>10.1867810498031</v>
      </c>
      <c r="CM144" s="0" t="n">
        <f aca="false">IF($B54=0,0,IF(SIN(CM$12)=0,999999999,(SIN(CM$12)*COS($E54)+SIN($E54)*COS(CM$12))/SIN(CM$12)*$B54))</f>
        <v>10.039175966328</v>
      </c>
      <c r="CN144" s="0" t="n">
        <f aca="false">IF($B54=0,0,IF(SIN(CN$12)=0,999999999,(SIN(CN$12)*COS($E54)+SIN($E54)*COS(CN$12))/SIN(CN$12)*$B54))</f>
        <v>9.89202101688337</v>
      </c>
      <c r="CO144" s="0" t="n">
        <f aca="false">IF($B54=0,0,IF(SIN(CO$12)=0,999999999,(SIN(CO$12)*COS($E54)+SIN($E54)*COS(CO$12))/SIN(CO$12)*$B54))</f>
        <v>9.74522485741391</v>
      </c>
      <c r="CP144" s="0" t="n">
        <f aca="false">IF($B54=0,0,IF(SIN(CP$12)=0,999999999,(SIN(CP$12)*COS($E54)+SIN($E54)*COS(CP$12))/SIN(CP$12)*$B54))</f>
        <v>9.59869702521473</v>
      </c>
      <c r="CQ144" s="0" t="n">
        <f aca="false">IF($B54=0,0,IF(SIN(CQ$12)=0,999999999,(SIN(CQ$12)*COS($E54)+SIN($E54)*COS(CQ$12))/SIN(CQ$12)*$B54))</f>
        <v>9.4523477146082</v>
      </c>
    </row>
    <row r="145" customFormat="false" ht="12.8" hidden="true" customHeight="false" outlineLevel="0" collapsed="false">
      <c r="D145" s="0" t="n">
        <f aca="false">1+D144</f>
        <v>43</v>
      </c>
      <c r="E145" s="2" t="s">
        <v>56</v>
      </c>
      <c r="F145" s="0" t="n">
        <f aca="false">IF($B55=0,0,IF(SIN(F$12)=0,999999999,(SIN(F$12)*COS($E55)+SIN($E55)*COS(F$12))/SIN(F$12)*$B55))</f>
        <v>999999999</v>
      </c>
      <c r="G145" s="0" t="n">
        <f aca="false">IF($B55=0,0,IF(SIN(G$12)=0,999999999,(SIN(G$12)*COS($E55)+SIN($E55)*COS(G$12))/SIN(G$12)*$B55))</f>
        <v>512.327832771802</v>
      </c>
      <c r="H145" s="0" t="n">
        <f aca="false">IF($B55=0,0,IF(SIN(H$12)=0,999999999,(SIN(H$12)*COS($E55)+SIN($E55)*COS(H$12))/SIN(H$12)*$B55))</f>
        <v>260.794142924131</v>
      </c>
      <c r="I145" s="0" t="n">
        <f aca="false">IF($B55=0,0,IF(SIN(I$12)=0,999999999,(SIN(I$12)*COS($E55)+SIN($E55)*COS(I$12))/SIN(I$12)*$B55))</f>
        <v>176.915515245802</v>
      </c>
      <c r="J145" s="0" t="n">
        <f aca="false">IF($B55=0,0,IF(SIN(J$12)=0,999999999,(SIN(J$12)*COS($E55)+SIN($E55)*COS(J$12))/SIN(J$12)*$B55))</f>
        <v>134.950637536991</v>
      </c>
      <c r="K145" s="0" t="n">
        <f aca="false">IF($B55=0,0,IF(SIN(K$12)=0,999999999,(SIN(K$12)*COS($E55)+SIN($E55)*COS(K$12))/SIN(K$12)*$B55))</f>
        <v>109.751242359238</v>
      </c>
      <c r="L145" s="0" t="n">
        <f aca="false">IF($B55=0,0,IF(SIN(L$12)=0,999999999,(SIN(L$12)*COS($E55)+SIN($E55)*COS(L$12))/SIN(L$12)*$B55))</f>
        <v>92.9345697216257</v>
      </c>
      <c r="M145" s="0" t="n">
        <f aca="false">IF($B55=0,0,IF(SIN(M$12)=0,999999999,(SIN(M$12)*COS($E55)+SIN($E55)*COS(M$12))/SIN(M$12)*$B55))</f>
        <v>80.9080046042382</v>
      </c>
      <c r="N145" s="0" t="n">
        <f aca="false">IF($B55=0,0,IF(SIN(N$12)=0,999999999,(SIN(N$12)*COS($E55)+SIN($E55)*COS(N$12))/SIN(N$12)*$B55))</f>
        <v>71.8752363362551</v>
      </c>
      <c r="O145" s="0" t="n">
        <f aca="false">IF($B55=0,0,IF(SIN(O$12)=0,999999999,(SIN(O$12)*COS($E55)+SIN($E55)*COS(O$12))/SIN(O$12)*$B55))</f>
        <v>64.8383117195032</v>
      </c>
      <c r="P145" s="0" t="n">
        <f aca="false">IF($B55=0,0,IF(SIN(P$12)=0,999999999,(SIN(P$12)*COS($E55)+SIN($E55)*COS(P$12))/SIN(P$12)*$B55))</f>
        <v>59.1984562756183</v>
      </c>
      <c r="Q145" s="0" t="n">
        <f aca="false">IF($B55=0,0,IF(SIN(Q$12)=0,999999999,(SIN(Q$12)*COS($E55)+SIN($E55)*COS(Q$12))/SIN(Q$12)*$B55))</f>
        <v>54.5746293563094</v>
      </c>
      <c r="R145" s="0" t="n">
        <f aca="false">IF($B55=0,0,IF(SIN(R$12)=0,999999999,(SIN(R$12)*COS($E55)+SIN($E55)*COS(R$12))/SIN(R$12)*$B55))</f>
        <v>50.7128016965597</v>
      </c>
      <c r="S145" s="0" t="n">
        <f aca="false">IF($B55=0,0,IF(SIN(S$12)=0,999999999,(SIN(S$12)*COS($E55)+SIN($E55)*COS(S$12))/SIN(S$12)*$B55))</f>
        <v>47.437104864538</v>
      </c>
      <c r="T145" s="0" t="n">
        <f aca="false">IF($B55=0,0,IF(SIN(T$12)=0,999999999,(SIN(T$12)*COS($E55)+SIN($E55)*COS(T$12))/SIN(T$12)*$B55))</f>
        <v>44.6219166598332</v>
      </c>
      <c r="U145" s="0" t="n">
        <f aca="false">IF($B55=0,0,IF(SIN(U$12)=0,999999999,(SIN(U$12)*COS($E55)+SIN($E55)*COS(U$12))/SIN(U$12)*$B55))</f>
        <v>42.1751123507689</v>
      </c>
      <c r="V145" s="0" t="n">
        <f aca="false">IF($B55=0,0,IF(SIN(V$12)=0,999999999,(SIN(V$12)*COS($E55)+SIN($E55)*COS(V$12))/SIN(V$12)*$B55))</f>
        <v>40.0275966961662</v>
      </c>
      <c r="W145" s="0" t="n">
        <f aca="false">IF($B55=0,0,IF(SIN(W$12)=0,999999999,(SIN(W$12)*COS($E55)+SIN($E55)*COS(W$12))/SIN(W$12)*$B55))</f>
        <v>38.1265305461635</v>
      </c>
      <c r="X145" s="0" t="n">
        <f aca="false">IF($B55=0,0,IF(SIN(X$12)=0,999999999,(SIN(X$12)*COS($E55)+SIN($E55)*COS(X$12))/SIN(X$12)*$B55))</f>
        <v>36.4308152413149</v>
      </c>
      <c r="Y145" s="0" t="n">
        <f aca="false">IF($B55=0,0,IF(SIN(Y$12)=0,999999999,(SIN(Y$12)*COS($E55)+SIN($E55)*COS(Y$12))/SIN(Y$12)*$B55))</f>
        <v>34.9080029895155</v>
      </c>
      <c r="Z145" s="0" t="n">
        <f aca="false">IF($B55=0,0,IF(SIN(Z$12)=0,999999999,(SIN(Z$12)*COS($E55)+SIN($E55)*COS(Z$12))/SIN(Z$12)*$B55))</f>
        <v>33.532134128481</v>
      </c>
      <c r="AA145" s="0" t="n">
        <f aca="false">IF($B55=0,0,IF(SIN(AA$12)=0,999999999,(SIN(AA$12)*COS($E55)+SIN($E55)*COS(AA$12))/SIN(AA$12)*$B55))</f>
        <v>32.2821923118915</v>
      </c>
      <c r="AB145" s="0" t="n">
        <f aca="false">IF($B55=0,0,IF(SIN(AB$12)=0,999999999,(SIN(AB$12)*COS($E55)+SIN($E55)*COS(AB$12))/SIN(AB$12)*$B55))</f>
        <v>31.140981007092</v>
      </c>
      <c r="AC145" s="0" t="n">
        <f aca="false">IF($B55=0,0,IF(SIN(AC$12)=0,999999999,(SIN(AC$12)*COS($E55)+SIN($E55)*COS(AC$12))/SIN(AC$12)*$B55))</f>
        <v>30.0942930790526</v>
      </c>
      <c r="AD145" s="0" t="n">
        <f aca="false">IF($B55=0,0,IF(SIN(AD$12)=0,999999999,(SIN(AD$12)*COS($E55)+SIN($E55)*COS(AD$12))/SIN(AD$12)*$B55))</f>
        <v>29.1302879770601</v>
      </c>
      <c r="AE145" s="0" t="n">
        <f aca="false">IF($B55=0,0,IF(SIN(AE$12)=0,999999999,(SIN(AE$12)*COS($E55)+SIN($E55)*COS(AE$12))/SIN(AE$12)*$B55))</f>
        <v>28.2390183953352</v>
      </c>
      <c r="AF145" s="0" t="n">
        <f aca="false">IF($B55=0,0,IF(SIN(AF$12)=0,999999999,(SIN(AF$12)*COS($E55)+SIN($E55)*COS(AF$12))/SIN(AF$12)*$B55))</f>
        <v>27.4120661645562</v>
      </c>
      <c r="AG145" s="0" t="n">
        <f aca="false">IF($B55=0,0,IF(SIN(AG$12)=0,999999999,(SIN(AG$12)*COS($E55)+SIN($E55)*COS(AG$12))/SIN(AG$12)*$B55))</f>
        <v>26.6422590551235</v>
      </c>
      <c r="AH145" s="0" t="n">
        <f aca="false">IF($B55=0,0,IF(SIN(AH$12)=0,999999999,(SIN(AH$12)*COS($E55)+SIN($E55)*COS(AH$12))/SIN(AH$12)*$B55))</f>
        <v>25.9234482641868</v>
      </c>
      <c r="AI145" s="0" t="n">
        <f aca="false">IF($B55=0,0,IF(SIN(AI$12)=0,999999999,(SIN(AI$12)*COS($E55)+SIN($E55)*COS(AI$12))/SIN(AI$12)*$B55))</f>
        <v>25.2503319385872</v>
      </c>
      <c r="AJ145" s="0" t="n">
        <f aca="false">IF($B55=0,0,IF(SIN(AJ$12)=0,999999999,(SIN(AJ$12)*COS($E55)+SIN($E55)*COS(AJ$12))/SIN(AJ$12)*$B55))</f>
        <v>24.6183139919554</v>
      </c>
      <c r="AK145" s="0" t="n">
        <f aca="false">IF($B55=0,0,IF(SIN(AK$12)=0,999999999,(SIN(AK$12)*COS($E55)+SIN($E55)*COS(AK$12))/SIN(AK$12)*$B55))</f>
        <v>24.0233902462713</v>
      </c>
      <c r="AL145" s="0" t="n">
        <f aca="false">IF($B55=0,0,IF(SIN(AL$12)=0,999999999,(SIN(AL$12)*COS($E55)+SIN($E55)*COS(AL$12))/SIN(AL$12)*$B55))</f>
        <v>23.4620559206123</v>
      </c>
      <c r="AM145" s="0" t="n">
        <f aca="false">IF($B55=0,0,IF(SIN(AM$12)=0,999999999,(SIN(AM$12)*COS($E55)+SIN($E55)*COS(AM$12))/SIN(AM$12)*$B55))</f>
        <v>22.9312299388491</v>
      </c>
      <c r="AN145" s="0" t="n">
        <f aca="false">IF($B55=0,0,IF(SIN(AN$12)=0,999999999,(SIN(AN$12)*COS($E55)+SIN($E55)*COS(AN$12))/SIN(AN$12)*$B55))</f>
        <v>22.4281925935147</v>
      </c>
      <c r="AO145" s="0" t="n">
        <f aca="false">IF($B55=0,0,IF(SIN(AO$12)=0,999999999,(SIN(AO$12)*COS($E55)+SIN($E55)*COS(AO$12))/SIN(AO$12)*$B55))</f>
        <v>21.9505338945584</v>
      </c>
      <c r="AP145" s="0" t="n">
        <f aca="false">IF($B55=0,0,IF(SIN(AP$12)=0,999999999,(SIN(AP$12)*COS($E55)+SIN($E55)*COS(AP$12))/SIN(AP$12)*$B55))</f>
        <v>21.4961105253164</v>
      </c>
      <c r="AQ145" s="0" t="n">
        <f aca="false">IF($B55=0,0,IF(SIN(AQ$12)=0,999999999,(SIN(AQ$12)*COS($E55)+SIN($E55)*COS(AQ$12))/SIN(AQ$12)*$B55))</f>
        <v>21.0630097772506</v>
      </c>
      <c r="AR145" s="0" t="n">
        <f aca="false">IF($B55=0,0,IF(SIN(AR$12)=0,999999999,(SIN(AR$12)*COS($E55)+SIN($E55)*COS(AR$12))/SIN(AR$12)*$B55))</f>
        <v>20.6495191778343</v>
      </c>
      <c r="AS145" s="0" t="n">
        <f aca="false">IF($B55=0,0,IF(SIN(AS$12)=0,999999999,(SIN(AS$12)*COS($E55)+SIN($E55)*COS(AS$12))/SIN(AS$12)*$B55))</f>
        <v>20.2541007896811</v>
      </c>
      <c r="AT145" s="0" t="n">
        <f aca="false">IF($B55=0,0,IF(SIN(AT$12)=0,999999999,(SIN(AT$12)*COS($E55)+SIN($E55)*COS(AT$12))/SIN(AT$12)*$B55))</f>
        <v>19.8753693633861</v>
      </c>
      <c r="AU145" s="0" t="n">
        <f aca="false">IF($B55=0,0,IF(SIN(AU$12)=0,999999999,(SIN(AU$12)*COS($E55)+SIN($E55)*COS(AU$12))/SIN(AU$12)*$B55))</f>
        <v>19.5120736860664</v>
      </c>
      <c r="AV145" s="0" t="n">
        <f aca="false">IF($B55=0,0,IF(SIN(AV$12)=0,999999999,(SIN(AV$12)*COS($E55)+SIN($E55)*COS(AV$12))/SIN(AV$12)*$B55))</f>
        <v>19.1630805929175</v>
      </c>
      <c r="AW145" s="0" t="n">
        <f aca="false">IF($B55=0,0,IF(SIN(AW$12)=0,999999999,(SIN(AW$12)*COS($E55)+SIN($E55)*COS(AW$12))/SIN(AW$12)*$B55))</f>
        <v>18.8273612082042</v>
      </c>
      <c r="AX145" s="0" t="n">
        <f aca="false">IF($B55=0,0,IF(SIN(AX$12)=0,999999999,(SIN(AX$12)*COS($E55)+SIN($E55)*COS(AX$12))/SIN(AX$12)*$B55))</f>
        <v>18.503979060932</v>
      </c>
      <c r="AY145" s="0" t="n">
        <f aca="false">IF($B55=0,0,IF(SIN(AY$12)=0,999999999,(SIN(AY$12)*COS($E55)+SIN($E55)*COS(AY$12))/SIN(AY$12)*$B55))</f>
        <v>18.1920797835088</v>
      </c>
      <c r="AZ145" s="0" t="n">
        <f aca="false">IF($B55=0,0,IF(SIN(AZ$12)=0,999999999,(SIN(AZ$12)*COS($E55)+SIN($E55)*COS(AZ$12))/SIN(AZ$12)*$B55))</f>
        <v>17.8908821524308</v>
      </c>
      <c r="BA145" s="0" t="n">
        <f aca="false">IF($B55=0,0,IF(SIN(BA$12)=0,999999999,(SIN(BA$12)*COS($E55)+SIN($E55)*COS(BA$12))/SIN(BA$12)*$B55))</f>
        <v>17.5996702710373</v>
      </c>
      <c r="BB145" s="0" t="n">
        <f aca="false">IF($B55=0,0,IF(SIN(BB$12)=0,999999999,(SIN(BB$12)*COS($E55)+SIN($E55)*COS(BB$12))/SIN(BB$12)*$B55))</f>
        <v>17.3177867277007</v>
      </c>
      <c r="BC145" s="0" t="n">
        <f aca="false">IF($B55=0,0,IF(SIN(BC$12)=0,999999999,(SIN(BC$12)*COS($E55)+SIN($E55)*COS(BC$12))/SIN(BC$12)*$B55))</f>
        <v>17.0446265900172</v>
      </c>
      <c r="BD145" s="0" t="n">
        <f aca="false">IF($B55=0,0,IF(SIN(BD$12)=0,999999999,(SIN(BD$12)*COS($E55)+SIN($E55)*COS(BD$12))/SIN(BD$12)*$B55))</f>
        <v>16.7796321178692</v>
      </c>
      <c r="BE145" s="0" t="n">
        <f aca="false">IF($B55=0,0,IF(SIN(BE$12)=0,999999999,(SIN(BE$12)*COS($E55)+SIN($E55)*COS(BE$12))/SIN(BE$12)*$B55))</f>
        <v>16.5222880965978</v>
      </c>
      <c r="BF145" s="0" t="n">
        <f aca="false">IF($B55=0,0,IF(SIN(BF$12)=0,999999999,(SIN(BF$12)*COS($E55)+SIN($E55)*COS(BF$12))/SIN(BF$12)*$B55))</f>
        <v>16.2721177067109</v>
      </c>
      <c r="BG145" s="0" t="n">
        <f aca="false">IF($B55=0,0,IF(SIN(BG$12)=0,999999999,(SIN(BG$12)*COS($E55)+SIN($E55)*COS(BG$12))/SIN(BG$12)*$B55))</f>
        <v>16.028678859163</v>
      </c>
      <c r="BH145" s="0" t="n">
        <f aca="false">IF($B55=0,0,IF(SIN(BH$12)=0,999999999,(SIN(BH$12)*COS($E55)+SIN($E55)*COS(BH$12))/SIN(BH$12)*$B55))</f>
        <v>15.7915609357484</v>
      </c>
      <c r="BI145" s="0" t="n">
        <f aca="false">IF($B55=0,0,IF(SIN(BI$12)=0,999999999,(SIN(BI$12)*COS($E55)+SIN($E55)*COS(BI$12))/SIN(BI$12)*$B55))</f>
        <v>15.5603818829366</v>
      </c>
      <c r="BJ145" s="0" t="n">
        <f aca="false">IF($B55=0,0,IF(SIN(BJ$12)=0,999999999,(SIN(BJ$12)*COS($E55)+SIN($E55)*COS(BJ$12))/SIN(BJ$12)*$B55))</f>
        <v>15.3347856148545</v>
      </c>
      <c r="BK145" s="0" t="n">
        <f aca="false">IF($B55=0,0,IF(SIN(BK$12)=0,999999999,(SIN(BK$12)*COS($E55)+SIN($E55)*COS(BK$12))/SIN(BK$12)*$B55))</f>
        <v>15.1144396873276</v>
      </c>
      <c r="BL145" s="0" t="n">
        <f aca="false">IF($B55=0,0,IF(SIN(BL$12)=0,999999999,(SIN(BL$12)*COS($E55)+SIN($E55)*COS(BL$12))/SIN(BL$12)*$B55))</f>
        <v>14.8990332101393</v>
      </c>
      <c r="BM145" s="0" t="n">
        <f aca="false">IF($B55=0,0,IF(SIN(BM$12)=0,999999999,(SIN(BM$12)*COS($E55)+SIN($E55)*COS(BM$12))/SIN(BM$12)*$B55))</f>
        <v>14.6882749691115</v>
      </c>
      <c r="BN145" s="0" t="n">
        <f aca="false">IF($B55=0,0,IF(SIN(BN$12)=0,999999999,(SIN(BN$12)*COS($E55)+SIN($E55)*COS(BN$12))/SIN(BN$12)*$B55))</f>
        <v>14.4818917333865</v>
      </c>
      <c r="BO145" s="0" t="n">
        <f aca="false">IF($B55=0,0,IF(SIN(BO$12)=0,999999999,(SIN(BO$12)*COS($E55)+SIN($E55)*COS(BO$12))/SIN(BO$12)*$B55))</f>
        <v>14.2796267265128</v>
      </c>
      <c r="BP145" s="0" t="n">
        <f aca="false">IF($B55=0,0,IF(SIN(BP$12)=0,999999999,(SIN(BP$12)*COS($E55)+SIN($E55)*COS(BP$12))/SIN(BP$12)*$B55))</f>
        <v>14.0812382426821</v>
      </c>
      <c r="BQ145" s="0" t="n">
        <f aca="false">IF($B55=0,0,IF(SIN(BQ$12)=0,999999999,(SIN(BQ$12)*COS($E55)+SIN($E55)*COS(BQ$12))/SIN(BQ$12)*$B55))</f>
        <v>13.8864983918308</v>
      </c>
      <c r="BR145" s="0" t="n">
        <f aca="false">IF($B55=0,0,IF(SIN(BR$12)=0,999999999,(SIN(BR$12)*COS($E55)+SIN($E55)*COS(BR$12))/SIN(BR$12)*$B55))</f>
        <v>13.6951919593386</v>
      </c>
      <c r="BS145" s="0" t="n">
        <f aca="false">IF($B55=0,0,IF(SIN(BS$12)=0,999999999,(SIN(BS$12)*COS($E55)+SIN($E55)*COS(BS$12))/SIN(BS$12)*$B55))</f>
        <v>13.507115367801</v>
      </c>
      <c r="BT145" s="0" t="n">
        <f aca="false">IF($B55=0,0,IF(SIN(BT$12)=0,999999999,(SIN(BT$12)*COS($E55)+SIN($E55)*COS(BT$12))/SIN(BT$12)*$B55))</f>
        <v>13.3220757298628</v>
      </c>
      <c r="BU145" s="0" t="n">
        <f aca="false">IF($B55=0,0,IF(SIN(BU$12)=0,999999999,(SIN(BU$12)*COS($E55)+SIN($E55)*COS(BU$12))/SIN(BU$12)*$B55))</f>
        <v>13.1398899823953</v>
      </c>
      <c r="BV145" s="0" t="n">
        <f aca="false">IF($B55=0,0,IF(SIN(BV$12)=0,999999999,(SIN(BV$12)*COS($E55)+SIN($E55)*COS(BV$12))/SIN(BV$12)*$B55))</f>
        <v>12.9603840934323</v>
      </c>
      <c r="BW145" s="0" t="n">
        <f aca="false">IF($B55=0,0,IF(SIN(BW$12)=0,999999999,(SIN(BW$12)*COS($E55)+SIN($E55)*COS(BW$12))/SIN(BW$12)*$B55))</f>
        <v>12.7833923342607</v>
      </c>
      <c r="BX145" s="0" t="n">
        <f aca="false">IF($B55=0,0,IF(SIN(BX$12)=0,999999999,(SIN(BX$12)*COS($E55)+SIN($E55)*COS(BX$12))/SIN(BX$12)*$B55))</f>
        <v>12.608756609913</v>
      </c>
      <c r="BY145" s="0" t="n">
        <f aca="false">IF($B55=0,0,IF(SIN(BY$12)=0,999999999,(SIN(BY$12)*COS($E55)+SIN($E55)*COS(BY$12))/SIN(BY$12)*$B55))</f>
        <v>12.4363258420512</v>
      </c>
      <c r="BZ145" s="0" t="n">
        <f aca="false">IF($B55=0,0,IF(SIN(BZ$12)=0,999999999,(SIN(BZ$12)*COS($E55)+SIN($E55)*COS(BZ$12))/SIN(BZ$12)*$B55))</f>
        <v>12.2659553988861</v>
      </c>
      <c r="CA145" s="0" t="n">
        <f aca="false">IF($B55=0,0,IF(SIN(CA$12)=0,999999999,(SIN(CA$12)*COS($E55)+SIN($E55)*COS(CA$12))/SIN(CA$12)*$B55))</f>
        <v>12.0975065673382</v>
      </c>
      <c r="CB145" s="0" t="n">
        <f aca="false">IF($B55=0,0,IF(SIN(CB$12)=0,999999999,(SIN(CB$12)*COS($E55)+SIN($E55)*COS(CB$12))/SIN(CB$12)*$B55))</f>
        <v>11.9308460631459</v>
      </c>
      <c r="CC145" s="0" t="n">
        <f aca="false">IF($B55=0,0,IF(SIN(CC$12)=0,999999999,(SIN(CC$12)*COS($E55)+SIN($E55)*COS(CC$12))/SIN(CC$12)*$B55))</f>
        <v>11.7658455750621</v>
      </c>
      <c r="CD145" s="0" t="n">
        <f aca="false">IF($B55=0,0,IF(SIN(CD$12)=0,999999999,(SIN(CD$12)*COS($E55)+SIN($E55)*COS(CD$12))/SIN(CD$12)*$B55))</f>
        <v>11.6023813396638</v>
      </c>
      <c r="CE145" s="0" t="n">
        <f aca="false">IF($B55=0,0,IF(SIN(CE$12)=0,999999999,(SIN(CE$12)*COS($E55)+SIN($E55)*COS(CE$12))/SIN(CE$12)*$B55))</f>
        <v>11.4403337436299</v>
      </c>
      <c r="CF145" s="0" t="n">
        <f aca="false">IF($B55=0,0,IF(SIN(CF$12)=0,999999999,(SIN(CF$12)*COS($E55)+SIN($E55)*COS(CF$12))/SIN(CF$12)*$B55))</f>
        <v>11.2795869506437</v>
      </c>
      <c r="CG145" s="0" t="n">
        <f aca="false">IF($B55=0,0,IF(SIN(CG$12)=0,999999999,(SIN(CG$12)*COS($E55)+SIN($E55)*COS(CG$12))/SIN(CG$12)*$B55))</f>
        <v>11.1200285503295</v>
      </c>
      <c r="CH145" s="0" t="n">
        <f aca="false">IF($B55=0,0,IF(SIN(CH$12)=0,999999999,(SIN(CH$12)*COS($E55)+SIN($E55)*COS(CH$12))/SIN(CH$12)*$B55))</f>
        <v>10.9615492268606</v>
      </c>
      <c r="CI145" s="0" t="n">
        <f aca="false">IF($B55=0,0,IF(SIN(CI$12)=0,999999999,(SIN(CI$12)*COS($E55)+SIN($E55)*COS(CI$12))/SIN(CI$12)*$B55))</f>
        <v>10.8040424450778</v>
      </c>
      <c r="CJ145" s="0" t="n">
        <f aca="false">IF($B55=0,0,IF(SIN(CJ$12)=0,999999999,(SIN(CJ$12)*COS($E55)+SIN($E55)*COS(CJ$12))/SIN(CJ$12)*$B55))</f>
        <v>10.6474041521267</v>
      </c>
      <c r="CK145" s="0" t="n">
        <f aca="false">IF($B55=0,0,IF(SIN(CK$12)=0,999999999,(SIN(CK$12)*COS($E55)+SIN($E55)*COS(CK$12))/SIN(CK$12)*$B55))</f>
        <v>10.491532492776</v>
      </c>
      <c r="CL145" s="0" t="n">
        <f aca="false">IF($B55=0,0,IF(SIN(CL$12)=0,999999999,(SIN(CL$12)*COS($E55)+SIN($E55)*COS(CL$12))/SIN(CL$12)*$B55))</f>
        <v>10.3363275367104</v>
      </c>
      <c r="CM145" s="0" t="n">
        <f aca="false">IF($B55=0,0,IF(SIN(CM$12)=0,999999999,(SIN(CM$12)*COS($E55)+SIN($E55)*COS(CM$12))/SIN(CM$12)*$B55))</f>
        <v>10.1816910162054</v>
      </c>
      <c r="CN145" s="0" t="n">
        <f aca="false">IF($B55=0,0,IF(SIN(CN$12)=0,999999999,(SIN(CN$12)*COS($E55)+SIN($E55)*COS(CN$12))/SIN(CN$12)*$B55))</f>
        <v>10.0275260726856</v>
      </c>
      <c r="CO145" s="0" t="n">
        <f aca="false">IF($B55=0,0,IF(SIN(CO$12)=0,999999999,(SIN(CO$12)*COS($E55)+SIN($E55)*COS(CO$12))/SIN(CO$12)*$B55))</f>
        <v>9.87373701075483</v>
      </c>
      <c r="CP145" s="0" t="n">
        <f aca="false">IF($B55=0,0,IF(SIN(CP$12)=0,999999999,(SIN(CP$12)*COS($E55)+SIN($E55)*COS(CP$12))/SIN(CP$12)*$B55))</f>
        <v>9.7202290583527</v>
      </c>
      <c r="CQ145" s="0" t="n">
        <f aca="false">IF($B55=0,0,IF(SIN(CQ$12)=0,999999999,(SIN(CQ$12)*COS($E55)+SIN($E55)*COS(CQ$12))/SIN(CQ$12)*$B55))</f>
        <v>9.56690813174447</v>
      </c>
    </row>
    <row r="146" customFormat="false" ht="12.8" hidden="true" customHeight="false" outlineLevel="0" collapsed="false">
      <c r="D146" s="0" t="n">
        <f aca="false">1+D145</f>
        <v>44</v>
      </c>
      <c r="E146" s="2" t="s">
        <v>56</v>
      </c>
      <c r="F146" s="0" t="n">
        <f aca="false">IF($B56=0,0,IF(SIN(F$12)=0,999999999,(SIN(F$12)*COS($E56)+SIN($E56)*COS(F$12))/SIN(F$12)*$B56))</f>
        <v>999999999</v>
      </c>
      <c r="G146" s="0" t="n">
        <f aca="false">IF($B56=0,0,IF(SIN(G$12)=0,999999999,(SIN(G$12)*COS($E56)+SIN($E56)*COS(G$12))/SIN(G$12)*$B56))</f>
        <v>535.649355181743</v>
      </c>
      <c r="H146" s="0" t="n">
        <f aca="false">IF($B56=0,0,IF(SIN(H$12)=0,999999999,(SIN(H$12)*COS($E56)+SIN($E56)*COS(H$12))/SIN(H$12)*$B56))</f>
        <v>272.499574727599</v>
      </c>
      <c r="I146" s="0" t="n">
        <f aca="false">IF($B56=0,0,IF(SIN(I$12)=0,999999999,(SIN(I$12)*COS($E56)+SIN($E56)*COS(I$12))/SIN(I$12)*$B56))</f>
        <v>184.747343717454</v>
      </c>
      <c r="J146" s="0" t="n">
        <f aca="false">IF($B56=0,0,IF(SIN(J$12)=0,999999999,(SIN(J$12)*COS($E56)+SIN($E56)*COS(J$12))/SIN(J$12)*$B56))</f>
        <v>140.844483776321</v>
      </c>
      <c r="K146" s="0" t="n">
        <f aca="false">IF($B56=0,0,IF(SIN(K$12)=0,999999999,(SIN(K$12)*COS($E56)+SIN($E56)*COS(K$12))/SIN(K$12)*$B56))</f>
        <v>114.481353999873</v>
      </c>
      <c r="L146" s="0" t="n">
        <f aca="false">IF($B56=0,0,IF(SIN(L$12)=0,999999999,(SIN(L$12)*COS($E56)+SIN($E56)*COS(L$12))/SIN(L$12)*$B56))</f>
        <v>96.8880697156216</v>
      </c>
      <c r="M146" s="0" t="n">
        <f aca="false">IF($B56=0,0,IF(SIN(M$12)=0,999999999,(SIN(M$12)*COS($E56)+SIN($E56)*COS(M$12))/SIN(M$12)*$B56))</f>
        <v>84.3061051598017</v>
      </c>
      <c r="N146" s="0" t="n">
        <f aca="false">IF($B56=0,0,IF(SIN(N$12)=0,999999999,(SIN(N$12)*COS($E56)+SIN($E56)*COS(N$12))/SIN(N$12)*$B56))</f>
        <v>74.8561941436972</v>
      </c>
      <c r="O146" s="0" t="n">
        <f aca="false">IF($B56=0,0,IF(SIN(O$12)=0,999999999,(SIN(O$12)*COS($E56)+SIN($E56)*COS(O$12))/SIN(O$12)*$B56))</f>
        <v>67.4942969398194</v>
      </c>
      <c r="P146" s="0" t="n">
        <f aca="false">IF($B56=0,0,IF(SIN(P$12)=0,999999999,(SIN(P$12)*COS($E56)+SIN($E56)*COS(P$12))/SIN(P$12)*$B56))</f>
        <v>61.5939870340163</v>
      </c>
      <c r="Q146" s="0" t="n">
        <f aca="false">IF($B56=0,0,IF(SIN(Q$12)=0,999999999,(SIN(Q$12)*COS($E56)+SIN($E56)*COS(Q$12))/SIN(Q$12)*$B56))</f>
        <v>56.7566269197073</v>
      </c>
      <c r="R146" s="0" t="n">
        <f aca="false">IF($B56=0,0,IF(SIN(R$12)=0,999999999,(SIN(R$12)*COS($E56)+SIN($E56)*COS(R$12))/SIN(R$12)*$B56))</f>
        <v>52.7164559929805</v>
      </c>
      <c r="S146" s="0" t="n">
        <f aca="false">IF($B56=0,0,IF(SIN(S$12)=0,999999999,(SIN(S$12)*COS($E56)+SIN($E56)*COS(S$12))/SIN(S$12)*$B56))</f>
        <v>49.2894840326723</v>
      </c>
      <c r="T146" s="0" t="n">
        <f aca="false">IF($B56=0,0,IF(SIN(T$12)=0,999999999,(SIN(T$12)*COS($E56)+SIN($E56)*COS(T$12))/SIN(T$12)*$B56))</f>
        <v>46.344287472904</v>
      </c>
      <c r="U146" s="0" t="n">
        <f aca="false">IF($B56=0,0,IF(SIN(U$12)=0,999999999,(SIN(U$12)*COS($E56)+SIN($E56)*COS(U$12))/SIN(U$12)*$B56))</f>
        <v>43.7844871649037</v>
      </c>
      <c r="V146" s="0" t="n">
        <f aca="false">IF($B56=0,0,IF(SIN(V$12)=0,999999999,(SIN(V$12)*COS($E56)+SIN($E56)*COS(V$12))/SIN(V$12)*$B56))</f>
        <v>41.5377969765127</v>
      </c>
      <c r="W146" s="0" t="n">
        <f aca="false">IF($B56=0,0,IF(SIN(W$12)=0,999999999,(SIN(W$12)*COS($E56)+SIN($E56)*COS(W$12))/SIN(W$12)*$B56))</f>
        <v>39.548937590301</v>
      </c>
      <c r="X146" s="0" t="n">
        <f aca="false">IF($B56=0,0,IF(SIN(X$12)=0,999999999,(SIN(X$12)*COS($E56)+SIN($E56)*COS(X$12))/SIN(X$12)*$B56))</f>
        <v>37.7749123674615</v>
      </c>
      <c r="Y146" s="0" t="n">
        <f aca="false">IF($B56=0,0,IF(SIN(Y$12)=0,999999999,(SIN(Y$12)*COS($E56)+SIN($E56)*COS(Y$12))/SIN(Y$12)*$B56))</f>
        <v>36.1817750426898</v>
      </c>
      <c r="Z146" s="0" t="n">
        <f aca="false">IF($B56=0,0,IF(SIN(Z$12)=0,999999999,(SIN(Z$12)*COS($E56)+SIN($E56)*COS(Z$12))/SIN(Z$12)*$B56))</f>
        <v>34.7423671091673</v>
      </c>
      <c r="AA146" s="0" t="n">
        <f aca="false">IF($B56=0,0,IF(SIN(AA$12)=0,999999999,(SIN(AA$12)*COS($E56)+SIN($E56)*COS(AA$12))/SIN(AA$12)*$B56))</f>
        <v>33.4347016635756</v>
      </c>
      <c r="AB146" s="0" t="n">
        <f aca="false">IF($B56=0,0,IF(SIN(AB$12)=0,999999999,(SIN(AB$12)*COS($E56)+SIN($E56)*COS(AB$12))/SIN(AB$12)*$B56))</f>
        <v>32.2407880192776</v>
      </c>
      <c r="AC146" s="0" t="n">
        <f aca="false">IF($B56=0,0,IF(SIN(AC$12)=0,999999999,(SIN(AC$12)*COS($E56)+SIN($E56)*COS(AC$12))/SIN(AC$12)*$B56))</f>
        <v>31.1457629407906</v>
      </c>
      <c r="AD146" s="0" t="n">
        <f aca="false">IF($B56=0,0,IF(SIN(AD$12)=0,999999999,(SIN(AD$12)*COS($E56)+SIN($E56)*COS(AD$12))/SIN(AD$12)*$B56))</f>
        <v>30.137239068304</v>
      </c>
      <c r="AE146" s="0" t="n">
        <f aca="false">IF($B56=0,0,IF(SIN(AE$12)=0,999999999,(SIN(AE$12)*COS($E56)+SIN($E56)*COS(AE$12))/SIN(AE$12)*$B56))</f>
        <v>29.2048097189854</v>
      </c>
      <c r="AF146" s="0" t="n">
        <f aca="false">IF($B56=0,0,IF(SIN(AF$12)=0,999999999,(SIN(AF$12)*COS($E56)+SIN($E56)*COS(AF$12))/SIN(AF$12)*$B56))</f>
        <v>28.3396679635913</v>
      </c>
      <c r="AG146" s="0" t="n">
        <f aca="false">IF($B56=0,0,IF(SIN(AG$12)=0,999999999,(SIN(AG$12)*COS($E56)+SIN($E56)*COS(AG$12))/SIN(AG$12)*$B56))</f>
        <v>27.5343103514085</v>
      </c>
      <c r="AH146" s="0" t="n">
        <f aca="false">IF($B56=0,0,IF(SIN(AH$12)=0,999999999,(SIN(AH$12)*COS($E56)+SIN($E56)*COS(AH$12))/SIN(AH$12)*$B56))</f>
        <v>26.7823041213977</v>
      </c>
      <c r="AI146" s="0" t="n">
        <f aca="false">IF($B56=0,0,IF(SIN(AI$12)=0,999999999,(SIN(AI$12)*COS($E56)+SIN($E56)*COS(AI$12))/SIN(AI$12)*$B56))</f>
        <v>26.0781025752394</v>
      </c>
      <c r="AJ146" s="0" t="n">
        <f aca="false">IF($B56=0,0,IF(SIN(AJ$12)=0,999999999,(SIN(AJ$12)*COS($E56)+SIN($E56)*COS(AJ$12))/SIN(AJ$12)*$B56))</f>
        <v>25.4168973744571</v>
      </c>
      <c r="AK146" s="0" t="n">
        <f aca="false">IF($B56=0,0,IF(SIN(AK$12)=0,999999999,(SIN(AK$12)*COS($E56)+SIN($E56)*COS(AK$12))/SIN(AK$12)*$B56))</f>
        <v>24.7944994238743</v>
      </c>
      <c r="AL146" s="0" t="n">
        <f aca="false">IF($B56=0,0,IF(SIN(AL$12)=0,999999999,(SIN(AL$12)*COS($E56)+SIN($E56)*COS(AL$12))/SIN(AL$12)*$B56))</f>
        <v>24.2072420880955</v>
      </c>
      <c r="AM146" s="0" t="n">
        <f aca="false">IF($B56=0,0,IF(SIN(AM$12)=0,999999999,(SIN(AM$12)*COS($E56)+SIN($E56)*COS(AM$12))/SIN(AM$12)*$B56))</f>
        <v>23.6519020036523</v>
      </c>
      <c r="AN146" s="0" t="n">
        <f aca="false">IF($B56=0,0,IF(SIN(AN$12)=0,999999999,(SIN(AN$12)*COS($E56)+SIN($E56)*COS(AN$12))/SIN(AN$12)*$B56))</f>
        <v>23.1256338641233</v>
      </c>
      <c r="AO146" s="0" t="n">
        <f aca="false">IF($B56=0,0,IF(SIN(AO$12)=0,999999999,(SIN(AO$12)*COS($E56)+SIN($E56)*COS(AO$12))/SIN(AO$12)*$B56))</f>
        <v>22.6259163835803</v>
      </c>
      <c r="AP146" s="0" t="n">
        <f aca="false">IF($B56=0,0,IF(SIN(AP$12)=0,999999999,(SIN(AP$12)*COS($E56)+SIN($E56)*COS(AP$12))/SIN(AP$12)*$B56))</f>
        <v>22.1505072647395</v>
      </c>
      <c r="AQ146" s="0" t="n">
        <f aca="false">IF($B56=0,0,IF(SIN(AQ$12)=0,999999999,(SIN(AQ$12)*COS($E56)+SIN($E56)*COS(AQ$12))/SIN(AQ$12)*$B56))</f>
        <v>21.6974054681687</v>
      </c>
      <c r="AR146" s="0" t="n">
        <f aca="false">IF($B56=0,0,IF(SIN(AR$12)=0,999999999,(SIN(AR$12)*COS($E56)+SIN($E56)*COS(AR$12))/SIN(AR$12)*$B56))</f>
        <v>21.2648194375573</v>
      </c>
      <c r="AS146" s="0" t="n">
        <f aca="false">IF($B56=0,0,IF(SIN(AS$12)=0,999999999,(SIN(AS$12)*COS($E56)+SIN($E56)*COS(AS$12))/SIN(AS$12)*$B56))</f>
        <v>20.8511402119511</v>
      </c>
      <c r="AT146" s="0" t="n">
        <f aca="false">IF($B56=0,0,IF(SIN(AT$12)=0,999999999,(SIN(AT$12)*COS($E56)+SIN($E56)*COS(AT$12))/SIN(AT$12)*$B56))</f>
        <v>20.4549185696694</v>
      </c>
      <c r="AU146" s="0" t="n">
        <f aca="false">IF($B56=0,0,IF(SIN(AU$12)=0,999999999,(SIN(AU$12)*COS($E56)+SIN($E56)*COS(AU$12))/SIN(AU$12)*$B56))</f>
        <v>20.0748455155012</v>
      </c>
      <c r="AV146" s="0" t="n">
        <f aca="false">IF($B56=0,0,IF(SIN(AV$12)=0,999999999,(SIN(AV$12)*COS($E56)+SIN($E56)*COS(AV$12))/SIN(AV$12)*$B56))</f>
        <v>19.7097355538982</v>
      </c>
      <c r="AW146" s="0" t="n">
        <f aca="false">IF($B56=0,0,IF(SIN(AW$12)=0,999999999,(SIN(AW$12)*COS($E56)+SIN($E56)*COS(AW$12))/SIN(AW$12)*$B56))</f>
        <v>19.3585122945606</v>
      </c>
      <c r="AX146" s="0" t="n">
        <f aca="false">IF($B56=0,0,IF(SIN(AX$12)=0,999999999,(SIN(AX$12)*COS($E56)+SIN($E56)*COS(AX$12))/SIN(AX$12)*$B56))</f>
        <v>19.0201960192775</v>
      </c>
      <c r="AY146" s="0" t="n">
        <f aca="false">IF($B56=0,0,IF(SIN(AY$12)=0,999999999,(SIN(AY$12)*COS($E56)+SIN($E56)*COS(AY$12))/SIN(AY$12)*$B56))</f>
        <v>18.693892904862</v>
      </c>
      <c r="AZ146" s="0" t="n">
        <f aca="false">IF($B56=0,0,IF(SIN(AZ$12)=0,999999999,(SIN(AZ$12)*COS($E56)+SIN($E56)*COS(AZ$12))/SIN(AZ$12)*$B56))</f>
        <v>18.3787856500864</v>
      </c>
      <c r="BA146" s="0" t="n">
        <f aca="false">IF($B56=0,0,IF(SIN(BA$12)=0,999999999,(SIN(BA$12)*COS($E56)+SIN($E56)*COS(BA$12))/SIN(BA$12)*$B56))</f>
        <v>18.0741252974285</v>
      </c>
      <c r="BB146" s="0" t="n">
        <f aca="false">IF($B56=0,0,IF(SIN(BB$12)=0,999999999,(SIN(BB$12)*COS($E56)+SIN($E56)*COS(BB$12))/SIN(BB$12)*$B56))</f>
        <v>17.7792240752996</v>
      </c>
      <c r="BC146" s="0" t="n">
        <f aca="false">IF($B56=0,0,IF(SIN(BC$12)=0,999999999,(SIN(BC$12)*COS($E56)+SIN($E56)*COS(BC$12))/SIN(BC$12)*$B56))</f>
        <v>17.4934491148807</v>
      </c>
      <c r="BD146" s="0" t="n">
        <f aca="false">IF($B56=0,0,IF(SIN(BD$12)=0,999999999,(SIN(BD$12)*COS($E56)+SIN($E56)*COS(BD$12))/SIN(BD$12)*$B56))</f>
        <v>17.2162169190284</v>
      </c>
      <c r="BE146" s="0" t="n">
        <f aca="false">IF($B56=0,0,IF(SIN(BE$12)=0,999999999,(SIN(BE$12)*COS($E56)+SIN($E56)*COS(BE$12))/SIN(BE$12)*$B56))</f>
        <v>16.9469884799284</v>
      </c>
      <c r="BF146" s="0" t="n">
        <f aca="false">IF($B56=0,0,IF(SIN(BF$12)=0,999999999,(SIN(BF$12)*COS($E56)+SIN($E56)*COS(BF$12))/SIN(BF$12)*$B56))</f>
        <v>16.6852649580625</v>
      </c>
      <c r="BG146" s="0" t="n">
        <f aca="false">IF($B56=0,0,IF(SIN(BG$12)=0,999999999,(SIN(BG$12)*COS($E56)+SIN($E56)*COS(BG$12))/SIN(BG$12)*$B56))</f>
        <v>16.4305838482476</v>
      </c>
      <c r="BH146" s="0" t="n">
        <f aca="false">IF($B56=0,0,IF(SIN(BH$12)=0,999999999,(SIN(BH$12)*COS($E56)+SIN($E56)*COS(BH$12))/SIN(BH$12)*$B56))</f>
        <v>16.182515569497</v>
      </c>
      <c r="BI146" s="0" t="n">
        <f aca="false">IF($B56=0,0,IF(SIN(BI$12)=0,999999999,(SIN(BI$12)*COS($E56)+SIN($E56)*COS(BI$12))/SIN(BI$12)*$B56))</f>
        <v>15.9406604246459</v>
      </c>
      <c r="BJ146" s="0" t="n">
        <f aca="false">IF($B56=0,0,IF(SIN(BJ$12)=0,999999999,(SIN(BJ$12)*COS($E56)+SIN($E56)*COS(BJ$12))/SIN(BJ$12)*$B56))</f>
        <v>15.7046458834009</v>
      </c>
      <c r="BK146" s="0" t="n">
        <f aca="false">IF($B56=0,0,IF(SIN(BK$12)=0,999999999,(SIN(BK$12)*COS($E56)+SIN($E56)*COS(BK$12))/SIN(BK$12)*$B56))</f>
        <v>15.4741241489653</v>
      </c>
      <c r="BL146" s="0" t="n">
        <f aca="false">IF($B56=0,0,IF(SIN(BL$12)=0,999999999,(SIN(BL$12)*COS($E56)+SIN($E56)*COS(BL$12))/SIN(BL$12)*$B56))</f>
        <v>15.2487699738851</v>
      </c>
      <c r="BM146" s="0" t="n">
        <f aca="false">IF($B56=0,0,IF(SIN(BM$12)=0,999999999,(SIN(BM$12)*COS($E56)+SIN($E56)*COS(BM$12))/SIN(BM$12)*$B56))</f>
        <v>15.0282786954048</v>
      </c>
      <c r="BN146" s="0" t="n">
        <f aca="false">IF($B56=0,0,IF(SIN(BN$12)=0,999999999,(SIN(BN$12)*COS($E56)+SIN($E56)*COS(BN$12))/SIN(BN$12)*$B56))</f>
        <v>14.8123644645782</v>
      </c>
      <c r="BO146" s="0" t="n">
        <f aca="false">IF($B56=0,0,IF(SIN(BO$12)=0,999999999,(SIN(BO$12)*COS($E56)+SIN($E56)*COS(BO$12))/SIN(BO$12)*$B56))</f>
        <v>14.6007586467468</v>
      </c>
      <c r="BP146" s="0" t="n">
        <f aca="false">IF($B56=0,0,IF(SIN(BP$12)=0,999999999,(SIN(BP$12)*COS($E56)+SIN($E56)*COS(BP$12))/SIN(BP$12)*$B56))</f>
        <v>14.3932083738736</v>
      </c>
      <c r="BQ146" s="0" t="n">
        <f aca="false">IF($B56=0,0,IF(SIN(BQ$12)=0,999999999,(SIN(BQ$12)*COS($E56)+SIN($E56)*COS(BQ$12))/SIN(BQ$12)*$B56))</f>
        <v>14.189475231692</v>
      </c>
      <c r="BR146" s="0" t="n">
        <f aca="false">IF($B56=0,0,IF(SIN(BR$12)=0,999999999,(SIN(BR$12)*COS($E56)+SIN($E56)*COS(BR$12))/SIN(BR$12)*$B56))</f>
        <v>13.989334066744</v>
      </c>
      <c r="BS146" s="0" t="n">
        <f aca="false">IF($B56=0,0,IF(SIN(BS$12)=0,999999999,(SIN(BS$12)*COS($E56)+SIN($E56)*COS(BS$12))/SIN(BS$12)*$B56))</f>
        <v>13.7925719002062</v>
      </c>
      <c r="BT146" s="0" t="n">
        <f aca="false">IF($B56=0,0,IF(SIN(BT$12)=0,999999999,(SIN(BT$12)*COS($E56)+SIN($E56)*COS(BT$12))/SIN(BT$12)*$B56))</f>
        <v>13.5989869369822</v>
      </c>
      <c r="BU146" s="0" t="n">
        <f aca="false">IF($B56=0,0,IF(SIN(BU$12)=0,999999999,(SIN(BU$12)*COS($E56)+SIN($E56)*COS(BU$12))/SIN(BU$12)*$B56))</f>
        <v>13.4083876598954</v>
      </c>
      <c r="BV146" s="0" t="n">
        <f aca="false">IF($B56=0,0,IF(SIN(BV$12)=0,999999999,(SIN(BV$12)*COS($E56)+SIN($E56)*COS(BV$12))/SIN(BV$12)*$B56))</f>
        <v>13.220592</v>
      </c>
      <c r="BW146" s="0" t="n">
        <f aca="false">IF($B56=0,0,IF(SIN(BW$12)=0,999999999,(SIN(BW$12)*COS($E56)+SIN($E56)*COS(BW$12))/SIN(BW$12)*$B56))</f>
        <v>13.0354265750568</v>
      </c>
      <c r="BX146" s="0" t="n">
        <f aca="false">IF($B56=0,0,IF(SIN(BX$12)=0,999999999,(SIN(BX$12)*COS($E56)+SIN($E56)*COS(BX$12))/SIN(BX$12)*$B56))</f>
        <v>12.8527259891059</v>
      </c>
      <c r="BY146" s="0" t="n">
        <f aca="false">IF($B56=0,0,IF(SIN(BY$12)=0,999999999,(SIN(BY$12)*COS($E56)+SIN($E56)*COS(BY$12))/SIN(BY$12)*$B56))</f>
        <v>12.6723321868528</v>
      </c>
      <c r="BZ146" s="0" t="n">
        <f aca="false">IF($B56=0,0,IF(SIN(BZ$12)=0,999999999,(SIN(BZ$12)*COS($E56)+SIN($E56)*COS(BZ$12))/SIN(BZ$12)*$B56))</f>
        <v>12.49409385726</v>
      </c>
      <c r="CA146" s="0" t="n">
        <f aca="false">IF($B56=0,0,IF(SIN(CA$12)=0,999999999,(SIN(CA$12)*COS($E56)+SIN($E56)*COS(CA$12))/SIN(CA$12)*$B56))</f>
        <v>12.3178658813319</v>
      </c>
      <c r="CB146" s="0" t="n">
        <f aca="false">IF($B56=0,0,IF(SIN(CB$12)=0,999999999,(SIN(CB$12)*COS($E56)+SIN($E56)*COS(CB$12))/SIN(CB$12)*$B56))</f>
        <v>12.1435088195994</v>
      </c>
      <c r="CC146" s="0" t="n">
        <f aca="false">IF($B56=0,0,IF(SIN(CC$12)=0,999999999,(SIN(CC$12)*COS($E56)+SIN($E56)*COS(CC$12))/SIN(CC$12)*$B56))</f>
        <v>11.9708884352669</v>
      </c>
      <c r="CD146" s="0" t="n">
        <f aca="false">IF($B56=0,0,IF(SIN(CD$12)=0,999999999,(SIN(CD$12)*COS($E56)+SIN($E56)*COS(CD$12))/SIN(CD$12)*$B56))</f>
        <v>11.7998752493862</v>
      </c>
      <c r="CE146" s="0" t="n">
        <f aca="false">IF($B56=0,0,IF(SIN(CE$12)=0,999999999,(SIN(CE$12)*COS($E56)+SIN($E56)*COS(CE$12))/SIN(CE$12)*$B56))</f>
        <v>11.6303441247672</v>
      </c>
      <c r="CF146" s="0" t="n">
        <f aca="false">IF($B56=0,0,IF(SIN(CF$12)=0,999999999,(SIN(CF$12)*COS($E56)+SIN($E56)*COS(CF$12))/SIN(CF$12)*$B56))</f>
        <v>11.4621738756501</v>
      </c>
      <c r="CG146" s="0" t="n">
        <f aca="false">IF($B56=0,0,IF(SIN(CG$12)=0,999999999,(SIN(CG$12)*COS($E56)+SIN($E56)*COS(CG$12))/SIN(CG$12)*$B56))</f>
        <v>11.2952469004297</v>
      </c>
      <c r="CH146" s="0" t="n">
        <f aca="false">IF($B56=0,0,IF(SIN(CH$12)=0,999999999,(SIN(CH$12)*COS($E56)+SIN($E56)*COS(CH$12))/SIN(CH$12)*$B56))</f>
        <v>11.1294488349593</v>
      </c>
      <c r="CI146" s="0" t="n">
        <f aca="false">IF($B56=0,0,IF(SIN(CI$12)=0,999999999,(SIN(CI$12)*COS($E56)+SIN($E56)*COS(CI$12))/SIN(CI$12)*$B56))</f>
        <v>10.964668224174</v>
      </c>
      <c r="CJ146" s="0" t="n">
        <f aca="false">IF($B56=0,0,IF(SIN(CJ$12)=0,999999999,(SIN(CJ$12)*COS($E56)+SIN($E56)*COS(CJ$12))/SIN(CJ$12)*$B56))</f>
        <v>10.800796209949</v>
      </c>
      <c r="CK146" s="0" t="n">
        <f aca="false">IF($B56=0,0,IF(SIN(CK$12)=0,999999999,(SIN(CK$12)*COS($E56)+SIN($E56)*COS(CK$12))/SIN(CK$12)*$B56))</f>
        <v>10.6377262332711</v>
      </c>
      <c r="CL146" s="0" t="n">
        <f aca="false">IF($B56=0,0,IF(SIN(CL$12)=0,999999999,(SIN(CL$12)*COS($E56)+SIN($E56)*COS(CL$12))/SIN(CL$12)*$B56))</f>
        <v>10.475353748938</v>
      </c>
      <c r="CM146" s="0" t="n">
        <f aca="false">IF($B56=0,0,IF(SIN(CM$12)=0,999999999,(SIN(CM$12)*COS($E56)+SIN($E56)*COS(CM$12))/SIN(CM$12)*$B56))</f>
        <v>10.3135759511181</v>
      </c>
      <c r="CN146" s="0" t="n">
        <f aca="false">IF($B56=0,0,IF(SIN(CN$12)=0,999999999,(SIN(CN$12)*COS($E56)+SIN($E56)*COS(CN$12))/SIN(CN$12)*$B56))</f>
        <v>10.1522915082048</v>
      </c>
      <c r="CO146" s="0" t="n">
        <f aca="false">IF($B56=0,0,IF(SIN(CO$12)=0,999999999,(SIN(CO$12)*COS($E56)+SIN($E56)*COS(CO$12))/SIN(CO$12)*$B56))</f>
        <v>9.99140030548832</v>
      </c>
      <c r="CP146" s="0" t="n">
        <f aca="false">IF($B56=0,0,IF(SIN(CP$12)=0,999999999,(SIN(CP$12)*COS($E56)+SIN($E56)*COS(CP$12))/SIN(CP$12)*$B56))</f>
        <v>9.83080319423435</v>
      </c>
      <c r="CQ146" s="0" t="n">
        <f aca="false">IF($B56=0,0,IF(SIN(CQ$12)=0,999999999,(SIN(CQ$12)*COS($E56)+SIN($E56)*COS(CQ$12))/SIN(CQ$12)*$B56))</f>
        <v>9.67040174582235</v>
      </c>
    </row>
    <row r="147" customFormat="false" ht="12.8" hidden="true" customHeight="false" outlineLevel="0" collapsed="false">
      <c r="D147" s="0" t="n">
        <f aca="false">1+D146</f>
        <v>45</v>
      </c>
      <c r="E147" s="2" t="s">
        <v>56</v>
      </c>
      <c r="F147" s="0" t="n">
        <f aca="false">IF($B57=0,0,IF(SIN(F$12)=0,999999999,(SIN(F$12)*COS($E57)+SIN($E57)*COS(F$12))/SIN(F$12)*$B57))</f>
        <v>999999999</v>
      </c>
      <c r="G147" s="0" t="n">
        <f aca="false">IF($B57=0,0,IF(SIN(G$12)=0,999999999,(SIN(G$12)*COS($E57)+SIN($E57)*COS(G$12))/SIN(G$12)*$B57))</f>
        <v>559.301285456121</v>
      </c>
      <c r="H147" s="0" t="n">
        <f aca="false">IF($B57=0,0,IF(SIN(H$12)=0,999999999,(SIN(H$12)*COS($E57)+SIN($E57)*COS(H$12))/SIN(H$12)*$B57))</f>
        <v>284.364478780014</v>
      </c>
      <c r="I147" s="0" t="n">
        <f aca="false">IF($B57=0,0,IF(SIN(I$12)=0,999999999,(SIN(I$12)*COS($E57)+SIN($E57)*COS(I$12))/SIN(I$12)*$B57))</f>
        <v>192.681642750296</v>
      </c>
      <c r="J147" s="0" t="n">
        <f aca="false">IF($B57=0,0,IF(SIN(J$12)=0,999999999,(SIN(J$12)*COS($E57)+SIN($E57)*COS(J$12))/SIN(J$12)*$B57))</f>
        <v>146.812282360437</v>
      </c>
      <c r="K147" s="0" t="n">
        <f aca="false">IF($B57=0,0,IF(SIN(K$12)=0,999999999,(SIN(K$12)*COS($E57)+SIN($E57)*COS(K$12))/SIN(K$12)*$B57))</f>
        <v>119.268293145567</v>
      </c>
      <c r="L147" s="0" t="n">
        <f aca="false">IF($B57=0,0,IF(SIN(L$12)=0,999999999,(SIN(L$12)*COS($E57)+SIN($E57)*COS(L$12))/SIN(L$12)*$B57))</f>
        <v>100.886969050561</v>
      </c>
      <c r="M147" s="0" t="n">
        <f aca="false">IF($B57=0,0,IF(SIN(M$12)=0,999999999,(SIN(M$12)*COS($E57)+SIN($E57)*COS(M$12))/SIN(M$12)*$B57))</f>
        <v>87.7414321220519</v>
      </c>
      <c r="N147" s="0" t="n">
        <f aca="false">IF($B57=0,0,IF(SIN(N$12)=0,999999999,(SIN(N$12)*COS($E57)+SIN($E57)*COS(N$12))/SIN(N$12)*$B57))</f>
        <v>77.8682399283997</v>
      </c>
      <c r="O147" s="0" t="n">
        <f aca="false">IF($B57=0,0,IF(SIN(O$12)=0,999999999,(SIN(O$12)*COS($E57)+SIN($E57)*COS(O$12))/SIN(O$12)*$B57))</f>
        <v>70.1765880303103</v>
      </c>
      <c r="P147" s="0" t="n">
        <f aca="false">IF($B57=0,0,IF(SIN(P$12)=0,999999999,(SIN(P$12)*COS($E57)+SIN($E57)*COS(P$12))/SIN(P$12)*$B57))</f>
        <v>64.0119909666104</v>
      </c>
      <c r="Q147" s="0" t="n">
        <f aca="false">IF($B57=0,0,IF(SIN(Q$12)=0,999999999,(SIN(Q$12)*COS($E57)+SIN($E57)*COS(Q$12))/SIN(Q$12)*$B57))</f>
        <v>58.9579554273245</v>
      </c>
      <c r="R147" s="0" t="n">
        <f aca="false">IF($B57=0,0,IF(SIN(R$12)=0,999999999,(SIN(R$12)*COS($E57)+SIN($E57)*COS(R$12))/SIN(R$12)*$B57))</f>
        <v>54.736816838104</v>
      </c>
      <c r="S147" s="0" t="n">
        <f aca="false">IF($B57=0,0,IF(SIN(S$12)=0,999999999,(SIN(S$12)*COS($E57)+SIN($E57)*COS(S$12))/SIN(S$12)*$B57))</f>
        <v>51.1563436729367</v>
      </c>
      <c r="T147" s="0" t="n">
        <f aca="false">IF($B57=0,0,IF(SIN(T$12)=0,999999999,(SIN(T$12)*COS($E57)+SIN($E57)*COS(T$12))/SIN(T$12)*$B57))</f>
        <v>48.0792256309658</v>
      </c>
      <c r="U147" s="0" t="n">
        <f aca="false">IF($B57=0,0,IF(SIN(U$12)=0,999999999,(SIN(U$12)*COS($E57)+SIN($E57)*COS(U$12))/SIN(U$12)*$B57))</f>
        <v>45.4047665408023</v>
      </c>
      <c r="V147" s="0" t="n">
        <f aca="false">IF($B57=0,0,IF(SIN(V$12)=0,999999999,(SIN(V$12)*COS($E57)+SIN($E57)*COS(V$12))/SIN(V$12)*$B57))</f>
        <v>43.057442424017</v>
      </c>
      <c r="W147" s="0" t="n">
        <f aca="false">IF($B57=0,0,IF(SIN(W$12)=0,999999999,(SIN(W$12)*COS($E57)+SIN($E57)*COS(W$12))/SIN(W$12)*$B57))</f>
        <v>40.9794978875285</v>
      </c>
      <c r="X147" s="0" t="n">
        <f aca="false">IF($B57=0,0,IF(SIN(X$12)=0,999999999,(SIN(X$12)*COS($E57)+SIN($E57)*COS(X$12))/SIN(X$12)*$B57))</f>
        <v>39.1260103836111</v>
      </c>
      <c r="Y147" s="0" t="n">
        <f aca="false">IF($B57=0,0,IF(SIN(Y$12)=0,999999999,(SIN(Y$12)*COS($E57)+SIN($E57)*COS(Y$12))/SIN(Y$12)*$B57))</f>
        <v>37.4615131231029</v>
      </c>
      <c r="Z147" s="0" t="n">
        <f aca="false">IF($B57=0,0,IF(SIN(Z$12)=0,999999999,(SIN(Z$12)*COS($E57)+SIN($E57)*COS(Z$12))/SIN(Z$12)*$B57))</f>
        <v>35.9576311131542</v>
      </c>
      <c r="AA147" s="0" t="n">
        <f aca="false">IF($B57=0,0,IF(SIN(AA$12)=0,999999999,(SIN(AA$12)*COS($E57)+SIN($E57)*COS(AA$12))/SIN(AA$12)*$B57))</f>
        <v>34.5913926112972</v>
      </c>
      <c r="AB147" s="0" t="n">
        <f aca="false">IF($B57=0,0,IF(SIN(AB$12)=0,999999999,(SIN(AB$12)*COS($E57)+SIN($E57)*COS(AB$12))/SIN(AB$12)*$B57))</f>
        <v>33.3440010906057</v>
      </c>
      <c r="AC147" s="0" t="n">
        <f aca="false">IF($B57=0,0,IF(SIN(AC$12)=0,999999999,(SIN(AC$12)*COS($E57)+SIN($E57)*COS(AC$12))/SIN(AC$12)*$B57))</f>
        <v>32.1999275603527</v>
      </c>
      <c r="AD147" s="0" t="n">
        <f aca="false">IF($B57=0,0,IF(SIN(AD$12)=0,999999999,(SIN(AD$12)*COS($E57)+SIN($E57)*COS(AD$12))/SIN(AD$12)*$B57))</f>
        <v>31.1462298051064</v>
      </c>
      <c r="AE147" s="0" t="n">
        <f aca="false">IF($B57=0,0,IF(SIN(AE$12)=0,999999999,(SIN(AE$12)*COS($E57)+SIN($E57)*COS(AE$12))/SIN(AE$12)*$B57))</f>
        <v>30.1720350050564</v>
      </c>
      <c r="AF147" s="0" t="n">
        <f aca="false">IF($B57=0,0,IF(SIN(AF$12)=0,999999999,(SIN(AF$12)*COS($E57)+SIN($E57)*COS(AF$12))/SIN(AF$12)*$B57))</f>
        <v>29.2681417502731</v>
      </c>
      <c r="AG147" s="0" t="n">
        <f aca="false">IF($B57=0,0,IF(SIN(AG$12)=0,999999999,(SIN(AG$12)*COS($E57)+SIN($E57)*COS(AG$12))/SIN(AG$12)*$B57))</f>
        <v>28.4267104948728</v>
      </c>
      <c r="AH147" s="0" t="n">
        <f aca="false">IF($B57=0,0,IF(SIN(AH$12)=0,999999999,(SIN(AH$12)*COS($E57)+SIN($E57)*COS(AH$12))/SIN(AH$12)*$B57))</f>
        <v>27.6410203410642</v>
      </c>
      <c r="AI147" s="0" t="n">
        <f aca="false">IF($B57=0,0,IF(SIN(AI$12)=0,999999999,(SIN(AI$12)*COS($E57)+SIN($E57)*COS(AI$12))/SIN(AI$12)*$B57))</f>
        <v>26.9052761423687</v>
      </c>
      <c r="AJ147" s="0" t="n">
        <f aca="false">IF($B57=0,0,IF(SIN(AJ$12)=0,999999999,(SIN(AJ$12)*COS($E57)+SIN($E57)*COS(AJ$12))/SIN(AJ$12)*$B57))</f>
        <v>26.2144541848243</v>
      </c>
      <c r="AK147" s="0" t="n">
        <f aca="false">IF($B57=0,0,IF(SIN(AK$12)=0,999999999,(SIN(AK$12)*COS($E57)+SIN($E57)*COS(AK$12))/SIN(AK$12)*$B57))</f>
        <v>25.5641777349648</v>
      </c>
      <c r="AL147" s="0" t="n">
        <f aca="false">IF($B57=0,0,IF(SIN(AL$12)=0,999999999,(SIN(AL$12)*COS($E57)+SIN($E57)*COS(AL$12))/SIN(AL$12)*$B57))</f>
        <v>24.9506159211663</v>
      </c>
      <c r="AM147" s="0" t="n">
        <f aca="false">IF($B57=0,0,IF(SIN(AM$12)=0,999999999,(SIN(AM$12)*COS($E57)+SIN($E57)*COS(AM$12))/SIN(AM$12)*$B57))</f>
        <v>24.3704009988032</v>
      </c>
      <c r="AN147" s="0" t="n">
        <f aca="false">IF($B57=0,0,IF(SIN(AN$12)=0,999999999,(SIN(AN$12)*COS($E57)+SIN($E57)*COS(AN$12))/SIN(AN$12)*$B57))</f>
        <v>23.8205602142593</v>
      </c>
      <c r="AO147" s="0" t="n">
        <f aca="false">IF($B57=0,0,IF(SIN(AO$12)=0,999999999,(SIN(AO$12)*COS($E57)+SIN($E57)*COS(AO$12))/SIN(AO$12)*$B57))</f>
        <v>23.2984593479632</v>
      </c>
      <c r="AP147" s="0" t="n">
        <f aca="false">IF($B57=0,0,IF(SIN(AP$12)=0,999999999,(SIN(AP$12)*COS($E57)+SIN($E57)*COS(AP$12))/SIN(AP$12)*$B57))</f>
        <v>22.8017556654703</v>
      </c>
      <c r="AQ147" s="0" t="n">
        <f aca="false">IF($B57=0,0,IF(SIN(AQ$12)=0,999999999,(SIN(AQ$12)*COS($E57)+SIN($E57)*COS(AQ$12))/SIN(AQ$12)*$B57))</f>
        <v>22.3283584966283</v>
      </c>
      <c r="AR147" s="0" t="n">
        <f aca="false">IF($B57=0,0,IF(SIN(AR$12)=0,999999999,(SIN(AR$12)*COS($E57)+SIN($E57)*COS(AR$12))/SIN(AR$12)*$B57))</f>
        <v>21.8763960375917</v>
      </c>
      <c r="AS147" s="0" t="n">
        <f aca="false">IF($B57=0,0,IF(SIN(AS$12)=0,999999999,(SIN(AS$12)*COS($E57)+SIN($E57)*COS(AS$12))/SIN(AS$12)*$B57))</f>
        <v>21.4441872586973</v>
      </c>
      <c r="AT147" s="0" t="n">
        <f aca="false">IF($B57=0,0,IF(SIN(AT$12)=0,999999999,(SIN(AT$12)*COS($E57)+SIN($E57)*COS(AT$12))/SIN(AT$12)*$B57))</f>
        <v>21.0302180246099</v>
      </c>
      <c r="AU147" s="0" t="n">
        <f aca="false">IF($B57=0,0,IF(SIN(AU$12)=0,999999999,(SIN(AU$12)*COS($E57)+SIN($E57)*COS(AU$12))/SIN(AU$12)*$B57))</f>
        <v>20.633120707499</v>
      </c>
      <c r="AV147" s="0" t="n">
        <f aca="false">IF($B57=0,0,IF(SIN(AV$12)=0,999999999,(SIN(AV$12)*COS($E57)+SIN($E57)*COS(AV$12))/SIN(AV$12)*$B57))</f>
        <v>20.2516567110042</v>
      </c>
      <c r="AW147" s="0" t="n">
        <f aca="false">IF($B57=0,0,IF(SIN(AW$12)=0,999999999,(SIN(AW$12)*COS($E57)+SIN($E57)*COS(AW$12))/SIN(AW$12)*$B57))</f>
        <v>19.8847014310644</v>
      </c>
      <c r="AX147" s="0" t="n">
        <f aca="false">IF($B57=0,0,IF(SIN(AX$12)=0,999999999,(SIN(AX$12)*COS($E57)+SIN($E57)*COS(AX$12))/SIN(AX$12)*$B57))</f>
        <v>19.5312312658514</v>
      </c>
      <c r="AY147" s="0" t="n">
        <f aca="false">IF($B57=0,0,IF(SIN(AY$12)=0,999999999,(SIN(AY$12)*COS($E57)+SIN($E57)*COS(AY$12))/SIN(AY$12)*$B57))</f>
        <v>19.190312355978</v>
      </c>
      <c r="AZ147" s="0" t="n">
        <f aca="false">IF($B57=0,0,IF(SIN(AZ$12)=0,999999999,(SIN(AZ$12)*COS($E57)+SIN($E57)*COS(AZ$12))/SIN(AZ$12)*$B57))</f>
        <v>18.8610907915937</v>
      </c>
      <c r="BA147" s="0" t="n">
        <f aca="false">IF($B57=0,0,IF(SIN(BA$12)=0,999999999,(SIN(BA$12)*COS($E57)+SIN($E57)*COS(BA$12))/SIN(BA$12)*$B57))</f>
        <v>18.5427840678107</v>
      </c>
      <c r="BB147" s="0" t="n">
        <f aca="false">IF($B57=0,0,IF(SIN(BB$12)=0,999999999,(SIN(BB$12)*COS($E57)+SIN($E57)*COS(BB$12))/SIN(BB$12)*$B57))</f>
        <v>18.2346736063197</v>
      </c>
      <c r="BC147" s="0" t="n">
        <f aca="false">IF($B57=0,0,IF(SIN(BC$12)=0,999999999,(SIN(BC$12)*COS($E57)+SIN($E57)*COS(BC$12))/SIN(BC$12)*$B57))</f>
        <v>17.9360981907902</v>
      </c>
      <c r="BD147" s="0" t="n">
        <f aca="false">IF($B57=0,0,IF(SIN(BD$12)=0,999999999,(SIN(BD$12)*COS($E57)+SIN($E57)*COS(BD$12))/SIN(BD$12)*$B57))</f>
        <v>17.6464481880279</v>
      </c>
      <c r="BE147" s="0" t="n">
        <f aca="false">IF($B57=0,0,IF(SIN(BE$12)=0,999999999,(SIN(BE$12)*COS($E57)+SIN($E57)*COS(BE$12))/SIN(BE$12)*$B57))</f>
        <v>17.3651604469369</v>
      </c>
      <c r="BF147" s="0" t="n">
        <f aca="false">IF($B57=0,0,IF(SIN(BF$12)=0,999999999,(SIN(BF$12)*COS($E57)+SIN($E57)*COS(BF$12))/SIN(BF$12)*$B57))</f>
        <v>17.0917137839389</v>
      </c>
      <c r="BG147" s="0" t="n">
        <f aca="false">IF($B57=0,0,IF(SIN(BG$12)=0,999999999,(SIN(BG$12)*COS($E57)+SIN($E57)*COS(BG$12))/SIN(BG$12)*$B57))</f>
        <v>16.8256249772814</v>
      </c>
      <c r="BH147" s="0" t="n">
        <f aca="false">IF($B57=0,0,IF(SIN(BH$12)=0,999999999,(SIN(BH$12)*COS($E57)+SIN($E57)*COS(BH$12))/SIN(BH$12)*$B57))</f>
        <v>16.5664452041513</v>
      </c>
      <c r="BI147" s="0" t="n">
        <f aca="false">IF($B57=0,0,IF(SIN(BI$12)=0,999999999,(SIN(BI$12)*COS($E57)+SIN($E57)*COS(BI$12))/SIN(BI$12)*$B57))</f>
        <v>16.3137568641163</v>
      </c>
      <c r="BJ147" s="0" t="n">
        <f aca="false">IF($B57=0,0,IF(SIN(BJ$12)=0,999999999,(SIN(BJ$12)*COS($E57)+SIN($E57)*COS(BJ$12))/SIN(BJ$12)*$B57))</f>
        <v>16.0671707404758</v>
      </c>
      <c r="BK147" s="0" t="n">
        <f aca="false">IF($B57=0,0,IF(SIN(BK$12)=0,999999999,(SIN(BK$12)*COS($E57)+SIN($E57)*COS(BK$12))/SIN(BK$12)*$B57))</f>
        <v>15.826323457891</v>
      </c>
      <c r="BL147" s="0" t="n">
        <f aca="false">IF($B57=0,0,IF(SIN(BL$12)=0,999999999,(SIN(BL$12)*COS($E57)+SIN($E57)*COS(BL$12))/SIN(BL$12)*$B57))</f>
        <v>15.5908752003977</v>
      </c>
      <c r="BM147" s="0" t="n">
        <f aca="false">IF($B57=0,0,IF(SIN(BM$12)=0,999999999,(SIN(BM$12)*COS($E57)+SIN($E57)*COS(BM$12))/SIN(BM$12)*$B57))</f>
        <v>15.3605076587616</v>
      </c>
      <c r="BN147" s="0" t="n">
        <f aca="false">IF($B57=0,0,IF(SIN(BN$12)=0,999999999,(SIN(BN$12)*COS($E57)+SIN($E57)*COS(BN$12))/SIN(BN$12)*$B57))</f>
        <v>15.1349221802674</v>
      </c>
      <c r="BO147" s="0" t="n">
        <f aca="false">IF($B57=0,0,IF(SIN(BO$12)=0,999999999,(SIN(BO$12)*COS($E57)+SIN($E57)*COS(BO$12))/SIN(BO$12)*$B57))</f>
        <v>14.9138380975512</v>
      </c>
      <c r="BP147" s="0" t="n">
        <f aca="false">IF($B57=0,0,IF(SIN(BP$12)=0,999999999,(SIN(BP$12)*COS($E57)+SIN($E57)*COS(BP$12))/SIN(BP$12)*$B57))</f>
        <v>14.6969912160907</v>
      </c>
      <c r="BQ147" s="0" t="n">
        <f aca="false">IF($B57=0,0,IF(SIN(BQ$12)=0,999999999,(SIN(BQ$12)*COS($E57)+SIN($E57)*COS(BQ$12))/SIN(BQ$12)*$B57))</f>
        <v>14.484132442548</v>
      </c>
      <c r="BR147" s="0" t="n">
        <f aca="false">IF($B57=0,0,IF(SIN(BR$12)=0,999999999,(SIN(BR$12)*COS($E57)+SIN($E57)*COS(BR$12))/SIN(BR$12)*$B57))</f>
        <v>14.2750265383733</v>
      </c>
      <c r="BS147" s="0" t="n">
        <f aca="false">IF($B57=0,0,IF(SIN(BS$12)=0,999999999,(SIN(BS$12)*COS($E57)+SIN($E57)*COS(BS$12))/SIN(BS$12)*$B57))</f>
        <v>14.0694509849785</v>
      </c>
      <c r="BT147" s="0" t="n">
        <f aca="false">IF($B57=0,0,IF(SIN(BT$12)=0,999999999,(SIN(BT$12)*COS($E57)+SIN($E57)*COS(BT$12))/SIN(BT$12)*$B57))</f>
        <v>13.8671949484451</v>
      </c>
      <c r="BU147" s="0" t="n">
        <f aca="false">IF($B57=0,0,IF(SIN(BU$12)=0,999999999,(SIN(BU$12)*COS($E57)+SIN($E57)*COS(BU$12))/SIN(BU$12)*$B57))</f>
        <v>13.6680583331433</v>
      </c>
      <c r="BV147" s="0" t="n">
        <f aca="false">IF($B57=0,0,IF(SIN(BV$12)=0,999999999,(SIN(BV$12)*COS($E57)+SIN($E57)*COS(BV$12))/SIN(BV$12)*$B57))</f>
        <v>13.4718509148808</v>
      </c>
      <c r="BW147" s="0" t="n">
        <f aca="false">IF($B57=0,0,IF(SIN(BW$12)=0,999999999,(SIN(BW$12)*COS($E57)+SIN($E57)*COS(BW$12))/SIN(BW$12)*$B57))</f>
        <v>13.2783915452668</v>
      </c>
      <c r="BX147" s="0" t="n">
        <f aca="false">IF($B57=0,0,IF(SIN(BX$12)=0,999999999,(SIN(BX$12)*COS($E57)+SIN($E57)*COS(BX$12))/SIN(BX$12)*$B57))</f>
        <v>13.0875074199124</v>
      </c>
      <c r="BY147" s="0" t="n">
        <f aca="false">IF($B57=0,0,IF(SIN(BY$12)=0,999999999,(SIN(BY$12)*COS($E57)+SIN($E57)*COS(BY$12))/SIN(BY$12)*$B57))</f>
        <v>12.8990334038976</v>
      </c>
      <c r="BZ147" s="0" t="n">
        <f aca="false">IF($B57=0,0,IF(SIN(BZ$12)=0,999999999,(SIN(BZ$12)*COS($E57)+SIN($E57)*COS(BZ$12))/SIN(BZ$12)*$B57))</f>
        <v>12.7128114086484</v>
      </c>
      <c r="CA147" s="0" t="n">
        <f aca="false">IF($B57=0,0,IF(SIN(CA$12)=0,999999999,(SIN(CA$12)*COS($E57)+SIN($E57)*COS(CA$12))/SIN(CA$12)*$B57))</f>
        <v>12.5286898149878</v>
      </c>
      <c r="CB147" s="0" t="n">
        <f aca="false">IF($B57=0,0,IF(SIN(CB$12)=0,999999999,(SIN(CB$12)*COS($E57)+SIN($E57)*COS(CB$12))/SIN(CB$12)*$B57))</f>
        <v>12.3465229376625</v>
      </c>
      <c r="CC147" s="0" t="n">
        <f aca="false">IF($B57=0,0,IF(SIN(CC$12)=0,999999999,(SIN(CC$12)*COS($E57)+SIN($E57)*COS(CC$12))/SIN(CC$12)*$B57))</f>
        <v>12.1661705271316</v>
      </c>
      <c r="CD147" s="0" t="n">
        <f aca="false">IF($B57=0,0,IF(SIN(CD$12)=0,999999999,(SIN(CD$12)*COS($E57)+SIN($E57)*COS(CD$12))/SIN(CD$12)*$B57))</f>
        <v>11.9874973048154</v>
      </c>
      <c r="CE147" s="0" t="n">
        <f aca="false">IF($B57=0,0,IF(SIN(CE$12)=0,999999999,(SIN(CE$12)*COS($E57)+SIN($E57)*COS(CE$12))/SIN(CE$12)*$B57))</f>
        <v>11.8103725283686</v>
      </c>
      <c r="CF147" s="0" t="n">
        <f aca="false">IF($B57=0,0,IF(SIN(CF$12)=0,999999999,(SIN(CF$12)*COS($E57)+SIN($E57)*COS(CF$12))/SIN(CF$12)*$B57))</f>
        <v>11.6346695838692</v>
      </c>
      <c r="CG147" s="0" t="n">
        <f aca="false">IF($B57=0,0,IF(SIN(CG$12)=0,999999999,(SIN(CG$12)*COS($E57)+SIN($E57)*COS(CG$12))/SIN(CG$12)*$B57))</f>
        <v>11.4602656020912</v>
      </c>
      <c r="CH147" s="0" t="n">
        <f aca="false">IF($B57=0,0,IF(SIN(CH$12)=0,999999999,(SIN(CH$12)*COS($E57)+SIN($E57)*COS(CH$12))/SIN(CH$12)*$B57))</f>
        <v>11.28704109628</v>
      </c>
      <c r="CI147" s="0" t="n">
        <f aca="false">IF($B57=0,0,IF(SIN(CI$12)=0,999999999,(SIN(CI$12)*COS($E57)+SIN($E57)*COS(CI$12))/SIN(CI$12)*$B57))</f>
        <v>11.1148796190662</v>
      </c>
      <c r="CJ147" s="0" t="n">
        <f aca="false">IF($B57=0,0,IF(SIN(CJ$12)=0,999999999,(SIN(CJ$12)*COS($E57)+SIN($E57)*COS(CJ$12))/SIN(CJ$12)*$B57))</f>
        <v>10.9436674363434</v>
      </c>
      <c r="CK147" s="0" t="n">
        <f aca="false">IF($B57=0,0,IF(SIN(CK$12)=0,999999999,(SIN(CK$12)*COS($E57)+SIN($E57)*COS(CK$12))/SIN(CK$12)*$B57))</f>
        <v>10.7732932160982</v>
      </c>
      <c r="CL147" s="0" t="n">
        <f aca="false">IF($B57=0,0,IF(SIN(CL$12)=0,999999999,(SIN(CL$12)*COS($E57)+SIN($E57)*COS(CL$12))/SIN(CL$12)*$B57))</f>
        <v>10.6036477303312</v>
      </c>
      <c r="CM147" s="0" t="n">
        <f aca="false">IF($B57=0,0,IF(SIN(CM$12)=0,999999999,(SIN(CM$12)*COS($E57)+SIN($E57)*COS(CM$12))/SIN(CM$12)*$B57))</f>
        <v>10.4346235683237</v>
      </c>
      <c r="CN147" s="0" t="n">
        <f aca="false">IF($B57=0,0,IF(SIN(CN$12)=0,999999999,(SIN(CN$12)*COS($E57)+SIN($E57)*COS(CN$12))/SIN(CN$12)*$B57))</f>
        <v>10.2661148596159</v>
      </c>
      <c r="CO147" s="0" t="n">
        <f aca="false">IF($B57=0,0,IF(SIN(CO$12)=0,999999999,(SIN(CO$12)*COS($E57)+SIN($E57)*COS(CO$12))/SIN(CO$12)*$B57))</f>
        <v>10.0980170051513</v>
      </c>
      <c r="CP147" s="0" t="n">
        <f aca="false">IF($B57=0,0,IF(SIN(CP$12)=0,999999999,(SIN(CP$12)*COS($E57)+SIN($E57)*COS(CP$12))/SIN(CP$12)*$B57))</f>
        <v>9.93022641511785</v>
      </c>
      <c r="CQ147" s="0" t="n">
        <f aca="false">IF($B57=0,0,IF(SIN(CQ$12)=0,999999999,(SIN(CQ$12)*COS($E57)+SIN($E57)*COS(CQ$12))/SIN(CQ$12)*$B57))</f>
        <v>9.7626402520722</v>
      </c>
    </row>
    <row r="148" customFormat="false" ht="12.8" hidden="true" customHeight="false" outlineLevel="0" collapsed="false">
      <c r="D148" s="0" t="n">
        <f aca="false">1+D147</f>
        <v>46</v>
      </c>
      <c r="E148" s="2" t="s">
        <v>56</v>
      </c>
      <c r="F148" s="0" t="n">
        <f aca="false">IF($B58=0,0,IF(SIN(F$12)=0,999999999,(SIN(F$12)*COS($E58)+SIN($E58)*COS(F$12))/SIN(F$12)*$B58))</f>
        <v>999999999</v>
      </c>
      <c r="G148" s="0" t="n">
        <f aca="false">IF($B58=0,0,IF(SIN(G$12)=0,999999999,(SIN(G$12)*COS($E58)+SIN($E58)*COS(G$12))/SIN(G$12)*$B58))</f>
        <v>574.875880376093</v>
      </c>
      <c r="H148" s="0" t="n">
        <f aca="false">IF($B58=0,0,IF(SIN(H$12)=0,999999999,(SIN(H$12)*COS($E58)+SIN($E58)*COS(H$12))/SIN(H$12)*$B58))</f>
        <v>292.116599553909</v>
      </c>
      <c r="I148" s="0" t="n">
        <f aca="false">IF($B58=0,0,IF(SIN(I$12)=0,999999999,(SIN(I$12)*COS($E58)+SIN($E58)*COS(I$12))/SIN(I$12)*$B58))</f>
        <v>197.825212769741</v>
      </c>
      <c r="J148" s="0" t="n">
        <f aca="false">IF($B58=0,0,IF(SIN(J$12)=0,999999999,(SIN(J$12)*COS($E58)+SIN($E58)*COS(J$12))/SIN(J$12)*$B58))</f>
        <v>150.650781989036</v>
      </c>
      <c r="K148" s="0" t="n">
        <f aca="false">IF($B58=0,0,IF(SIN(K$12)=0,999999999,(SIN(K$12)*COS($E58)+SIN($E58)*COS(K$12))/SIN(K$12)*$B58))</f>
        <v>122.323113985872</v>
      </c>
      <c r="L148" s="0" t="n">
        <f aca="false">IF($B58=0,0,IF(SIN(L$12)=0,999999999,(SIN(L$12)*COS($E58)+SIN($E58)*COS(L$12))/SIN(L$12)*$B58))</f>
        <v>103.418806321507</v>
      </c>
      <c r="M148" s="0" t="n">
        <f aca="false">IF($B58=0,0,IF(SIN(M$12)=0,999999999,(SIN(M$12)*COS($E58)+SIN($E58)*COS(M$12))/SIN(M$12)*$B58))</f>
        <v>89.899253909212</v>
      </c>
      <c r="N148" s="0" t="n">
        <f aca="false">IF($B58=0,0,IF(SIN(N$12)=0,999999999,(SIN(N$12)*COS($E58)+SIN($E58)*COS(N$12))/SIN(N$12)*$B58))</f>
        <v>79.7451506523675</v>
      </c>
      <c r="O148" s="0" t="n">
        <f aca="false">IF($B58=0,0,IF(SIN(O$12)=0,999999999,(SIN(O$12)*COS($E58)+SIN($E58)*COS(O$12))/SIN(O$12)*$B58))</f>
        <v>71.8346566543759</v>
      </c>
      <c r="P148" s="0" t="n">
        <f aca="false">IF($B58=0,0,IF(SIN(P$12)=0,999999999,(SIN(P$12)*COS($E58)+SIN($E58)*COS(P$12))/SIN(P$12)*$B58))</f>
        <v>65.4946651000846</v>
      </c>
      <c r="Q148" s="0" t="n">
        <f aca="false">IF($B58=0,0,IF(SIN(Q$12)=0,999999999,(SIN(Q$12)*COS($E58)+SIN($E58)*COS(Q$12))/SIN(Q$12)*$B58))</f>
        <v>60.2968326540937</v>
      </c>
      <c r="R148" s="0" t="n">
        <f aca="false">IF($B58=0,0,IF(SIN(R$12)=0,999999999,(SIN(R$12)*COS($E58)+SIN($E58)*COS(R$12))/SIN(R$12)*$B58))</f>
        <v>55.9555946577389</v>
      </c>
      <c r="S148" s="0" t="n">
        <f aca="false">IF($B58=0,0,IF(SIN(S$12)=0,999999999,(SIN(S$12)*COS($E58)+SIN($E58)*COS(S$12))/SIN(S$12)*$B58))</f>
        <v>52.2732502331217</v>
      </c>
      <c r="T148" s="0" t="n">
        <f aca="false">IF($B58=0,0,IF(SIN(T$12)=0,999999999,(SIN(T$12)*COS($E58)+SIN($E58)*COS(T$12))/SIN(T$12)*$B58))</f>
        <v>49.1085823406279</v>
      </c>
      <c r="U148" s="0" t="n">
        <f aca="false">IF($B58=0,0,IF(SIN(U$12)=0,999999999,(SIN(U$12)*COS($E58)+SIN($E58)*COS(U$12))/SIN(U$12)*$B58))</f>
        <v>46.3580298116103</v>
      </c>
      <c r="V148" s="0" t="n">
        <f aca="false">IF($B58=0,0,IF(SIN(V$12)=0,999999999,(SIN(V$12)*COS($E58)+SIN($E58)*COS(V$12))/SIN(V$12)*$B58))</f>
        <v>43.9439198670633</v>
      </c>
      <c r="W148" s="0" t="n">
        <f aca="false">IF($B58=0,0,IF(SIN(W$12)=0,999999999,(SIN(W$12)*COS($E58)+SIN($E58)*COS(W$12))/SIN(W$12)*$B58))</f>
        <v>41.8068538633177</v>
      </c>
      <c r="X148" s="0" t="n">
        <f aca="false">IF($B58=0,0,IF(SIN(X$12)=0,999999999,(SIN(X$12)*COS($E58)+SIN($E58)*COS(X$12))/SIN(X$12)*$B58))</f>
        <v>39.900631120875</v>
      </c>
      <c r="Y148" s="0" t="n">
        <f aca="false">IF($B58=0,0,IF(SIN(Y$12)=0,999999999,(SIN(Y$12)*COS($E58)+SIN($E58)*COS(Y$12))/SIN(Y$12)*$B58))</f>
        <v>38.188775753084</v>
      </c>
      <c r="Z148" s="0" t="n">
        <f aca="false">IF($B58=0,0,IF(SIN(Z$12)=0,999999999,(SIN(Z$12)*COS($E58)+SIN($E58)*COS(Z$12))/SIN(Z$12)*$B58))</f>
        <v>36.6421054446758</v>
      </c>
      <c r="AA148" s="0" t="n">
        <f aca="false">IF($B58=0,0,IF(SIN(AA$12)=0,999999999,(SIN(AA$12)*COS($E58)+SIN($E58)*COS(AA$12))/SIN(AA$12)*$B58))</f>
        <v>35.236994863495</v>
      </c>
      <c r="AB148" s="0" t="n">
        <f aca="false">IF($B58=0,0,IF(SIN(AB$12)=0,999999999,(SIN(AB$12)*COS($E58)+SIN($E58)*COS(AB$12))/SIN(AB$12)*$B58))</f>
        <v>33.9541126857372</v>
      </c>
      <c r="AC148" s="0" t="n">
        <f aca="false">IF($B58=0,0,IF(SIN(AC$12)=0,999999999,(SIN(AC$12)*COS($E58)+SIN($E58)*COS(AC$12))/SIN(AC$12)*$B58))</f>
        <v>32.7774880914058</v>
      </c>
      <c r="AD148" s="0" t="n">
        <f aca="false">IF($B58=0,0,IF(SIN(AD$12)=0,999999999,(SIN(AD$12)*COS($E58)+SIN($E58)*COS(AD$12))/SIN(AD$12)*$B58))</f>
        <v>31.693810634468</v>
      </c>
      <c r="AE148" s="0" t="n">
        <f aca="false">IF($B58=0,0,IF(SIN(AE$12)=0,999999999,(SIN(AE$12)*COS($E58)+SIN($E58)*COS(AE$12))/SIN(AE$12)*$B58))</f>
        <v>30.6918981427463</v>
      </c>
      <c r="AF148" s="0" t="n">
        <f aca="false">IF($B58=0,0,IF(SIN(AF$12)=0,999999999,(SIN(AF$12)*COS($E58)+SIN($E58)*COS(AF$12))/SIN(AF$12)*$B58))</f>
        <v>29.762287408729</v>
      </c>
      <c r="AG148" s="0" t="n">
        <f aca="false">IF($B58=0,0,IF(SIN(AG$12)=0,999999999,(SIN(AG$12)*COS($E58)+SIN($E58)*COS(AG$12))/SIN(AG$12)*$B58))</f>
        <v>28.8969158365677</v>
      </c>
      <c r="AH148" s="0" t="n">
        <f aca="false">IF($B58=0,0,IF(SIN(AH$12)=0,999999999,(SIN(AH$12)*COS($E58)+SIN($E58)*COS(AH$12))/SIN(AH$12)*$B58))</f>
        <v>28.0888713061688</v>
      </c>
      <c r="AI148" s="0" t="n">
        <f aca="false">IF($B58=0,0,IF(SIN(AI$12)=0,999999999,(SIN(AI$12)*COS($E58)+SIN($E58)*COS(AI$12))/SIN(AI$12)*$B58))</f>
        <v>27.3321937881335</v>
      </c>
      <c r="AJ148" s="0" t="n">
        <f aca="false">IF($B58=0,0,IF(SIN(AJ$12)=0,999999999,(SIN(AJ$12)*COS($E58)+SIN($E58)*COS(AJ$12))/SIN(AJ$12)*$B58))</f>
        <v>26.6217166342995</v>
      </c>
      <c r="AK148" s="0" t="n">
        <f aca="false">IF($B58=0,0,IF(SIN(AK$12)=0,999999999,(SIN(AK$12)*COS($E58)+SIN($E58)*COS(AK$12))/SIN(AK$12)*$B58))</f>
        <v>25.9529385848241</v>
      </c>
      <c r="AL148" s="0" t="n">
        <f aca="false">IF($B58=0,0,IF(SIN(AL$12)=0,999999999,(SIN(AL$12)*COS($E58)+SIN($E58)*COS(AL$12))/SIN(AL$12)*$B58))</f>
        <v>25.321919772512</v>
      </c>
      <c r="AM148" s="0" t="n">
        <f aca="false">IF($B58=0,0,IF(SIN(AM$12)=0,999999999,(SIN(AM$12)*COS($E58)+SIN($E58)*COS(AM$12))/SIN(AM$12)*$B58))</f>
        <v>24.7251966340093</v>
      </c>
      <c r="AN148" s="0" t="n">
        <f aca="false">IF($B58=0,0,IF(SIN(AN$12)=0,999999999,(SIN(AN$12)*COS($E58)+SIN($E58)*COS(AN$12))/SIN(AN$12)*$B58))</f>
        <v>24.1597118352152</v>
      </c>
      <c r="AO148" s="0" t="n">
        <f aca="false">IF($B58=0,0,IF(SIN(AO$12)=0,999999999,(SIN(AO$12)*COS($E58)+SIN($E58)*COS(AO$12))/SIN(AO$12)*$B58))</f>
        <v>23.6227562080101</v>
      </c>
      <c r="AP148" s="0" t="n">
        <f aca="false">IF($B58=0,0,IF(SIN(AP$12)=0,999999999,(SIN(AP$12)*COS($E58)+SIN($E58)*COS(AP$12))/SIN(AP$12)*$B58))</f>
        <v>23.1119203627066</v>
      </c>
      <c r="AQ148" s="0" t="n">
        <f aca="false">IF($B58=0,0,IF(SIN(AQ$12)=0,999999999,(SIN(AQ$12)*COS($E58)+SIN($E58)*COS(AQ$12))/SIN(AQ$12)*$B58))</f>
        <v>22.6250541456173</v>
      </c>
      <c r="AR148" s="0" t="n">
        <f aca="false">IF($B58=0,0,IF(SIN(AR$12)=0,999999999,(SIN(AR$12)*COS($E58)+SIN($E58)*COS(AR$12))/SIN(AR$12)*$B58))</f>
        <v>22.1602324965233</v>
      </c>
      <c r="AS148" s="0" t="n">
        <f aca="false">IF($B58=0,0,IF(SIN(AS$12)=0,999999999,(SIN(AS$12)*COS($E58)+SIN($E58)*COS(AS$12))/SIN(AS$12)*$B58))</f>
        <v>21.715726557276</v>
      </c>
      <c r="AT148" s="0" t="n">
        <f aca="false">IF($B58=0,0,IF(SIN(AT$12)=0,999999999,(SIN(AT$12)*COS($E58)+SIN($E58)*COS(AT$12))/SIN(AT$12)*$B58))</f>
        <v>21.2899791125151</v>
      </c>
      <c r="AU148" s="0" t="n">
        <f aca="false">IF($B58=0,0,IF(SIN(AU$12)=0,999999999,(SIN(AU$12)*COS($E58)+SIN($E58)*COS(AU$12))/SIN(AU$12)*$B58))</f>
        <v>20.8815836228019</v>
      </c>
      <c r="AV148" s="0" t="n">
        <f aca="false">IF($B58=0,0,IF(SIN(AV$12)=0,999999999,(SIN(AV$12)*COS($E58)+SIN($E58)*COS(AV$12))/SIN(AV$12)*$B58))</f>
        <v>20.4892662513577</v>
      </c>
      <c r="AW148" s="0" t="n">
        <f aca="false">IF($B58=0,0,IF(SIN(AW$12)=0,999999999,(SIN(AW$12)*COS($E58)+SIN($E58)*COS(AW$12))/SIN(AW$12)*$B58))</f>
        <v>20.1118703970008</v>
      </c>
      <c r="AX148" s="0" t="n">
        <f aca="false">IF($B58=0,0,IF(SIN(AX$12)=0,999999999,(SIN(AX$12)*COS($E58)+SIN($E58)*COS(AX$12))/SIN(AX$12)*$B58))</f>
        <v>19.7483433344877</v>
      </c>
      <c r="AY148" s="0" t="n">
        <f aca="false">IF($B58=0,0,IF(SIN(AY$12)=0,999999999,(SIN(AY$12)*COS($E58)+SIN($E58)*COS(AY$12))/SIN(AY$12)*$B58))</f>
        <v>19.3977246343583</v>
      </c>
      <c r="AZ148" s="0" t="n">
        <f aca="false">IF($B58=0,0,IF(SIN(AZ$12)=0,999999999,(SIN(AZ$12)*COS($E58)+SIN($E58)*COS(AZ$12))/SIN(AZ$12)*$B58))</f>
        <v>19.0591360914059</v>
      </c>
      <c r="BA148" s="0" t="n">
        <f aca="false">IF($B58=0,0,IF(SIN(BA$12)=0,999999999,(SIN(BA$12)*COS($E58)+SIN($E58)*COS(BA$12))/SIN(BA$12)*$B58))</f>
        <v>18.7317729369928</v>
      </c>
      <c r="BB148" s="0" t="n">
        <f aca="false">IF($B58=0,0,IF(SIN(BB$12)=0,999999999,(SIN(BB$12)*COS($E58)+SIN($E58)*COS(BB$12))/SIN(BB$12)*$B58))</f>
        <v>18.4148961478926</v>
      </c>
      <c r="BC148" s="0" t="n">
        <f aca="false">IF($B58=0,0,IF(SIN(BC$12)=0,999999999,(SIN(BC$12)*COS($E58)+SIN($E58)*COS(BC$12))/SIN(BC$12)*$B58))</f>
        <v>18.1078256949148</v>
      </c>
      <c r="BD148" s="0" t="n">
        <f aca="false">IF($B58=0,0,IF(SIN(BD$12)=0,999999999,(SIN(BD$12)*COS($E58)+SIN($E58)*COS(BD$12))/SIN(BD$12)*$B58))</f>
        <v>17.8099345996433</v>
      </c>
      <c r="BE148" s="0" t="n">
        <f aca="false">IF($B58=0,0,IF(SIN(BE$12)=0,999999999,(SIN(BE$12)*COS($E58)+SIN($E58)*COS(BE$12))/SIN(BE$12)*$B58))</f>
        <v>17.5206436882641</v>
      </c>
      <c r="BF148" s="0" t="n">
        <f aca="false">IF($B58=0,0,IF(SIN(BF$12)=0,999999999,(SIN(BF$12)*COS($E58)+SIN($E58)*COS(BF$12))/SIN(BF$12)*$B58))</f>
        <v>17.2394169485369</v>
      </c>
      <c r="BG148" s="0" t="n">
        <f aca="false">IF($B58=0,0,IF(SIN(BG$12)=0,999999999,(SIN(BG$12)*COS($E58)+SIN($E58)*COS(BG$12))/SIN(BG$12)*$B58))</f>
        <v>16.9657574101327</v>
      </c>
      <c r="BH148" s="0" t="n">
        <f aca="false">IF($B58=0,0,IF(SIN(BH$12)=0,999999999,(SIN(BH$12)*COS($E58)+SIN($E58)*COS(BH$12))/SIN(BH$12)*$B58))</f>
        <v>16.6992034803773</v>
      </c>
      <c r="BI148" s="0" t="n">
        <f aca="false">IF($B58=0,0,IF(SIN(BI$12)=0,999999999,(SIN(BI$12)*COS($E58)+SIN($E58)*COS(BI$12))/SIN(BI$12)*$B58))</f>
        <v>16.4393256773132</v>
      </c>
      <c r="BJ148" s="0" t="n">
        <f aca="false">IF($B58=0,0,IF(SIN(BJ$12)=0,999999999,(SIN(BJ$12)*COS($E58)+SIN($E58)*COS(BJ$12))/SIN(BJ$12)*$B58))</f>
        <v>16.1857237102857</v>
      </c>
      <c r="BK148" s="0" t="n">
        <f aca="false">IF($B58=0,0,IF(SIN(BK$12)=0,999999999,(SIN(BK$12)*COS($E58)+SIN($E58)*COS(BK$12))/SIN(BK$12)*$B58))</f>
        <v>15.9380238652377</v>
      </c>
      <c r="BL148" s="0" t="n">
        <f aca="false">IF($B58=0,0,IF(SIN(BL$12)=0,999999999,(SIN(BL$12)*COS($E58)+SIN($E58)*COS(BL$12))/SIN(BL$12)*$B58))</f>
        <v>15.6958766577958</v>
      </c>
      <c r="BM148" s="0" t="n">
        <f aca="false">IF($B58=0,0,IF(SIN(BM$12)=0,999999999,(SIN(BM$12)*COS($E58)+SIN($E58)*COS(BM$12))/SIN(BM$12)*$B58))</f>
        <v>15.4589547222233</v>
      </c>
      <c r="BN148" s="0" t="n">
        <f aca="false">IF($B58=0,0,IF(SIN(BN$12)=0,999999999,(SIN(BN$12)*COS($E58)+SIN($E58)*COS(BN$12))/SIN(BN$12)*$B58))</f>
        <v>15.2269509085684</v>
      </c>
      <c r="BO148" s="0" t="n">
        <f aca="false">IF($B58=0,0,IF(SIN(BO$12)=0,999999999,(SIN(BO$12)*COS($E58)+SIN($E58)*COS(BO$12))/SIN(BO$12)*$B58))</f>
        <v>14.9995765639479</v>
      </c>
      <c r="BP148" s="0" t="n">
        <f aca="false">IF($B58=0,0,IF(SIN(BP$12)=0,999999999,(SIN(BP$12)*COS($E58)+SIN($E58)*COS(BP$12))/SIN(BP$12)*$B58))</f>
        <v>14.7765599770034</v>
      </c>
      <c r="BQ148" s="0" t="n">
        <f aca="false">IF($B58=0,0,IF(SIN(BQ$12)=0,999999999,(SIN(BQ$12)*COS($E58)+SIN($E58)*COS(BQ$12))/SIN(BQ$12)*$B58))</f>
        <v>14.5576449672189</v>
      </c>
      <c r="BR148" s="0" t="n">
        <f aca="false">IF($B58=0,0,IF(SIN(BR$12)=0,999999999,(SIN(BR$12)*COS($E58)+SIN($E58)*COS(BR$12))/SIN(BR$12)*$B58))</f>
        <v>14.3425896030611</v>
      </c>
      <c r="BS148" s="0" t="n">
        <f aca="false">IF($B58=0,0,IF(SIN(BS$12)=0,999999999,(SIN(BS$12)*COS($E58)+SIN($E58)*COS(BS$12))/SIN(BS$12)*$B58))</f>
        <v>14.1311650348657</v>
      </c>
      <c r="BT148" s="0" t="n">
        <f aca="false">IF($B58=0,0,IF(SIN(BT$12)=0,999999999,(SIN(BT$12)*COS($E58)+SIN($E58)*COS(BT$12))/SIN(BT$12)*$B58))</f>
        <v>13.9231544300887</v>
      </c>
      <c r="BU148" s="0" t="n">
        <f aca="false">IF($B58=0,0,IF(SIN(BU$12)=0,999999999,(SIN(BU$12)*COS($E58)+SIN($E58)*COS(BU$12))/SIN(BU$12)*$B58))</f>
        <v>13.718352</v>
      </c>
      <c r="BV148" s="0" t="n">
        <f aca="false">IF($B58=0,0,IF(SIN(BV$12)=0,999999999,(SIN(BV$12)*COS($E58)+SIN($E58)*COS(BV$12))/SIN(BV$12)*$B58))</f>
        <v>13.5165621081677</v>
      </c>
      <c r="BW148" s="0" t="n">
        <f aca="false">IF($B58=0,0,IF(SIN(BW$12)=0,999999999,(SIN(BW$12)*COS($E58)+SIN($E58)*COS(BW$12))/SIN(BW$12)*$B58))</f>
        <v>13.3175984521855</v>
      </c>
      <c r="BX148" s="0" t="n">
        <f aca="false">IF($B58=0,0,IF(SIN(BX$12)=0,999999999,(SIN(BX$12)*COS($E58)+SIN($E58)*COS(BX$12))/SIN(BX$12)*$B58))</f>
        <v>13.1212833110514</v>
      </c>
      <c r="BY148" s="0" t="n">
        <f aca="false">IF($B58=0,0,IF(SIN(BY$12)=0,999999999,(SIN(BY$12)*COS($E58)+SIN($E58)*COS(BY$12))/SIN(BY$12)*$B58))</f>
        <v>12.9274468514434</v>
      </c>
      <c r="BZ148" s="0" t="n">
        <f aca="false">IF($B58=0,0,IF(SIN(BZ$12)=0,999999999,(SIN(BZ$12)*COS($E58)+SIN($E58)*COS(BZ$12))/SIN(BZ$12)*$B58))</f>
        <v>12.7359264868675</v>
      </c>
      <c r="CA148" s="0" t="n">
        <f aca="false">IF($B58=0,0,IF(SIN(CA$12)=0,999999999,(SIN(CA$12)*COS($E58)+SIN($E58)*COS(CA$12))/SIN(CA$12)*$B58))</f>
        <v>12.5465662842933</v>
      </c>
      <c r="CB148" s="0" t="n">
        <f aca="false">IF($B58=0,0,IF(SIN(CB$12)=0,999999999,(SIN(CB$12)*COS($E58)+SIN($E58)*COS(CB$12))/SIN(CB$12)*$B58))</f>
        <v>12.3592164134453</v>
      </c>
      <c r="CC148" s="0" t="n">
        <f aca="false">IF($B58=0,0,IF(SIN(CC$12)=0,999999999,(SIN(CC$12)*COS($E58)+SIN($E58)*COS(CC$12))/SIN(CC$12)*$B58))</f>
        <v>12.173732634417</v>
      </c>
      <c r="CD148" s="0" t="n">
        <f aca="false">IF($B58=0,0,IF(SIN(CD$12)=0,999999999,(SIN(CD$12)*COS($E58)+SIN($E58)*COS(CD$12))/SIN(CD$12)*$B58))</f>
        <v>11.9899758196961</v>
      </c>
      <c r="CE148" s="0" t="n">
        <f aca="false">IF($B58=0,0,IF(SIN(CE$12)=0,999999999,(SIN(CE$12)*COS($E58)+SIN($E58)*COS(CE$12))/SIN(CE$12)*$B58))</f>
        <v>11.8078115070696</v>
      </c>
      <c r="CF148" s="0" t="n">
        <f aca="false">IF($B58=0,0,IF(SIN(CF$12)=0,999999999,(SIN(CF$12)*COS($E58)+SIN($E58)*COS(CF$12))/SIN(CF$12)*$B58))</f>
        <v>11.6271094802089</v>
      </c>
      <c r="CG148" s="0" t="n">
        <f aca="false">IF($B58=0,0,IF(SIN(CG$12)=0,999999999,(SIN(CG$12)*COS($E58)+SIN($E58)*COS(CG$12))/SIN(CG$12)*$B58))</f>
        <v>11.4477433740252</v>
      </c>
      <c r="CH148" s="0" t="n">
        <f aca="false">IF($B58=0,0,IF(SIN(CH$12)=0,999999999,(SIN(CH$12)*COS($E58)+SIN($E58)*COS(CH$12))/SIN(CH$12)*$B58))</f>
        <v>11.2695903021389</v>
      </c>
      <c r="CI148" s="0" t="n">
        <f aca="false">IF($B58=0,0,IF(SIN(CI$12)=0,999999999,(SIN(CI$12)*COS($E58)+SIN($E58)*COS(CI$12))/SIN(CI$12)*$B58))</f>
        <v>11.092530504032</v>
      </c>
      <c r="CJ148" s="0" t="n">
        <f aca="false">IF($B58=0,0,IF(SIN(CJ$12)=0,999999999,(SIN(CJ$12)*COS($E58)+SIN($E58)*COS(CJ$12))/SIN(CJ$12)*$B58))</f>
        <v>10.9164470096465</v>
      </c>
      <c r="CK148" s="0" t="n">
        <f aca="false">IF($B58=0,0,IF(SIN(CK$12)=0,999999999,(SIN(CK$12)*COS($E58)+SIN($E58)*COS(CK$12))/SIN(CK$12)*$B58))</f>
        <v>10.7412253193621</v>
      </c>
      <c r="CL148" s="0" t="n">
        <f aca="false">IF($B58=0,0,IF(SIN(CL$12)=0,999999999,(SIN(CL$12)*COS($E58)+SIN($E58)*COS(CL$12))/SIN(CL$12)*$B58))</f>
        <v>10.5667530974355</v>
      </c>
      <c r="CM148" s="0" t="n">
        <f aca="false">IF($B58=0,0,IF(SIN(CM$12)=0,999999999,(SIN(CM$12)*COS($E58)+SIN($E58)*COS(CM$12))/SIN(CM$12)*$B58))</f>
        <v>10.3929198771089</v>
      </c>
      <c r="CN148" s="0" t="n">
        <f aca="false">IF($B58=0,0,IF(SIN(CN$12)=0,999999999,(SIN(CN$12)*COS($E58)+SIN($E58)*COS(CN$12))/SIN(CN$12)*$B58))</f>
        <v>10.219616775707</v>
      </c>
      <c r="CO148" s="0" t="n">
        <f aca="false">IF($B58=0,0,IF(SIN(CO$12)=0,999999999,(SIN(CO$12)*COS($E58)+SIN($E58)*COS(CO$12))/SIN(CO$12)*$B58))</f>
        <v>10.0467362181316</v>
      </c>
      <c r="CP148" s="0" t="n">
        <f aca="false">IF($B58=0,0,IF(SIN(CP$12)=0,999999999,(SIN(CP$12)*COS($E58)+SIN($E58)*COS(CP$12))/SIN(CP$12)*$B58))</f>
        <v>9.87417166724384</v>
      </c>
      <c r="CQ148" s="0" t="n">
        <f aca="false">IF($B58=0,0,IF(SIN(CQ$12)=0,999999999,(SIN(CQ$12)*COS($E58)+SIN($E58)*COS(CQ$12))/SIN(CQ$12)*$B58))</f>
        <v>9.70181735967976</v>
      </c>
    </row>
    <row r="149" customFormat="false" ht="12.8" hidden="true" customHeight="false" outlineLevel="0" collapsed="false">
      <c r="D149" s="0" t="n">
        <f aca="false">1+D148</f>
        <v>47</v>
      </c>
      <c r="E149" s="2" t="s">
        <v>56</v>
      </c>
      <c r="F149" s="0" t="n">
        <f aca="false">IF($B59=0,0,IF(SIN(F$12)=0,999999999,(SIN(F$12)*COS($E59)+SIN($E59)*COS(F$12))/SIN(F$12)*$B59))</f>
        <v>999999999</v>
      </c>
      <c r="G149" s="0" t="n">
        <f aca="false">IF($B59=0,0,IF(SIN(G$12)=0,999999999,(SIN(G$12)*COS($E59)+SIN($E59)*COS(G$12))/SIN(G$12)*$B59))</f>
        <v>590.478259774066</v>
      </c>
      <c r="H149" s="0" t="n">
        <f aca="false">IF($B59=0,0,IF(SIN(H$12)=0,999999999,(SIN(H$12)*COS($E59)+SIN($E59)*COS(H$12))/SIN(H$12)*$B59))</f>
        <v>299.879288459639</v>
      </c>
      <c r="I149" s="0" t="n">
        <f aca="false">IF($B59=0,0,IF(SIN(I$12)=0,999999999,(SIN(I$12)*COS($E59)+SIN($E59)*COS(I$12))/SIN(I$12)*$B59))</f>
        <v>202.97360980741</v>
      </c>
      <c r="J149" s="0" t="n">
        <f aca="false">IF($B59=0,0,IF(SIN(J$12)=0,999999999,(SIN(J$12)*COS($E59)+SIN($E59)*COS(J$12))/SIN(J$12)*$B59))</f>
        <v>154.491236329322</v>
      </c>
      <c r="K149" s="0" t="n">
        <f aca="false">IF($B59=0,0,IF(SIN(K$12)=0,999999999,(SIN(K$12)*COS($E59)+SIN($E59)*COS(K$12))/SIN(K$12)*$B59))</f>
        <v>125.378164752963</v>
      </c>
      <c r="L149" s="0" t="n">
        <f aca="false">IF($B59=0,0,IF(SIN(L$12)=0,999999999,(SIN(L$12)*COS($E59)+SIN($E59)*COS(L$12))/SIN(L$12)*$B59))</f>
        <v>105.949722493873</v>
      </c>
      <c r="M149" s="0" t="n">
        <f aca="false">IF($B59=0,0,IF(SIN(M$12)=0,999999999,(SIN(M$12)*COS($E59)+SIN($E59)*COS(M$12))/SIN(M$12)*$B59))</f>
        <v>92.0553314336718</v>
      </c>
      <c r="N149" s="0" t="n">
        <f aca="false">IF($B59=0,0,IF(SIN(N$12)=0,999999999,(SIN(N$12)*COS($E59)+SIN($E59)*COS(N$12))/SIN(N$12)*$B59))</f>
        <v>81.6196988614023</v>
      </c>
      <c r="O149" s="0" t="n">
        <f aca="false">IF($B59=0,0,IF(SIN(O$12)=0,999999999,(SIN(O$12)*COS($E59)+SIN($E59)*COS(O$12))/SIN(O$12)*$B59))</f>
        <v>73.4898811177686</v>
      </c>
      <c r="P149" s="0" t="n">
        <f aca="false">IF($B59=0,0,IF(SIN(P$12)=0,999999999,(SIN(P$12)*COS($E59)+SIN($E59)*COS(P$12))/SIN(P$12)*$B59))</f>
        <v>66.9741090502274</v>
      </c>
      <c r="Q149" s="0" t="n">
        <f aca="false">IF($B59=0,0,IF(SIN(Q$12)=0,999999999,(SIN(Q$12)*COS($E59)+SIN($E59)*COS(Q$12))/SIN(Q$12)*$B59))</f>
        <v>61.6321632174411</v>
      </c>
      <c r="R149" s="0" t="n">
        <f aca="false">IF($B59=0,0,IF(SIN(R$12)=0,999999999,(SIN(R$12)*COS($E59)+SIN($E59)*COS(R$12))/SIN(R$12)*$B59))</f>
        <v>57.1705614892731</v>
      </c>
      <c r="S149" s="0" t="n">
        <f aca="false">IF($B59=0,0,IF(SIN(S$12)=0,999999999,(SIN(S$12)*COS($E59)+SIN($E59)*COS(S$12))/SIN(S$12)*$B59))</f>
        <v>53.3861215985375</v>
      </c>
      <c r="T149" s="0" t="n">
        <f aca="false">IF($B59=0,0,IF(SIN(T$12)=0,999999999,(SIN(T$12)*COS($E59)+SIN($E59)*COS(T$12))/SIN(T$12)*$B59))</f>
        <v>50.1337111685901</v>
      </c>
      <c r="U149" s="0" t="n">
        <f aca="false">IF($B59=0,0,IF(SIN(U$12)=0,999999999,(SIN(U$12)*COS($E59)+SIN($E59)*COS(U$12))/SIN(U$12)*$B59))</f>
        <v>47.3068977280033</v>
      </c>
      <c r="V149" s="0" t="n">
        <f aca="false">IF($B59=0,0,IF(SIN(V$12)=0,999999999,(SIN(V$12)*COS($E59)+SIN($E59)*COS(V$12))/SIN(V$12)*$B59))</f>
        <v>44.8258549679376</v>
      </c>
      <c r="W149" s="0" t="n">
        <f aca="false">IF($B59=0,0,IF(SIN(W$12)=0,999999999,(SIN(W$12)*COS($E59)+SIN($E59)*COS(W$12))/SIN(W$12)*$B59))</f>
        <v>42.6295373775344</v>
      </c>
      <c r="X149" s="0" t="n">
        <f aca="false">IF($B59=0,0,IF(SIN(X$12)=0,999999999,(SIN(X$12)*COS($E59)+SIN($E59)*COS(X$12))/SIN(X$12)*$B59))</f>
        <v>40.6704633325046</v>
      </c>
      <c r="Y149" s="0" t="n">
        <f aca="false">IF($B59=0,0,IF(SIN(Y$12)=0,999999999,(SIN(Y$12)*COS($E59)+SIN($E59)*COS(Y$12))/SIN(Y$12)*$B59))</f>
        <v>38.9111456278031</v>
      </c>
      <c r="Z149" s="0" t="n">
        <f aca="false">IF($B59=0,0,IF(SIN(Z$12)=0,999999999,(SIN(Z$12)*COS($E59)+SIN($E59)*COS(Z$12))/SIN(Z$12)*$B59))</f>
        <v>37.3215928489196</v>
      </c>
      <c r="AA149" s="0" t="n">
        <f aca="false">IF($B59=0,0,IF(SIN(AA$12)=0,999999999,(SIN(AA$12)*COS($E59)+SIN($E59)*COS(AA$12))/SIN(AA$12)*$B59))</f>
        <v>35.8775246355374</v>
      </c>
      <c r="AB149" s="0" t="n">
        <f aca="false">IF($B59=0,0,IF(SIN(AB$12)=0,999999999,(SIN(AB$12)*COS($E59)+SIN($E59)*COS(AB$12))/SIN(AB$12)*$B59))</f>
        <v>34.5590736899485</v>
      </c>
      <c r="AC149" s="0" t="n">
        <f aca="false">IF($B59=0,0,IF(SIN(AC$12)=0,999999999,(SIN(AC$12)*COS($E59)+SIN($E59)*COS(AC$12))/SIN(AC$12)*$B59))</f>
        <v>33.3498263904727</v>
      </c>
      <c r="AD149" s="0" t="n">
        <f aca="false">IF($B59=0,0,IF(SIN(AD$12)=0,999999999,(SIN(AD$12)*COS($E59)+SIN($E59)*COS(AD$12))/SIN(AD$12)*$B59))</f>
        <v>32.2361032500435</v>
      </c>
      <c r="AE149" s="0" t="n">
        <f aca="false">IF($B59=0,0,IF(SIN(AE$12)=0,999999999,(SIN(AE$12)*COS($E59)+SIN($E59)*COS(AE$12))/SIN(AE$12)*$B59))</f>
        <v>31.2064120632687</v>
      </c>
      <c r="AF149" s="0" t="n">
        <f aca="false">IF($B59=0,0,IF(SIN(AF$12)=0,999999999,(SIN(AF$12)*COS($E59)+SIN($E59)*COS(AF$12))/SIN(AF$12)*$B59))</f>
        <v>30.2510272488683</v>
      </c>
      <c r="AG149" s="0" t="n">
        <f aca="false">IF($B59=0,0,IF(SIN(AG$12)=0,999999999,(SIN(AG$12)*COS($E59)+SIN($E59)*COS(AG$12))/SIN(AG$12)*$B59))</f>
        <v>29.3616626701228</v>
      </c>
      <c r="AH149" s="0" t="n">
        <f aca="false">IF($B59=0,0,IF(SIN(AH$12)=0,999999999,(SIN(AH$12)*COS($E59)+SIN($E59)*COS(AH$12))/SIN(AH$12)*$B59))</f>
        <v>28.5312145637781</v>
      </c>
      <c r="AI149" s="0" t="n">
        <f aca="false">IF($B59=0,0,IF(SIN(AI$12)=0,999999999,(SIN(AI$12)*COS($E59)+SIN($E59)*COS(AI$12))/SIN(AI$12)*$B59))</f>
        <v>27.7535576546275</v>
      </c>
      <c r="AJ149" s="0" t="n">
        <f aca="false">IF($B59=0,0,IF(SIN(AJ$12)=0,999999999,(SIN(AJ$12)*COS($E59)+SIN($E59)*COS(AJ$12))/SIN(AJ$12)*$B59))</f>
        <v>27.0233820457272</v>
      </c>
      <c r="AK149" s="0" t="n">
        <f aca="false">IF($B59=0,0,IF(SIN(AK$12)=0,999999999,(SIN(AK$12)*COS($E59)+SIN($E59)*COS(AK$12))/SIN(AK$12)*$B59))</f>
        <v>26.3360616767896</v>
      </c>
      <c r="AL149" s="0" t="n">
        <f aca="false">IF($B59=0,0,IF(SIN(AL$12)=0,999999999,(SIN(AL$12)*COS($E59)+SIN($E59)*COS(AL$12))/SIN(AL$12)*$B59))</f>
        <v>25.6875474451621</v>
      </c>
      <c r="AM149" s="0" t="n">
        <f aca="false">IF($B59=0,0,IF(SIN(AM$12)=0,999999999,(SIN(AM$12)*COS($E59)+SIN($E59)*COS(AM$12))/SIN(AM$12)*$B59))</f>
        <v>25.0742797578763</v>
      </c>
      <c r="AN149" s="0" t="n">
        <f aca="false">IF($B59=0,0,IF(SIN(AN$12)=0,999999999,(SIN(AN$12)*COS($E59)+SIN($E59)*COS(AN$12))/SIN(AN$12)*$B59))</f>
        <v>24.4931165141953</v>
      </c>
      <c r="AO149" s="0" t="n">
        <f aca="false">IF($B59=0,0,IF(SIN(AO$12)=0,999999999,(SIN(AO$12)*COS($E59)+SIN($E59)*COS(AO$12))/SIN(AO$12)*$B59))</f>
        <v>23.9412734324986</v>
      </c>
      <c r="AP149" s="0" t="n">
        <f aca="false">IF($B59=0,0,IF(SIN(AP$12)=0,999999999,(SIN(AP$12)*COS($E59)+SIN($E59)*COS(AP$12))/SIN(AP$12)*$B59))</f>
        <v>23.4162743211552</v>
      </c>
      <c r="AQ149" s="0" t="n">
        <f aca="false">IF($B59=0,0,IF(SIN(AQ$12)=0,999999999,(SIN(AQ$12)*COS($E59)+SIN($E59)*COS(AQ$12))/SIN(AQ$12)*$B59))</f>
        <v>22.9159094120265</v>
      </c>
      <c r="AR149" s="0" t="n">
        <f aca="false">IF($B59=0,0,IF(SIN(AR$12)=0,999999999,(SIN(AR$12)*COS($E59)+SIN($E59)*COS(AR$12))/SIN(AR$12)*$B59))</f>
        <v>22.4382002713093</v>
      </c>
      <c r="AS149" s="0" t="n">
        <f aca="false">IF($B59=0,0,IF(SIN(AS$12)=0,999999999,(SIN(AS$12)*COS($E59)+SIN($E59)*COS(AS$12))/SIN(AS$12)*$B59))</f>
        <v>21.9813701071045</v>
      </c>
      <c r="AT149" s="0" t="n">
        <f aca="false">IF($B59=0,0,IF(SIN(AT$12)=0,999999999,(SIN(AT$12)*COS($E59)+SIN($E59)*COS(AT$12))/SIN(AT$12)*$B59))</f>
        <v>21.5438185292128</v>
      </c>
      <c r="AU149" s="0" t="n">
        <f aca="false">IF($B59=0,0,IF(SIN(AU$12)=0,999999999,(SIN(AU$12)*COS($E59)+SIN($E59)*COS(AU$12))/SIN(AU$12)*$B59))</f>
        <v>21.1241000009472</v>
      </c>
      <c r="AV149" s="0" t="n">
        <f aca="false">IF($B59=0,0,IF(SIN(AV$12)=0,999999999,(SIN(AV$12)*COS($E59)+SIN($E59)*COS(AV$12))/SIN(AV$12)*$B59))</f>
        <v>20.7209053675511</v>
      </c>
      <c r="AW149" s="0" t="n">
        <f aca="false">IF($B59=0,0,IF(SIN(AW$12)=0,999999999,(SIN(AW$12)*COS($E59)+SIN($E59)*COS(AW$12))/SIN(AW$12)*$B59))</f>
        <v>20.3330459603</v>
      </c>
      <c r="AX149" s="0" t="n">
        <f aca="false">IF($B59=0,0,IF(SIN(AX$12)=0,999999999,(SIN(AX$12)*COS($E59)+SIN($E59)*COS(AX$12))/SIN(AX$12)*$B59))</f>
        <v>19.9594398664377</v>
      </c>
      <c r="AY149" s="0" t="n">
        <f aca="false">IF($B59=0,0,IF(SIN(AY$12)=0,999999999,(SIN(AY$12)*COS($E59)+SIN($E59)*COS(AY$12))/SIN(AY$12)*$B59))</f>
        <v>19.5991000279541</v>
      </c>
      <c r="AZ149" s="0" t="n">
        <f aca="false">IF($B59=0,0,IF(SIN(AZ$12)=0,999999999,(SIN(AZ$12)*COS($E59)+SIN($E59)*COS(AZ$12))/SIN(AZ$12)*$B59))</f>
        <v>19.2511238908147</v>
      </c>
      <c r="BA149" s="0" t="n">
        <f aca="false">IF($B59=0,0,IF(SIN(BA$12)=0,999999999,(SIN(BA$12)*COS($E59)+SIN($E59)*COS(BA$12))/SIN(BA$12)*$B59))</f>
        <v>18.9146843736322</v>
      </c>
      <c r="BB149" s="0" t="n">
        <f aca="false">IF($B59=0,0,IF(SIN(BB$12)=0,999999999,(SIN(BB$12)*COS($E59)+SIN($E59)*COS(BB$12))/SIN(BB$12)*$B59))</f>
        <v>18.5890219632661</v>
      </c>
      <c r="BC149" s="0" t="n">
        <f aca="false">IF($B59=0,0,IF(SIN(BC$12)=0,999999999,(SIN(BC$12)*COS($E59)+SIN($E59)*COS(BC$12))/SIN(BC$12)*$B59))</f>
        <v>18.2734377762611</v>
      </c>
      <c r="BD149" s="0" t="n">
        <f aca="false">IF($B59=0,0,IF(SIN(BD$12)=0,999999999,(SIN(BD$12)*COS($E59)+SIN($E59)*COS(BD$12))/SIN(BD$12)*$B59))</f>
        <v>17.9672874508043</v>
      </c>
      <c r="BE149" s="0" t="n">
        <f aca="false">IF($B59=0,0,IF(SIN(BE$12)=0,999999999,(SIN(BE$12)*COS($E59)+SIN($E59)*COS(BE$12))/SIN(BE$12)*$B59))</f>
        <v>17.6699757550999</v>
      </c>
      <c r="BF149" s="0" t="n">
        <f aca="false">IF($B59=0,0,IF(SIN(BF$12)=0,999999999,(SIN(BF$12)*COS($E59)+SIN($E59)*COS(BF$12))/SIN(BF$12)*$B59))</f>
        <v>17.380951815609</v>
      </c>
      <c r="BG149" s="0" t="n">
        <f aca="false">IF($B59=0,0,IF(SIN(BG$12)=0,999999999,(SIN(BG$12)*COS($E59)+SIN($E59)*COS(BG$12))/SIN(BG$12)*$B59))</f>
        <v>17.0997048831674</v>
      </c>
      <c r="BH149" s="0" t="n">
        <f aca="false">IF($B59=0,0,IF(SIN(BH$12)=0,999999999,(SIN(BH$12)*COS($E59)+SIN($E59)*COS(BH$12))/SIN(BH$12)*$B59))</f>
        <v>16.8257605671347</v>
      </c>
      <c r="BI149" s="0" t="n">
        <f aca="false">IF($B59=0,0,IF(SIN(BI$12)=0,999999999,(SIN(BI$12)*COS($E59)+SIN($E59)*COS(BI$12))/SIN(BI$12)*$B59))</f>
        <v>16.5586774778784</v>
      </c>
      <c r="BJ149" s="0" t="n">
        <f aca="false">IF($B59=0,0,IF(SIN(BJ$12)=0,999999999,(SIN(BJ$12)*COS($E59)+SIN($E59)*COS(BJ$12))/SIN(BJ$12)*$B59))</f>
        <v>16.2980442264172</v>
      </c>
      <c r="BK149" s="0" t="n">
        <f aca="false">IF($B59=0,0,IF(SIN(BK$12)=0,999999999,(SIN(BK$12)*COS($E59)+SIN($E59)*COS(BK$12))/SIN(BK$12)*$B59))</f>
        <v>16.0434767372215</v>
      </c>
      <c r="BL149" s="0" t="n">
        <f aca="false">IF($B59=0,0,IF(SIN(BL$12)=0,999999999,(SIN(BL$12)*COS($E59)+SIN($E59)*COS(BL$12))/SIN(BL$12)*$B59))</f>
        <v>15.7946158362294</v>
      </c>
      <c r="BM149" s="0" t="n">
        <f aca="false">IF($B59=0,0,IF(SIN(BM$12)=0,999999999,(SIN(BM$12)*COS($E59)+SIN($E59)*COS(BM$12))/SIN(BM$12)*$B59))</f>
        <v>15.55112508127</v>
      </c>
      <c r="BN149" s="0" t="n">
        <f aca="false">IF($B59=0,0,IF(SIN(BN$12)=0,999999999,(SIN(BN$12)*COS($E59)+SIN($E59)*COS(BN$12))/SIN(BN$12)*$B59))</f>
        <v>15.3126888064531</v>
      </c>
      <c r="BO149" s="0" t="n">
        <f aca="false">IF($B59=0,0,IF(SIN(BO$12)=0,999999999,(SIN(BO$12)*COS($E59)+SIN($E59)*COS(BO$12))/SIN(BO$12)*$B59))</f>
        <v>15.079010355801</v>
      </c>
      <c r="BP149" s="0" t="n">
        <f aca="false">IF($B59=0,0,IF(SIN(BP$12)=0,999999999,(SIN(BP$12)*COS($E59)+SIN($E59)*COS(BP$12))/SIN(BP$12)*$B59))</f>
        <v>14.849810484576</v>
      </c>
      <c r="BQ149" s="0" t="n">
        <f aca="false">IF($B59=0,0,IF(SIN(BQ$12)=0,999999999,(SIN(BQ$12)*COS($E59)+SIN($E59)*COS(BQ$12))/SIN(BQ$12)*$B59))</f>
        <v>14.6248259094856</v>
      </c>
      <c r="BR149" s="0" t="n">
        <f aca="false">IF($B59=0,0,IF(SIN(BR$12)=0,999999999,(SIN(BR$12)*COS($E59)+SIN($E59)*COS(BR$12))/SIN(BR$12)*$B59))</f>
        <v>14.4038079912825</v>
      </c>
      <c r="BS149" s="0" t="n">
        <f aca="false">IF($B59=0,0,IF(SIN(BS$12)=0,999999999,(SIN(BS$12)*COS($E59)+SIN($E59)*COS(BS$12))/SIN(BS$12)*$B59))</f>
        <v>14.1865215352923</v>
      </c>
      <c r="BT149" s="0" t="n">
        <f aca="false">IF($B59=0,0,IF(SIN(BT$12)=0,999999999,(SIN(BT$12)*COS($E59)+SIN($E59)*COS(BT$12))/SIN(BT$12)*$B59))</f>
        <v>13.9727436971435</v>
      </c>
      <c r="BU149" s="0" t="n">
        <f aca="false">IF($B59=0,0,IF(SIN(BU$12)=0,999999999,(SIN(BU$12)*COS($E59)+SIN($E59)*COS(BU$12))/SIN(BU$12)*$B59))</f>
        <v>13.7622629824755</v>
      </c>
      <c r="BV149" s="0" t="n">
        <f aca="false">IF($B59=0,0,IF(SIN(BV$12)=0,999999999,(SIN(BV$12)*COS($E59)+SIN($E59)*COS(BV$12))/SIN(BV$12)*$B59))</f>
        <v>13.5548783307053</v>
      </c>
      <c r="BW149" s="0" t="n">
        <f aca="false">IF($B59=0,0,IF(SIN(BW$12)=0,999999999,(SIN(BW$12)*COS($E59)+SIN($E59)*COS(BW$12))/SIN(BW$12)*$B59))</f>
        <v>13.3503982740674</v>
      </c>
      <c r="BX149" s="0" t="n">
        <f aca="false">IF($B59=0,0,IF(SIN(BX$12)=0,999999999,(SIN(BX$12)*COS($E59)+SIN($E59)*COS(BX$12))/SIN(BX$12)*$B59))</f>
        <v>13.1486401641262</v>
      </c>
      <c r="BY149" s="0" t="n">
        <f aca="false">IF($B59=0,0,IF(SIN(BY$12)=0,999999999,(SIN(BY$12)*COS($E59)+SIN($E59)*COS(BY$12))/SIN(BY$12)*$B59))</f>
        <v>12.949429458817</v>
      </c>
      <c r="BZ149" s="0" t="n">
        <f aca="false">IF($B59=0,0,IF(SIN(BZ$12)=0,999999999,(SIN(BZ$12)*COS($E59)+SIN($E59)*COS(BZ$12))/SIN(BZ$12)*$B59))</f>
        <v>12.7525990638263</v>
      </c>
      <c r="CA149" s="0" t="n">
        <f aca="false">IF($B59=0,0,IF(SIN(CA$12)=0,999999999,(SIN(CA$12)*COS($E59)+SIN($E59)*COS(CA$12))/SIN(CA$12)*$B59))</f>
        <v>12.557988722776</v>
      </c>
      <c r="CB149" s="0" t="n">
        <f aca="false">IF($B59=0,0,IF(SIN(CB$12)=0,999999999,(SIN(CB$12)*COS($E59)+SIN($E59)*COS(CB$12))/SIN(CB$12)*$B59))</f>
        <v>12.3654444512457</v>
      </c>
      <c r="CC149" s="0" t="n">
        <f aca="false">IF($B59=0,0,IF(SIN(CC$12)=0,999999999,(SIN(CC$12)*COS($E59)+SIN($E59)*COS(CC$12))/SIN(CC$12)*$B59))</f>
        <v>12.174818010181</v>
      </c>
      <c r="CD149" s="0" t="n">
        <f aca="false">IF($B59=0,0,IF(SIN(CD$12)=0,999999999,(SIN(CD$12)*COS($E59)+SIN($E59)*COS(CD$12))/SIN(CD$12)*$B59))</f>
        <v>11.9859664146662</v>
      </c>
      <c r="CE149" s="0" t="n">
        <f aca="false">IF($B59=0,0,IF(SIN(CE$12)=0,999999999,(SIN(CE$12)*COS($E59)+SIN($E59)*COS(CE$12))/SIN(CE$12)*$B59))</f>
        <v>11.7987514744332</v>
      </c>
      <c r="CF149" s="0" t="n">
        <f aca="false">IF($B59=0,0,IF(SIN(CF$12)=0,999999999,(SIN(CF$12)*COS($E59)+SIN($E59)*COS(CF$12))/SIN(CF$12)*$B59))</f>
        <v>11.6130393628184</v>
      </c>
      <c r="CG149" s="0" t="n">
        <f aca="false">IF($B59=0,0,IF(SIN(CG$12)=0,999999999,(SIN(CG$12)*COS($E59)+SIN($E59)*COS(CG$12))/SIN(CG$12)*$B59))</f>
        <v>11.4287002111764</v>
      </c>
      <c r="CH149" s="0" t="n">
        <f aca="false">IF($B59=0,0,IF(SIN(CH$12)=0,999999999,(SIN(CH$12)*COS($E59)+SIN($E59)*COS(CH$12))/SIN(CH$12)*$B59))</f>
        <v>11.2456077260204</v>
      </c>
      <c r="CI149" s="0" t="n">
        <f aca="false">IF($B59=0,0,IF(SIN(CI$12)=0,999999999,(SIN(CI$12)*COS($E59)+SIN($E59)*COS(CI$12))/SIN(CI$12)*$B59))</f>
        <v>11.0636388263917</v>
      </c>
      <c r="CJ149" s="0" t="n">
        <f aca="false">IF($B59=0,0,IF(SIN(CJ$12)=0,999999999,(SIN(CJ$12)*COS($E59)+SIN($E59)*COS(CJ$12))/SIN(CJ$12)*$B59))</f>
        <v>10.8826732991592</v>
      </c>
      <c r="CK149" s="0" t="n">
        <f aca="false">IF($B59=0,0,IF(SIN(CK$12)=0,999999999,(SIN(CK$12)*COS($E59)+SIN($E59)*COS(CK$12))/SIN(CK$12)*$B59))</f>
        <v>10.7025934701239</v>
      </c>
      <c r="CL149" s="0" t="n">
        <f aca="false">IF($B59=0,0,IF(SIN(CL$12)=0,999999999,(SIN(CL$12)*COS($E59)+SIN($E59)*COS(CL$12))/SIN(CL$12)*$B59))</f>
        <v>10.5232838889586</v>
      </c>
      <c r="CM149" s="0" t="n">
        <f aca="false">IF($B59=0,0,IF(SIN(CM$12)=0,999999999,(SIN(CM$12)*COS($E59)+SIN($E59)*COS(CM$12))/SIN(CM$12)*$B59))</f>
        <v>10.3446310261408</v>
      </c>
      <c r="CN149" s="0" t="n">
        <f aca="false">IF($B59=0,0,IF(SIN(CN$12)=0,999999999,(SIN(CN$12)*COS($E59)+SIN($E59)*COS(CN$12))/SIN(CN$12)*$B59))</f>
        <v>10.16652298015</v>
      </c>
      <c r="CO149" s="0" t="n">
        <f aca="false">IF($B59=0,0,IF(SIN(CO$12)=0,999999999,(SIN(CO$12)*COS($E59)+SIN($E59)*COS(CO$12))/SIN(CO$12)*$B59))</f>
        <v>9.98884919329649</v>
      </c>
      <c r="CP149" s="0" t="n">
        <f aca="false">IF($B59=0,0,IF(SIN(CP$12)=0,999999999,(SIN(CP$12)*COS($E59)+SIN($E59)*COS(CP$12))/SIN(CP$12)*$B59))</f>
        <v>9.81150017462762</v>
      </c>
      <c r="CQ149" s="0" t="n">
        <f aca="false">IF($B59=0,0,IF(SIN(CQ$12)=0,999999999,(SIN(CQ$12)*COS($E59)+SIN($E59)*COS(CQ$12))/SIN(CQ$12)*$B59))</f>
        <v>9.63436722841947</v>
      </c>
    </row>
    <row r="150" customFormat="false" ht="12.8" hidden="true" customHeight="false" outlineLevel="0" collapsed="false">
      <c r="D150" s="0" t="n">
        <f aca="false">1+D149</f>
        <v>48</v>
      </c>
      <c r="E150" s="2" t="s">
        <v>56</v>
      </c>
      <c r="F150" s="0" t="n">
        <f aca="false">IF($B60=0,0,IF(SIN(F$12)=0,999999999,(SIN(F$12)*COS($E60)+SIN($E60)*COS(F$12))/SIN(F$12)*$B60))</f>
        <v>999999999</v>
      </c>
      <c r="G150" s="0" t="n">
        <f aca="false">IF($B60=0,0,IF(SIN(G$12)=0,999999999,(SIN(G$12)*COS($E60)+SIN($E60)*COS(G$12))/SIN(G$12)*$B60))</f>
        <v>606.099842805935</v>
      </c>
      <c r="H150" s="0" t="n">
        <f aca="false">IF($B60=0,0,IF(SIN(H$12)=0,999999999,(SIN(H$12)*COS($E60)+SIN($E60)*COS(H$12))/SIN(H$12)*$B60))</f>
        <v>307.648236187497</v>
      </c>
      <c r="I150" s="0" t="n">
        <f aca="false">IF($B60=0,0,IF(SIN(I$12)=0,999999999,(SIN(I$12)*COS($E60)+SIN($E60)*COS(I$12))/SIN(I$12)*$B60))</f>
        <v>208.123948976876</v>
      </c>
      <c r="J150" s="0" t="n">
        <f aca="false">IF($B60=0,0,IF(SIN(J$12)=0,999999999,(SIN(J$12)*COS($E60)+SIN($E60)*COS(J$12))/SIN(J$12)*$B60))</f>
        <v>158.331473140634</v>
      </c>
      <c r="K150" s="0" t="n">
        <f aca="false">IF($B60=0,0,IF(SIN(K$12)=0,999999999,(SIN(K$12)*COS($E60)+SIN($E60)*COS(K$12))/SIN(K$12)*$B60))</f>
        <v>128.431701141233</v>
      </c>
      <c r="L150" s="0" t="n">
        <f aca="false">IF($B60=0,0,IF(SIN(L$12)=0,999999999,(SIN(L$12)*COS($E60)+SIN($E60)*COS(L$12))/SIN(L$12)*$B60))</f>
        <v>108.478258842067</v>
      </c>
      <c r="M150" s="0" t="n">
        <f aca="false">IF($B60=0,0,IF(SIN(M$12)=0,999999999,(SIN(M$12)*COS($E60)+SIN($E60)*COS(M$12))/SIN(M$12)*$B60))</f>
        <v>94.2084102044583</v>
      </c>
      <c r="N150" s="0" t="n">
        <f aca="false">IF($B60=0,0,IF(SIN(N$12)=0,999999999,(SIN(N$12)*COS($E60)+SIN($E60)*COS(N$12))/SIN(N$12)*$B60))</f>
        <v>83.4907834586168</v>
      </c>
      <c r="O150" s="0" t="n">
        <f aca="false">IF($B60=0,0,IF(SIN(O$12)=0,999999999,(SIN(O$12)*COS($E60)+SIN($E60)*COS(O$12))/SIN(O$12)*$B60))</f>
        <v>75.1412798243549</v>
      </c>
      <c r="P150" s="0" t="n">
        <f aca="false">IF($B60=0,0,IF(SIN(P$12)=0,999999999,(SIN(P$12)*COS($E60)+SIN($E60)*COS(P$12))/SIN(P$12)*$B60))</f>
        <v>68.4494369966902</v>
      </c>
      <c r="Q150" s="0" t="n">
        <f aca="false">IF($B60=0,0,IF(SIN(Q$12)=0,999999999,(SIN(Q$12)*COS($E60)+SIN($E60)*COS(Q$12))/SIN(Q$12)*$B60))</f>
        <v>62.9631398186499</v>
      </c>
      <c r="R150" s="0" t="n">
        <f aca="false">IF($B60=0,0,IF(SIN(R$12)=0,999999999,(SIN(R$12)*COS($E60)+SIN($E60)*COS(R$12))/SIN(R$12)*$B60))</f>
        <v>58.3809756153824</v>
      </c>
      <c r="S150" s="0" t="n">
        <f aca="false">IF($B60=0,0,IF(SIN(S$12)=0,999999999,(SIN(S$12)*COS($E60)+SIN($E60)*COS(S$12))/SIN(S$12)*$B60))</f>
        <v>54.494271679604</v>
      </c>
      <c r="T150" s="0" t="n">
        <f aca="false">IF($B60=0,0,IF(SIN(T$12)=0,999999999,(SIN(T$12)*COS($E60)+SIN($E60)*COS(T$12))/SIN(T$12)*$B60))</f>
        <v>51.1539738326784</v>
      </c>
      <c r="U150" s="0" t="n">
        <f aca="false">IF($B60=0,0,IF(SIN(U$12)=0,999999999,(SIN(U$12)*COS($E60)+SIN($E60)*COS(U$12))/SIN(U$12)*$B60))</f>
        <v>48.2507735593337</v>
      </c>
      <c r="V150" s="0" t="n">
        <f aca="false">IF($B60=0,0,IF(SIN(V$12)=0,999999999,(SIN(V$12)*COS($E60)+SIN($E60)*COS(V$12))/SIN(V$12)*$B60))</f>
        <v>45.7026874650114</v>
      </c>
      <c r="W150" s="0" t="n">
        <f aca="false">IF($B60=0,0,IF(SIN(W$12)=0,999999999,(SIN(W$12)*COS($E60)+SIN($E60)*COS(W$12))/SIN(W$12)*$B60))</f>
        <v>43.4470204523745</v>
      </c>
      <c r="X150" s="0" t="n">
        <f aca="false">IF($B60=0,0,IF(SIN(X$12)=0,999999999,(SIN(X$12)*COS($E60)+SIN($E60)*COS(X$12))/SIN(X$12)*$B60))</f>
        <v>41.4350078372611</v>
      </c>
      <c r="Y150" s="0" t="n">
        <f aca="false">IF($B60=0,0,IF(SIN(Y$12)=0,999999999,(SIN(Y$12)*COS($E60)+SIN($E60)*COS(Y$12))/SIN(Y$12)*$B60))</f>
        <v>39.628149426354</v>
      </c>
      <c r="Z150" s="0" t="n">
        <f aca="false">IF($B60=0,0,IF(SIN(Z$12)=0,999999999,(SIN(Z$12)*COS($E60)+SIN($E60)*COS(Z$12))/SIN(Z$12)*$B60))</f>
        <v>37.9956433699258</v>
      </c>
      <c r="AA150" s="0" t="n">
        <f aca="false">IF($B60=0,0,IF(SIN(AA$12)=0,999999999,(SIN(AA$12)*COS($E60)+SIN($E60)*COS(AA$12))/SIN(AA$12)*$B60))</f>
        <v>36.512553197923</v>
      </c>
      <c r="AB150" s="0" t="n">
        <f aca="false">IF($B60=0,0,IF(SIN(AB$12)=0,999999999,(SIN(AB$12)*COS($E60)+SIN($E60)*COS(AB$12))/SIN(AB$12)*$B60))</f>
        <v>35.1584747537401</v>
      </c>
      <c r="AC150" s="0" t="n">
        <f aca="false">IF($B60=0,0,IF(SIN(AC$12)=0,999999999,(SIN(AC$12)*COS($E60)+SIN($E60)*COS(AC$12))/SIN(AC$12)*$B60))</f>
        <v>33.9165508828635</v>
      </c>
      <c r="AD150" s="0" t="n">
        <f aca="false">IF($B60=0,0,IF(SIN(AD$12)=0,999999999,(SIN(AD$12)*COS($E60)+SIN($E60)*COS(AD$12))/SIN(AD$12)*$B60))</f>
        <v>32.7727324478369</v>
      </c>
      <c r="AE150" s="0" t="n">
        <f aca="false">IF($B60=0,0,IF(SIN(AE$12)=0,999999999,(SIN(AE$12)*COS($E60)+SIN($E60)*COS(AE$12))/SIN(AE$12)*$B60))</f>
        <v>31.7152166981294</v>
      </c>
      <c r="AF150" s="0" t="n">
        <f aca="false">IF($B60=0,0,IF(SIN(AF$12)=0,999999999,(SIN(AF$12)*COS($E60)+SIN($E60)*COS(AF$12))/SIN(AF$12)*$B60))</f>
        <v>30.7340152454645</v>
      </c>
      <c r="AG150" s="0" t="n">
        <f aca="false">IF($B60=0,0,IF(SIN(AG$12)=0,999999999,(SIN(AG$12)*COS($E60)+SIN($E60)*COS(AG$12))/SIN(AG$12)*$B60))</f>
        <v>29.8206180431429</v>
      </c>
      <c r="AH150" s="0" t="n">
        <f aca="false">IF($B60=0,0,IF(SIN(AH$12)=0,999999999,(SIN(AH$12)*COS($E60)+SIN($E60)*COS(AH$12))/SIN(AH$12)*$B60))</f>
        <v>28.9677293683112</v>
      </c>
      <c r="AI150" s="0" t="n">
        <f aca="false">IF($B60=0,0,IF(SIN(AI$12)=0,999999999,(SIN(AI$12)*COS($E60)+SIN($E60)*COS(AI$12))/SIN(AI$12)*$B60))</f>
        <v>28.1690584271027</v>
      </c>
      <c r="AJ150" s="0" t="n">
        <f aca="false">IF($B60=0,0,IF(SIN(AJ$12)=0,999999999,(SIN(AJ$12)*COS($E60)+SIN($E60)*COS(AJ$12))/SIN(AJ$12)*$B60))</f>
        <v>27.419151837261</v>
      </c>
      <c r="AK150" s="0" t="n">
        <f aca="false">IF($B60=0,0,IF(SIN(AK$12)=0,999999999,(SIN(AK$12)*COS($E60)+SIN($E60)*COS(AK$12))/SIN(AK$12)*$B60))</f>
        <v>26.7132585319848</v>
      </c>
      <c r="AL150" s="0" t="n">
        <f aca="false">IF($B60=0,0,IF(SIN(AL$12)=0,999999999,(SIN(AL$12)*COS($E60)+SIN($E60)*COS(AL$12))/SIN(AL$12)*$B60))</f>
        <v>26.0472199927956</v>
      </c>
      <c r="AM150" s="0" t="n">
        <f aca="false">IF($B60=0,0,IF(SIN(AM$12)=0,999999999,(SIN(AM$12)*COS($E60)+SIN($E60)*COS(AM$12))/SIN(AM$12)*$B60))</f>
        <v>25.4173804385476</v>
      </c>
      <c r="AN150" s="0" t="n">
        <f aca="false">IF($B60=0,0,IF(SIN(AN$12)=0,999999999,(SIN(AN$12)*COS($E60)+SIN($E60)*COS(AN$12))/SIN(AN$12)*$B60))</f>
        <v>24.8205128619019</v>
      </c>
      <c r="AO150" s="0" t="n">
        <f aca="false">IF($B60=0,0,IF(SIN(AO$12)=0,999999999,(SIN(AO$12)*COS($E60)+SIN($E60)*COS(AO$12))/SIN(AO$12)*$B60))</f>
        <v>24.2537577437103</v>
      </c>
      <c r="AP150" s="0" t="n">
        <f aca="false">IF($B60=0,0,IF(SIN(AP$12)=0,999999999,(SIN(AP$12)*COS($E60)+SIN($E60)*COS(AP$12))/SIN(AP$12)*$B60))</f>
        <v>23.7145719800961</v>
      </c>
      <c r="AQ150" s="0" t="n">
        <f aca="false">IF($B60=0,0,IF(SIN(AQ$12)=0,999999999,(SIN(AQ$12)*COS($E60)+SIN($E60)*COS(AQ$12))/SIN(AQ$12)*$B60))</f>
        <v>23.2006860900343</v>
      </c>
      <c r="AR150" s="0" t="n">
        <f aca="false">IF($B60=0,0,IF(SIN(AR$12)=0,999999999,(SIN(AR$12)*COS($E60)+SIN($E60)*COS(AR$12))/SIN(AR$12)*$B60))</f>
        <v>22.7100681780076</v>
      </c>
      <c r="AS150" s="0" t="n">
        <f aca="false">IF($B60=0,0,IF(SIN(AS$12)=0,999999999,(SIN(AS$12)*COS($E60)+SIN($E60)*COS(AS$12))/SIN(AS$12)*$B60))</f>
        <v>22.2408934392191</v>
      </c>
      <c r="AT150" s="0" t="n">
        <f aca="false">IF($B60=0,0,IF(SIN(AT$12)=0,999999999,(SIN(AT$12)*COS($E60)+SIN($E60)*COS(AT$12))/SIN(AT$12)*$B60))</f>
        <v>21.7915182373402</v>
      </c>
      <c r="AU150" s="0" t="n">
        <f aca="false">IF($B60=0,0,IF(SIN(AU$12)=0,999999999,(SIN(AU$12)*COS($E60)+SIN($E60)*COS(AU$12))/SIN(AU$12)*$B60))</f>
        <v>21.360457974044</v>
      </c>
      <c r="AV150" s="0" t="n">
        <f aca="false">IF($B60=0,0,IF(SIN(AV$12)=0,999999999,(SIN(AV$12)*COS($E60)+SIN($E60)*COS(AV$12))/SIN(AV$12)*$B60))</f>
        <v>20.9463681182792</v>
      </c>
      <c r="AW150" s="0" t="n">
        <f aca="false">IF($B60=0,0,IF(SIN(AW$12)=0,999999999,(SIN(AW$12)*COS($E60)+SIN($E60)*COS(AW$12))/SIN(AW$12)*$B60))</f>
        <v>20.548027880829</v>
      </c>
      <c r="AX150" s="0" t="n">
        <f aca="false">IF($B60=0,0,IF(SIN(AX$12)=0,999999999,(SIN(AX$12)*COS($E60)+SIN($E60)*COS(AX$12))/SIN(AX$12)*$B60))</f>
        <v>20.1643261132306</v>
      </c>
      <c r="AY150" s="0" t="n">
        <f aca="false">IF($B60=0,0,IF(SIN(AY$12)=0,999999999,(SIN(AY$12)*COS($E60)+SIN($E60)*COS(AY$12))/SIN(AY$12)*$B60))</f>
        <v>19.7942490849547</v>
      </c>
      <c r="AZ150" s="0" t="n">
        <f aca="false">IF($B60=0,0,IF(SIN(AZ$12)=0,999999999,(SIN(AZ$12)*COS($E60)+SIN($E60)*COS(AZ$12))/SIN(AZ$12)*$B60))</f>
        <v>19.4368698529348</v>
      </c>
      <c r="BA150" s="0" t="n">
        <f aca="false">IF($B60=0,0,IF(SIN(BA$12)=0,999999999,(SIN(BA$12)*COS($E60)+SIN($E60)*COS(BA$12))/SIN(BA$12)*$B60))</f>
        <v>19.0913389861913</v>
      </c>
      <c r="BB150" s="0" t="n">
        <f aca="false">IF($B60=0,0,IF(SIN(BB$12)=0,999999999,(SIN(BB$12)*COS($E60)+SIN($E60)*COS(BB$12))/SIN(BB$12)*$B60))</f>
        <v>18.7568764478369</v>
      </c>
      <c r="BC150" s="0" t="n">
        <f aca="false">IF($B60=0,0,IF(SIN(BC$12)=0,999999999,(SIN(BC$12)*COS($E60)+SIN($E60)*COS(BC$12))/SIN(BC$12)*$B60))</f>
        <v>18.4327644690195</v>
      </c>
      <c r="BD150" s="0" t="n">
        <f aca="false">IF($B60=0,0,IF(SIN(BD$12)=0,999999999,(SIN(BD$12)*COS($E60)+SIN($E60)*COS(BD$12))/SIN(BD$12)*$B60))</f>
        <v>18.1183412758263</v>
      </c>
      <c r="BE150" s="0" t="n">
        <f aca="false">IF($B60=0,0,IF(SIN(BE$12)=0,999999999,(SIN(BE$12)*COS($E60)+SIN($E60)*COS(BE$12))/SIN(BE$12)*$B60))</f>
        <v>17.8129955519648</v>
      </c>
      <c r="BF150" s="0" t="n">
        <f aca="false">IF($B60=0,0,IF(SIN(BF$12)=0,999999999,(SIN(BF$12)*COS($E60)+SIN($E60)*COS(BF$12))/SIN(BF$12)*$B60))</f>
        <v>17.5161615380587</v>
      </c>
      <c r="BG150" s="0" t="n">
        <f aca="false">IF($B60=0,0,IF(SIN(BG$12)=0,999999999,(SIN(BG$12)*COS($E60)+SIN($E60)*COS(BG$12))/SIN(BG$12)*$B60))</f>
        <v>17.227314683357</v>
      </c>
      <c r="BH150" s="0" t="n">
        <f aca="false">IF($B60=0,0,IF(SIN(BH$12)=0,999999999,(SIN(BH$12)*COS($E60)+SIN($E60)*COS(BH$12))/SIN(BH$12)*$B60))</f>
        <v>16.9459677781214</v>
      </c>
      <c r="BI150" s="0" t="n">
        <f aca="false">IF($B60=0,0,IF(SIN(BI$12)=0,999999999,(SIN(BI$12)*COS($E60)+SIN($E60)*COS(BI$12))/SIN(BI$12)*$B60))</f>
        <v>16.6716675053826</v>
      </c>
      <c r="BJ150" s="0" t="n">
        <f aca="false">IF($B60=0,0,IF(SIN(BJ$12)=0,999999999,(SIN(BJ$12)*COS($E60)+SIN($E60)*COS(BJ$12))/SIN(BJ$12)*$B60))</f>
        <v>16.4039913595073</v>
      </c>
      <c r="BK150" s="0" t="n">
        <f aca="false">IF($B60=0,0,IF(SIN(BK$12)=0,999999999,(SIN(BK$12)*COS($E60)+SIN($E60)*COS(BK$12))/SIN(BK$12)*$B60))</f>
        <v>16.1425448863845</v>
      </c>
      <c r="BL150" s="0" t="n">
        <f aca="false">IF($B60=0,0,IF(SIN(BL$12)=0,999999999,(SIN(BL$12)*COS($E60)+SIN($E60)*COS(BL$12))/SIN(BL$12)*$B60))</f>
        <v>15.8869592062643</v>
      </c>
      <c r="BM150" s="0" t="n">
        <f aca="false">IF($B60=0,0,IF(SIN(BM$12)=0,999999999,(SIN(BM$12)*COS($E60)+SIN($E60)*COS(BM$12))/SIN(BM$12)*$B60))</f>
        <v>15.6368887855548</v>
      </c>
      <c r="BN150" s="0" t="n">
        <f aca="false">IF($B60=0,0,IF(SIN(BN$12)=0,999999999,(SIN(BN$12)*COS($E60)+SIN($E60)*COS(BN$12))/SIN(BN$12)*$B60))</f>
        <v>15.3920094283659</v>
      </c>
      <c r="BO150" s="0" t="n">
        <f aca="false">IF($B60=0,0,IF(SIN(BO$12)=0,999999999,(SIN(BO$12)*COS($E60)+SIN($E60)*COS(BO$12))/SIN(BO$12)*$B60))</f>
        <v>15.1520164624109</v>
      </c>
      <c r="BP150" s="0" t="n">
        <f aca="false">IF($B60=0,0,IF(SIN(BP$12)=0,999999999,(SIN(BP$12)*COS($E60)+SIN($E60)*COS(BP$12))/SIN(BP$12)*$B60))</f>
        <v>14.9166230971336</v>
      </c>
      <c r="BQ150" s="0" t="n">
        <f aca="false">IF($B60=0,0,IF(SIN(BQ$12)=0,999999999,(SIN(BQ$12)*COS($E60)+SIN($E60)*COS(BQ$12))/SIN(BQ$12)*$B60))</f>
        <v>14.6855589347369</v>
      </c>
      <c r="BR150" s="0" t="n">
        <f aca="false">IF($B60=0,0,IF(SIN(BR$12)=0,999999999,(SIN(BR$12)*COS($E60)+SIN($E60)*COS(BR$12))/SIN(BR$12)*$B60))</f>
        <v>14.4585686171841</v>
      </c>
      <c r="BS150" s="0" t="n">
        <f aca="false">IF($B60=0,0,IF(SIN(BS$12)=0,999999999,(SIN(BS$12)*COS($E60)+SIN($E60)*COS(BS$12))/SIN(BS$12)*$B60))</f>
        <v>14.2354105943137</v>
      </c>
      <c r="BT150" s="0" t="n">
        <f aca="false">IF($B60=0,0,IF(SIN(BT$12)=0,999999999,(SIN(BT$12)*COS($E60)+SIN($E60)*COS(BT$12))/SIN(BT$12)*$B60))</f>
        <v>14.015856</v>
      </c>
      <c r="BU150" s="0" t="n">
        <f aca="false">IF($B60=0,0,IF(SIN(BU$12)=0,999999999,(SIN(BU$12)*COS($E60)+SIN($E60)*COS(BU$12))/SIN(BU$12)*$B60))</f>
        <v>13.7996876248308</v>
      </c>
      <c r="BV150" s="0" t="n">
        <f aca="false">IF($B60=0,0,IF(SIN(BV$12)=0,999999999,(SIN(BV$12)*COS($E60)+SIN($E60)*COS(BV$12))/SIN(BV$12)*$B60))</f>
        <v>13.5866989751158</v>
      </c>
      <c r="BW150" s="0" t="n">
        <f aca="false">IF($B60=0,0,IF(SIN(BW$12)=0,999999999,(SIN(BW$12)*COS($E60)+SIN($E60)*COS(BW$12))/SIN(BW$12)*$B60))</f>
        <v>13.3766934092015</v>
      </c>
      <c r="BX150" s="0" t="n">
        <f aca="false">IF($B60=0,0,IF(SIN(BX$12)=0,999999999,(SIN(BX$12)*COS($E60)+SIN($E60)*COS(BX$12))/SIN(BX$12)*$B60))</f>
        <v>13.1694833430823</v>
      </c>
      <c r="BY150" s="0" t="n">
        <f aca="false">IF($B60=0,0,IF(SIN(BY$12)=0,999999999,(SIN(BY$12)*COS($E60)+SIN($E60)*COS(BY$12))/SIN(BY$12)*$B60))</f>
        <v>12.9648895181757</v>
      </c>
      <c r="BZ150" s="0" t="n">
        <f aca="false">IF($B60=0,0,IF(SIN(BZ$12)=0,999999999,(SIN(BZ$12)*COS($E60)+SIN($E60)*COS(BZ$12))/SIN(BZ$12)*$B60))</f>
        <v>12.7627403249057</v>
      </c>
      <c r="CA150" s="0" t="n">
        <f aca="false">IF($B60=0,0,IF(SIN(CA$12)=0,999999999,(SIN(CA$12)*COS($E60)+SIN($E60)*COS(CA$12))/SIN(CA$12)*$B60))</f>
        <v>12.5628711764076</v>
      </c>
      <c r="CB150" s="0" t="n">
        <f aca="false">IF($B60=0,0,IF(SIN(CB$12)=0,999999999,(SIN(CB$12)*COS($E60)+SIN($E60)*COS(CB$12))/SIN(CB$12)*$B60))</f>
        <v>12.3651239272571</v>
      </c>
      <c r="CC150" s="0" t="n">
        <f aca="false">IF($B60=0,0,IF(SIN(CC$12)=0,999999999,(SIN(CC$12)*COS($E60)+SIN($E60)*COS(CC$12))/SIN(CC$12)*$B60))</f>
        <v>12.1693463326484</v>
      </c>
      <c r="CD150" s="0" t="n">
        <f aca="false">IF($B60=0,0,IF(SIN(CD$12)=0,999999999,(SIN(CD$12)*COS($E60)+SIN($E60)*COS(CD$12))/SIN(CD$12)*$B60))</f>
        <v>11.9753915438929</v>
      </c>
      <c r="CE150" s="0" t="n">
        <f aca="false">IF($B60=0,0,IF(SIN(CE$12)=0,999999999,(SIN(CE$12)*COS($E60)+SIN($E60)*COS(CE$12))/SIN(CE$12)*$B60))</f>
        <v>11.7831176365119</v>
      </c>
      <c r="CF150" s="0" t="n">
        <f aca="false">IF($B60=0,0,IF(SIN(CF$12)=0,999999999,(SIN(CF$12)*COS($E60)+SIN($E60)*COS(CF$12))/SIN(CF$12)*$B60))</f>
        <v>11.5923871675456</v>
      </c>
      <c r="CG150" s="0" t="n">
        <f aca="false">IF($B60=0,0,IF(SIN(CG$12)=0,999999999,(SIN(CG$12)*COS($E60)+SIN($E60)*COS(CG$12))/SIN(CG$12)*$B60))</f>
        <v>11.4030667590067</v>
      </c>
      <c r="CH150" s="0" t="n">
        <f aca="false">IF($B60=0,0,IF(SIN(CH$12)=0,999999999,(SIN(CH$12)*COS($E60)+SIN($E60)*COS(CH$12))/SIN(CH$12)*$B60))</f>
        <v>11.2150267046754</v>
      </c>
      <c r="CI150" s="0" t="n">
        <f aca="false">IF($B60=0,0,IF(SIN(CI$12)=0,999999999,(SIN(CI$12)*COS($E60)+SIN($E60)*COS(CI$12))/SIN(CI$12)*$B60))</f>
        <v>11.0281405976699</v>
      </c>
      <c r="CJ150" s="0" t="n">
        <f aca="false">IF($B60=0,0,IF(SIN(CJ$12)=0,999999999,(SIN(CJ$12)*COS($E60)+SIN($E60)*COS(CJ$12))/SIN(CJ$12)*$B60))</f>
        <v>10.8422849764307</v>
      </c>
      <c r="CK150" s="0" t="n">
        <f aca="false">IF($B60=0,0,IF(SIN(CK$12)=0,999999999,(SIN(CK$12)*COS($E60)+SIN($E60)*COS(CK$12))/SIN(CK$12)*$B60))</f>
        <v>10.6573389869385</v>
      </c>
      <c r="CL150" s="0" t="n">
        <f aca="false">IF($B60=0,0,IF(SIN(CL$12)=0,999999999,(SIN(CL$12)*COS($E60)+SIN($E60)*COS(CL$12))/SIN(CL$12)*$B60))</f>
        <v>10.4731840591396</v>
      </c>
      <c r="CM150" s="0" t="n">
        <f aca="false">IF($B60=0,0,IF(SIN(CM$12)=0,999999999,(SIN(CM$12)*COS($E60)+SIN($E60)*COS(CM$12))/SIN(CM$12)*$B60))</f>
        <v>10.2897035956893</v>
      </c>
      <c r="CN150" s="0" t="n">
        <f aca="false">IF($B60=0,0,IF(SIN(CN$12)=0,999999999,(SIN(CN$12)*COS($E60)+SIN($E60)*COS(CN$12))/SIN(CN$12)*$B60))</f>
        <v>10.1067826712373</v>
      </c>
      <c r="CO150" s="0" t="n">
        <f aca="false">IF($B60=0,0,IF(SIN(CO$12)=0,999999999,(SIN(CO$12)*COS($E60)+SIN($E60)*COS(CO$12))/SIN(CO$12)*$B60))</f>
        <v>9.9243077405775</v>
      </c>
      <c r="CP150" s="0" t="n">
        <f aca="false">IF($B60=0,0,IF(SIN(CP$12)=0,999999999,(SIN(CP$12)*COS($E60)+SIN($E60)*COS(CP$12))/SIN(CP$12)*$B60))</f>
        <v>9.74216635406633</v>
      </c>
      <c r="CQ150" s="0" t="n">
        <f aca="false">IF($B60=0,0,IF(SIN(CQ$12)=0,999999999,(SIN(CQ$12)*COS($E60)+SIN($E60)*COS(CQ$12))/SIN(CQ$12)*$B60))</f>
        <v>9.5602468787779</v>
      </c>
    </row>
    <row r="151" customFormat="false" ht="12.8" hidden="true" customHeight="false" outlineLevel="0" collapsed="false">
      <c r="D151" s="0" t="n">
        <f aca="false">1+D150</f>
        <v>49</v>
      </c>
      <c r="E151" s="2" t="s">
        <v>56</v>
      </c>
      <c r="F151" s="0" t="n">
        <f aca="false">IF($B61=0,0,IF(SIN(F$12)=0,999999999,(SIN(F$12)*COS($E61)+SIN($E61)*COS(F$12))/SIN(F$12)*$B61))</f>
        <v>999999999</v>
      </c>
      <c r="G151" s="0" t="n">
        <f aca="false">IF($B61=0,0,IF(SIN(G$12)=0,999999999,(SIN(G$12)*COS($E61)+SIN($E61)*COS(G$12))/SIN(G$12)*$B61))</f>
        <v>621.731982139624</v>
      </c>
      <c r="H151" s="0" t="n">
        <f aca="false">IF($B61=0,0,IF(SIN(H$12)=0,999999999,(SIN(H$12)*COS($E61)+SIN($E61)*COS(H$12))/SIN(H$12)*$B61))</f>
        <v>315.419101789862</v>
      </c>
      <c r="I151" s="0" t="n">
        <f aca="false">IF($B61=0,0,IF(SIN(I$12)=0,999999999,(SIN(I$12)*COS($E61)+SIN($E61)*COS(I$12))/SIN(I$12)*$B61))</f>
        <v>213.273325375204</v>
      </c>
      <c r="J151" s="0" t="n">
        <f aca="false">IF($B61=0,0,IF(SIN(J$12)=0,999999999,(SIN(J$12)*COS($E61)+SIN($E61)*COS(J$12))/SIN(J$12)*$B61))</f>
        <v>162.169305980044</v>
      </c>
      <c r="K151" s="0" t="n">
        <f aca="false">IF($B61=0,0,IF(SIN(K$12)=0,999999999,(SIN(K$12)*COS($E61)+SIN($E61)*COS(K$12))/SIN(K$12)*$B61))</f>
        <v>131.481968134191</v>
      </c>
      <c r="L151" s="0" t="n">
        <f aca="false">IF($B61=0,0,IF(SIN(L$12)=0,999999999,(SIN(L$12)*COS($E61)+SIN($E61)*COS(L$12))/SIN(L$12)*$B61))</f>
        <v>111.002948259575</v>
      </c>
      <c r="M151" s="0" t="n">
        <f aca="false">IF($B61=0,0,IF(SIN(M$12)=0,999999999,(SIN(M$12)*COS($E61)+SIN($E61)*COS(M$12))/SIN(M$12)*$B61))</f>
        <v>96.3572290159539</v>
      </c>
      <c r="N151" s="0" t="n">
        <f aca="false">IF($B61=0,0,IF(SIN(N$12)=0,999999999,(SIN(N$12)*COS($E61)+SIN($E61)*COS(N$12))/SIN(N$12)*$B61))</f>
        <v>85.3572978839713</v>
      </c>
      <c r="O151" s="0" t="n">
        <f aca="false">IF($B61=0,0,IF(SIN(O$12)=0,999999999,(SIN(O$12)*COS($E61)+SIN($E61)*COS(O$12))/SIN(O$12)*$B61))</f>
        <v>76.7878666898168</v>
      </c>
      <c r="P151" s="0" t="n">
        <f aca="false">IF($B61=0,0,IF(SIN(P$12)=0,999999999,(SIN(P$12)*COS($E61)+SIN($E61)*COS(P$12))/SIN(P$12)*$B61))</f>
        <v>69.9197594123429</v>
      </c>
      <c r="Q151" s="0" t="n">
        <f aca="false">IF($B61=0,0,IF(SIN(Q$12)=0,999999999,(SIN(Q$12)*COS($E61)+SIN($E61)*COS(Q$12))/SIN(Q$12)*$B61))</f>
        <v>64.2889520928541</v>
      </c>
      <c r="R151" s="0" t="n">
        <f aca="false">IF($B61=0,0,IF(SIN(R$12)=0,999999999,(SIN(R$12)*COS($E61)+SIN($E61)*COS(R$12))/SIN(R$12)*$B61))</f>
        <v>59.5860927876505</v>
      </c>
      <c r="S151" s="0" t="n">
        <f aca="false">IF($B61=0,0,IF(SIN(S$12)=0,999999999,(SIN(S$12)*COS($E61)+SIN($E61)*COS(S$12))/SIN(S$12)*$B61))</f>
        <v>55.5970123094974</v>
      </c>
      <c r="T151" s="0" t="n">
        <f aca="false">IF($B61=0,0,IF(SIN(T$12)=0,999999999,(SIN(T$12)*COS($E61)+SIN($E61)*COS(T$12))/SIN(T$12)*$B61))</f>
        <v>52.1687303635202</v>
      </c>
      <c r="U151" s="0" t="n">
        <f aca="false">IF($B61=0,0,IF(SIN(U$12)=0,999999999,(SIN(U$12)*COS($E61)+SIN($E61)*COS(U$12))/SIN(U$12)*$B61))</f>
        <v>49.1890592267608</v>
      </c>
      <c r="V151" s="0" t="n">
        <f aca="false">IF($B61=0,0,IF(SIN(V$12)=0,999999999,(SIN(V$12)*COS($E61)+SIN($E61)*COS(V$12))/SIN(V$12)*$B61))</f>
        <v>46.5738560460022</v>
      </c>
      <c r="W151" s="0" t="n">
        <f aca="false">IF($B61=0,0,IF(SIN(W$12)=0,999999999,(SIN(W$12)*COS($E61)+SIN($E61)*COS(W$12))/SIN(W$12)*$B61))</f>
        <v>44.258774322773</v>
      </c>
      <c r="X151" s="0" t="n">
        <f aca="false">IF($B61=0,0,IF(SIN(X$12)=0,999999999,(SIN(X$12)*COS($E61)+SIN($E61)*COS(X$12))/SIN(X$12)*$B61))</f>
        <v>42.1937649015861</v>
      </c>
      <c r="Y151" s="0" t="n">
        <f aca="false">IF($B61=0,0,IF(SIN(Y$12)=0,999999999,(SIN(Y$12)*COS($E61)+SIN($E61)*COS(Y$12))/SIN(Y$12)*$B61))</f>
        <v>40.3393134864971</v>
      </c>
      <c r="Z151" s="0" t="n">
        <f aca="false">IF($B61=0,0,IF(SIN(Z$12)=0,999999999,(SIN(Z$12)*COS($E61)+SIN($E61)*COS(Z$12))/SIN(Z$12)*$B61))</f>
        <v>38.6638069010283</v>
      </c>
      <c r="AA151" s="0" t="n">
        <f aca="false">IF($B61=0,0,IF(SIN(AA$12)=0,999999999,(SIN(AA$12)*COS($E61)+SIN($E61)*COS(AA$12))/SIN(AA$12)*$B61))</f>
        <v>37.1416518436243</v>
      </c>
      <c r="AB151" s="0" t="n">
        <f aca="false">IF($B61=0,0,IF(SIN(AB$12)=0,999999999,(SIN(AB$12)*COS($E61)+SIN($E61)*COS(AB$12))/SIN(AB$12)*$B61))</f>
        <v>35.7519067082011</v>
      </c>
      <c r="AC151" s="0" t="n">
        <f aca="false">IF($B61=0,0,IF(SIN(AC$12)=0,999999999,(SIN(AC$12)*COS($E61)+SIN($E61)*COS(AC$12))/SIN(AC$12)*$B61))</f>
        <v>34.4772703194961</v>
      </c>
      <c r="AD151" s="0" t="n">
        <f aca="false">IF($B61=0,0,IF(SIN(AD$12)=0,999999999,(SIN(AD$12)*COS($E61)+SIN($E61)*COS(AD$12))/SIN(AD$12)*$B61))</f>
        <v>33.3033234830226</v>
      </c>
      <c r="AE151" s="0" t="n">
        <f aca="false">IF($B61=0,0,IF(SIN(AE$12)=0,999999999,(SIN(AE$12)*COS($E61)+SIN($E61)*COS(AE$12))/SIN(AE$12)*$B61))</f>
        <v>32.2179525614906</v>
      </c>
      <c r="AF151" s="0" t="n">
        <f aca="false">IF($B61=0,0,IF(SIN(AF$12)=0,999999999,(SIN(AF$12)*COS($E61)+SIN($E61)*COS(AF$12))/SIN(AF$12)*$B61))</f>
        <v>31.2109060705216</v>
      </c>
      <c r="AG151" s="0" t="n">
        <f aca="false">IF($B61=0,0,IF(SIN(AG$12)=0,999999999,(SIN(AG$12)*COS($E61)+SIN($E61)*COS(AG$12))/SIN(AG$12)*$B61))</f>
        <v>30.2734498071206</v>
      </c>
      <c r="AH151" s="0" t="n">
        <f aca="false">IF($B61=0,0,IF(SIN(AH$12)=0,999999999,(SIN(AH$12)*COS($E61)+SIN($E61)*COS(AH$12))/SIN(AH$12)*$B61))</f>
        <v>29.3980958776663</v>
      </c>
      <c r="AI151" s="0" t="n">
        <f aca="false">IF($B61=0,0,IF(SIN(AI$12)=0,999999999,(SIN(AI$12)*COS($E61)+SIN($E61)*COS(AI$12))/SIN(AI$12)*$B61))</f>
        <v>28.5783877875504</v>
      </c>
      <c r="AJ151" s="0" t="n">
        <f aca="false">IF($B61=0,0,IF(SIN(AJ$12)=0,999999999,(SIN(AJ$12)*COS($E61)+SIN($E61)*COS(AJ$12))/SIN(AJ$12)*$B61))</f>
        <v>27.8087285113605</v>
      </c>
      <c r="AK151" s="0" t="n">
        <f aca="false">IF($B61=0,0,IF(SIN(AK$12)=0,999999999,(SIN(AK$12)*COS($E61)+SIN($E61)*COS(AK$12))/SIN(AK$12)*$B61))</f>
        <v>27.0842418382658</v>
      </c>
      <c r="AL151" s="0" t="n">
        <f aca="false">IF($B61=0,0,IF(SIN(AL$12)=0,999999999,(SIN(AL$12)*COS($E61)+SIN($E61)*COS(AL$12))/SIN(AL$12)*$B61))</f>
        <v>26.4006597135972</v>
      </c>
      <c r="AM151" s="0" t="n">
        <f aca="false">IF($B61=0,0,IF(SIN(AM$12)=0,999999999,(SIN(AM$12)*COS($E61)+SIN($E61)*COS(AM$12))/SIN(AM$12)*$B61))</f>
        <v>25.754230062218</v>
      </c>
      <c r="AN151" s="0" t="n">
        <f aca="false">IF($B61=0,0,IF(SIN(AN$12)=0,999999999,(SIN(AN$12)*COS($E61)+SIN($E61)*COS(AN$12))/SIN(AN$12)*$B61))</f>
        <v>25.1416408767844</v>
      </c>
      <c r="AO151" s="0" t="n">
        <f aca="false">IF($B61=0,0,IF(SIN(AO$12)=0,999999999,(SIN(AO$12)*COS($E61)+SIN($E61)*COS(AO$12))/SIN(AO$12)*$B61))</f>
        <v>24.5599573178542</v>
      </c>
      <c r="AP151" s="0" t="n">
        <f aca="false">IF($B61=0,0,IF(SIN(AP$12)=0,999999999,(SIN(AP$12)*COS($E61)+SIN($E61)*COS(AP$12))/SIN(AP$12)*$B61))</f>
        <v>24.0065692956969</v>
      </c>
      <c r="AQ151" s="0" t="n">
        <f aca="false">IF($B61=0,0,IF(SIN(AQ$12)=0,999999999,(SIN(AQ$12)*COS($E61)+SIN($E61)*COS(AQ$12))/SIN(AQ$12)*$B61))</f>
        <v>23.479147550713</v>
      </c>
      <c r="AR151" s="0" t="n">
        <f aca="false">IF($B61=0,0,IF(SIN(AR$12)=0,999999999,(SIN(AR$12)*COS($E61)+SIN($E61)*COS(AR$12))/SIN(AR$12)*$B61))</f>
        <v>22.9756066668598</v>
      </c>
      <c r="AS151" s="0" t="n">
        <f aca="false">IF($B61=0,0,IF(SIN(AS$12)=0,999999999,(SIN(AS$12)*COS($E61)+SIN($E61)*COS(AS$12))/SIN(AS$12)*$B61))</f>
        <v>22.4940737736246</v>
      </c>
      <c r="AT151" s="0" t="n">
        <f aca="false">IF($B61=0,0,IF(SIN(AT$12)=0,999999999,(SIN(AT$12)*COS($E61)+SIN($E61)*COS(AT$12))/SIN(AT$12)*$B61))</f>
        <v>22.0328619409764</v>
      </c>
      <c r="AU151" s="0" t="n">
        <f aca="false">IF($B61=0,0,IF(SIN(AU$12)=0,999999999,(SIN(AU$12)*COS($E61)+SIN($E61)*COS(AU$12))/SIN(AU$12)*$B61))</f>
        <v>21.5904474659779</v>
      </c>
      <c r="AV151" s="0" t="n">
        <f aca="false">IF($B61=0,0,IF(SIN(AV$12)=0,999999999,(SIN(AV$12)*COS($E61)+SIN($E61)*COS(AV$12))/SIN(AV$12)*$B61))</f>
        <v>21.1654504023664</v>
      </c>
      <c r="AW151" s="0" t="n">
        <f aca="false">IF($B61=0,0,IF(SIN(AW$12)=0,999999999,(SIN(AW$12)*COS($E61)+SIN($E61)*COS(AW$12))/SIN(AW$12)*$B61))</f>
        <v>20.7566178050986</v>
      </c>
      <c r="AX151" s="0" t="n">
        <f aca="false">IF($B61=0,0,IF(SIN(AX$12)=0,999999999,(SIN(AX$12)*COS($E61)+SIN($E61)*COS(AX$12))/SIN(AX$12)*$B61))</f>
        <v>20.3628092578434</v>
      </c>
      <c r="AY151" s="0" t="n">
        <f aca="false">IF($B61=0,0,IF(SIN(AY$12)=0,999999999,(SIN(AY$12)*COS($E61)+SIN($E61)*COS(AY$12))/SIN(AY$12)*$B61))</f>
        <v>19.9829843282113</v>
      </c>
      <c r="AZ151" s="0" t="n">
        <f aca="false">IF($B61=0,0,IF(SIN(AZ$12)=0,999999999,(SIN(AZ$12)*COS($E61)+SIN($E61)*COS(AZ$12))/SIN(AZ$12)*$B61))</f>
        <v>19.6161916572736</v>
      </c>
      <c r="BA151" s="0" t="n">
        <f aca="false">IF($B61=0,0,IF(SIN(BA$12)=0,999999999,(SIN(BA$12)*COS($E61)+SIN($E61)*COS(BA$12))/SIN(BA$12)*$B61))</f>
        <v>19.2615594398727</v>
      </c>
      <c r="BB151" s="0" t="n">
        <f aca="false">IF($B61=0,0,IF(SIN(BB$12)=0,999999999,(SIN(BB$12)*COS($E61)+SIN($E61)*COS(BB$12))/SIN(BB$12)*$B61))</f>
        <v>18.918287092797</v>
      </c>
      <c r="BC151" s="0" t="n">
        <f aca="false">IF($B61=0,0,IF(SIN(BC$12)=0,999999999,(SIN(BC$12)*COS($E61)+SIN($E61)*COS(BC$12))/SIN(BC$12)*$B61))</f>
        <v>18.5856379410224</v>
      </c>
      <c r="BD151" s="0" t="n">
        <f aca="false">IF($B61=0,0,IF(SIN(BD$12)=0,999999999,(SIN(BD$12)*COS($E61)+SIN($E61)*COS(BD$12))/SIN(BD$12)*$B61))</f>
        <v>18.2629327793815</v>
      </c>
      <c r="BE151" s="0" t="n">
        <f aca="false">IF($B61=0,0,IF(SIN(BE$12)=0,999999999,(SIN(BE$12)*COS($E61)+SIN($E61)*COS(BE$12))/SIN(BE$12)*$B61))</f>
        <v>17.9495441893911</v>
      </c>
      <c r="BF151" s="0" t="n">
        <f aca="false">IF($B61=0,0,IF(SIN(BF$12)=0,999999999,(SIN(BF$12)*COS($E61)+SIN($E61)*COS(BF$12))/SIN(BF$12)*$B61))</f>
        <v>17.6448915094623</v>
      </c>
      <c r="BG151" s="0" t="n">
        <f aca="false">IF($B61=0,0,IF(SIN(BG$12)=0,999999999,(SIN(BG$12)*COS($E61)+SIN($E61)*COS(BG$12))/SIN(BG$12)*$B61))</f>
        <v>17.3484363720747</v>
      </c>
      <c r="BH151" s="0" t="n">
        <f aca="false">IF($B61=0,0,IF(SIN(BH$12)=0,999999999,(SIN(BH$12)*COS($E61)+SIN($E61)*COS(BH$12))/SIN(BH$12)*$B61))</f>
        <v>17.05967873429</v>
      </c>
      <c r="BI151" s="0" t="n">
        <f aca="false">IF($B61=0,0,IF(SIN(BI$12)=0,999999999,(SIN(BI$12)*COS($E61)+SIN($E61)*COS(BI$12))/SIN(BI$12)*$B61))</f>
        <v>16.7781533386811</v>
      </c>
      <c r="BJ151" s="0" t="n">
        <f aca="false">IF($B61=0,0,IF(SIN(BJ$12)=0,999999999,(SIN(BJ$12)*COS($E61)+SIN($E61)*COS(BJ$12))/SIN(BJ$12)*$B61))</f>
        <v>16.5034265507338</v>
      </c>
      <c r="BK151" s="0" t="n">
        <f aca="false">IF($B61=0,0,IF(SIN(BK$12)=0,999999999,(SIN(BK$12)*COS($E61)+SIN($E61)*COS(BK$12))/SIN(BK$12)*$B61))</f>
        <v>16.2350935263386</v>
      </c>
      <c r="BL151" s="0" t="n">
        <f aca="false">IF($B61=0,0,IF(SIN(BL$12)=0,999999999,(SIN(BL$12)*COS($E61)+SIN($E61)*COS(BL$12))/SIN(BL$12)*$B61))</f>
        <v>15.9727756693808</v>
      </c>
      <c r="BM151" s="0" t="n">
        <f aca="false">IF($B61=0,0,IF(SIN(BM$12)=0,999999999,(SIN(BM$12)*COS($E61)+SIN($E61)*COS(BM$12))/SIN(BM$12)*$B61))</f>
        <v>15.7161183448459</v>
      </c>
      <c r="BN151" s="0" t="n">
        <f aca="false">IF($B61=0,0,IF(SIN(BN$12)=0,999999999,(SIN(BN$12)*COS($E61)+SIN($E61)*COS(BN$12))/SIN(BN$12)*$B61))</f>
        <v>15.4647888174609</v>
      </c>
      <c r="BO151" s="0" t="n">
        <f aca="false">IF($B61=0,0,IF(SIN(BO$12)=0,999999999,(SIN(BO$12)*COS($E61)+SIN($E61)*COS(BO$12))/SIN(BO$12)*$B61))</f>
        <v>15.2184743898112</v>
      </c>
      <c r="BP151" s="0" t="n">
        <f aca="false">IF($B61=0,0,IF(SIN(BP$12)=0,999999999,(SIN(BP$12)*COS($E61)+SIN($E61)*COS(BP$12))/SIN(BP$12)*$B61))</f>
        <v>14.9768807172212</v>
      </c>
      <c r="BQ151" s="0" t="n">
        <f aca="false">IF($B61=0,0,IF(SIN(BQ$12)=0,999999999,(SIN(BQ$12)*COS($E61)+SIN($E61)*COS(BQ$12))/SIN(BQ$12)*$B61))</f>
        <v>14.7397302795631</v>
      </c>
      <c r="BR151" s="0" t="n">
        <f aca="false">IF($B61=0,0,IF(SIN(BR$12)=0,999999999,(SIN(BR$12)*COS($E61)+SIN($E61)*COS(BR$12))/SIN(BR$12)*$B61))</f>
        <v>14.5067609926194</v>
      </c>
      <c r="BS151" s="0" t="n">
        <f aca="false">IF($B61=0,0,IF(SIN(BS$12)=0,999999999,(SIN(BS$12)*COS($E61)+SIN($E61)*COS(BS$12))/SIN(BS$12)*$B61))</f>
        <v>14.2777249437501</v>
      </c>
      <c r="BT151" s="0" t="n">
        <f aca="false">IF($B61=0,0,IF(SIN(BT$12)=0,999999999,(SIN(BT$12)*COS($E61)+SIN($E61)*COS(BT$12))/SIN(BT$12)*$B61))</f>
        <v>14.0523872384508</v>
      </c>
      <c r="BU151" s="0" t="n">
        <f aca="false">IF($B61=0,0,IF(SIN(BU$12)=0,999999999,(SIN(BU$12)*COS($E61)+SIN($E61)*COS(BU$12))/SIN(BU$12)*$B61))</f>
        <v>13.8305249459712</v>
      </c>
      <c r="BV151" s="0" t="n">
        <f aca="false">IF($B61=0,0,IF(SIN(BV$12)=0,999999999,(SIN(BV$12)*COS($E61)+SIN($E61)*COS(BV$12))/SIN(BV$12)*$B61))</f>
        <v>13.6119261335365</v>
      </c>
      <c r="BW151" s="0" t="n">
        <f aca="false">IF($B61=0,0,IF(SIN(BW$12)=0,999999999,(SIN(BW$12)*COS($E61)+SIN($E61)*COS(BW$12))/SIN(BW$12)*$B61))</f>
        <v>13.3963889799137</v>
      </c>
      <c r="BX151" s="0" t="n">
        <f aca="false">IF($B61=0,0,IF(SIN(BX$12)=0,999999999,(SIN(BX$12)*COS($E61)+SIN($E61)*COS(BX$12))/SIN(BX$12)*$B61))</f>
        <v>13.1837209600977</v>
      </c>
      <c r="BY151" s="0" t="n">
        <f aca="false">IF($B61=0,0,IF(SIN(BY$12)=0,999999999,(SIN(BY$12)*COS($E61)+SIN($E61)*COS(BY$12))/SIN(BY$12)*$B61))</f>
        <v>12.9737380938</v>
      </c>
      <c r="BZ151" s="0" t="n">
        <f aca="false">IF($B61=0,0,IF(SIN(BZ$12)=0,999999999,(SIN(BZ$12)*COS($E61)+SIN($E61)*COS(BZ$12))/SIN(BZ$12)*$B61))</f>
        <v>12.7662642512146</v>
      </c>
      <c r="CA151" s="0" t="n">
        <f aca="false">IF($B61=0,0,IF(SIN(CA$12)=0,999999999,(SIN(CA$12)*COS($E61)+SIN($E61)*COS(CA$12))/SIN(CA$12)*$B61))</f>
        <v>12.5611305102266</v>
      </c>
      <c r="CB151" s="0" t="n">
        <f aca="false">IF($B61=0,0,IF(SIN(CB$12)=0,999999999,(SIN(CB$12)*COS($E61)+SIN($E61)*COS(CB$12))/SIN(CB$12)*$B61))</f>
        <v>12.3581745598304</v>
      </c>
      <c r="CC151" s="0" t="n">
        <f aca="false">IF($B61=0,0,IF(SIN(CC$12)=0,999999999,(SIN(CC$12)*COS($E61)+SIN($E61)*COS(CC$12))/SIN(CC$12)*$B61))</f>
        <v>12.1572401450621</v>
      </c>
      <c r="CD151" s="0" t="n">
        <f aca="false">IF($B61=0,0,IF(SIN(CD$12)=0,999999999,(SIN(CD$12)*COS($E61)+SIN($E61)*COS(CD$12))/SIN(CD$12)*$B61))</f>
        <v>11.9581765492099</v>
      </c>
      <c r="CE151" s="0" t="n">
        <f aca="false">IF($B61=0,0,IF(SIN(CE$12)=0,999999999,(SIN(CE$12)*COS($E61)+SIN($E61)*COS(CE$12))/SIN(CE$12)*$B61))</f>
        <v>11.7608381094766</v>
      </c>
      <c r="CF151" s="0" t="n">
        <f aca="false">IF($B61=0,0,IF(SIN(CF$12)=0,999999999,(SIN(CF$12)*COS($E61)+SIN($E61)*COS(CF$12))/SIN(CF$12)*$B61))</f>
        <v>11.5650837626279</v>
      </c>
      <c r="CG151" s="0" t="n">
        <f aca="false">IF($B61=0,0,IF(SIN(CG$12)=0,999999999,(SIN(CG$12)*COS($E61)+SIN($E61)*COS(CG$12))/SIN(CG$12)*$B61))</f>
        <v>11.3707766174743</v>
      </c>
      <c r="CH151" s="0" t="n">
        <f aca="false">IF($B61=0,0,IF(SIN(CH$12)=0,999999999,(SIN(CH$12)*COS($E61)+SIN($E61)*COS(CH$12))/SIN(CH$12)*$B61))</f>
        <v>11.1777835513087</v>
      </c>
      <c r="CI151" s="0" t="n">
        <f aca="false">IF($B61=0,0,IF(SIN(CI$12)=0,999999999,(SIN(CI$12)*COS($E61)+SIN($E61)*COS(CI$12))/SIN(CI$12)*$B61))</f>
        <v>10.9859748276672</v>
      </c>
      <c r="CJ151" s="0" t="n">
        <f aca="false">IF($B61=0,0,IF(SIN(CJ$12)=0,999999999,(SIN(CJ$12)*COS($E61)+SIN($E61)*COS(CJ$12))/SIN(CJ$12)*$B61))</f>
        <v>10.7952237329889</v>
      </c>
      <c r="CK151" s="0" t="n">
        <f aca="false">IF($B61=0,0,IF(SIN(CK$12)=0,999999999,(SIN(CK$12)*COS($E61)+SIN($E61)*COS(CK$12))/SIN(CK$12)*$B61))</f>
        <v>10.6054062299359</v>
      </c>
      <c r="CL151" s="0" t="n">
        <f aca="false">IF($B61=0,0,IF(SIN(CL$12)=0,999999999,(SIN(CL$12)*COS($E61)+SIN($E61)*COS(CL$12))/SIN(CL$12)*$B61))</f>
        <v>10.4164006252958</v>
      </c>
      <c r="CM151" s="0" t="n">
        <f aca="false">IF($B61=0,0,IF(SIN(CM$12)=0,999999999,(SIN(CM$12)*COS($E61)+SIN($E61)*COS(CM$12))/SIN(CM$12)*$B61))</f>
        <v>10.2280872505275</v>
      </c>
      <c r="CN151" s="0" t="n">
        <f aca="false">IF($B61=0,0,IF(SIN(CN$12)=0,999999999,(SIN(CN$12)*COS($E61)+SIN($E61)*COS(CN$12))/SIN(CN$12)*$B61))</f>
        <v>10.0403481531241</v>
      </c>
      <c r="CO151" s="0" t="n">
        <f aca="false">IF($B61=0,0,IF(SIN(CO$12)=0,999999999,(SIN(CO$12)*COS($E61)+SIN($E61)*COS(CO$12))/SIN(CO$12)*$B61))</f>
        <v>9.8530667970767</v>
      </c>
      <c r="CP151" s="0" t="n">
        <f aca="false">IF($B61=0,0,IF(SIN(CP$12)=0,999999999,(SIN(CP$12)*COS($E61)+SIN($E61)*COS(CP$12))/SIN(CP$12)*$B61))</f>
        <v>9.66612777079609</v>
      </c>
      <c r="CQ151" s="0" t="n">
        <f aca="false">IF($B61=0,0,IF(SIN(CQ$12)=0,999999999,(SIN(CQ$12)*COS($E61)+SIN($E61)*COS(CQ$12))/SIN(CQ$12)*$B61))</f>
        <v>9.47941650092325</v>
      </c>
    </row>
    <row r="152" customFormat="false" ht="12.8" hidden="true" customHeight="false" outlineLevel="0" collapsed="false">
      <c r="D152" s="0" t="n">
        <f aca="false">1+D151</f>
        <v>50</v>
      </c>
      <c r="E152" s="2" t="s">
        <v>56</v>
      </c>
      <c r="F152" s="0" t="n">
        <f aca="false">IF($B62=0,0,IF(SIN(F$12)=0,999999999,(SIN(F$12)*COS($E62)+SIN($E62)*COS(F$12))/SIN(F$12)*$B62))</f>
        <v>999999999</v>
      </c>
      <c r="G152" s="0" t="n">
        <f aca="false">IF($B62=0,0,IF(SIN(G$12)=0,999999999,(SIN(G$12)*COS($E62)+SIN($E62)*COS(G$12))/SIN(G$12)*$B62))</f>
        <v>637.365967773734</v>
      </c>
      <c r="H152" s="0" t="n">
        <f aca="false">IF($B62=0,0,IF(SIN(H$12)=0,999999999,(SIN(H$12)*COS($E62)+SIN($E62)*COS(H$12))/SIN(H$12)*$B62))</f>
        <v>323.187514604932</v>
      </c>
      <c r="I152" s="0" t="n">
        <f aca="false">IF($B62=0,0,IF(SIN(I$12)=0,999999999,(SIN(I$12)*COS($E62)+SIN($E62)*COS(I$12))/SIN(I$12)*$B62))</f>
        <v>218.418815374788</v>
      </c>
      <c r="J152" s="0" t="n">
        <f aca="false">IF($B62=0,0,IF(SIN(J$12)=0,999999999,(SIN(J$12)*COS($E62)+SIN($E62)*COS(J$12))/SIN(J$12)*$B62))</f>
        <v>166.00253517806</v>
      </c>
      <c r="K152" s="0" t="n">
        <f aca="false">IF($B62=0,0,IF(SIN(K$12)=0,999999999,(SIN(K$12)*COS($E62)+SIN($E62)*COS(K$12))/SIN(K$12)*$B62))</f>
        <v>134.527200790327</v>
      </c>
      <c r="L152" s="0" t="n">
        <f aca="false">IF($B62=0,0,IF(SIN(L$12)=0,999999999,(SIN(L$12)*COS($E62)+SIN($E62)*COS(L$12))/SIN(L$12)*$B62))</f>
        <v>113.522315918122</v>
      </c>
      <c r="M152" s="0" t="n">
        <f aca="false">IF($B62=0,0,IF(SIN(M$12)=0,999999999,(SIN(M$12)*COS($E62)+SIN($E62)*COS(M$12))/SIN(M$12)*$B62))</f>
        <v>98.5005205164689</v>
      </c>
      <c r="N152" s="0" t="n">
        <f aca="false">IF($B62=0,0,IF(SIN(N$12)=0,999999999,(SIN(N$12)*COS($E62)+SIN($E62)*COS(N$12))/SIN(N$12)*$B62))</f>
        <v>87.2181306147988</v>
      </c>
      <c r="O152" s="0" t="n">
        <f aca="false">IF($B62=0,0,IF(SIN(O$12)=0,999999999,(SIN(O$12)*COS($E62)+SIN($E62)*COS(O$12))/SIN(O$12)*$B62))</f>
        <v>78.4286515891643</v>
      </c>
      <c r="P152" s="0" t="n">
        <f aca="false">IF($B62=0,0,IF(SIN(P$12)=0,999999999,(SIN(P$12)*COS($E62)+SIN($E62)*COS(P$12))/SIN(P$12)*$B62))</f>
        <v>71.3841834682996</v>
      </c>
      <c r="Q152" s="0" t="n">
        <f aca="false">IF($B62=0,0,IF(SIN(Q$12)=0,999999999,(SIN(Q$12)*COS($E62)+SIN($E62)*COS(Q$12))/SIN(Q$12)*$B62))</f>
        <v>65.6087869792308</v>
      </c>
      <c r="R152" s="0" t="n">
        <f aca="false">IF($B62=0,0,IF(SIN(R$12)=0,999999999,(SIN(R$12)*COS($E62)+SIN($E62)*COS(R$12))/SIN(R$12)*$B62))</f>
        <v>60.7851665676691</v>
      </c>
      <c r="S152" s="0" t="n">
        <f aca="false">IF($B62=0,0,IF(SIN(S$12)=0,999999999,(SIN(S$12)*COS($E62)+SIN($E62)*COS(S$12))/SIN(S$12)*$B62))</f>
        <v>56.6936535605734</v>
      </c>
      <c r="T152" s="0" t="n">
        <f aca="false">IF($B62=0,0,IF(SIN(T$12)=0,999999999,(SIN(T$12)*COS($E62)+SIN($E62)*COS(T$12))/SIN(T$12)*$B62))</f>
        <v>53.1773393997592</v>
      </c>
      <c r="U152" s="0" t="n">
        <f aca="false">IF($B62=0,0,IF(SIN(U$12)=0,999999999,(SIN(U$12)*COS($E62)+SIN($E62)*COS(U$12))/SIN(U$12)*$B62))</f>
        <v>50.1211555800326</v>
      </c>
      <c r="V152" s="0" t="n">
        <f aca="false">IF($B62=0,0,IF(SIN(V$12)=0,999999999,(SIN(V$12)*COS($E62)+SIN($E62)*COS(V$12))/SIN(V$12)*$B62))</f>
        <v>47.438798608577</v>
      </c>
      <c r="W152" s="0" t="n">
        <f aca="false">IF($B62=0,0,IF(SIN(W$12)=0,999999999,(SIN(W$12)*COS($E62)+SIN($E62)*COS(W$12))/SIN(W$12)*$B62))</f>
        <v>45.0642696826859</v>
      </c>
      <c r="X152" s="0" t="n">
        <f aca="false">IF($B62=0,0,IF(SIN(X$12)=0,999999999,(SIN(X$12)*COS($E62)+SIN($E62)*COS(X$12))/SIN(X$12)*$B62))</f>
        <v>42.9462344731096</v>
      </c>
      <c r="Y152" s="0" t="n">
        <f aca="false">IF($B62=0,0,IF(SIN(Y$12)=0,999999999,(SIN(Y$12)*COS($E62)+SIN($E62)*COS(Y$12))/SIN(Y$12)*$B62))</f>
        <v>41.0441640266952</v>
      </c>
      <c r="Z152" s="0" t="n">
        <f aca="false">IF($B62=0,0,IF(SIN(Z$12)=0,999999999,(SIN(Z$12)*COS($E62)+SIN($E62)*COS(Z$12))/SIN(Z$12)*$B62))</f>
        <v>39.325633396525</v>
      </c>
      <c r="AA152" s="0" t="n">
        <f aca="false">IF($B62=0,0,IF(SIN(AA$12)=0,999999999,(SIN(AA$12)*COS($E62)+SIN($E62)*COS(AA$12))/SIN(AA$12)*$B62))</f>
        <v>37.764392090341</v>
      </c>
      <c r="AB152" s="0" t="n">
        <f aca="false">IF($B62=0,0,IF(SIN(AB$12)=0,999999999,(SIN(AB$12)*COS($E62)+SIN($E62)*COS(AB$12))/SIN(AB$12)*$B62))</f>
        <v>36.3389607586661</v>
      </c>
      <c r="AC152" s="0" t="n">
        <f aca="false">IF($B62=0,0,IF(SIN(AC$12)=0,999999999,(SIN(AC$12)*COS($E62)+SIN($E62)*COS(AC$12))/SIN(AC$12)*$B62))</f>
        <v>35.0315939626674</v>
      </c>
      <c r="AD152" s="0" t="n">
        <f aca="false">IF($B62=0,0,IF(SIN(AD$12)=0,999999999,(SIN(AD$12)*COS($E62)+SIN($E62)*COS(AD$12))/SIN(AD$12)*$B62))</f>
        <v>33.8275022484551</v>
      </c>
      <c r="AE152" s="0" t="n">
        <f aca="false">IF($B62=0,0,IF(SIN(AE$12)=0,999999999,(SIN(AE$12)*COS($E62)+SIN($E62)*COS(AE$12))/SIN(AE$12)*$B62))</f>
        <v>32.7142609219659</v>
      </c>
      <c r="AF152" s="0" t="n">
        <f aca="false">IF($B62=0,0,IF(SIN(AF$12)=0,999999999,(SIN(AF$12)*COS($E62)+SIN($E62)*COS(AF$12))/SIN(AF$12)*$B62))</f>
        <v>31.6813552588398</v>
      </c>
      <c r="AG152" s="0" t="n">
        <f aca="false">IF($B62=0,0,IF(SIN(AG$12)=0,999999999,(SIN(AG$12)*COS($E62)+SIN($E62)*COS(AG$12))/SIN(AG$12)*$B62))</f>
        <v>30.7198267772023</v>
      </c>
      <c r="AH152" s="0" t="n">
        <f aca="false">IF($B62=0,0,IF(SIN(AH$12)=0,999999999,(SIN(AH$12)*COS($E62)+SIN($E62)*COS(AH$12))/SIN(AH$12)*$B62))</f>
        <v>29.8219953075718</v>
      </c>
      <c r="AI152" s="0" t="n">
        <f aca="false">IF($B62=0,0,IF(SIN(AI$12)=0,999999999,(SIN(AI$12)*COS($E62)+SIN($E62)*COS(AI$12))/SIN(AI$12)*$B62))</f>
        <v>28.9812385639817</v>
      </c>
      <c r="AJ152" s="0" t="n">
        <f aca="false">IF($B62=0,0,IF(SIN(AJ$12)=0,999999999,(SIN(AJ$12)*COS($E62)+SIN($E62)*COS(AJ$12))/SIN(AJ$12)*$B62))</f>
        <v>28.1918157993096</v>
      </c>
      <c r="AK152" s="0" t="n">
        <f aca="false">IF($B62=0,0,IF(SIN(AK$12)=0,999999999,(SIN(AK$12)*COS($E62)+SIN($E62)*COS(AK$12))/SIN(AK$12)*$B62))</f>
        <v>27.448725590258</v>
      </c>
      <c r="AL152" s="0" t="n">
        <f aca="false">IF($B62=0,0,IF(SIN(AL$12)=0,999999999,(SIN(AL$12)*COS($E62)+SIN($E62)*COS(AL$12))/SIN(AL$12)*$B62))</f>
        <v>26.7475902860651</v>
      </c>
      <c r="AM152" s="0" t="n">
        <f aca="false">IF($B62=0,0,IF(SIN(AM$12)=0,999999999,(SIN(AM$12)*COS($E62)+SIN($E62)*COS(AM$12))/SIN(AM$12)*$B62))</f>
        <v>26.0845614649432</v>
      </c>
      <c r="AN152" s="0" t="n">
        <f aca="false">IF($B62=0,0,IF(SIN(AN$12)=0,999999999,(SIN(AN$12)*COS($E62)+SIN($E62)*COS(AN$12))/SIN(AN$12)*$B62))</f>
        <v>25.4562420730597</v>
      </c>
      <c r="AO152" s="0" t="n">
        <f aca="false">IF($B62=0,0,IF(SIN(AO$12)=0,999999999,(SIN(AO$12)*COS($E62)+SIN($E62)*COS(AO$12))/SIN(AO$12)*$B62))</f>
        <v>24.8596219094879</v>
      </c>
      <c r="AP152" s="0" t="n">
        <f aca="false">IF($B62=0,0,IF(SIN(AP$12)=0,999999999,(SIN(AP$12)*COS($E62)+SIN($E62)*COS(AP$12))/SIN(AP$12)*$B62))</f>
        <v>24.2920238620111</v>
      </c>
      <c r="AQ152" s="0" t="n">
        <f aca="false">IF($B62=0,0,IF(SIN(AQ$12)=0,999999999,(SIN(AQ$12)*COS($E62)+SIN($E62)*COS(AQ$12))/SIN(AQ$12)*$B62))</f>
        <v>23.7510588597643</v>
      </c>
      <c r="AR152" s="0" t="n">
        <f aca="false">IF($B62=0,0,IF(SIN(AR$12)=0,999999999,(SIN(AR$12)*COS($E62)+SIN($E62)*COS(AR$12))/SIN(AR$12)*$B62))</f>
        <v>23.2345879369105</v>
      </c>
      <c r="AS152" s="0" t="n">
        <f aca="false">IF($B62=0,0,IF(SIN(AS$12)=0,999999999,(SIN(AS$12)*COS($E62)+SIN($E62)*COS(AS$12))/SIN(AS$12)*$B62))</f>
        <v>22.7406901309358</v>
      </c>
      <c r="AT152" s="0" t="n">
        <f aca="false">IF($B62=0,0,IF(SIN(AT$12)=0,999999999,(SIN(AT$12)*COS($E62)+SIN($E62)*COS(AT$12))/SIN(AT$12)*$B62))</f>
        <v>22.2676351944307</v>
      </c>
      <c r="AU152" s="0" t="n">
        <f aca="false">IF($B62=0,0,IF(SIN(AU$12)=0,999999999,(SIN(AU$12)*COS($E62)+SIN($E62)*COS(AU$12))/SIN(AU$12)*$B62))</f>
        <v>21.8138602984622</v>
      </c>
      <c r="AV152" s="0" t="n">
        <f aca="false">IF($B62=0,0,IF(SIN(AV$12)=0,999999999,(SIN(AV$12)*COS($E62)+SIN($E62)*COS(AV$12))/SIN(AV$12)*$B62))</f>
        <v>21.3779500621892</v>
      </c>
      <c r="AW152" s="0" t="n">
        <f aca="false">IF($B62=0,0,IF(SIN(AW$12)=0,999999999,(SIN(AW$12)*COS($E62)+SIN($E62)*COS(AW$12))/SIN(AW$12)*$B62))</f>
        <v>20.9586193671563</v>
      </c>
      <c r="AX152" s="0" t="n">
        <f aca="false">IF($B62=0,0,IF(SIN(AX$12)=0,999999999,(SIN(AX$12)*COS($E62)+SIN($E62)*COS(AX$12))/SIN(AX$12)*$B62))</f>
        <v>20.5546985131589</v>
      </c>
      <c r="AY152" s="0" t="n">
        <f aca="false">IF($B62=0,0,IF(SIN(AY$12)=0,999999999,(SIN(AY$12)*COS($E62)+SIN($E62)*COS(AY$12))/SIN(AY$12)*$B62))</f>
        <v>20.1651203513444</v>
      </c>
      <c r="AZ152" s="0" t="n">
        <f aca="false">IF($B62=0,0,IF(SIN(AZ$12)=0,999999999,(SIN(AZ$12)*COS($E62)+SIN($E62)*COS(AZ$12))/SIN(AZ$12)*$B62))</f>
        <v>19.7889090935701</v>
      </c>
      <c r="BA152" s="0" t="n">
        <f aca="false">IF($B62=0,0,IF(SIN(BA$12)=0,999999999,(SIN(BA$12)*COS($E62)+SIN($E62)*COS(BA$12))/SIN(BA$12)*$B62))</f>
        <v>19.4251705482644</v>
      </c>
      <c r="BB152" s="0" t="n">
        <f aca="false">IF($B62=0,0,IF(SIN(BB$12)=0,999999999,(SIN(BB$12)*COS($E62)+SIN($E62)*COS(BB$12))/SIN(BB$12)*$B62))</f>
        <v>19.0730835746551</v>
      </c>
      <c r="BC152" s="0" t="n">
        <f aca="false">IF($B62=0,0,IF(SIN(BC$12)=0,999999999,(SIN(BC$12)*COS($E62)+SIN($E62)*COS(BC$12))/SIN(BC$12)*$B62))</f>
        <v>18.731892581207</v>
      </c>
      <c r="BD152" s="0" t="n">
        <f aca="false">IF($B62=0,0,IF(SIN(BD$12)=0,999999999,(SIN(BD$12)*COS($E62)+SIN($E62)*COS(BD$12))/SIN(BD$12)*$B62))</f>
        <v>18.4009009219658</v>
      </c>
      <c r="BE152" s="0" t="n">
        <f aca="false">IF($B62=0,0,IF(SIN(BE$12)=0,999999999,(SIN(BE$12)*COS($E62)+SIN($E62)*COS(BE$12))/SIN(BE$12)*$B62))</f>
        <v>18.0794650674517</v>
      </c>
      <c r="BF152" s="0" t="n">
        <f aca="false">IF($B62=0,0,IF(SIN(BF$12)=0,999999999,(SIN(BF$12)*COS($E62)+SIN($E62)*COS(BF$12))/SIN(BF$12)*$B62))</f>
        <v>17.7669894457133</v>
      </c>
      <c r="BG152" s="0" t="n">
        <f aca="false">IF($B62=0,0,IF(SIN(BG$12)=0,999999999,(SIN(BG$12)*COS($E62)+SIN($E62)*COS(BG$12))/SIN(BG$12)*$B62))</f>
        <v>17.462921864905</v>
      </c>
      <c r="BH152" s="0" t="n">
        <f aca="false">IF($B62=0,0,IF(SIN(BH$12)=0,999999999,(SIN(BH$12)*COS($E62)+SIN($E62)*COS(BH$12))/SIN(BH$12)*$B62))</f>
        <v>17.1667494418704</v>
      </c>
      <c r="BI152" s="0" t="n">
        <f aca="false">IF($B62=0,0,IF(SIN(BI$12)=0,999999999,(SIN(BI$12)*COS($E62)+SIN($E62)*COS(BI$12))/SIN(BI$12)*$B62))</f>
        <v>16.8779949721951</v>
      </c>
      <c r="BJ152" s="0" t="n">
        <f aca="false">IF($B62=0,0,IF(SIN(BJ$12)=0,999999999,(SIN(BJ$12)*COS($E62)+SIN($E62)*COS(BJ$12))/SIN(BJ$12)*$B62))</f>
        <v>16.5962136863974</v>
      </c>
      <c r="BK152" s="0" t="n">
        <f aca="false">IF($B62=0,0,IF(SIN(BK$12)=0,999999999,(SIN(BK$12)*COS($E62)+SIN($E62)*COS(BK$12))/SIN(BK$12)*$B62))</f>
        <v>16.3209903446878</v>
      </c>
      <c r="BL152" s="0" t="n">
        <f aca="false">IF($B62=0,0,IF(SIN(BL$12)=0,999999999,(SIN(BL$12)*COS($E62)+SIN($E62)*COS(BL$12))/SIN(BL$12)*$B62))</f>
        <v>16.0519366292728</v>
      </c>
      <c r="BM152" s="0" t="n">
        <f aca="false">IF($B62=0,0,IF(SIN(BM$12)=0,999999999,(SIN(BM$12)*COS($E62)+SIN($E62)*COS(BM$12))/SIN(BM$12)*$B62))</f>
        <v>15.7886887987384</v>
      </c>
      <c r="BN152" s="0" t="n">
        <f aca="false">IF($B62=0,0,IF(SIN(BN$12)=0,999999999,(SIN(BN$12)*COS($E62)+SIN($E62)*COS(BN$12))/SIN(BN$12)*$B62))</f>
        <v>15.5309055737585</v>
      </c>
      <c r="BO152" s="0" t="n">
        <f aca="false">IF($B62=0,0,IF(SIN(BO$12)=0,999999999,(SIN(BO$12)*COS($E62)+SIN($E62)*COS(BO$12))/SIN(BO$12)*$B62))</f>
        <v>15.2782662274019</v>
      </c>
      <c r="BP152" s="0" t="n">
        <f aca="false">IF($B62=0,0,IF(SIN(BP$12)=0,999999999,(SIN(BP$12)*COS($E62)+SIN($E62)*COS(BP$12))/SIN(BP$12)*$B62))</f>
        <v>15.0304688567428</v>
      </c>
      <c r="BQ152" s="0" t="n">
        <f aca="false">IF($B62=0,0,IF(SIN(BQ$12)=0,999999999,(SIN(BQ$12)*COS($E62)+SIN($E62)*COS(BQ$12))/SIN(BQ$12)*$B62))</f>
        <v>14.7872288154273</v>
      </c>
      <c r="BR152" s="0" t="n">
        <f aca="false">IF($B62=0,0,IF(SIN(BR$12)=0,999999999,(SIN(BR$12)*COS($E62)+SIN($E62)*COS(BR$12))/SIN(BR$12)*$B62))</f>
        <v>14.5482772893791</v>
      </c>
      <c r="BS152" s="0" t="n">
        <f aca="false">IF($B62=0,0,IF(SIN(BS$12)=0,999999999,(SIN(BS$12)*COS($E62)+SIN($E62)*COS(BS$12))/SIN(BS$12)*$B62))</f>
        <v>14.3133600000001</v>
      </c>
      <c r="BT152" s="0" t="n">
        <f aca="false">IF($B62=0,0,IF(SIN(BT$12)=0,999999999,(SIN(BT$12)*COS($E62)+SIN($E62)*COS(BT$12))/SIN(BT$12)*$B62))</f>
        <v>14.0822360211106</v>
      </c>
      <c r="BU152" s="0" t="n">
        <f aca="false">IF($B62=0,0,IF(SIN(BU$12)=0,999999999,(SIN(BU$12)*COS($E62)+SIN($E62)*COS(BU$12))/SIN(BU$12)*$B62))</f>
        <v>13.8546766974931</v>
      </c>
      <c r="BV152" s="0" t="n">
        <f aca="false">IF($B62=0,0,IF(SIN(BV$12)=0,999999999,(SIN(BV$12)*COS($E62)+SIN($E62)*COS(BV$12))/SIN(BV$12)*$B62))</f>
        <v>13.6304646543141</v>
      </c>
      <c r="BW152" s="0" t="n">
        <f aca="false">IF($B62=0,0,IF(SIN(BW$12)=0,999999999,(SIN(BW$12)*COS($E62)+SIN($E62)*COS(BW$12))/SIN(BW$12)*$B62))</f>
        <v>13.4093928879284</v>
      </c>
      <c r="BX152" s="0" t="n">
        <f aca="false">IF($B62=0,0,IF(SIN(BX$12)=0,999999999,(SIN(BX$12)*COS($E62)+SIN($E62)*COS(BX$12))/SIN(BX$12)*$B62))</f>
        <v>13.1912639296294</v>
      </c>
      <c r="BY152" s="0" t="n">
        <f aca="false">IF($B62=0,0,IF(SIN(BY$12)=0,999999999,(SIN(BY$12)*COS($E62)+SIN($E62)*COS(BY$12))/SIN(BY$12)*$B62))</f>
        <v>12.9758890748402</v>
      </c>
      <c r="BZ152" s="0" t="n">
        <f aca="false">IF($B62=0,0,IF(SIN(BZ$12)=0,999999999,(SIN(BZ$12)*COS($E62)+SIN($E62)*COS(BZ$12))/SIN(BZ$12)*$B62))</f>
        <v>12.7630876710532</v>
      </c>
      <c r="CA152" s="0" t="n">
        <f aca="false">IF($B62=0,0,IF(SIN(CA$12)=0,999999999,(SIN(CA$12)*COS($E62)+SIN($E62)*COS(CA$12))/SIN(CA$12)*$B62))</f>
        <v>12.5526864585324</v>
      </c>
      <c r="CB152" s="0" t="n">
        <f aca="false">IF($B62=0,0,IF(SIN(CB$12)=0,999999999,(SIN(CB$12)*COS($E62)+SIN($E62)*COS(CB$12))/SIN(CB$12)*$B62))</f>
        <v>12.3445189584127</v>
      </c>
      <c r="CC152" s="0" t="n">
        <f aca="false">IF($B62=0,0,IF(SIN(CC$12)=0,999999999,(SIN(CC$12)*COS($E62)+SIN($E62)*COS(CC$12))/SIN(CC$12)*$B62))</f>
        <v>12.1384249033791</v>
      </c>
      <c r="CD152" s="0" t="n">
        <f aca="false">IF($B62=0,0,IF(SIN(CD$12)=0,999999999,(SIN(CD$12)*COS($E62)+SIN($E62)*COS(CD$12))/SIN(CD$12)*$B62))</f>
        <v>11.9342497065815</v>
      </c>
      <c r="CE152" s="0" t="n">
        <f aca="false">IF($B62=0,0,IF(SIN(CE$12)=0,999999999,(SIN(CE$12)*COS($E62)+SIN($E62)*COS(CE$12))/SIN(CE$12)*$B62))</f>
        <v>11.7318439648596</v>
      </c>
      <c r="CF152" s="0" t="n">
        <f aca="false">IF($B62=0,0,IF(SIN(CF$12)=0,999999999,(SIN(CF$12)*COS($E62)+SIN($E62)*COS(CF$12))/SIN(CF$12)*$B62))</f>
        <v>11.5310629927249</v>
      </c>
      <c r="CG152" s="0" t="n">
        <f aca="false">IF($B62=0,0,IF(SIN(CG$12)=0,999999999,(SIN(CG$12)*COS($E62)+SIN($E62)*COS(CG$12))/SIN(CG$12)*$B62))</f>
        <v>11.3317663838644</v>
      </c>
      <c r="CH152" s="0" t="n">
        <f aca="false">IF($B62=0,0,IF(SIN(CH$12)=0,999999999,(SIN(CH$12)*COS($E62)+SIN($E62)*COS(CH$12))/SIN(CH$12)*$B62))</f>
        <v>11.1338175972154</v>
      </c>
      <c r="CI152" s="0" t="n">
        <f aca="false">IF($B62=0,0,IF(SIN(CI$12)=0,999999999,(SIN(CI$12)*COS($E62)+SIN($E62)*COS(CI$12))/SIN(CI$12)*$B62))</f>
        <v>10.9370835649111</v>
      </c>
      <c r="CJ152" s="0" t="n">
        <f aca="false">IF($B62=0,0,IF(SIN(CJ$12)=0,999999999,(SIN(CJ$12)*COS($E62)+SIN($E62)*COS(CJ$12))/SIN(CJ$12)*$B62))</f>
        <v>10.7414343196105</v>
      </c>
      <c r="CK152" s="0" t="n">
        <f aca="false">IF($B62=0,0,IF(SIN(CK$12)=0,999999999,(SIN(CK$12)*COS($E62)+SIN($E62)*COS(CK$12))/SIN(CK$12)*$B62))</f>
        <v>10.5467426389163</v>
      </c>
      <c r="CL152" s="0" t="n">
        <f aca="false">IF($B62=0,0,IF(SIN(CL$12)=0,999999999,(SIN(CL$12)*COS($E62)+SIN($E62)*COS(CL$12))/SIN(CL$12)*$B62))</f>
        <v>10.3528837047499</v>
      </c>
      <c r="CM152" s="0" t="n">
        <f aca="false">IF($B62=0,0,IF(SIN(CM$12)=0,999999999,(SIN(CM$12)*COS($E62)+SIN($E62)*COS(CM$12))/SIN(CM$12)*$B62))</f>
        <v>10.1597347756936</v>
      </c>
      <c r="CN152" s="0" t="n">
        <f aca="false">IF($B62=0,0,IF(SIN(CN$12)=0,999999999,(SIN(CN$12)*COS($E62)+SIN($E62)*COS(CN$12))/SIN(CN$12)*$B62))</f>
        <v>9.96717487042894</v>
      </c>
      <c r="CO152" s="0" t="n">
        <f aca="false">IF($B62=0,0,IF(SIN(CO$12)=0,999999999,(SIN(CO$12)*COS($E62)+SIN($E62)*COS(CO$12))/SIN(CO$12)*$B62))</f>
        <v>9.77508446050836</v>
      </c>
      <c r="CP152" s="0" t="n">
        <f aca="false">IF($B62=0,0,IF(SIN(CP$12)=0,999999999,(SIN(CP$12)*COS($E62)+SIN($E62)*COS(CP$12))/SIN(CP$12)*$B62))</f>
        <v>9.58334517077734</v>
      </c>
      <c r="CQ152" s="0" t="n">
        <f aca="false">IF($B62=0,0,IF(SIN(CQ$12)=0,999999999,(SIN(CQ$12)*COS($E62)+SIN($E62)*COS(CQ$12))/SIN(CQ$12)*$B62))</f>
        <v>9.39183948583569</v>
      </c>
    </row>
    <row r="153" customFormat="false" ht="12.8" hidden="true" customHeight="false" outlineLevel="0" collapsed="false">
      <c r="D153" s="0" t="n">
        <f aca="false">1+D152</f>
        <v>51</v>
      </c>
      <c r="E153" s="2" t="s">
        <v>56</v>
      </c>
      <c r="F153" s="0" t="n">
        <f aca="false">IF($B63=0,0,IF(SIN(F$12)=0,999999999,(SIN(F$12)*COS($E63)+SIN($E63)*COS(F$12))/SIN(F$12)*$B63))</f>
        <v>999999999</v>
      </c>
      <c r="G153" s="0" t="n">
        <f aca="false">IF($B63=0,0,IF(SIN(G$12)=0,999999999,(SIN(G$12)*COS($E63)+SIN($E63)*COS(G$12))/SIN(G$12)*$B63))</f>
        <v>655.883480218182</v>
      </c>
      <c r="H153" s="0" t="n">
        <f aca="false">IF($B63=0,0,IF(SIN(H$12)=0,999999999,(SIN(H$12)*COS($E63)+SIN($E63)*COS(H$12))/SIN(H$12)*$B63))</f>
        <v>332.414009955075</v>
      </c>
      <c r="I153" s="0" t="n">
        <f aca="false">IF($B63=0,0,IF(SIN(I$12)=0,999999999,(SIN(I$12)*COS($E63)+SIN($E63)*COS(I$12))/SIN(I$12)*$B63))</f>
        <v>224.547046774371</v>
      </c>
      <c r="J153" s="0" t="n">
        <f aca="false">IF($B63=0,0,IF(SIN(J$12)=0,999999999,(SIN(J$12)*COS($E63)+SIN($E63)*COS(J$12))/SIN(J$12)*$B63))</f>
        <v>170.580690337801</v>
      </c>
      <c r="K153" s="0" t="n">
        <f aca="false">IF($B63=0,0,IF(SIN(K$12)=0,999999999,(SIN(K$12)*COS($E63)+SIN($E63)*COS(K$12))/SIN(K$12)*$B63))</f>
        <v>138.174554149702</v>
      </c>
      <c r="L153" s="0" t="n">
        <f aca="false">IF($B63=0,0,IF(SIN(L$12)=0,999999999,(SIN(L$12)*COS($E63)+SIN($E63)*COS(L$12))/SIN(L$12)*$B63))</f>
        <v>116.548504005204</v>
      </c>
      <c r="M153" s="0" t="n">
        <f aca="false">IF($B63=0,0,IF(SIN(M$12)=0,999999999,(SIN(M$12)*COS($E63)+SIN($E63)*COS(M$12))/SIN(M$12)*$B63))</f>
        <v>101.082477764496</v>
      </c>
      <c r="N153" s="0" t="n">
        <f aca="false">IF($B63=0,0,IF(SIN(N$12)=0,999999999,(SIN(N$12)*COS($E63)+SIN($E63)*COS(N$12))/SIN(N$12)*$B63))</f>
        <v>89.4664402928423</v>
      </c>
      <c r="O153" s="0" t="n">
        <f aca="false">IF($B63=0,0,IF(SIN(O$12)=0,999999999,(SIN(O$12)*COS($E63)+SIN($E63)*COS(O$12))/SIN(O$12)*$B63))</f>
        <v>80.4170351040557</v>
      </c>
      <c r="P153" s="0" t="n">
        <f aca="false">IF($B63=0,0,IF(SIN(P$12)=0,999999999,(SIN(P$12)*COS($E63)+SIN($E63)*COS(P$12))/SIN(P$12)*$B63))</f>
        <v>73.1642450149875</v>
      </c>
      <c r="Q153" s="0" t="n">
        <f aca="false">IF($B63=0,0,IF(SIN(Q$12)=0,999999999,(SIN(Q$12)*COS($E63)+SIN($E63)*COS(Q$12))/SIN(Q$12)*$B63))</f>
        <v>67.2180560767068</v>
      </c>
      <c r="R153" s="0" t="n">
        <f aca="false">IF($B63=0,0,IF(SIN(R$12)=0,999999999,(SIN(R$12)*COS($E63)+SIN($E63)*COS(R$12))/SIN(R$12)*$B63))</f>
        <v>62.2517895376076</v>
      </c>
      <c r="S153" s="0" t="n">
        <f aca="false">IF($B63=0,0,IF(SIN(S$12)=0,999999999,(SIN(S$12)*COS($E63)+SIN($E63)*COS(S$12))/SIN(S$12)*$B63))</f>
        <v>58.0392805904432</v>
      </c>
      <c r="T153" s="0" t="n">
        <f aca="false">IF($B63=0,0,IF(SIN(T$12)=0,999999999,(SIN(T$12)*COS($E63)+SIN($E63)*COS(T$12))/SIN(T$12)*$B63))</f>
        <v>54.4189805112837</v>
      </c>
      <c r="U153" s="0" t="n">
        <f aca="false">IF($B63=0,0,IF(SIN(U$12)=0,999999999,(SIN(U$12)*COS($E63)+SIN($E63)*COS(U$12))/SIN(U$12)*$B63))</f>
        <v>51.2724179407993</v>
      </c>
      <c r="V153" s="0" t="n">
        <f aca="false">IF($B63=0,0,IF(SIN(V$12)=0,999999999,(SIN(V$12)*COS($E63)+SIN($E63)*COS(V$12))/SIN(V$12)*$B63))</f>
        <v>48.5107371830576</v>
      </c>
      <c r="W153" s="0" t="n">
        <f aca="false">IF($B63=0,0,IF(SIN(W$12)=0,999999999,(SIN(W$12)*COS($E63)+SIN($E63)*COS(W$12))/SIN(W$12)*$B63))</f>
        <v>46.0659876910556</v>
      </c>
      <c r="X153" s="0" t="n">
        <f aca="false">IF($B63=0,0,IF(SIN(X$12)=0,999999999,(SIN(X$12)*COS($E63)+SIN($E63)*COS(X$12))/SIN(X$12)*$B63))</f>
        <v>43.8853170552111</v>
      </c>
      <c r="Y153" s="0" t="n">
        <f aca="false">IF($B63=0,0,IF(SIN(Y$12)=0,999999999,(SIN(Y$12)*COS($E63)+SIN($E63)*COS(Y$12))/SIN(Y$12)*$B63))</f>
        <v>41.9269977831565</v>
      </c>
      <c r="Z153" s="0" t="n">
        <f aca="false">IF($B63=0,0,IF(SIN(Z$12)=0,999999999,(SIN(Z$12)*COS($E63)+SIN($E63)*COS(Z$12))/SIN(Z$12)*$B63))</f>
        <v>40.1576460438333</v>
      </c>
      <c r="AA153" s="0" t="n">
        <f aca="false">IF($B63=0,0,IF(SIN(AA$12)=0,999999999,(SIN(AA$12)*COS($E63)+SIN($E63)*COS(AA$12))/SIN(AA$12)*$B63))</f>
        <v>38.5502350544078</v>
      </c>
      <c r="AB153" s="0" t="n">
        <f aca="false">IF($B63=0,0,IF(SIN(AB$12)=0,999999999,(SIN(AB$12)*COS($E63)+SIN($E63)*COS(AB$12))/SIN(AB$12)*$B63))</f>
        <v>37.0826502690643</v>
      </c>
      <c r="AC153" s="0" t="n">
        <f aca="false">IF($B63=0,0,IF(SIN(AC$12)=0,999999999,(SIN(AC$12)*COS($E63)+SIN($E63)*COS(AC$12))/SIN(AC$12)*$B63))</f>
        <v>35.7366214734038</v>
      </c>
      <c r="AD153" s="0" t="n">
        <f aca="false">IF($B63=0,0,IF(SIN(AD$12)=0,999999999,(SIN(AD$12)*COS($E63)+SIN($E63)*COS(AD$12))/SIN(AD$12)*$B63))</f>
        <v>34.4969218535983</v>
      </c>
      <c r="AE153" s="0" t="n">
        <f aca="false">IF($B63=0,0,IF(SIN(AE$12)=0,999999999,(SIN(AE$12)*COS($E63)+SIN($E63)*COS(AE$12))/SIN(AE$12)*$B63))</f>
        <v>33.3507592873163</v>
      </c>
      <c r="AF153" s="0" t="n">
        <f aca="false">IF($B63=0,0,IF(SIN(AF$12)=0,999999999,(SIN(AF$12)*COS($E63)+SIN($E63)*COS(AF$12))/SIN(AF$12)*$B63))</f>
        <v>32.2873081043555</v>
      </c>
      <c r="AG153" s="0" t="n">
        <f aca="false">IF($B63=0,0,IF(SIN(AG$12)=0,999999999,(SIN(AG$12)*COS($E63)+SIN($E63)*COS(AG$12))/SIN(AG$12)*$B63))</f>
        <v>31.297344898855</v>
      </c>
      <c r="AH153" s="0" t="n">
        <f aca="false">IF($B63=0,0,IF(SIN(AH$12)=0,999999999,(SIN(AH$12)*COS($E63)+SIN($E63)*COS(AH$12))/SIN(AH$12)*$B63))</f>
        <v>30.3729623801376</v>
      </c>
      <c r="AI153" s="0" t="n">
        <f aca="false">IF($B63=0,0,IF(SIN(AI$12)=0,999999999,(SIN(AI$12)*COS($E63)+SIN($E63)*COS(AI$12))/SIN(AI$12)*$B63))</f>
        <v>29.5073424252162</v>
      </c>
      <c r="AJ153" s="0" t="n">
        <f aca="false">IF($B63=0,0,IF(SIN(AJ$12)=0,999999999,(SIN(AJ$12)*COS($E63)+SIN($E63)*COS(AJ$12))/SIN(AJ$12)*$B63))</f>
        <v>28.6945745191851</v>
      </c>
      <c r="AK153" s="0" t="n">
        <f aca="false">IF($B63=0,0,IF(SIN(AK$12)=0,999999999,(SIN(AK$12)*COS($E63)+SIN($E63)*COS(AK$12))/SIN(AK$12)*$B63))</f>
        <v>27.9295093345574</v>
      </c>
      <c r="AL153" s="0" t="n">
        <f aca="false">IF($B63=0,0,IF(SIN(AL$12)=0,999999999,(SIN(AL$12)*COS($E63)+SIN($E63)*COS(AL$12))/SIN(AL$12)*$B63))</f>
        <v>27.2076397628457</v>
      </c>
      <c r="AM153" s="0" t="n">
        <f aca="false">IF($B63=0,0,IF(SIN(AM$12)=0,999999999,(SIN(AM$12)*COS($E63)+SIN($E63)*COS(AM$12))/SIN(AM$12)*$B63))</f>
        <v>26.5250035751175</v>
      </c>
      <c r="AN153" s="0" t="n">
        <f aca="false">IF($B63=0,0,IF(SIN(AN$12)=0,999999999,(SIN(AN$12)*COS($E63)+SIN($E63)*COS(AN$12))/SIN(AN$12)*$B63))</f>
        <v>25.8781032584386</v>
      </c>
      <c r="AO153" s="0" t="n">
        <f aca="false">IF($B63=0,0,IF(SIN(AO$12)=0,999999999,(SIN(AO$12)*COS($E63)+SIN($E63)*COS(AO$12))/SIN(AO$12)*$B63))</f>
        <v>25.2638395929568</v>
      </c>
      <c r="AP153" s="0" t="n">
        <f aca="false">IF($B63=0,0,IF(SIN(AP$12)=0,999999999,(SIN(AP$12)*COS($E63)+SIN($E63)*COS(AP$12))/SIN(AP$12)*$B63))</f>
        <v>24.6794562977693</v>
      </c>
      <c r="AQ153" s="0" t="n">
        <f aca="false">IF($B63=0,0,IF(SIN(AQ$12)=0,999999999,(SIN(AQ$12)*COS($E63)+SIN($E63)*COS(AQ$12))/SIN(AQ$12)*$B63))</f>
        <v>24.1224936514047</v>
      </c>
      <c r="AR153" s="0" t="n">
        <f aca="false">IF($B63=0,0,IF(SIN(AR$12)=0,999999999,(SIN(AR$12)*COS($E63)+SIN($E63)*COS(AR$12))/SIN(AR$12)*$B63))</f>
        <v>23.5907494336302</v>
      </c>
      <c r="AS153" s="0" t="n">
        <f aca="false">IF($B63=0,0,IF(SIN(AS$12)=0,999999999,(SIN(AS$12)*COS($E63)+SIN($E63)*COS(AS$12))/SIN(AS$12)*$B63))</f>
        <v>23.0822458744224</v>
      </c>
      <c r="AT153" s="0" t="n">
        <f aca="false">IF($B63=0,0,IF(SIN(AT$12)=0,999999999,(SIN(AT$12)*COS($E63)+SIN($E63)*COS(AT$12))/SIN(AT$12)*$B63))</f>
        <v>22.595201558769</v>
      </c>
      <c r="AU153" s="0" t="n">
        <f aca="false">IF($B63=0,0,IF(SIN(AU$12)=0,999999999,(SIN(AU$12)*COS($E63)+SIN($E63)*COS(AU$12))/SIN(AU$12)*$B63))</f>
        <v>22.1280074411037</v>
      </c>
      <c r="AV153" s="0" t="n">
        <f aca="false">IF($B63=0,0,IF(SIN(AV$12)=0,999999999,(SIN(AV$12)*COS($E63)+SIN($E63)*COS(AV$12))/SIN(AV$12)*$B63))</f>
        <v>21.6792062843493</v>
      </c>
      <c r="AW153" s="0" t="n">
        <f aca="false">IF($B63=0,0,IF(SIN(AW$12)=0,999999999,(SIN(AW$12)*COS($E63)+SIN($E63)*COS(AW$12))/SIN(AW$12)*$B63))</f>
        <v>21.2474749659877</v>
      </c>
      <c r="AX153" s="0" t="n">
        <f aca="false">IF($B63=0,0,IF(SIN(AX$12)=0,999999999,(SIN(AX$12)*COS($E63)+SIN($E63)*COS(AX$12))/SIN(AX$12)*$B63))</f>
        <v>20.8316091949492</v>
      </c>
      <c r="AY153" s="0" t="n">
        <f aca="false">IF($B63=0,0,IF(SIN(AY$12)=0,999999999,(SIN(AY$12)*COS($E63)+SIN($E63)*COS(AY$12))/SIN(AY$12)*$B63))</f>
        <v>20.430510264207</v>
      </c>
      <c r="AZ153" s="0" t="n">
        <f aca="false">IF($B63=0,0,IF(SIN(AZ$12)=0,999999999,(SIN(AZ$12)*COS($E63)+SIN($E63)*COS(AZ$12))/SIN(AZ$12)*$B63))</f>
        <v>20.0431735292022</v>
      </c>
      <c r="BA153" s="0" t="n">
        <f aca="false">IF($B63=0,0,IF(SIN(BA$12)=0,999999999,(SIN(BA$12)*COS($E63)+SIN($E63)*COS(BA$12))/SIN(BA$12)*$B63))</f>
        <v>19.6686783549545</v>
      </c>
      <c r="BB153" s="0" t="n">
        <f aca="false">IF($B63=0,0,IF(SIN(BB$12)=0,999999999,(SIN(BB$12)*COS($E63)+SIN($E63)*COS(BB$12))/SIN(BB$12)*$B63))</f>
        <v>19.3061793175723</v>
      </c>
      <c r="BC153" s="0" t="n">
        <f aca="false">IF($B63=0,0,IF(SIN(BC$12)=0,999999999,(SIN(BC$12)*COS($E63)+SIN($E63)*COS(BC$12))/SIN(BC$12)*$B63))</f>
        <v>18.9548984808502</v>
      </c>
      <c r="BD153" s="0" t="n">
        <f aca="false">IF($B63=0,0,IF(SIN(BD$12)=0,999999999,(SIN(BD$12)*COS($E63)+SIN($E63)*COS(BD$12))/SIN(BD$12)*$B63))</f>
        <v>18.6141185973274</v>
      </c>
      <c r="BE153" s="0" t="n">
        <f aca="false">IF($B63=0,0,IF(SIN(BE$12)=0,999999999,(SIN(BE$12)*COS($E63)+SIN($E63)*COS(BE$12))/SIN(BE$12)*$B63))</f>
        <v>18.2831771068</v>
      </c>
      <c r="BF153" s="0" t="n">
        <f aca="false">IF($B63=0,0,IF(SIN(BF$12)=0,999999999,(SIN(BF$12)*COS($E63)+SIN($E63)*COS(BF$12))/SIN(BF$12)*$B63))</f>
        <v>17.9614608248131</v>
      </c>
      <c r="BG153" s="0" t="n">
        <f aca="false">IF($B63=0,0,IF(SIN(BG$12)=0,999999999,(SIN(BG$12)*COS($E63)+SIN($E63)*COS(BG$12))/SIN(BG$12)*$B63))</f>
        <v>17.648401229872</v>
      </c>
      <c r="BH153" s="0" t="n">
        <f aca="false">IF($B63=0,0,IF(SIN(BH$12)=0,999999999,(SIN(BH$12)*COS($E63)+SIN($E63)*COS(BH$12))/SIN(BH$12)*$B63))</f>
        <v>17.3434702716243</v>
      </c>
      <c r="BI153" s="0" t="n">
        <f aca="false">IF($B63=0,0,IF(SIN(BI$12)=0,999999999,(SIN(BI$12)*COS($E63)+SIN($E63)*COS(BI$12))/SIN(BI$12)*$B63))</f>
        <v>17.0461766335663</v>
      </c>
      <c r="BJ153" s="0" t="n">
        <f aca="false">IF($B63=0,0,IF(SIN(BJ$12)=0,999999999,(SIN(BJ$12)*COS($E63)+SIN($E63)*COS(BJ$12))/SIN(BJ$12)*$B63))</f>
        <v>16.7560623933067</v>
      </c>
      <c r="BK153" s="0" t="n">
        <f aca="false">IF($B63=0,0,IF(SIN(BK$12)=0,999999999,(SIN(BK$12)*COS($E63)+SIN($E63)*COS(BK$12))/SIN(BK$12)*$B63))</f>
        <v>16.4727000314103</v>
      </c>
      <c r="BL153" s="0" t="n">
        <f aca="false">IF($B63=0,0,IF(SIN(BL$12)=0,999999999,(SIN(BL$12)*COS($E63)+SIN($E63)*COS(BL$12))/SIN(BL$12)*$B63))</f>
        <v>16.1956897465871</v>
      </c>
      <c r="BM153" s="0" t="n">
        <f aca="false">IF($B63=0,0,IF(SIN(BM$12)=0,999999999,(SIN(BM$12)*COS($E63)+SIN($E63)*COS(BM$12))/SIN(BM$12)*$B63))</f>
        <v>15.9246570407092</v>
      </c>
      <c r="BN153" s="0" t="n">
        <f aca="false">IF($B63=0,0,IF(SIN(BN$12)=0,999999999,(SIN(BN$12)*COS($E63)+SIN($E63)*COS(BN$12))/SIN(BN$12)*$B63))</f>
        <v>15.659250541995</v>
      </c>
      <c r="BO153" s="0" t="n">
        <f aca="false">IF($B63=0,0,IF(SIN(BO$12)=0,999999999,(SIN(BO$12)*COS($E63)+SIN($E63)*COS(BO$12))/SIN(BO$12)*$B63))</f>
        <v>15.399140038842</v>
      </c>
      <c r="BP153" s="0" t="n">
        <f aca="false">IF($B63=0,0,IF(SIN(BP$12)=0,999999999,(SIN(BP$12)*COS($E63)+SIN($E63)*COS(BP$12))/SIN(BP$12)*$B63))</f>
        <v>15.1440147003242</v>
      </c>
      <c r="BQ153" s="0" t="n">
        <f aca="false">IF($B63=0,0,IF(SIN(BQ$12)=0,999999999,(SIN(BQ$12)*COS($E63)+SIN($E63)*COS(BQ$12))/SIN(BQ$12)*$B63))</f>
        <v>14.8935814624063</v>
      </c>
      <c r="BR153" s="0" t="n">
        <f aca="false">IF($B63=0,0,IF(SIN(BR$12)=0,999999999,(SIN(BR$12)*COS($E63)+SIN($E63)*COS(BR$12))/SIN(BR$12)*$B63))</f>
        <v>14.6475635615293</v>
      </c>
      <c r="BS153" s="0" t="n">
        <f aca="false">IF($B63=0,0,IF(SIN(BS$12)=0,999999999,(SIN(BS$12)*COS($E63)+SIN($E63)*COS(BS$12))/SIN(BS$12)*$B63))</f>
        <v>14.4056991994616</v>
      </c>
      <c r="BT153" s="0" t="n">
        <f aca="false">IF($B63=0,0,IF(SIN(BT$12)=0,999999999,(SIN(BT$12)*COS($E63)+SIN($E63)*COS(BT$12))/SIN(BT$12)*$B63))</f>
        <v>14.1677403252536</v>
      </c>
      <c r="BU153" s="0" t="n">
        <f aca="false">IF($B63=0,0,IF(SIN(BU$12)=0,999999999,(SIN(BU$12)*COS($E63)+SIN($E63)*COS(BU$12))/SIN(BU$12)*$B63))</f>
        <v>13.9334515217994</v>
      </c>
      <c r="BV153" s="0" t="n">
        <f aca="false">IF($B63=0,0,IF(SIN(BV$12)=0,999999999,(SIN(BV$12)*COS($E63)+SIN($E63)*COS(BV$12))/SIN(BV$12)*$B63))</f>
        <v>13.702608985966</v>
      </c>
      <c r="BW153" s="0" t="n">
        <f aca="false">IF($B63=0,0,IF(SIN(BW$12)=0,999999999,(SIN(BW$12)*COS($E63)+SIN($E63)*COS(BW$12))/SIN(BW$12)*$B63))</f>
        <v>13.4749995925093</v>
      </c>
      <c r="BX153" s="0" t="n">
        <f aca="false">IF($B63=0,0,IF(SIN(BX$12)=0,999999999,(SIN(BX$12)*COS($E63)+SIN($E63)*COS(BX$12))/SIN(BX$12)*$B63))</f>
        <v>13.2504200330953</v>
      </c>
      <c r="BY153" s="0" t="n">
        <f aca="false">IF($B63=0,0,IF(SIN(BY$12)=0,999999999,(SIN(BY$12)*COS($E63)+SIN($E63)*COS(BY$12))/SIN(BY$12)*$B63))</f>
        <v>13.0286760226961</v>
      </c>
      <c r="BZ153" s="0" t="n">
        <f aca="false">IF($B63=0,0,IF(SIN(BZ$12)=0,999999999,(SIN(BZ$12)*COS($E63)+SIN($E63)*COS(BZ$12))/SIN(BZ$12)*$B63))</f>
        <v>12.8095815664724</v>
      </c>
      <c r="CA153" s="0" t="n">
        <f aca="false">IF($B63=0,0,IF(SIN(CA$12)=0,999999999,(SIN(CA$12)*COS($E63)+SIN($E63)*COS(CA$12))/SIN(CA$12)*$B63))</f>
        <v>12.5929582809785</v>
      </c>
      <c r="CB153" s="0" t="n">
        <f aca="false">IF($B63=0,0,IF(SIN(CB$12)=0,999999999,(SIN(CB$12)*COS($E63)+SIN($E63)*COS(CB$12))/SIN(CB$12)*$B63))</f>
        <v>12.3786347641664</v>
      </c>
      <c r="CC153" s="0" t="n">
        <f aca="false">IF($B63=0,0,IF(SIN(CC$12)=0,999999999,(SIN(CC$12)*COS($E63)+SIN($E63)*COS(CC$12))/SIN(CC$12)*$B63))</f>
        <v>12.1664460092289</v>
      </c>
      <c r="CD153" s="0" t="n">
        <f aca="false">IF($B63=0,0,IF(SIN(CD$12)=0,999999999,(SIN(CD$12)*COS($E63)+SIN($E63)*COS(CD$12))/SIN(CD$12)*$B63))</f>
        <v>11.9562328578085</v>
      </c>
      <c r="CE153" s="0" t="n">
        <f aca="false">IF($B63=0,0,IF(SIN(CE$12)=0,999999999,(SIN(CE$12)*COS($E63)+SIN($E63)*COS(CE$12))/SIN(CE$12)*$B63))</f>
        <v>11.7478414885322</v>
      </c>
      <c r="CF153" s="0" t="n">
        <f aca="false">IF($B63=0,0,IF(SIN(CF$12)=0,999999999,(SIN(CF$12)*COS($E63)+SIN($E63)*COS(CF$12))/SIN(CF$12)*$B63))</f>
        <v>11.5411229372112</v>
      </c>
      <c r="CG153" s="0" t="n">
        <f aca="false">IF($B63=0,0,IF(SIN(CG$12)=0,999999999,(SIN(CG$12)*COS($E63)+SIN($E63)*COS(CG$12))/SIN(CG$12)*$B63))</f>
        <v>11.3359326453782</v>
      </c>
      <c r="CH153" s="0" t="n">
        <f aca="false">IF($B63=0,0,IF(SIN(CH$12)=0,999999999,(SIN(CH$12)*COS($E63)+SIN($E63)*COS(CH$12))/SIN(CH$12)*$B63))</f>
        <v>11.1321300341209</v>
      </c>
      <c r="CI153" s="0" t="n">
        <f aca="false">IF($B63=0,0,IF(SIN(CI$12)=0,999999999,(SIN(CI$12)*COS($E63)+SIN($E63)*COS(CI$12))/SIN(CI$12)*$B63))</f>
        <v>10.9295781004336</v>
      </c>
      <c r="CJ153" s="0" t="n">
        <f aca="false">IF($B63=0,0,IF(SIN(CJ$12)=0,999999999,(SIN(CJ$12)*COS($E63)+SIN($E63)*COS(CJ$12))/SIN(CJ$12)*$B63))</f>
        <v>10.7281430335268</v>
      </c>
      <c r="CK153" s="0" t="n">
        <f aca="false">IF($B63=0,0,IF(SIN(CK$12)=0,999999999,(SIN(CK$12)*COS($E63)+SIN($E63)*COS(CK$12))/SIN(CK$12)*$B63))</f>
        <v>10.5276938487287</v>
      </c>
      <c r="CL153" s="0" t="n">
        <f aca="false">IF($B63=0,0,IF(SIN(CL$12)=0,999999999,(SIN(CL$12)*COS($E63)+SIN($E63)*COS(CL$12))/SIN(CL$12)*$B63))</f>
        <v>10.3281020367884</v>
      </c>
      <c r="CM153" s="0" t="n">
        <f aca="false">IF($B63=0,0,IF(SIN(CM$12)=0,999999999,(SIN(CM$12)*COS($E63)+SIN($E63)*COS(CM$12))/SIN(CM$12)*$B63))</f>
        <v>10.1292412265273</v>
      </c>
      <c r="CN153" s="0" t="n">
        <f aca="false">IF($B63=0,0,IF(SIN(CN$12)=0,999999999,(SIN(CN$12)*COS($E63)+SIN($E63)*COS(CN$12))/SIN(CN$12)*$B63))</f>
        <v>9.93098685891665</v>
      </c>
      <c r="CO153" s="0" t="n">
        <f aca="false">IF($B63=0,0,IF(SIN(CO$12)=0,999999999,(SIN(CO$12)*COS($E63)+SIN($E63)*COS(CO$12))/SIN(CO$12)*$B63))</f>
        <v>9.73321587076346</v>
      </c>
      <c r="CP153" s="0" t="n">
        <f aca="false">IF($B63=0,0,IF(SIN(CP$12)=0,999999999,(SIN(CP$12)*COS($E63)+SIN($E63)*COS(CP$12))/SIN(CP$12)*$B63))</f>
        <v>9.53580638627347</v>
      </c>
      <c r="CQ153" s="0" t="n">
        <f aca="false">IF($B63=0,0,IF(SIN(CQ$12)=0,999999999,(SIN(CQ$12)*COS($E63)+SIN($E63)*COS(CQ$12))/SIN(CQ$12)*$B63))</f>
        <v>9.33863741483174</v>
      </c>
    </row>
    <row r="154" customFormat="false" ht="12.8" hidden="true" customHeight="false" outlineLevel="0" collapsed="false">
      <c r="D154" s="0" t="n">
        <f aca="false">1+D153</f>
        <v>52</v>
      </c>
      <c r="E154" s="2" t="s">
        <v>56</v>
      </c>
      <c r="F154" s="0" t="n">
        <f aca="false">IF($B64=0,0,IF(SIN(F$12)=0,999999999,(SIN(F$12)*COS($E64)+SIN($E64)*COS(F$12))/SIN(F$12)*$B64))</f>
        <v>999999999</v>
      </c>
      <c r="G154" s="0" t="n">
        <f aca="false">IF($B64=0,0,IF(SIN(G$12)=0,999999999,(SIN(G$12)*COS($E64)+SIN($E64)*COS(G$12))/SIN(G$12)*$B64))</f>
        <v>674.463190322433</v>
      </c>
      <c r="H154" s="0" t="n">
        <f aca="false">IF($B64=0,0,IF(SIN(H$12)=0,999999999,(SIN(H$12)*COS($E64)+SIN($E64)*COS(H$12))/SIN(H$12)*$B64))</f>
        <v>341.66731526161</v>
      </c>
      <c r="I154" s="0" t="n">
        <f aca="false">IF($B64=0,0,IF(SIN(I$12)=0,999999999,(SIN(I$12)*COS($E64)+SIN($E64)*COS(I$12))/SIN(I$12)*$B64))</f>
        <v>230.690287436768</v>
      </c>
      <c r="J154" s="0" t="n">
        <f aca="false">IF($B64=0,0,IF(SIN(J$12)=0,999999999,(SIN(J$12)*COS($E64)+SIN($E64)*COS(J$12))/SIN(J$12)*$B64))</f>
        <v>175.167950817042</v>
      </c>
      <c r="K154" s="0" t="n">
        <f aca="false">IF($B64=0,0,IF(SIN(K$12)=0,999999999,(SIN(K$12)*COS($E64)+SIN($E64)*COS(K$12))/SIN(K$12)*$B64))</f>
        <v>141.827467582917</v>
      </c>
      <c r="L154" s="0" t="n">
        <f aca="false">IF($B64=0,0,IF(SIN(L$12)=0,999999999,(SIN(L$12)*COS($E64)+SIN($E64)*COS(L$12))/SIN(L$12)*$B64))</f>
        <v>119.577886266654</v>
      </c>
      <c r="M154" s="0" t="n">
        <f aca="false">IF($B64=0,0,IF(SIN(M$12)=0,999999999,(SIN(M$12)*COS($E64)+SIN($E64)*COS(M$12))/SIN(M$12)*$B64))</f>
        <v>103.665937196766</v>
      </c>
      <c r="N154" s="0" t="n">
        <f aca="false">IF($B64=0,0,IF(SIN(N$12)=0,999999999,(SIN(N$12)*COS($E64)+SIN($E64)*COS(N$12))/SIN(N$12)*$B64))</f>
        <v>91.714981355481</v>
      </c>
      <c r="O154" s="0" t="n">
        <f aca="false">IF($B64=0,0,IF(SIN(O$12)=0,999999999,(SIN(O$12)*COS($E64)+SIN($E64)*COS(O$12))/SIN(O$12)*$B64))</f>
        <v>82.404659994604</v>
      </c>
      <c r="P154" s="0" t="n">
        <f aca="false">IF($B64=0,0,IF(SIN(P$12)=0,999999999,(SIN(P$12)*COS($E64)+SIN($E64)*COS(P$12))/SIN(P$12)*$B64))</f>
        <v>74.9427544788821</v>
      </c>
      <c r="Q154" s="0" t="n">
        <f aca="false">IF($B64=0,0,IF(SIN(Q$12)=0,999999999,(SIN(Q$12)*COS($E64)+SIN($E64)*COS(Q$12))/SIN(Q$12)*$B64))</f>
        <v>68.8251225756842</v>
      </c>
      <c r="R154" s="0" t="n">
        <f aca="false">IF($B64=0,0,IF(SIN(R$12)=0,999999999,(SIN(R$12)*COS($E64)+SIN($E64)*COS(R$12))/SIN(R$12)*$B64))</f>
        <v>63.715666597287</v>
      </c>
      <c r="S154" s="0" t="n">
        <f aca="false">IF($B64=0,0,IF(SIN(S$12)=0,999999999,(SIN(S$12)*COS($E64)+SIN($E64)*COS(S$12))/SIN(S$12)*$B64))</f>
        <v>59.381700859708</v>
      </c>
      <c r="T154" s="0" t="n">
        <f aca="false">IF($B64=0,0,IF(SIN(T$12)=0,999999999,(SIN(T$12)*COS($E64)+SIN($E64)*COS(T$12))/SIN(T$12)*$B64))</f>
        <v>55.65701879977</v>
      </c>
      <c r="U154" s="0" t="n">
        <f aca="false">IF($B64=0,0,IF(SIN(U$12)=0,999999999,(SIN(U$12)*COS($E64)+SIN($E64)*COS(U$12))/SIN(U$12)*$B64))</f>
        <v>52.419733243188</v>
      </c>
      <c r="V154" s="0" t="n">
        <f aca="false">IF($B64=0,0,IF(SIN(V$12)=0,999999999,(SIN(V$12)*COS($E64)+SIN($E64)*COS(V$12))/SIN(V$12)*$B64))</f>
        <v>49.5784265700615</v>
      </c>
      <c r="W154" s="0" t="n">
        <f aca="false">IF($B64=0,0,IF(SIN(W$12)=0,999999999,(SIN(W$12)*COS($E64)+SIN($E64)*COS(W$12))/SIN(W$12)*$B64))</f>
        <v>47.0631890552706</v>
      </c>
      <c r="X154" s="0" t="n">
        <f aca="false">IF($B64=0,0,IF(SIN(X$12)=0,999999999,(SIN(X$12)*COS($E64)+SIN($E64)*COS(X$12))/SIN(X$12)*$B64))</f>
        <v>44.8196444268238</v>
      </c>
      <c r="Y154" s="0" t="n">
        <f aca="false">IF($B64=0,0,IF(SIN(Y$12)=0,999999999,(SIN(Y$12)*COS($E64)+SIN($E64)*COS(Y$12))/SIN(Y$12)*$B64))</f>
        <v>42.8048620881326</v>
      </c>
      <c r="Z154" s="0" t="n">
        <f aca="false">IF($B64=0,0,IF(SIN(Z$12)=0,999999999,(SIN(Z$12)*COS($E64)+SIN($E64)*COS(Z$12))/SIN(Z$12)*$B64))</f>
        <v>40.9844956717921</v>
      </c>
      <c r="AA154" s="0" t="n">
        <f aca="false">IF($B64=0,0,IF(SIN(AA$12)=0,999999999,(SIN(AA$12)*COS($E64)+SIN($E64)*COS(AA$12))/SIN(AA$12)*$B64))</f>
        <v>39.3307391476505</v>
      </c>
      <c r="AB154" s="0" t="n">
        <f aca="false">IF($B64=0,0,IF(SIN(AB$12)=0,999999999,(SIN(AB$12)*COS($E64)+SIN($E64)*COS(AB$12))/SIN(AB$12)*$B64))</f>
        <v>37.8208403542123</v>
      </c>
      <c r="AC154" s="0" t="n">
        <f aca="false">IF($B64=0,0,IF(SIN(AC$12)=0,999999999,(SIN(AC$12)*COS($E64)+SIN($E64)*COS(AC$12))/SIN(AC$12)*$B64))</f>
        <v>36.4360023027432</v>
      </c>
      <c r="AD154" s="0" t="n">
        <f aca="false">IF($B64=0,0,IF(SIN(AD$12)=0,999999999,(SIN(AD$12)*COS($E64)+SIN($E64)*COS(AD$12))/SIN(AD$12)*$B64))</f>
        <v>35.1605591536566</v>
      </c>
      <c r="AE154" s="0" t="n">
        <f aca="false">IF($B64=0,0,IF(SIN(AE$12)=0,999999999,(SIN(AE$12)*COS($E64)+SIN($E64)*COS(AE$12))/SIN(AE$12)*$B64))</f>
        <v>33.9813499568891</v>
      </c>
      <c r="AF154" s="0" t="n">
        <f aca="false">IF($B64=0,0,IF(SIN(AF$12)=0,999999999,(SIN(AF$12)*COS($E64)+SIN($E64)*COS(AF$12))/SIN(AF$12)*$B64))</f>
        <v>32.8872369120629</v>
      </c>
      <c r="AG154" s="0" t="n">
        <f aca="false">IF($B64=0,0,IF(SIN(AG$12)=0,999999999,(SIN(AG$12)*COS($E64)+SIN($E64)*COS(AG$12))/SIN(AG$12)*$B64))</f>
        <v>31.8687306802859</v>
      </c>
      <c r="AH154" s="0" t="n">
        <f aca="false">IF($B64=0,0,IF(SIN(AH$12)=0,999999999,(SIN(AH$12)*COS($E64)+SIN($E64)*COS(AH$12))/SIN(AH$12)*$B64))</f>
        <v>30.9176959846243</v>
      </c>
      <c r="AI154" s="0" t="n">
        <f aca="false">IF($B64=0,0,IF(SIN(AI$12)=0,999999999,(SIN(AI$12)*COS($E64)+SIN($E64)*COS(AI$12))/SIN(AI$12)*$B64))</f>
        <v>30.027118119165</v>
      </c>
      <c r="AJ154" s="0" t="n">
        <f aca="false">IF($B64=0,0,IF(SIN(AJ$12)=0,999999999,(SIN(AJ$12)*COS($E64)+SIN($E64)*COS(AJ$12))/SIN(AJ$12)*$B64))</f>
        <v>29.1909161546057</v>
      </c>
      <c r="AK154" s="0" t="n">
        <f aca="false">IF($B64=0,0,IF(SIN(AK$12)=0,999999999,(SIN(AK$12)*COS($E64)+SIN($E64)*COS(AK$12))/SIN(AK$12)*$B64))</f>
        <v>28.4037922959317</v>
      </c>
      <c r="AL154" s="0" t="n">
        <f aca="false">IF($B64=0,0,IF(SIN(AL$12)=0,999999999,(SIN(AL$12)*COS($E64)+SIN($E64)*COS(AL$12))/SIN(AL$12)*$B64))</f>
        <v>27.6611094838499</v>
      </c>
      <c r="AM154" s="0" t="n">
        <f aca="false">IF($B64=0,0,IF(SIN(AM$12)=0,999999999,(SIN(AM$12)*COS($E64)+SIN($E64)*COS(AM$12))/SIN(AM$12)*$B64))</f>
        <v>26.958791248814</v>
      </c>
      <c r="AN154" s="0" t="n">
        <f aca="false">IF($B64=0,0,IF(SIN(AN$12)=0,999999999,(SIN(AN$12)*COS($E64)+SIN($E64)*COS(AN$12))/SIN(AN$12)*$B64))</f>
        <v>26.2932392361583</v>
      </c>
      <c r="AO154" s="0" t="n">
        <f aca="false">IF($B64=0,0,IF(SIN(AO$12)=0,999999999,(SIN(AO$12)*COS($E64)+SIN($E64)*COS(AO$12))/SIN(AO$12)*$B64))</f>
        <v>25.6612648680494</v>
      </c>
      <c r="AP154" s="0" t="n">
        <f aca="false">IF($B64=0,0,IF(SIN(AP$12)=0,999999999,(SIN(AP$12)*COS($E64)+SIN($E64)*COS(AP$12))/SIN(AP$12)*$B64))</f>
        <v>25.0600323933596</v>
      </c>
      <c r="AQ154" s="0" t="n">
        <f aca="false">IF($B64=0,0,IF(SIN(AQ$12)=0,999999999,(SIN(AQ$12)*COS($E64)+SIN($E64)*COS(AQ$12))/SIN(AQ$12)*$B64))</f>
        <v>24.4870111709168</v>
      </c>
      <c r="AR154" s="0" t="n">
        <f aca="false">IF($B64=0,0,IF(SIN(AR$12)=0,999999999,(SIN(AR$12)*COS($E64)+SIN($E64)*COS(AR$12))/SIN(AR$12)*$B64))</f>
        <v>23.9399354851686</v>
      </c>
      <c r="AS154" s="0" t="n">
        <f aca="false">IF($B64=0,0,IF(SIN(AS$12)=0,999999999,(SIN(AS$12)*COS($E64)+SIN($E64)*COS(AS$12))/SIN(AS$12)*$B64))</f>
        <v>23.4167705422129</v>
      </c>
      <c r="AT154" s="0" t="n">
        <f aca="false">IF($B64=0,0,IF(SIN(AT$12)=0,999999999,(SIN(AT$12)*COS($E64)+SIN($E64)*COS(AT$12))/SIN(AT$12)*$B64))</f>
        <v>22.9156835645472</v>
      </c>
      <c r="AU154" s="0" t="n">
        <f aca="false">IF($B64=0,0,IF(SIN(AU$12)=0,999999999,(SIN(AU$12)*COS($E64)+SIN($E64)*COS(AU$12))/SIN(AU$12)*$B64))</f>
        <v>22.4350191139417</v>
      </c>
      <c r="AV154" s="0" t="n">
        <f aca="false">IF($B64=0,0,IF(SIN(AV$12)=0,999999999,(SIN(AV$12)*COS($E64)+SIN($E64)*COS(AV$12))/SIN(AV$12)*$B64))</f>
        <v>21.9732779376603</v>
      </c>
      <c r="AW154" s="0" t="n">
        <f aca="false">IF($B64=0,0,IF(SIN(AW$12)=0,999999999,(SIN(AW$12)*COS($E64)+SIN($E64)*COS(AW$12))/SIN(AW$12)*$B64))</f>
        <v>21.5290987643725</v>
      </c>
      <c r="AX154" s="0" t="n">
        <f aca="false">IF($B64=0,0,IF(SIN(AX$12)=0,999999999,(SIN(AX$12)*COS($E64)+SIN($E64)*COS(AX$12))/SIN(AX$12)*$B64))</f>
        <v>21.1012425803931</v>
      </c>
      <c r="AY154" s="0" t="n">
        <f aca="false">IF($B64=0,0,IF(SIN(AY$12)=0,999999999,(SIN(AY$12)*COS($E64)+SIN($E64)*COS(AY$12))/SIN(AY$12)*$B64))</f>
        <v>20.6885790003226</v>
      </c>
      <c r="AZ154" s="0" t="n">
        <f aca="false">IF($B64=0,0,IF(SIN(AZ$12)=0,999999999,(SIN(AZ$12)*COS($E64)+SIN($E64)*COS(AZ$12))/SIN(AZ$12)*$B64))</f>
        <v>20.2900744132767</v>
      </c>
      <c r="BA154" s="0" t="n">
        <f aca="false">IF($B64=0,0,IF(SIN(BA$12)=0,999999999,(SIN(BA$12)*COS($E64)+SIN($E64)*COS(BA$12))/SIN(BA$12)*$B64))</f>
        <v>19.904781640149</v>
      </c>
      <c r="BB154" s="0" t="n">
        <f aca="false">IF($B64=0,0,IF(SIN(BB$12)=0,999999999,(SIN(BB$12)*COS($E64)+SIN($E64)*COS(BB$12))/SIN(BB$12)*$B64))</f>
        <v>19.5318308814385</v>
      </c>
      <c r="BC154" s="0" t="n">
        <f aca="false">IF($B64=0,0,IF(SIN(BC$12)=0,999999999,(SIN(BC$12)*COS($E64)+SIN($E64)*COS(BC$12))/SIN(BC$12)*$B64))</f>
        <v>19.1704217711632</v>
      </c>
      <c r="BD154" s="0" t="n">
        <f aca="false">IF($B64=0,0,IF(SIN(BD$12)=0,999999999,(SIN(BD$12)*COS($E64)+SIN($E64)*COS(BD$12))/SIN(BD$12)*$B64))</f>
        <v>18.8198163818884</v>
      </c>
      <c r="BE154" s="0" t="n">
        <f aca="false">IF($B64=0,0,IF(SIN(BE$12)=0,999999999,(SIN(BE$12)*COS($E64)+SIN($E64)*COS(BE$12))/SIN(BE$12)*$B64))</f>
        <v>18.479333050202</v>
      </c>
      <c r="BF154" s="0" t="n">
        <f aca="false">IF($B64=0,0,IF(SIN(BF$12)=0,999999999,(SIN(BF$12)*COS($E64)+SIN($E64)*COS(BF$12))/SIN(BF$12)*$B64))</f>
        <v>18.1483409120629</v>
      </c>
      <c r="BG154" s="0" t="n">
        <f aca="false">IF($B64=0,0,IF(SIN(BG$12)=0,999999999,(SIN(BG$12)*COS($E64)+SIN($E64)*COS(BG$12))/SIN(BG$12)*$B64))</f>
        <v>17.8262550541305</v>
      </c>
      <c r="BH154" s="0" t="n">
        <f aca="false">IF($B64=0,0,IF(SIN(BH$12)=0,999999999,(SIN(BH$12)*COS($E64)+SIN($E64)*COS(BH$12))/SIN(BH$12)*$B64))</f>
        <v>17.5125322010878</v>
      </c>
      <c r="BI154" s="0" t="n">
        <f aca="false">IF($B64=0,0,IF(SIN(BI$12)=0,999999999,(SIN(BI$12)*COS($E64)+SIN($E64)*COS(BI$12))/SIN(BI$12)*$B64))</f>
        <v>17.2066668705913</v>
      </c>
      <c r="BJ154" s="0" t="n">
        <f aca="false">IF($B64=0,0,IF(SIN(BJ$12)=0,999999999,(SIN(BJ$12)*COS($E64)+SIN($E64)*COS(BJ$12))/SIN(BJ$12)*$B64))</f>
        <v>16.9081879372432</v>
      </c>
      <c r="BK154" s="0" t="n">
        <f aca="false">IF($B64=0,0,IF(SIN(BK$12)=0,999999999,(SIN(BK$12)*COS($E64)+SIN($E64)*COS(BK$12))/SIN(BK$12)*$B64))</f>
        <v>16.6166555551921</v>
      </c>
      <c r="BL154" s="0" t="n">
        <f aca="false">IF($B64=0,0,IF(SIN(BL$12)=0,999999999,(SIN(BL$12)*COS($E64)+SIN($E64)*COS(BL$12))/SIN(BL$12)*$B64))</f>
        <v>16.3316583959128</v>
      </c>
      <c r="BM154" s="0" t="n">
        <f aca="false">IF($B64=0,0,IF(SIN(BM$12)=0,999999999,(SIN(BM$12)*COS($E64)+SIN($E64)*COS(BM$12))/SIN(BM$12)*$B64))</f>
        <v>16.0528111635933</v>
      </c>
      <c r="BN154" s="0" t="n">
        <f aca="false">IF($B64=0,0,IF(SIN(BN$12)=0,999999999,(SIN(BN$12)*COS($E64)+SIN($E64)*COS(BN$12))/SIN(BN$12)*$B64))</f>
        <v>15.7797523555562</v>
      </c>
      <c r="BO154" s="0" t="n">
        <f aca="false">IF($B64=0,0,IF(SIN(BO$12)=0,999999999,(SIN(BO$12)*COS($E64)+SIN($E64)*COS(BO$12))/SIN(BO$12)*$B64))</f>
        <v>15.5121422394024</v>
      </c>
      <c r="BP154" s="0" t="n">
        <f aca="false">IF($B64=0,0,IF(SIN(BP$12)=0,999999999,(SIN(BP$12)*COS($E64)+SIN($E64)*COS(BP$12))/SIN(BP$12)*$B64))</f>
        <v>15.2496610222008</v>
      </c>
      <c r="BQ154" s="0" t="n">
        <f aca="false">IF($B64=0,0,IF(SIN(BQ$12)=0,999999999,(SIN(BQ$12)*COS($E64)+SIN($E64)*COS(BQ$12))/SIN(BQ$12)*$B64))</f>
        <v>14.9920071901733</v>
      </c>
      <c r="BR154" s="0" t="n">
        <f aca="false">IF($B64=0,0,IF(SIN(BR$12)=0,999999999,(SIN(BR$12)*COS($E64)+SIN($E64)*COS(BR$12))/SIN(BR$12)*$B64))</f>
        <v>14.738896</v>
      </c>
      <c r="BS154" s="0" t="n">
        <f aca="false">IF($B64=0,0,IF(SIN(BS$12)=0,999999999,(SIN(BS$12)*COS($E64)+SIN($E64)*COS(BS$12))/SIN(BS$12)*$B64))</f>
        <v>14.4900581051753</v>
      </c>
      <c r="BT154" s="0" t="n">
        <f aca="false">IF($B64=0,0,IF(SIN(BT$12)=0,999999999,(SIN(BT$12)*COS($E64)+SIN($E64)*COS(BT$12))/SIN(BT$12)*$B64))</f>
        <v>14.2452383028424</v>
      </c>
      <c r="BU154" s="0" t="n">
        <f aca="false">IF($B64=0,0,IF(SIN(BU$12)=0,999999999,(SIN(BU$12)*COS($E64)+SIN($E64)*COS(BU$12))/SIN(BU$12)*$B64))</f>
        <v>14.0041943882527</v>
      </c>
      <c r="BV154" s="0" t="n">
        <f aca="false">IF($B64=0,0,IF(SIN(BV$12)=0,999999999,(SIN(BV$12)*COS($E64)+SIN($E64)*COS(BV$12))/SIN(BV$12)*$B64))</f>
        <v>13.766696105489</v>
      </c>
      <c r="BW154" s="0" t="n">
        <f aca="false">IF($B64=0,0,IF(SIN(BW$12)=0,999999999,(SIN(BW$12)*COS($E64)+SIN($E64)*COS(BW$12))/SIN(BW$12)*$B64))</f>
        <v>13.5325241843928</v>
      </c>
      <c r="BX154" s="0" t="n">
        <f aca="false">IF($B64=0,0,IF(SIN(BX$12)=0,999999999,(SIN(BX$12)*COS($E64)+SIN($E64)*COS(BX$12))/SIN(BX$12)*$B64))</f>
        <v>13.3014694547605</v>
      </c>
      <c r="BY154" s="0" t="n">
        <f aca="false">IF($B64=0,0,IF(SIN(BY$12)=0,999999999,(SIN(BY$12)*COS($E64)+SIN($E64)*COS(BY$12))/SIN(BY$12)*$B64))</f>
        <v>13.0733320298583</v>
      </c>
      <c r="BZ154" s="0" t="n">
        <f aca="false">IF($B64=0,0,IF(SIN(BZ$12)=0,999999999,(SIN(BZ$12)*COS($E64)+SIN($E64)*COS(BZ$12))/SIN(BZ$12)*$B64))</f>
        <v>12.8479205521674</v>
      </c>
      <c r="CA154" s="0" t="n">
        <f aca="false">IF($B64=0,0,IF(SIN(CA$12)=0,999999999,(SIN(CA$12)*COS($E64)+SIN($E64)*COS(CA$12))/SIN(CA$12)*$B64))</f>
        <v>12.6250514950169</v>
      </c>
      <c r="CB154" s="0" t="n">
        <f aca="false">IF($B64=0,0,IF(SIN(CB$12)=0,999999999,(SIN(CB$12)*COS($E64)+SIN($E64)*COS(CB$12))/SIN(CB$12)*$B64))</f>
        <v>12.4045485144246</v>
      </c>
      <c r="CC154" s="0" t="n">
        <f aca="false">IF($B64=0,0,IF(SIN(CC$12)=0,999999999,(SIN(CC$12)*COS($E64)+SIN($E64)*COS(CC$12))/SIN(CC$12)*$B64))</f>
        <v>12.1862418460393</v>
      </c>
      <c r="CD154" s="0" t="n">
        <f aca="false">IF($B64=0,0,IF(SIN(CD$12)=0,999999999,(SIN(CD$12)*COS($E64)+SIN($E64)*COS(CD$12))/SIN(CD$12)*$B64))</f>
        <v>11.9699677425843</v>
      </c>
      <c r="CE154" s="0" t="n">
        <f aca="false">IF($B64=0,0,IF(SIN(CE$12)=0,999999999,(SIN(CE$12)*COS($E64)+SIN($E64)*COS(CE$12))/SIN(CE$12)*$B64))</f>
        <v>11.7555679476453</v>
      </c>
      <c r="CF154" s="0" t="n">
        <f aca="false">IF($B64=0,0,IF(SIN(CF$12)=0,999999999,(SIN(CF$12)*COS($E64)+SIN($E64)*COS(CF$12))/SIN(CF$12)*$B64))</f>
        <v>11.5428892020369</v>
      </c>
      <c r="CG154" s="0" t="n">
        <f aca="false">IF($B64=0,0,IF(SIN(CG$12)=0,999999999,(SIN(CG$12)*COS($E64)+SIN($E64)*COS(CG$12))/SIN(CG$12)*$B64))</f>
        <v>11.3317827793225</v>
      </c>
      <c r="CH154" s="0" t="n">
        <f aca="false">IF($B64=0,0,IF(SIN(CH$12)=0,999999999,(SIN(CH$12)*COS($E64)+SIN($E64)*COS(CH$12))/SIN(CH$12)*$B64))</f>
        <v>11.1221040473609</v>
      </c>
      <c r="CI154" s="0" t="n">
        <f aca="false">IF($B64=0,0,IF(SIN(CI$12)=0,999999999,(SIN(CI$12)*COS($E64)+SIN($E64)*COS(CI$12))/SIN(CI$12)*$B64))</f>
        <v>10.9137120530195</v>
      </c>
      <c r="CJ154" s="0" t="n">
        <f aca="false">IF($B64=0,0,IF(SIN(CJ$12)=0,999999999,(SIN(CJ$12)*COS($E64)+SIN($E64)*COS(CJ$12))/SIN(CJ$12)*$B64))</f>
        <v>10.7064691274207</v>
      </c>
      <c r="CK154" s="0" t="n">
        <f aca="false">IF($B64=0,0,IF(SIN(CK$12)=0,999999999,(SIN(CK$12)*COS($E64)+SIN($E64)*COS(CK$12))/SIN(CK$12)*$B64))</f>
        <v>10.5002405092892</v>
      </c>
      <c r="CL154" s="0" t="n">
        <f aca="false">IF($B64=0,0,IF(SIN(CL$12)=0,999999999,(SIN(CL$12)*COS($E64)+SIN($E64)*COS(CL$12))/SIN(CL$12)*$B64))</f>
        <v>10.2948939841423</v>
      </c>
      <c r="CM154" s="0" t="n">
        <f aca="false">IF($B64=0,0,IF(SIN(CM$12)=0,999999999,(SIN(CM$12)*COS($E64)+SIN($E64)*COS(CM$12))/SIN(CM$12)*$B64))</f>
        <v>10.0902995372155</v>
      </c>
      <c r="CN154" s="0" t="n">
        <f aca="false">IF($B64=0,0,IF(SIN(CN$12)=0,999999999,(SIN(CN$12)*COS($E64)+SIN($E64)*COS(CN$12))/SIN(CN$12)*$B64))</f>
        <v>9.88632901814323</v>
      </c>
      <c r="CO154" s="0" t="n">
        <f aca="false">IF($B64=0,0,IF(SIN(CO$12)=0,999999999,(SIN(CO$12)*COS($E64)+SIN($E64)*COS(CO$12))/SIN(CO$12)*$B64))</f>
        <v>9.68285581552368</v>
      </c>
      <c r="CP154" s="0" t="n">
        <f aca="false">IF($B64=0,0,IF(SIN(CP$12)=0,999999999,(SIN(CP$12)*COS($E64)+SIN($E64)*COS(CP$12))/SIN(CP$12)*$B64))</f>
        <v>9.47975453958962</v>
      </c>
      <c r="CQ154" s="0" t="n">
        <f aca="false">IF($B64=0,0,IF(SIN(CQ$12)=0,999999999,(SIN(CQ$12)*COS($E64)+SIN($E64)*COS(CQ$12))/SIN(CQ$12)*$B64))</f>
        <v>9.27690071127493</v>
      </c>
    </row>
    <row r="155" customFormat="false" ht="12.8" hidden="true" customHeight="false" outlineLevel="0" collapsed="false">
      <c r="D155" s="0" t="n">
        <f aca="false">1+D154</f>
        <v>53</v>
      </c>
      <c r="E155" s="2" t="s">
        <v>56</v>
      </c>
      <c r="F155" s="0" t="n">
        <f aca="false">IF($B65=0,0,IF(SIN(F$12)=0,999999999,(SIN(F$12)*COS($E65)+SIN($E65)*COS(F$12))/SIN(F$12)*$B65))</f>
        <v>999999999</v>
      </c>
      <c r="G155" s="0" t="n">
        <f aca="false">IF($B65=0,0,IF(SIN(G$12)=0,999999999,(SIN(G$12)*COS($E65)+SIN($E65)*COS(G$12))/SIN(G$12)*$B65))</f>
        <v>693.093546362933</v>
      </c>
      <c r="H155" s="0" t="n">
        <f aca="false">IF($B65=0,0,IF(SIN(H$12)=0,999999999,(SIN(H$12)*COS($E65)+SIN($E65)*COS(H$12))/SIN(H$12)*$B65))</f>
        <v>350.941626337105</v>
      </c>
      <c r="I155" s="0" t="n">
        <f aca="false">IF($B65=0,0,IF(SIN(I$12)=0,999999999,(SIN(I$12)*COS($E65)+SIN($E65)*COS(I$12))/SIN(I$12)*$B65))</f>
        <v>236.844649798289</v>
      </c>
      <c r="J155" s="0" t="n">
        <f aca="false">IF($B65=0,0,IF(SIN(J$12)=0,999999999,(SIN(J$12)*COS($E65)+SIN($E65)*COS(J$12))/SIN(J$12)*$B65))</f>
        <v>179.7613879481</v>
      </c>
      <c r="K155" s="0" t="n">
        <f aca="false">IF($B65=0,0,IF(SIN(K$12)=0,999999999,(SIN(K$12)*COS($E65)+SIN($E65)*COS(K$12))/SIN(K$12)*$B65))</f>
        <v>145.483588227596</v>
      </c>
      <c r="L155" s="0" t="n">
        <f aca="false">IF($B65=0,0,IF(SIN(L$12)=0,999999999,(SIN(L$12)*COS($E65)+SIN($E65)*COS(L$12))/SIN(L$12)*$B65))</f>
        <v>122.608494100486</v>
      </c>
      <c r="M155" s="0" t="n">
        <f aca="false">IF($B65=0,0,IF(SIN(M$12)=0,999999999,(SIN(M$12)*COS($E65)+SIN($E65)*COS(M$12))/SIN(M$12)*$B65))</f>
        <v>106.249205017891</v>
      </c>
      <c r="N155" s="0" t="n">
        <f aca="false">IF($B65=0,0,IF(SIN(N$12)=0,999999999,(SIN(N$12)*COS($E65)+SIN($E65)*COS(N$12))/SIN(N$12)*$B65))</f>
        <v>93.9622664057692</v>
      </c>
      <c r="O155" s="0" t="n">
        <f aca="false">IF($B65=0,0,IF(SIN(O$12)=0,999999999,(SIN(O$12)*COS($E65)+SIN($E65)*COS(O$12))/SIN(O$12)*$B65))</f>
        <v>84.3901996573476</v>
      </c>
      <c r="P155" s="0" t="n">
        <f aca="false">IF($B65=0,0,IF(SIN(P$12)=0,999999999,(SIN(P$12)*COS($E65)+SIN($E65)*COS(P$12))/SIN(P$12)*$B65))</f>
        <v>76.7185141270239</v>
      </c>
      <c r="Q155" s="0" t="n">
        <f aca="false">IF($B65=0,0,IF(SIN(Q$12)=0,999999999,(SIN(Q$12)*COS($E65)+SIN($E65)*COS(Q$12))/SIN(Q$12)*$B65))</f>
        <v>70.4288943974888</v>
      </c>
      <c r="R155" s="0" t="n">
        <f aca="false">IF($B65=0,0,IF(SIN(R$12)=0,999999999,(SIN(R$12)*COS($E65)+SIN($E65)*COS(R$12))/SIN(R$12)*$B65))</f>
        <v>65.1757939106618</v>
      </c>
      <c r="S155" s="0" t="n">
        <f aca="false">IF($B65=0,0,IF(SIN(S$12)=0,999999999,(SIN(S$12)*COS($E65)+SIN($E65)*COS(S$12))/SIN(S$12)*$B65))</f>
        <v>60.7199853818818</v>
      </c>
      <c r="T155" s="0" t="n">
        <f aca="false">IF($B65=0,0,IF(SIN(T$12)=0,999999999,(SIN(T$12)*COS($E65)+SIN($E65)*COS(T$12))/SIN(T$12)*$B65))</f>
        <v>56.8905896056853</v>
      </c>
      <c r="U155" s="0" t="n">
        <f aca="false">IF($B65=0,0,IF(SIN(U$12)=0,999999999,(SIN(U$12)*COS($E65)+SIN($E65)*COS(U$12))/SIN(U$12)*$B65))</f>
        <v>53.5622927370598</v>
      </c>
      <c r="V155" s="0" t="n">
        <f aca="false">IF($B65=0,0,IF(SIN(V$12)=0,999999999,(SIN(V$12)*COS($E65)+SIN($E65)*COS(V$12))/SIN(V$12)*$B65))</f>
        <v>50.641107090108</v>
      </c>
      <c r="W155" s="0" t="n">
        <f aca="false">IF($B65=0,0,IF(SIN(W$12)=0,999999999,(SIN(W$12)*COS($E65)+SIN($E65)*COS(W$12))/SIN(W$12)*$B65))</f>
        <v>48.055157535146</v>
      </c>
      <c r="X155" s="0" t="n">
        <f aca="false">IF($B65=0,0,IF(SIN(X$12)=0,999999999,(SIN(X$12)*COS($E65)+SIN($E65)*COS(X$12))/SIN(X$12)*$B65))</f>
        <v>45.7485390947991</v>
      </c>
      <c r="Y155" s="0" t="n">
        <f aca="false">IF($B65=0,0,IF(SIN(Y$12)=0,999999999,(SIN(Y$12)*COS($E65)+SIN($E65)*COS(Y$12))/SIN(Y$12)*$B65))</f>
        <v>43.6771142446824</v>
      </c>
      <c r="Z155" s="0" t="n">
        <f aca="false">IF($B65=0,0,IF(SIN(Z$12)=0,999999999,(SIN(Z$12)*COS($E65)+SIN($E65)*COS(Z$12))/SIN(Z$12)*$B65))</f>
        <v>41.8055710220159</v>
      </c>
      <c r="AA155" s="0" t="n">
        <f aca="false">IF($B65=0,0,IF(SIN(AA$12)=0,999999999,(SIN(AA$12)*COS($E65)+SIN($E65)*COS(AA$12))/SIN(AA$12)*$B65))</f>
        <v>40.1053216728108</v>
      </c>
      <c r="AB155" s="0" t="n">
        <f aca="false">IF($B65=0,0,IF(SIN(AB$12)=0,999999999,(SIN(AB$12)*COS($E65)+SIN($E65)*COS(AB$12))/SIN(AB$12)*$B65))</f>
        <v>38.5529743934909</v>
      </c>
      <c r="AC155" s="0" t="n">
        <f aca="false">IF($B65=0,0,IF(SIN(AC$12)=0,999999999,(SIN(AC$12)*COS($E65)+SIN($E65)*COS(AC$12))/SIN(AC$12)*$B65))</f>
        <v>37.1292037468495</v>
      </c>
      <c r="AD155" s="0" t="n">
        <f aca="false">IF($B65=0,0,IF(SIN(AD$12)=0,999999999,(SIN(AD$12)*COS($E65)+SIN($E65)*COS(AD$12))/SIN(AD$12)*$B65))</f>
        <v>35.8179034722772</v>
      </c>
      <c r="AE155" s="0" t="n">
        <f aca="false">IF($B65=0,0,IF(SIN(AE$12)=0,999999999,(SIN(AE$12)*COS($E65)+SIN($E65)*COS(AE$12))/SIN(AE$12)*$B65))</f>
        <v>34.6055426198106</v>
      </c>
      <c r="AF155" s="0" t="n">
        <f aca="false">IF($B65=0,0,IF(SIN(AF$12)=0,999999999,(SIN(AF$12)*COS($E65)+SIN($E65)*COS(AF$12))/SIN(AF$12)*$B65))</f>
        <v>33.480670266918</v>
      </c>
      <c r="AG155" s="0" t="n">
        <f aca="false">IF($B65=0,0,IF(SIN(AG$12)=0,999999999,(SIN(AG$12)*COS($E65)+SIN($E65)*COS(AG$12))/SIN(AG$12)*$B65))</f>
        <v>32.4335302965171</v>
      </c>
      <c r="AH155" s="0" t="n">
        <f aca="false">IF($B65=0,0,IF(SIN(AH$12)=0,999999999,(SIN(AH$12)*COS($E65)+SIN($E65)*COS(AH$12))/SIN(AH$12)*$B65))</f>
        <v>31.4557587208558</v>
      </c>
      <c r="AI155" s="0" t="n">
        <f aca="false">IF($B65=0,0,IF(SIN(AI$12)=0,999999999,(SIN(AI$12)*COS($E65)+SIN($E65)*COS(AI$12))/SIN(AI$12)*$B65))</f>
        <v>30.5401436263366</v>
      </c>
      <c r="AJ155" s="0" t="n">
        <f aca="false">IF($B65=0,0,IF(SIN(AJ$12)=0,999999999,(SIN(AJ$12)*COS($E65)+SIN($E65)*COS(AJ$12))/SIN(AJ$12)*$B65))</f>
        <v>29.6804331276682</v>
      </c>
      <c r="AK155" s="0" t="n">
        <f aca="false">IF($B65=0,0,IF(SIN(AK$12)=0,999999999,(SIN(AK$12)*COS($E65)+SIN($E65)*COS(AK$12))/SIN(AK$12)*$B65))</f>
        <v>28.8711804904646</v>
      </c>
      <c r="AL155" s="0" t="n">
        <f aca="false">IF($B65=0,0,IF(SIN(AL$12)=0,999999999,(SIN(AL$12)*COS($E65)+SIN($E65)*COS(AL$12))/SIN(AL$12)*$B65))</f>
        <v>28.1076182916317</v>
      </c>
      <c r="AM155" s="0" t="n">
        <f aca="false">IF($B65=0,0,IF(SIN(AM$12)=0,999999999,(SIN(AM$12)*COS($E65)+SIN($E65)*COS(AM$12))/SIN(AM$12)*$B65))</f>
        <v>27.3855554579419</v>
      </c>
      <c r="AN155" s="0" t="n">
        <f aca="false">IF($B65=0,0,IF(SIN(AN$12)=0,999999999,(SIN(AN$12)*COS($E65)+SIN($E65)*COS(AN$12))/SIN(AN$12)*$B65))</f>
        <v>26.701292472514</v>
      </c>
      <c r="AO155" s="0" t="n">
        <f aca="false">IF($B65=0,0,IF(SIN(AO$12)=0,999999999,(SIN(AO$12)*COS($E65)+SIN($E65)*COS(AO$12))/SIN(AO$12)*$B65))</f>
        <v>26.0515511155454</v>
      </c>
      <c r="AP155" s="0" t="n">
        <f aca="false">IF($B65=0,0,IF(SIN(AP$12)=0,999999999,(SIN(AP$12)*COS($E65)+SIN($E65)*COS(AP$12))/SIN(AP$12)*$B65))</f>
        <v>25.4334159131202</v>
      </c>
      <c r="AQ155" s="0" t="n">
        <f aca="false">IF($B65=0,0,IF(SIN(AQ$12)=0,999999999,(SIN(AQ$12)*COS($E65)+SIN($E65)*COS(AQ$12))/SIN(AQ$12)*$B65))</f>
        <v>24.8442850789759</v>
      </c>
      <c r="AR155" s="0" t="n">
        <f aca="false">IF($B65=0,0,IF(SIN(AR$12)=0,999999999,(SIN(AR$12)*COS($E65)+SIN($E65)*COS(AR$12))/SIN(AR$12)*$B65))</f>
        <v>24.2818292004469</v>
      </c>
      <c r="AS155" s="0" t="n">
        <f aca="false">IF($B65=0,0,IF(SIN(AS$12)=0,999999999,(SIN(AS$12)*COS($E65)+SIN($E65)*COS(AS$12))/SIN(AS$12)*$B65))</f>
        <v>23.7439562785251</v>
      </c>
      <c r="AT155" s="0" t="n">
        <f aca="false">IF($B65=0,0,IF(SIN(AT$12)=0,999999999,(SIN(AT$12)*COS($E65)+SIN($E65)*COS(AT$12))/SIN(AT$12)*$B65))</f>
        <v>23.2287820099831</v>
      </c>
      <c r="AU155" s="0" t="n">
        <f aca="false">IF($B65=0,0,IF(SIN(AU$12)=0,999999999,(SIN(AU$12)*COS($E65)+SIN($E65)*COS(AU$12))/SIN(AU$12)*$B65))</f>
        <v>22.7346044164874</v>
      </c>
      <c r="AV155" s="0" t="n">
        <f aca="false">IF($B65=0,0,IF(SIN(AV$12)=0,999999999,(SIN(AV$12)*COS($E65)+SIN($E65)*COS(AV$12))/SIN(AV$12)*$B65))</f>
        <v>22.2598820961137</v>
      </c>
      <c r="AW155" s="0" t="n">
        <f aca="false">IF($B65=0,0,IF(SIN(AW$12)=0,999999999,(SIN(AW$12)*COS($E65)+SIN($E65)*COS(AW$12))/SIN(AW$12)*$B65))</f>
        <v>21.8032155074785</v>
      </c>
      <c r="AX155" s="0" t="n">
        <f aca="false">IF($B65=0,0,IF(SIN(AX$12)=0,999999999,(SIN(AX$12)*COS($E65)+SIN($E65)*COS(AX$12))/SIN(AX$12)*$B65))</f>
        <v>21.3633308039294</v>
      </c>
      <c r="AY155" s="0" t="n">
        <f aca="false">IF($B65=0,0,IF(SIN(AY$12)=0,999999999,(SIN(AY$12)*COS($E65)+SIN($E65)*COS(AY$12))/SIN(AY$12)*$B65))</f>
        <v>20.9390658210174</v>
      </c>
      <c r="AZ155" s="0" t="n">
        <f aca="false">IF($B65=0,0,IF(SIN(AZ$12)=0,999999999,(SIN(AZ$12)*COS($E65)+SIN($E65)*COS(AZ$12))/SIN(AZ$12)*$B65))</f>
        <v>20.5293578894756</v>
      </c>
      <c r="BA155" s="0" t="n">
        <f aca="false">IF($B65=0,0,IF(SIN(BA$12)=0,999999999,(SIN(BA$12)*COS($E65)+SIN($E65)*COS(BA$12))/SIN(BA$12)*$B65))</f>
        <v>20.1332332017113</v>
      </c>
      <c r="BB155" s="0" t="n">
        <f aca="false">IF($B65=0,0,IF(SIN(BB$12)=0,999999999,(SIN(BB$12)*COS($E65)+SIN($E65)*COS(BB$12))/SIN(BB$12)*$B65))</f>
        <v>19.7497975051463</v>
      </c>
      <c r="BC155" s="0" t="n">
        <f aca="false">IF($B65=0,0,IF(SIN(BC$12)=0,999999999,(SIN(BC$12)*COS($E65)+SIN($E65)*COS(BC$12))/SIN(BC$12)*$B65))</f>
        <v>19.3782279327382</v>
      </c>
      <c r="BD155" s="0" t="n">
        <f aca="false">IF($B65=0,0,IF(SIN(BD$12)=0,999999999,(SIN(BD$12)*COS($E65)+SIN($E65)*COS(BD$12))/SIN(BD$12)*$B65))</f>
        <v>19.0177658113556</v>
      </c>
      <c r="BE155" s="0" t="n">
        <f aca="false">IF($B65=0,0,IF(SIN(BE$12)=0,999999999,(SIN(BE$12)*COS($E65)+SIN($E65)*COS(BE$12))/SIN(BE$12)*$B65))</f>
        <v>18.6677103136666</v>
      </c>
      <c r="BF155" s="0" t="n">
        <f aca="false">IF($B65=0,0,IF(SIN(BF$12)=0,999999999,(SIN(BF$12)*COS($E65)+SIN($E65)*COS(BF$12))/SIN(BF$12)*$B65))</f>
        <v>18.3274128398561</v>
      </c>
      <c r="BG155" s="0" t="n">
        <f aca="false">IF($B65=0,0,IF(SIN(BG$12)=0,999999999,(SIN(BG$12)*COS($E65)+SIN($E65)*COS(BG$12))/SIN(BG$12)*$B65))</f>
        <v>17.9962720326433</v>
      </c>
      <c r="BH155" s="0" t="n">
        <f aca="false">IF($B65=0,0,IF(SIN(BH$12)=0,999999999,(SIN(BH$12)*COS($E65)+SIN($E65)*COS(BH$12))/SIN(BH$12)*$B65))</f>
        <v>17.6737293433599</v>
      </c>
      <c r="BI155" s="0" t="n">
        <f aca="false">IF($B65=0,0,IF(SIN(BI$12)=0,999999999,(SIN(BI$12)*COS($E65)+SIN($E65)*COS(BI$12))/SIN(BI$12)*$B65))</f>
        <v>17.3592650788026</v>
      </c>
      <c r="BJ155" s="0" t="n">
        <f aca="false">IF($B65=0,0,IF(SIN(BJ$12)=0,999999999,(SIN(BJ$12)*COS($E65)+SIN($E65)*COS(BJ$12))/SIN(BJ$12)*$B65))</f>
        <v>17.0523948686065</v>
      </c>
      <c r="BK155" s="0" t="n">
        <f aca="false">IF($B65=0,0,IF(SIN(BK$12)=0,999999999,(SIN(BK$12)*COS($E65)+SIN($E65)*COS(BK$12))/SIN(BK$12)*$B65))</f>
        <v>16.7526665013295</v>
      </c>
      <c r="BL155" s="0" t="n">
        <f aca="false">IF($B65=0,0,IF(SIN(BL$12)=0,999999999,(SIN(BL$12)*COS($E65)+SIN($E65)*COS(BL$12))/SIN(BL$12)*$B65))</f>
        <v>16.4596570845767</v>
      </c>
      <c r="BM155" s="0" t="n">
        <f aca="false">IF($B65=0,0,IF(SIN(BM$12)=0,999999999,(SIN(BM$12)*COS($E65)+SIN($E65)*COS(BM$12))/SIN(BM$12)*$B65))</f>
        <v>16.1729704905358</v>
      </c>
      <c r="BN155" s="0" t="n">
        <f aca="false">IF($B65=0,0,IF(SIN(BN$12)=0,999999999,(SIN(BN$12)*COS($E65)+SIN($E65)*COS(BN$12))/SIN(BN$12)*$B65))</f>
        <v>15.8922350534371</v>
      </c>
      <c r="BO155" s="0" t="n">
        <f aca="false">IF($B65=0,0,IF(SIN(BO$12)=0,999999999,(SIN(BO$12)*COS($E65)+SIN($E65)*COS(BO$12))/SIN(BO$12)*$B65))</f>
        <v>15.6171014898267</v>
      </c>
      <c r="BP155" s="0" t="n">
        <f aca="false">IF($B65=0,0,IF(SIN(BP$12)=0,999999999,(SIN(BP$12)*COS($E65)+SIN($E65)*COS(BP$12))/SIN(BP$12)*$B65))</f>
        <v>15.3472410162861</v>
      </c>
      <c r="BQ155" s="0" t="n">
        <f aca="false">IF($B65=0,0,IF(SIN(BQ$12)=0,999999999,(SIN(BQ$12)*COS($E65)+SIN($E65)*COS(BQ$12))/SIN(BQ$12)*$B65))</f>
        <v>15.0823436424406</v>
      </c>
      <c r="BR155" s="0" t="n">
        <f aca="false">IF($B65=0,0,IF(SIN(BR$12)=0,999999999,(SIN(BR$12)*COS($E65)+SIN($E65)*COS(BR$12))/SIN(BR$12)*$B65))</f>
        <v>14.8221166198492</v>
      </c>
      <c r="BS155" s="0" t="n">
        <f aca="false">IF($B65=0,0,IF(SIN(BS$12)=0,999999999,(SIN(BS$12)*COS($E65)+SIN($E65)*COS(BS$12))/SIN(BS$12)*$B65))</f>
        <v>14.5662830297426</v>
      </c>
      <c r="BT155" s="0" t="n">
        <f aca="false">IF($B65=0,0,IF(SIN(BT$12)=0,999999999,(SIN(BT$12)*COS($E65)+SIN($E65)*COS(BT$12))/SIN(BT$12)*$B65))</f>
        <v>14.3145804946278</v>
      </c>
      <c r="BU155" s="0" t="n">
        <f aca="false">IF($B65=0,0,IF(SIN(BU$12)=0,999999999,(SIN(BU$12)*COS($E65)+SIN($E65)*COS(BU$12))/SIN(BU$12)*$B65))</f>
        <v>14.0667600005417</v>
      </c>
      <c r="BV155" s="0" t="n">
        <f aca="false">IF($B65=0,0,IF(SIN(BV$12)=0,999999999,(SIN(BV$12)*COS($E65)+SIN($E65)*COS(BV$12))/SIN(BV$12)*$B65))</f>
        <v>13.8225848182755</v>
      </c>
      <c r="BW155" s="0" t="n">
        <f aca="false">IF($B65=0,0,IF(SIN(BW$12)=0,999999999,(SIN(BW$12)*COS($E65)+SIN($E65)*COS(BW$12))/SIN(BW$12)*$B65))</f>
        <v>13.5818295132268</v>
      </c>
      <c r="BX155" s="0" t="n">
        <f aca="false">IF($B65=0,0,IF(SIN(BX$12)=0,999999999,(SIN(BX$12)*COS($E65)+SIN($E65)*COS(BX$12))/SIN(BX$12)*$B65))</f>
        <v>13.344279034693</v>
      </c>
      <c r="BY155" s="0" t="n">
        <f aca="false">IF($B65=0,0,IF(SIN(BY$12)=0,999999999,(SIN(BY$12)*COS($E65)+SIN($E65)*COS(BY$12))/SIN(BY$12)*$B65))</f>
        <v>13.109727876432</v>
      </c>
      <c r="BZ155" s="0" t="n">
        <f aca="false">IF($B65=0,0,IF(SIN(BZ$12)=0,999999999,(SIN(BZ$12)*COS($E65)+SIN($E65)*COS(BZ$12))/SIN(BZ$12)*$B65))</f>
        <v>12.8779793012018</v>
      </c>
      <c r="CA155" s="0" t="n">
        <f aca="false">IF($B65=0,0,IF(SIN(CA$12)=0,999999999,(SIN(CA$12)*COS($E65)+SIN($E65)*COS(CA$12))/SIN(CA$12)*$B65))</f>
        <v>12.6488446227613</v>
      </c>
      <c r="CB155" s="0" t="n">
        <f aca="false">IF($B65=0,0,IF(SIN(CB$12)=0,999999999,(SIN(CB$12)*COS($E65)+SIN($E65)*COS(CB$12))/SIN(CB$12)*$B65))</f>
        <v>12.422142539488</v>
      </c>
      <c r="CC155" s="0" t="n">
        <f aca="false">IF($B65=0,0,IF(SIN(CC$12)=0,999999999,(SIN(CC$12)*COS($E65)+SIN($E65)*COS(CC$12))/SIN(CC$12)*$B65))</f>
        <v>12.1976985143666</v>
      </c>
      <c r="CD155" s="0" t="n">
        <f aca="false">IF($B65=0,0,IF(SIN(CD$12)=0,999999999,(SIN(CD$12)*COS($E65)+SIN($E65)*COS(CD$12))/SIN(CD$12)*$B65))</f>
        <v>11.9753441966171</v>
      </c>
      <c r="CE155" s="0" t="n">
        <f aca="false">IF($B65=0,0,IF(SIN(CE$12)=0,999999999,(SIN(CE$12)*COS($E65)+SIN($E65)*COS(CE$12))/SIN(CE$12)*$B65))</f>
        <v>11.7549168806891</v>
      </c>
      <c r="CF155" s="0" t="n">
        <f aca="false">IF($B65=0,0,IF(SIN(CF$12)=0,999999999,(SIN(CF$12)*COS($E65)+SIN($E65)*COS(CF$12))/SIN(CF$12)*$B65))</f>
        <v>11.5362589987508</v>
      </c>
      <c r="CG155" s="0" t="n">
        <f aca="false">IF($B65=0,0,IF(SIN(CG$12)=0,999999999,(SIN(CG$12)*COS($E65)+SIN($E65)*COS(CG$12))/SIN(CG$12)*$B65))</f>
        <v>11.3192176431502</v>
      </c>
      <c r="CH155" s="0" t="n">
        <f aca="false">IF($B65=0,0,IF(SIN(CH$12)=0,999999999,(SIN(CH$12)*COS($E65)+SIN($E65)*COS(CH$12))/SIN(CH$12)*$B65))</f>
        <v>11.1036441156354</v>
      </c>
      <c r="CI155" s="0" t="n">
        <f aca="false">IF($B65=0,0,IF(SIN(CI$12)=0,999999999,(SIN(CI$12)*COS($E65)+SIN($E65)*COS(CI$12))/SIN(CI$12)*$B65))</f>
        <v>10.8893935003929</v>
      </c>
      <c r="CJ155" s="0" t="n">
        <f aca="false">IF($B65=0,0,IF(SIN(CJ$12)=0,999999999,(SIN(CJ$12)*COS($E65)+SIN($E65)*COS(CJ$12))/SIN(CJ$12)*$B65))</f>
        <v>10.6763242581962</v>
      </c>
      <c r="CK155" s="0" t="n">
        <f aca="false">IF($B65=0,0,IF(SIN(CK$12)=0,999999999,(SIN(CK$12)*COS($E65)+SIN($E65)*COS(CK$12))/SIN(CK$12)*$B65))</f>
        <v>10.4642978391637</v>
      </c>
      <c r="CL155" s="0" t="n">
        <f aca="false">IF($B65=0,0,IF(SIN(CL$12)=0,999999999,(SIN(CL$12)*COS($E65)+SIN($E65)*COS(CL$12))/SIN(CL$12)*$B65))</f>
        <v>10.2531783118053</v>
      </c>
      <c r="CM155" s="0" t="n">
        <f aca="false">IF($B65=0,0,IF(SIN(CM$12)=0,999999999,(SIN(CM$12)*COS($E65)+SIN($E65)*COS(CM$12))/SIN(CM$12)*$B65))</f>
        <v>10.0428320061913</v>
      </c>
      <c r="CN155" s="0" t="n">
        <f aca="false">IF($B65=0,0,IF(SIN(CN$12)=0,999999999,(SIN(CN$12)*COS($E65)+SIN($E65)*COS(CN$12))/SIN(CN$12)*$B65))</f>
        <v>9.8331271692053</v>
      </c>
      <c r="CO155" s="0" t="n">
        <f aca="false">IF($B65=0,0,IF(SIN(CO$12)=0,999999999,(SIN(CO$12)*COS($E65)+SIN($E65)*COS(CO$12))/SIN(CO$12)*$B65))</f>
        <v>9.62393362996039</v>
      </c>
      <c r="CP155" s="0" t="n">
        <f aca="false">IF($B65=0,0,IF(SIN(CP$12)=0,999999999,(SIN(CP$12)*COS($E65)+SIN($E65)*COS(CP$12))/SIN(CP$12)*$B65))</f>
        <v>9.41512247354856</v>
      </c>
      <c r="CQ155" s="0" t="n">
        <f aca="false">IF($B65=0,0,IF(SIN(CQ$12)=0,999999999,(SIN(CQ$12)*COS($E65)+SIN($E65)*COS(CQ$12))/SIN(CQ$12)*$B65))</f>
        <v>9.20656572136594</v>
      </c>
    </row>
    <row r="156" customFormat="false" ht="12.8" hidden="true" customHeight="false" outlineLevel="0" collapsed="false">
      <c r="D156" s="0" t="n">
        <f aca="false">1+D155</f>
        <v>54</v>
      </c>
      <c r="E156" s="2" t="s">
        <v>56</v>
      </c>
      <c r="F156" s="0" t="n">
        <f aca="false">IF($B66=0,0,IF(SIN(F$12)=0,999999999,(SIN(F$12)*COS($E66)+SIN($E66)*COS(F$12))/SIN(F$12)*$B66))</f>
        <v>999999999</v>
      </c>
      <c r="G156" s="0" t="n">
        <f aca="false">IF($B66=0,0,IF(SIN(G$12)=0,999999999,(SIN(G$12)*COS($E66)+SIN($E66)*COS(G$12))/SIN(G$12)*$B66))</f>
        <v>715.807689028043</v>
      </c>
      <c r="H156" s="0" t="n">
        <f aca="false">IF($B66=0,0,IF(SIN(H$12)=0,999999999,(SIN(H$12)*COS($E66)+SIN($E66)*COS(H$12))/SIN(H$12)*$B66))</f>
        <v>362.278205444792</v>
      </c>
      <c r="I156" s="0" t="n">
        <f aca="false">IF($B66=0,0,IF(SIN(I$12)=0,999999999,(SIN(I$12)*COS($E66)+SIN($E66)*COS(I$12))/SIN(I$12)*$B66))</f>
        <v>244.387166893458</v>
      </c>
      <c r="J156" s="0" t="n">
        <f aca="false">IF($B66=0,0,IF(SIN(J$12)=0,999999999,(SIN(J$12)*COS($E66)+SIN($E66)*COS(J$12))/SIN(J$12)*$B66))</f>
        <v>185.405717712575</v>
      </c>
      <c r="K156" s="0" t="n">
        <f aca="false">IF($B66=0,0,IF(SIN(K$12)=0,999999999,(SIN(K$12)*COS($E66)+SIN($E66)*COS(K$12))/SIN(K$12)*$B66))</f>
        <v>149.98807974449</v>
      </c>
      <c r="L156" s="0" t="n">
        <f aca="false">IF($B66=0,0,IF(SIN(L$12)=0,999999999,(SIN(L$12)*COS($E66)+SIN($E66)*COS(L$12))/SIN(L$12)*$B66))</f>
        <v>126.352321064355</v>
      </c>
      <c r="M156" s="0" t="n">
        <f aca="false">IF($B66=0,0,IF(SIN(M$12)=0,999999999,(SIN(M$12)*COS($E66)+SIN($E66)*COS(M$12))/SIN(M$12)*$B66))</f>
        <v>109.449037222714</v>
      </c>
      <c r="N156" s="0" t="n">
        <f aca="false">IF($B66=0,0,IF(SIN(N$12)=0,999999999,(SIN(N$12)*COS($E66)+SIN($E66)*COS(N$12))/SIN(N$12)*$B66))</f>
        <v>96.7535215522642</v>
      </c>
      <c r="O156" s="0" t="n">
        <f aca="false">IF($B66=0,0,IF(SIN(O$12)=0,999999999,(SIN(O$12)*COS($E66)+SIN($E66)*COS(O$12))/SIN(O$12)*$B66))</f>
        <v>86.8631552666141</v>
      </c>
      <c r="P156" s="0" t="n">
        <f aca="false">IF($B66=0,0,IF(SIN(P$12)=0,999999999,(SIN(P$12)*COS($E66)+SIN($E66)*COS(P$12))/SIN(P$12)*$B66))</f>
        <v>78.9363634966199</v>
      </c>
      <c r="Q156" s="0" t="n">
        <f aca="false">IF($B66=0,0,IF(SIN(Q$12)=0,999999999,(SIN(Q$12)*COS($E66)+SIN($E66)*COS(Q$12))/SIN(Q$12)*$B66))</f>
        <v>72.4375953039711</v>
      </c>
      <c r="R156" s="0" t="n">
        <f aca="false">IF($B66=0,0,IF(SIN(R$12)=0,999999999,(SIN(R$12)*COS($E66)+SIN($E66)*COS(R$12))/SIN(R$12)*$B66))</f>
        <v>67.0098136852718</v>
      </c>
      <c r="S156" s="0" t="n">
        <f aca="false">IF($B66=0,0,IF(SIN(S$12)=0,999999999,(SIN(S$12)*COS($E66)+SIN($E66)*COS(S$12))/SIN(S$12)*$B66))</f>
        <v>62.4058363409198</v>
      </c>
      <c r="T156" s="0" t="n">
        <f aca="false">IF($B66=0,0,IF(SIN(T$12)=0,999999999,(SIN(T$12)*COS($E66)+SIN($E66)*COS(T$12))/SIN(T$12)*$B66))</f>
        <v>58.4491018263438</v>
      </c>
      <c r="U156" s="0" t="n">
        <f aca="false">IF($B66=0,0,IF(SIN(U$12)=0,999999999,(SIN(U$12)*COS($E66)+SIN($E66)*COS(U$12))/SIN(U$12)*$B66))</f>
        <v>55.0101292404582</v>
      </c>
      <c r="V156" s="0" t="n">
        <f aca="false">IF($B66=0,0,IF(SIN(V$12)=0,999999999,(SIN(V$12)*COS($E66)+SIN($E66)*COS(V$12))/SIN(V$12)*$B66))</f>
        <v>51.9918055287581</v>
      </c>
      <c r="W156" s="0" t="n">
        <f aca="false">IF($B66=0,0,IF(SIN(W$12)=0,999999999,(SIN(W$12)*COS($E66)+SIN($E66)*COS(W$12))/SIN(W$12)*$B66))</f>
        <v>49.3198655008635</v>
      </c>
      <c r="X156" s="0" t="n">
        <f aca="false">IF($B66=0,0,IF(SIN(X$12)=0,999999999,(SIN(X$12)*COS($E66)+SIN($E66)*COS(X$12))/SIN(X$12)*$B66))</f>
        <v>46.9365451735133</v>
      </c>
      <c r="Y156" s="0" t="n">
        <f aca="false">IF($B66=0,0,IF(SIN(Y$12)=0,999999999,(SIN(Y$12)*COS($E66)+SIN($E66)*COS(Y$12))/SIN(Y$12)*$B66))</f>
        <v>44.7962393190613</v>
      </c>
      <c r="Z156" s="0" t="n">
        <f aca="false">IF($B66=0,0,IF(SIN(Z$12)=0,999999999,(SIN(Z$12)*COS($E66)+SIN($E66)*COS(Z$12))/SIN(Z$12)*$B66))</f>
        <v>42.8624617474987</v>
      </c>
      <c r="AA156" s="0" t="n">
        <f aca="false">IF($B66=0,0,IF(SIN(AA$12)=0,999999999,(SIN(AA$12)*COS($E66)+SIN($E66)*COS(AA$12))/SIN(AA$12)*$B66))</f>
        <v>41.1056740774431</v>
      </c>
      <c r="AB156" s="0" t="n">
        <f aca="false">IF($B66=0,0,IF(SIN(AB$12)=0,999999999,(SIN(AB$12)*COS($E66)+SIN($E66)*COS(AB$12))/SIN(AB$12)*$B66))</f>
        <v>39.5017066586474</v>
      </c>
      <c r="AC156" s="0" t="n">
        <f aca="false">IF($B66=0,0,IF(SIN(AC$12)=0,999999999,(SIN(AC$12)*COS($E66)+SIN($E66)*COS(AC$12))/SIN(AC$12)*$B66))</f>
        <v>38.0305914259456</v>
      </c>
      <c r="AD156" s="0" t="n">
        <f aca="false">IF($B66=0,0,IF(SIN(AD$12)=0,999999999,(SIN(AD$12)*COS($E66)+SIN($E66)*COS(AD$12))/SIN(AD$12)*$B66))</f>
        <v>36.6756865379148</v>
      </c>
      <c r="AE156" s="0" t="n">
        <f aca="false">IF($B66=0,0,IF(SIN(AE$12)=0,999999999,(SIN(AE$12)*COS($E66)+SIN($E66)*COS(AE$12))/SIN(AE$12)*$B66))</f>
        <v>35.4230111004754</v>
      </c>
      <c r="AF156" s="0" t="n">
        <f aca="false">IF($B66=0,0,IF(SIN(AF$12)=0,999999999,(SIN(AF$12)*COS($E66)+SIN($E66)*COS(AF$12))/SIN(AF$12)*$B66))</f>
        <v>34.2607334140455</v>
      </c>
      <c r="AG156" s="0" t="n">
        <f aca="false">IF($B66=0,0,IF(SIN(AG$12)=0,999999999,(SIN(AG$12)*COS($E66)+SIN($E66)*COS(AG$12))/SIN(AG$12)*$B66))</f>
        <v>33.1787729417872</v>
      </c>
      <c r="AH156" s="0" t="n">
        <f aca="false">IF($B66=0,0,IF(SIN(AH$12)=0,999999999,(SIN(AH$12)*COS($E66)+SIN($E66)*COS(AH$12))/SIN(AH$12)*$B66))</f>
        <v>32.1684875686119</v>
      </c>
      <c r="AI156" s="0" t="n">
        <f aca="false">IF($B66=0,0,IF(SIN(AI$12)=0,999999999,(SIN(AI$12)*COS($E66)+SIN($E66)*COS(AI$12))/SIN(AI$12)*$B66))</f>
        <v>31.2224255634595</v>
      </c>
      <c r="AJ156" s="0" t="n">
        <f aca="false">IF($B66=0,0,IF(SIN(AJ$12)=0,999999999,(SIN(AJ$12)*COS($E66)+SIN($E66)*COS(AJ$12))/SIN(AJ$12)*$B66))</f>
        <v>30.3341271473571</v>
      </c>
      <c r="AK156" s="0" t="n">
        <f aca="false">IF($B66=0,0,IF(SIN(AK$12)=0,999999999,(SIN(AK$12)*COS($E66)+SIN($E66)*COS(AK$12))/SIN(AK$12)*$B66))</f>
        <v>29.4979644658869</v>
      </c>
      <c r="AL156" s="0" t="n">
        <f aca="false">IF($B66=0,0,IF(SIN(AL$12)=0,999999999,(SIN(AL$12)*COS($E66)+SIN($E66)*COS(AL$12))/SIN(AL$12)*$B66))</f>
        <v>28.7090115650331</v>
      </c>
      <c r="AM156" s="0" t="n">
        <f aca="false">IF($B66=0,0,IF(SIN(AM$12)=0,999999999,(SIN(AM$12)*COS($E66)+SIN($E66)*COS(AM$12))/SIN(AM$12)*$B66))</f>
        <v>27.9629380059844</v>
      </c>
      <c r="AN156" s="0" t="n">
        <f aca="false">IF($B66=0,0,IF(SIN(AN$12)=0,999999999,(SIN(AN$12)*COS($E66)+SIN($E66)*COS(AN$12))/SIN(AN$12)*$B66))</f>
        <v>27.2559212519788</v>
      </c>
      <c r="AO156" s="0" t="n">
        <f aca="false">IF($B66=0,0,IF(SIN(AO$12)=0,999999999,(SIN(AO$12)*COS($E66)+SIN($E66)*COS(AO$12))/SIN(AO$12)*$B66))</f>
        <v>26.5845740727069</v>
      </c>
      <c r="AP156" s="0" t="n">
        <f aca="false">IF($B66=0,0,IF(SIN(AP$12)=0,999999999,(SIN(AP$12)*COS($E66)+SIN($E66)*COS(AP$12))/SIN(AP$12)*$B66))</f>
        <v>25.9458840461202</v>
      </c>
      <c r="AQ156" s="0" t="n">
        <f aca="false">IF($B66=0,0,IF(SIN(AQ$12)=0,999999999,(SIN(AQ$12)*COS($E66)+SIN($E66)*COS(AQ$12))/SIN(AQ$12)*$B66))</f>
        <v>25.3371628688657</v>
      </c>
      <c r="AR156" s="0" t="n">
        <f aca="false">IF($B66=0,0,IF(SIN(AR$12)=0,999999999,(SIN(AR$12)*COS($E66)+SIN($E66)*COS(AR$12))/SIN(AR$12)*$B66))</f>
        <v>24.7560036684154</v>
      </c>
      <c r="AS156" s="0" t="n">
        <f aca="false">IF($B66=0,0,IF(SIN(AS$12)=0,999999999,(SIN(AS$12)*COS($E66)+SIN($E66)*COS(AS$12))/SIN(AS$12)*$B66))</f>
        <v>24.2002448806054</v>
      </c>
      <c r="AT156" s="0" t="n">
        <f aca="false">IF($B66=0,0,IF(SIN(AT$12)=0,999999999,(SIN(AT$12)*COS($E66)+SIN($E66)*COS(AT$12))/SIN(AT$12)*$B66))</f>
        <v>23.6679395435513</v>
      </c>
      <c r="AU156" s="0" t="n">
        <f aca="false">IF($B66=0,0,IF(SIN(AU$12)=0,999999999,(SIN(AU$12)*COS($E66)+SIN($E66)*COS(AU$12))/SIN(AU$12)*$B66))</f>
        <v>23.1573290831051</v>
      </c>
      <c r="AV156" s="0" t="n">
        <f aca="false">IF($B66=0,0,IF(SIN(AV$12)=0,999999999,(SIN(AV$12)*COS($E66)+SIN($E66)*COS(AV$12))/SIN(AV$12)*$B66))</f>
        <v>22.6668208411683</v>
      </c>
      <c r="AW156" s="0" t="n">
        <f aca="false">IF($B66=0,0,IF(SIN(AW$12)=0,999999999,(SIN(AW$12)*COS($E66)+SIN($E66)*COS(AW$12))/SIN(AW$12)*$B66))</f>
        <v>22.1949687374662</v>
      </c>
      <c r="AX156" s="0" t="n">
        <f aca="false">IF($B66=0,0,IF(SIN(AX$12)=0,999999999,(SIN(AX$12)*COS($E66)+SIN($E66)*COS(AX$12))/SIN(AX$12)*$B66))</f>
        <v>21.7404565661765</v>
      </c>
      <c r="AY156" s="0" t="n">
        <f aca="false">IF($B66=0,0,IF(SIN(AY$12)=0,999999999,(SIN(AY$12)*COS($E66)+SIN($E66)*COS(AY$12))/SIN(AY$12)*$B66))</f>
        <v>21.3020835174441</v>
      </c>
      <c r="AZ156" s="0" t="n">
        <f aca="false">IF($B66=0,0,IF(SIN(AZ$12)=0,999999999,(SIN(AZ$12)*COS($E66)+SIN($E66)*COS(AZ$12))/SIN(AZ$12)*$B66))</f>
        <v>20.8787515851054</v>
      </c>
      <c r="BA156" s="0" t="n">
        <f aca="false">IF($B66=0,0,IF(SIN(BA$12)=0,999999999,(SIN(BA$12)*COS($E66)+SIN($E66)*COS(BA$12))/SIN(BA$12)*$B66))</f>
        <v>20.4694545795842</v>
      </c>
      <c r="BB156" s="0" t="n">
        <f aca="false">IF($B66=0,0,IF(SIN(BB$12)=0,999999999,(SIN(BB$12)*COS($E66)+SIN($E66)*COS(BB$12))/SIN(BB$12)*$B66))</f>
        <v>20.0732685117587</v>
      </c>
      <c r="BC156" s="0" t="n">
        <f aca="false">IF($B66=0,0,IF(SIN(BC$12)=0,999999999,(SIN(BC$12)*COS($E66)+SIN($E66)*COS(BC$12))/SIN(BC$12)*$B66))</f>
        <v>19.6893431518227</v>
      </c>
      <c r="BD156" s="0" t="n">
        <f aca="false">IF($B66=0,0,IF(SIN(BD$12)=0,999999999,(SIN(BD$12)*COS($E66)+SIN($E66)*COS(BD$12))/SIN(BD$12)*$B66))</f>
        <v>19.316894598519</v>
      </c>
      <c r="BE156" s="0" t="n">
        <f aca="false">IF($B66=0,0,IF(SIN(BE$12)=0,999999999,(SIN(BE$12)*COS($E66)+SIN($E66)*COS(BE$12))/SIN(BE$12)*$B66))</f>
        <v>18.9551987199335</v>
      </c>
      <c r="BF156" s="0" t="n">
        <f aca="false">IF($B66=0,0,IF(SIN(BF$12)=0,999999999,(SIN(BF$12)*COS($E66)+SIN($E66)*COS(BF$12))/SIN(BF$12)*$B66))</f>
        <v>18.6035853483884</v>
      </c>
      <c r="BG156" s="0" t="n">
        <f aca="false">IF($B66=0,0,IF(SIN(BG$12)=0,999999999,(SIN(BG$12)*COS($E66)+SIN($E66)*COS(BG$12))/SIN(BG$12)*$B66))</f>
        <v>18.2614331296943</v>
      </c>
      <c r="BH156" s="0" t="n">
        <f aca="false">IF($B66=0,0,IF(SIN(BH$12)=0,999999999,(SIN(BH$12)*COS($E66)+SIN($E66)*COS(BH$12))/SIN(BH$12)*$B66))</f>
        <v>17.9281649417872</v>
      </c>
      <c r="BI156" s="0" t="n">
        <f aca="false">IF($B66=0,0,IF(SIN(BI$12)=0,999999999,(SIN(BI$12)*COS($E66)+SIN($E66)*COS(BI$12))/SIN(BI$12)*$B66))</f>
        <v>17.6032438101276</v>
      </c>
      <c r="BJ156" s="0" t="n">
        <f aca="false">IF($B66=0,0,IF(SIN(BJ$12)=0,999999999,(SIN(BJ$12)*COS($E66)+SIN($E66)*COS(BJ$12))/SIN(BJ$12)*$B66))</f>
        <v>17.2861692576027</v>
      </c>
      <c r="BK156" s="0" t="n">
        <f aca="false">IF($B66=0,0,IF(SIN(BK$12)=0,999999999,(SIN(BK$12)*COS($E66)+SIN($E66)*COS(BK$12))/SIN(BK$12)*$B66))</f>
        <v>16.9764740354024</v>
      </c>
      <c r="BL156" s="0" t="n">
        <f aca="false">IF($B66=0,0,IF(SIN(BL$12)=0,999999999,(SIN(BL$12)*COS($E66)+SIN($E66)*COS(BL$12))/SIN(BL$12)*$B66))</f>
        <v>16.6737211887083</v>
      </c>
      <c r="BM156" s="0" t="n">
        <f aca="false">IF($B66=0,0,IF(SIN(BM$12)=0,999999999,(SIN(BM$12)*COS($E66)+SIN($E66)*COS(BM$12))/SIN(BM$12)*$B66))</f>
        <v>16.3775014172867</v>
      </c>
      <c r="BN156" s="0" t="n">
        <f aca="false">IF($B66=0,0,IF(SIN(BN$12)=0,999999999,(SIN(BN$12)*COS($E66)+SIN($E66)*COS(BN$12))/SIN(BN$12)*$B66))</f>
        <v>16.0874306963814</v>
      </c>
      <c r="BO156" s="0" t="n">
        <f aca="false">IF($B66=0,0,IF(SIN(BO$12)=0,999999999,(SIN(BO$12)*COS($E66)+SIN($E66)*COS(BO$12))/SIN(BO$12)*$B66))</f>
        <v>15.8031481278303</v>
      </c>
      <c r="BP156" s="0" t="n">
        <f aca="false">IF($B66=0,0,IF(SIN(BP$12)=0,999999999,(SIN(BP$12)*COS($E66)+SIN($E66)*COS(BP$12))/SIN(BP$12)*$B66))</f>
        <v>15.5243139951938</v>
      </c>
      <c r="BQ156" s="0" t="n">
        <f aca="false">IF($B66=0,0,IF(SIN(BQ$12)=0,999999999,(SIN(BQ$12)*COS($E66)+SIN($E66)*COS(BQ$12))/SIN(BQ$12)*$B66))</f>
        <v>15.250608</v>
      </c>
      <c r="BR156" s="0" t="n">
        <f aca="false">IF($B66=0,0,IF(SIN(BR$12)=0,999999999,(SIN(BR$12)*COS($E66)+SIN($E66)*COS(BR$12))/SIN(BR$12)*$B66))</f>
        <v>14.981727659056</v>
      </c>
      <c r="BS156" s="0" t="n">
        <f aca="false">IF($B66=0,0,IF(SIN(BS$12)=0,999999999,(SIN(BS$12)*COS($E66)+SIN($E66)*COS(BS$12))/SIN(BS$12)*$B66))</f>
        <v>14.7173868452246</v>
      </c>
      <c r="BT156" s="0" t="n">
        <f aca="false">IF($B66=0,0,IF(SIN(BT$12)=0,999999999,(SIN(BT$12)*COS($E66)+SIN($E66)*COS(BT$12))/SIN(BT$12)*$B66))</f>
        <v>14.4573144561846</v>
      </c>
      <c r="BU156" s="0" t="n">
        <f aca="false">IF($B66=0,0,IF(SIN(BU$12)=0,999999999,(SIN(BU$12)*COS($E66)+SIN($E66)*COS(BU$12))/SIN(BU$12)*$B66))</f>
        <v>14.2012531975221</v>
      </c>
      <c r="BV156" s="0" t="n">
        <f aca="false">IF($B66=0,0,IF(SIN(BV$12)=0,999999999,(SIN(BV$12)*COS($E66)+SIN($E66)*COS(BV$12))/SIN(BV$12)*$B66))</f>
        <v>13.9489584680817</v>
      </c>
      <c r="BW156" s="0" t="n">
        <f aca="false">IF($B66=0,0,IF(SIN(BW$12)=0,999999999,(SIN(BW$12)*COS($E66)+SIN($E66)*COS(BW$12))/SIN(BW$12)*$B66))</f>
        <v>13.7001973368936</v>
      </c>
      <c r="BX156" s="0" t="n">
        <f aca="false">IF($B66=0,0,IF(SIN(BX$12)=0,999999999,(SIN(BX$12)*COS($E66)+SIN($E66)*COS(BX$12))/SIN(BX$12)*$B66))</f>
        <v>13.4547476021833</v>
      </c>
      <c r="BY156" s="0" t="n">
        <f aca="false">IF($B66=0,0,IF(SIN(BY$12)=0,999999999,(SIN(BY$12)*COS($E66)+SIN($E66)*COS(BY$12))/SIN(BY$12)*$B66))</f>
        <v>13.2123969240178</v>
      </c>
      <c r="BZ156" s="0" t="n">
        <f aca="false">IF($B66=0,0,IF(SIN(BZ$12)=0,999999999,(SIN(BZ$12)*COS($E66)+SIN($E66)*COS(BZ$12))/SIN(BZ$12)*$B66))</f>
        <v>12.97294202306</v>
      </c>
      <c r="CA156" s="0" t="n">
        <f aca="false">IF($B66=0,0,IF(SIN(CA$12)=0,999999999,(SIN(CA$12)*COS($E66)+SIN($E66)*COS(CA$12))/SIN(CA$12)*$B66))</f>
        <v>12.7361879386932</v>
      </c>
      <c r="CB156" s="0" t="n">
        <f aca="false">IF($B66=0,0,IF(SIN(CB$12)=0,999999999,(SIN(CB$12)*COS($E66)+SIN($E66)*COS(CB$12))/SIN(CB$12)*$B66))</f>
        <v>12.5019473404794</v>
      </c>
      <c r="CC156" s="0" t="n">
        <f aca="false">IF($B66=0,0,IF(SIN(CC$12)=0,999999999,(SIN(CC$12)*COS($E66)+SIN($E66)*COS(CC$12))/SIN(CC$12)*$B66))</f>
        <v>12.2700398875311</v>
      </c>
      <c r="CD156" s="0" t="n">
        <f aca="false">IF($B66=0,0,IF(SIN(CD$12)=0,999999999,(SIN(CD$12)*COS($E66)+SIN($E66)*COS(CD$12))/SIN(CD$12)*$B66))</f>
        <v>12.0402916309071</v>
      </c>
      <c r="CE156" s="0" t="n">
        <f aca="false">IF($B66=0,0,IF(SIN(CE$12)=0,999999999,(SIN(CE$12)*COS($E66)+SIN($E66)*COS(CE$12))/SIN(CE$12)*$B66))</f>
        <v>11.8125344546161</v>
      </c>
      <c r="CF156" s="0" t="n">
        <f aca="false">IF($B66=0,0,IF(SIN(CF$12)=0,999999999,(SIN(CF$12)*COS($E66)+SIN($E66)*COS(CF$12))/SIN(CF$12)*$B66))</f>
        <v>11.5866055512295</v>
      </c>
      <c r="CG156" s="0" t="n">
        <f aca="false">IF($B66=0,0,IF(SIN(CG$12)=0,999999999,(SIN(CG$12)*COS($E66)+SIN($E66)*COS(CG$12))/SIN(CG$12)*$B66))</f>
        <v>11.3623469284636</v>
      </c>
      <c r="CH156" s="0" t="n">
        <f aca="false">IF($B66=0,0,IF(SIN(CH$12)=0,999999999,(SIN(CH$12)*COS($E66)+SIN($E66)*COS(CH$12))/SIN(CH$12)*$B66))</f>
        <v>11.1396049434098</v>
      </c>
      <c r="CI156" s="0" t="n">
        <f aca="false">IF($B66=0,0,IF(SIN(CI$12)=0,999999999,(SIN(CI$12)*COS($E66)+SIN($E66)*COS(CI$12))/SIN(CI$12)*$B66))</f>
        <v>10.918229861375</v>
      </c>
      <c r="CJ156" s="0" t="n">
        <f aca="false">IF($B66=0,0,IF(SIN(CJ$12)=0,999999999,(SIN(CJ$12)*COS($E66)+SIN($E66)*COS(CJ$12))/SIN(CJ$12)*$B66))</f>
        <v>10.6980754365348</v>
      </c>
      <c r="CK156" s="0" t="n">
        <f aca="false">IF($B66=0,0,IF(SIN(CK$12)=0,999999999,(SIN(CK$12)*COS($E66)+SIN($E66)*COS(CK$12))/SIN(CK$12)*$B66))</f>
        <v>10.4789985118139</v>
      </c>
      <c r="CL156" s="0" t="n">
        <f aca="false">IF($B66=0,0,IF(SIN(CL$12)=0,999999999,(SIN(CL$12)*COS($E66)+SIN($E66)*COS(CL$12))/SIN(CL$12)*$B66))</f>
        <v>10.2608586355984</v>
      </c>
      <c r="CM156" s="0" t="n">
        <f aca="false">IF($B66=0,0,IF(SIN(CM$12)=0,999999999,(SIN(CM$12)*COS($E66)+SIN($E66)*COS(CM$12))/SIN(CM$12)*$B66))</f>
        <v>10.0435176930378</v>
      </c>
      <c r="CN156" s="0" t="n">
        <f aca="false">IF($B66=0,0,IF(SIN(CN$12)=0,999999999,(SIN(CN$12)*COS($E66)+SIN($E66)*COS(CN$12))/SIN(CN$12)*$B66))</f>
        <v>9.82683954983463</v>
      </c>
      <c r="CO156" s="0" t="n">
        <f aca="false">IF($B66=0,0,IF(SIN(CO$12)=0,999999999,(SIN(CO$12)*COS($E66)+SIN($E66)*COS(CO$12))/SIN(CO$12)*$B66))</f>
        <v>9.61068970653512</v>
      </c>
      <c r="CP156" s="0" t="n">
        <f aca="false">IF($B66=0,0,IF(SIN(CP$12)=0,999999999,(SIN(CP$12)*COS($E66)+SIN($E66)*COS(CP$12))/SIN(CP$12)*$B66))</f>
        <v>9.39493496142914</v>
      </c>
      <c r="CQ156" s="0" t="n">
        <f aca="false">IF($B66=0,0,IF(SIN(CQ$12)=0,999999999,(SIN(CQ$12)*COS($E66)+SIN($E66)*COS(CQ$12))/SIN(CQ$12)*$B66))</f>
        <v>9.17944308024561</v>
      </c>
    </row>
    <row r="157" customFormat="false" ht="12.8" hidden="true" customHeight="false" outlineLevel="0" collapsed="false">
      <c r="D157" s="0" t="n">
        <f aca="false">1+D156</f>
        <v>55</v>
      </c>
      <c r="E157" s="2" t="s">
        <v>56</v>
      </c>
      <c r="F157" s="0" t="n">
        <f aca="false">IF($B67=0,0,IF(SIN(F$12)=0,999999999,(SIN(F$12)*COS($E67)+SIN($E67)*COS(F$12))/SIN(F$12)*$B67))</f>
        <v>999999999</v>
      </c>
      <c r="G157" s="0" t="n">
        <f aca="false">IF($B67=0,0,IF(SIN(G$12)=0,999999999,(SIN(G$12)*COS($E67)+SIN($E67)*COS(G$12))/SIN(G$12)*$B67))</f>
        <v>738.975823365507</v>
      </c>
      <c r="H157" s="0" t="n">
        <f aca="false">IF($B67=0,0,IF(SIN(H$12)=0,999999999,(SIN(H$12)*COS($E67)+SIN($E67)*COS(H$12))/SIN(H$12)*$B67))</f>
        <v>373.838110848649</v>
      </c>
      <c r="I157" s="0" t="n">
        <f aca="false">IF($B67=0,0,IF(SIN(I$12)=0,999999999,(SIN(I$12)*COS($E67)+SIN($E67)*COS(I$12))/SIN(I$12)*$B67))</f>
        <v>252.076090587801</v>
      </c>
      <c r="J157" s="0" t="n">
        <f aca="false">IF($B67=0,0,IF(SIN(J$12)=0,999999999,(SIN(J$12)*COS($E67)+SIN($E67)*COS(J$12))/SIN(J$12)*$B67))</f>
        <v>191.157970784746</v>
      </c>
      <c r="K157" s="0" t="n">
        <f aca="false">IF($B67=0,0,IF(SIN(K$12)=0,999999999,(SIN(K$12)*COS($E67)+SIN($E67)*COS(K$12))/SIN(K$12)*$B67))</f>
        <v>154.577385823799</v>
      </c>
      <c r="L157" s="0" t="n">
        <f aca="false">IF($B67=0,0,IF(SIN(L$12)=0,999999999,(SIN(L$12)*COS($E67)+SIN($E67)*COS(L$12))/SIN(L$12)*$B67))</f>
        <v>130.165541101284</v>
      </c>
      <c r="M157" s="0" t="n">
        <f aca="false">IF($B67=0,0,IF(SIN(M$12)=0,999999999,(SIN(M$12)*COS($E67)+SIN($E67)*COS(M$12))/SIN(M$12)*$B67))</f>
        <v>112.707233710901</v>
      </c>
      <c r="N157" s="0" t="n">
        <f aca="false">IF($B67=0,0,IF(SIN(N$12)=0,999999999,(SIN(N$12)*COS($E67)+SIN($E67)*COS(N$12))/SIN(N$12)*$B67))</f>
        <v>99.5948576110492</v>
      </c>
      <c r="O157" s="0" t="n">
        <f aca="false">IF($B67=0,0,IF(SIN(O$12)=0,999999999,(SIN(O$12)*COS($E67)+SIN($E67)*COS(O$12))/SIN(O$12)*$B67))</f>
        <v>89.3797386769994</v>
      </c>
      <c r="P157" s="0" t="n">
        <f aca="false">IF($B67=0,0,IF(SIN(P$12)=0,999999999,(SIN(P$12)*COS($E67)+SIN($E67)*COS(P$12))/SIN(P$12)*$B67))</f>
        <v>81.1926687184861</v>
      </c>
      <c r="Q157" s="0" t="n">
        <f aca="false">IF($B67=0,0,IF(SIN(Q$12)=0,999999999,(SIN(Q$12)*COS($E67)+SIN($E67)*COS(Q$12))/SIN(Q$12)*$B67))</f>
        <v>74.4805118483158</v>
      </c>
      <c r="R157" s="0" t="n">
        <f aca="false">IF($B67=0,0,IF(SIN(R$12)=0,999999999,(SIN(R$12)*COS($E67)+SIN($E67)*COS(R$12))/SIN(R$12)*$B67))</f>
        <v>68.8745076638693</v>
      </c>
      <c r="S157" s="0" t="n">
        <f aca="false">IF($B67=0,0,IF(SIN(S$12)=0,999999999,(SIN(S$12)*COS($E67)+SIN($E67)*COS(S$12))/SIN(S$12)*$B67))</f>
        <v>64.1193575729711</v>
      </c>
      <c r="T157" s="0" t="n">
        <f aca="false">IF($B67=0,0,IF(SIN(T$12)=0,999999999,(SIN(T$12)*COS($E67)+SIN($E67)*COS(T$12))/SIN(T$12)*$B67))</f>
        <v>60.0327026918978</v>
      </c>
      <c r="U157" s="0" t="n">
        <f aca="false">IF($B67=0,0,IF(SIN(U$12)=0,999999999,(SIN(U$12)*COS($E67)+SIN($E67)*COS(U$12))/SIN(U$12)*$B67))</f>
        <v>56.4808105818223</v>
      </c>
      <c r="V157" s="0" t="n">
        <f aca="false">IF($B67=0,0,IF(SIN(V$12)=0,999999999,(SIN(V$12)*COS($E67)+SIN($E67)*COS(V$12))/SIN(V$12)*$B67))</f>
        <v>53.363379456828</v>
      </c>
      <c r="W157" s="0" t="n">
        <f aca="false">IF($B67=0,0,IF(SIN(W$12)=0,999999999,(SIN(W$12)*COS($E67)+SIN($E67)*COS(W$12))/SIN(W$12)*$B67))</f>
        <v>50.6037056104515</v>
      </c>
      <c r="X157" s="0" t="n">
        <f aca="false">IF($B67=0,0,IF(SIN(X$12)=0,999999999,(SIN(X$12)*COS($E67)+SIN($E67)*COS(X$12))/SIN(X$12)*$B67))</f>
        <v>48.1421283646073</v>
      </c>
      <c r="Y157" s="0" t="n">
        <f aca="false">IF($B67=0,0,IF(SIN(Y$12)=0,999999999,(SIN(Y$12)*COS($E67)+SIN($E67)*COS(Y$12))/SIN(Y$12)*$B67))</f>
        <v>45.9315450326036</v>
      </c>
      <c r="Z157" s="0" t="n">
        <f aca="false">IF($B67=0,0,IF(SIN(Z$12)=0,999999999,(SIN(Z$12)*COS($E67)+SIN($E67)*COS(Z$12))/SIN(Z$12)*$B67))</f>
        <v>43.9342713912652</v>
      </c>
      <c r="AA157" s="0" t="n">
        <f aca="false">IF($B67=0,0,IF(SIN(AA$12)=0,999999999,(SIN(AA$12)*COS($E67)+SIN($E67)*COS(AA$12))/SIN(AA$12)*$B67))</f>
        <v>42.1197991590763</v>
      </c>
      <c r="AB157" s="0" t="n">
        <f aca="false">IF($B67=0,0,IF(SIN(AB$12)=0,999999999,(SIN(AB$12)*COS($E67)+SIN($E67)*COS(AB$12))/SIN(AB$12)*$B67))</f>
        <v>40.4631650692841</v>
      </c>
      <c r="AC157" s="0" t="n">
        <f aca="false">IF($B67=0,0,IF(SIN(AC$12)=0,999999999,(SIN(AC$12)*COS($E67)+SIN($E67)*COS(AC$12))/SIN(AC$12)*$B67))</f>
        <v>38.9437454003134</v>
      </c>
      <c r="AD157" s="0" t="n">
        <f aca="false">IF($B67=0,0,IF(SIN(AD$12)=0,999999999,(SIN(AD$12)*COS($E67)+SIN($E67)*COS(AD$12))/SIN(AD$12)*$B67))</f>
        <v>37.5443518717197</v>
      </c>
      <c r="AE157" s="0" t="n">
        <f aca="false">IF($B67=0,0,IF(SIN(AE$12)=0,999999999,(SIN(AE$12)*COS($E67)+SIN($E67)*COS(AE$12))/SIN(AE$12)*$B67))</f>
        <v>36.2505445232728</v>
      </c>
      <c r="AF157" s="0" t="n">
        <f aca="false">IF($B67=0,0,IF(SIN(AF$12)=0,999999999,(SIN(AF$12)*COS($E67)+SIN($E67)*COS(AF$12))/SIN(AF$12)*$B67))</f>
        <v>35.0501031585783</v>
      </c>
      <c r="AG157" s="0" t="n">
        <f aca="false">IF($B67=0,0,IF(SIN(AG$12)=0,999999999,(SIN(AG$12)*COS($E67)+SIN($E67)*COS(AG$12))/SIN(AG$12)*$B67))</f>
        <v>33.9326162438525</v>
      </c>
      <c r="AH157" s="0" t="n">
        <f aca="false">IF($B67=0,0,IF(SIN(AH$12)=0,999999999,(SIN(AH$12)*COS($E67)+SIN($E67)*COS(AH$12))/SIN(AH$12)*$B67))</f>
        <v>32.8891578979983</v>
      </c>
      <c r="AI157" s="0" t="n">
        <f aca="false">IF($B67=0,0,IF(SIN(AI$12)=0,999999999,(SIN(AI$12)*COS($E67)+SIN($E67)*COS(AI$12))/SIN(AI$12)*$B67))</f>
        <v>31.9120317105042</v>
      </c>
      <c r="AJ157" s="0" t="n">
        <f aca="false">IF($B67=0,0,IF(SIN(AJ$12)=0,999999999,(SIN(AJ$12)*COS($E67)+SIN($E67)*COS(AJ$12))/SIN(AJ$12)*$B67))</f>
        <v>30.9945657939405</v>
      </c>
      <c r="AK157" s="0" t="n">
        <f aca="false">IF($B67=0,0,IF(SIN(AK$12)=0,999999999,(SIN(AK$12)*COS($E67)+SIN($E67)*COS(AK$12))/SIN(AK$12)*$B67))</f>
        <v>30.1309475018834</v>
      </c>
      <c r="AL157" s="0" t="n">
        <f aca="false">IF($B67=0,0,IF(SIN(AL$12)=0,999999999,(SIN(AL$12)*COS($E67)+SIN($E67)*COS(AL$12))/SIN(AL$12)*$B67))</f>
        <v>29.3160891353861</v>
      </c>
      <c r="AM157" s="0" t="n">
        <f aca="false">IF($B67=0,0,IF(SIN(AM$12)=0,999999999,(SIN(AM$12)*COS($E67)+SIN($E67)*COS(AM$12))/SIN(AM$12)*$B67))</f>
        <v>28.5455180645968</v>
      </c>
      <c r="AN157" s="0" t="n">
        <f aca="false">IF($B67=0,0,IF(SIN(AN$12)=0,999999999,(SIN(AN$12)*COS($E67)+SIN($E67)*COS(AN$12))/SIN(AN$12)*$B67))</f>
        <v>27.8152862388036</v>
      </c>
      <c r="AO157" s="0" t="n">
        <f aca="false">IF($B67=0,0,IF(SIN(AO$12)=0,999999999,(SIN(AO$12)*COS($E67)+SIN($E67)*COS(AO$12))/SIN(AO$12)*$B67))</f>
        <v>27.1218952071437</v>
      </c>
      <c r="AP157" s="0" t="n">
        <f aca="false">IF($B67=0,0,IF(SIN(AP$12)=0,999999999,(SIN(AP$12)*COS($E67)+SIN($E67)*COS(AP$12))/SIN(AP$12)*$B67))</f>
        <v>26.4622336339378</v>
      </c>
      <c r="AQ157" s="0" t="n">
        <f aca="false">IF($B67=0,0,IF(SIN(AQ$12)=0,999999999,(SIN(AQ$12)*COS($E67)+SIN($E67)*COS(AQ$12))/SIN(AQ$12)*$B67))</f>
        <v>25.8335249447206</v>
      </c>
      <c r="AR157" s="0" t="n">
        <f aca="false">IF($B67=0,0,IF(SIN(AR$12)=0,999999999,(SIN(AR$12)*COS($E67)+SIN($E67)*COS(AR$12))/SIN(AR$12)*$B67))</f>
        <v>25.2332832367031</v>
      </c>
      <c r="AS157" s="0" t="n">
        <f aca="false">IF($B67=0,0,IF(SIN(AS$12)=0,999999999,(SIN(AS$12)*COS($E67)+SIN($E67)*COS(AS$12))/SIN(AS$12)*$B67))</f>
        <v>24.659275970222</v>
      </c>
      <c r="AT157" s="0" t="n">
        <f aca="false">IF($B67=0,0,IF(SIN(AT$12)=0,999999999,(SIN(AT$12)*COS($E67)+SIN($E67)*COS(AT$12))/SIN(AT$12)*$B67))</f>
        <v>24.109492254413</v>
      </c>
      <c r="AU157" s="0" t="n">
        <f aca="false">IF($B67=0,0,IF(SIN(AU$12)=0,999999999,(SIN(AU$12)*COS($E67)+SIN($E67)*COS(AU$12))/SIN(AU$12)*$B67))</f>
        <v>23.5821157719064</v>
      </c>
      <c r="AV157" s="0" t="n">
        <f aca="false">IF($B67=0,0,IF(SIN(AV$12)=0,999999999,(SIN(AV$12)*COS($E67)+SIN($E67)*COS(AV$12))/SIN(AV$12)*$B67))</f>
        <v>23.0755015692771</v>
      </c>
      <c r="AW157" s="0" t="n">
        <f aca="false">IF($B67=0,0,IF(SIN(AW$12)=0,999999999,(SIN(AW$12)*COS($E67)+SIN($E67)*COS(AW$12))/SIN(AW$12)*$B67))</f>
        <v>22.5881560838433</v>
      </c>
      <c r="AX157" s="0" t="n">
        <f aca="false">IF($B67=0,0,IF(SIN(AX$12)=0,999999999,(SIN(AX$12)*COS($E67)+SIN($E67)*COS(AX$12))/SIN(AX$12)*$B67))</f>
        <v>22.1187198918355</v>
      </c>
      <c r="AY157" s="0" t="n">
        <f aca="false">IF($B67=0,0,IF(SIN(AY$12)=0,999999999,(SIN(AY$12)*COS($E67)+SIN($E67)*COS(AY$12))/SIN(AY$12)*$B67))</f>
        <v>21.6659527545071</v>
      </c>
      <c r="AZ157" s="0" t="n">
        <f aca="false">IF($B67=0,0,IF(SIN(AZ$12)=0,999999999,(SIN(AZ$12)*COS($E67)+SIN($E67)*COS(AZ$12))/SIN(AZ$12)*$B67))</f>
        <v>21.2287206123876</v>
      </c>
      <c r="BA157" s="0" t="n">
        <f aca="false">IF($B67=0,0,IF(SIN(BA$12)=0,999999999,(SIN(BA$12)*COS($E67)+SIN($E67)*COS(BA$12))/SIN(BA$12)*$B67))</f>
        <v>20.8059842374148</v>
      </c>
      <c r="BB157" s="0" t="n">
        <f aca="false">IF($B67=0,0,IF(SIN(BB$12)=0,999999999,(SIN(BB$12)*COS($E67)+SIN($E67)*COS(BB$12))/SIN(BB$12)*$B67))</f>
        <v>20.396789301053</v>
      </c>
      <c r="BC157" s="0" t="n">
        <f aca="false">IF($B67=0,0,IF(SIN(BC$12)=0,999999999,(SIN(BC$12)*COS($E67)+SIN($E67)*COS(BC$12))/SIN(BC$12)*$B67))</f>
        <v>20.000257655988</v>
      </c>
      <c r="BD157" s="0" t="n">
        <f aca="false">IF($B67=0,0,IF(SIN(BD$12)=0,999999999,(SIN(BD$12)*COS($E67)+SIN($E67)*COS(BD$12))/SIN(BD$12)*$B67))</f>
        <v>19.615579661369</v>
      </c>
      <c r="BE157" s="0" t="n">
        <f aca="false">IF($B67=0,0,IF(SIN(BE$12)=0,999999999,(SIN(BE$12)*COS($E67)+SIN($E67)*COS(BE$12))/SIN(BE$12)*$B67))</f>
        <v>19.2420074082293</v>
      </c>
      <c r="BF157" s="0" t="n">
        <f aca="false">IF($B67=0,0,IF(SIN(BF$12)=0,999999999,(SIN(BF$12)*COS($E67)+SIN($E67)*COS(BF$12))/SIN(BF$12)*$B67))</f>
        <v>18.8788487237682</v>
      </c>
      <c r="BG157" s="0" t="n">
        <f aca="false">IF($B67=0,0,IF(SIN(BG$12)=0,999999999,(SIN(BG$12)*COS($E67)+SIN($E67)*COS(BG$12))/SIN(BG$12)*$B67))</f>
        <v>18.525461851476</v>
      </c>
      <c r="BH157" s="0" t="n">
        <f aca="false">IF($B67=0,0,IF(SIN(BH$12)=0,999999999,(SIN(BH$12)*COS($E67)+SIN($E67)*COS(BH$12))/SIN(BH$12)*$B67))</f>
        <v>18.1812507193418</v>
      </c>
      <c r="BI157" s="0" t="n">
        <f aca="false">IF($B67=0,0,IF(SIN(BI$12)=0,999999999,(SIN(BI$12)*COS($E67)+SIN($E67)*COS(BI$12))/SIN(BI$12)*$B67))</f>
        <v>17.8456607211327</v>
      </c>
      <c r="BJ157" s="0" t="n">
        <f aca="false">IF($B67=0,0,IF(SIN(BJ$12)=0,999999999,(SIN(BJ$12)*COS($E67)+SIN($E67)*COS(BJ$12))/SIN(BJ$12)*$B67))</f>
        <v>17.5181749464448</v>
      </c>
      <c r="BK157" s="0" t="n">
        <f aca="false">IF($B67=0,0,IF(SIN(BK$12)=0,999999999,(SIN(BK$12)*COS($E67)+SIN($E67)*COS(BK$12))/SIN(BK$12)*$B67))</f>
        <v>17.1983108042367</v>
      </c>
      <c r="BL157" s="0" t="n">
        <f aca="false">IF($B67=0,0,IF(SIN(BL$12)=0,999999999,(SIN(BL$12)*COS($E67)+SIN($E67)*COS(BL$12))/SIN(BL$12)*$B67))</f>
        <v>16.8856169921694</v>
      </c>
      <c r="BM157" s="0" t="n">
        <f aca="false">IF($B67=0,0,IF(SIN(BM$12)=0,999999999,(SIN(BM$12)*COS($E67)+SIN($E67)*COS(BM$12))/SIN(BM$12)*$B67))</f>
        <v>16.5796707705336</v>
      </c>
      <c r="BN157" s="0" t="n">
        <f aca="false">IF($B67=0,0,IF(SIN(BN$12)=0,999999999,(SIN(BN$12)*COS($E67)+SIN($E67)*COS(BN$12))/SIN(BN$12)*$B67))</f>
        <v>16.2800755050244</v>
      </c>
      <c r="BO157" s="0" t="n">
        <f aca="false">IF($B67=0,0,IF(SIN(BO$12)=0,999999999,(SIN(BO$12)*COS($E67)+SIN($E67)*COS(BO$12))/SIN(BO$12)*$B67))</f>
        <v>15.9864584472982</v>
      </c>
      <c r="BP157" s="0" t="n">
        <f aca="false">IF($B67=0,0,IF(SIN(BP$12)=0,999999999,(SIN(BP$12)*COS($E67)+SIN($E67)*COS(BP$12))/SIN(BP$12)*$B67))</f>
        <v>15.6984687262413</v>
      </c>
      <c r="BQ157" s="0" t="n">
        <f aca="false">IF($B67=0,0,IF(SIN(BQ$12)=0,999999999,(SIN(BQ$12)*COS($E67)+SIN($E67)*COS(BQ$12))/SIN(BQ$12)*$B67))</f>
        <v>15.4157755263015</v>
      </c>
      <c r="BR157" s="0" t="n">
        <f aca="false">IF($B67=0,0,IF(SIN(BR$12)=0,999999999,(SIN(BR$12)*COS($E67)+SIN($E67)*COS(BR$12))/SIN(BR$12)*$B67))</f>
        <v>15.1380664321747</v>
      </c>
      <c r="BS157" s="0" t="n">
        <f aca="false">IF($B67=0,0,IF(SIN(BS$12)=0,999999999,(SIN(BS$12)*COS($E67)+SIN($E67)*COS(BS$12))/SIN(BS$12)*$B67))</f>
        <v>14.8650459216675</v>
      </c>
      <c r="BT157" s="0" t="n">
        <f aca="false">IF($B67=0,0,IF(SIN(BT$12)=0,999999999,(SIN(BT$12)*COS($E67)+SIN($E67)*COS(BT$12))/SIN(BT$12)*$B67))</f>
        <v>14.5964339907463</v>
      </c>
      <c r="BU157" s="0" t="n">
        <f aca="false">IF($B67=0,0,IF(SIN(BU$12)=0,999999999,(SIN(BU$12)*COS($E67)+SIN($E67)*COS(BU$12))/SIN(BU$12)*$B67))</f>
        <v>14.3319648966709</v>
      </c>
      <c r="BV157" s="0" t="n">
        <f aca="false">IF($B67=0,0,IF(SIN(BV$12)=0,999999999,(SIN(BV$12)*COS($E67)+SIN($E67)*COS(BV$12))/SIN(BV$12)*$B67))</f>
        <v>14.0713860067458</v>
      </c>
      <c r="BW157" s="0" t="n">
        <f aca="false">IF($B67=0,0,IF(SIN(BW$12)=0,999999999,(SIN(BW$12)*COS($E67)+SIN($E67)*COS(BW$12))/SIN(BW$12)*$B67))</f>
        <v>13.8144567416546</v>
      </c>
      <c r="BX157" s="0" t="n">
        <f aca="false">IF($B67=0,0,IF(SIN(BX$12)=0,999999999,(SIN(BX$12)*COS($E67)+SIN($E67)*COS(BX$12))/SIN(BX$12)*$B67))</f>
        <v>13.5609476035719</v>
      </c>
      <c r="BY157" s="0" t="n">
        <f aca="false">IF($B67=0,0,IF(SIN(BY$12)=0,999999999,(SIN(BY$12)*COS($E67)+SIN($E67)*COS(BY$12))/SIN(BY$12)*$B67))</f>
        <v>13.3106392803301</v>
      </c>
      <c r="BZ157" s="0" t="n">
        <f aca="false">IF($B67=0,0,IF(SIN(BZ$12)=0,999999999,(SIN(BZ$12)*COS($E67)+SIN($E67)*COS(BZ$12))/SIN(BZ$12)*$B67))</f>
        <v>13.0633218178643</v>
      </c>
      <c r="CA157" s="0" t="n">
        <f aca="false">IF($B67=0,0,IF(SIN(CA$12)=0,999999999,(SIN(CA$12)*COS($E67)+SIN($E67)*COS(CA$12))/SIN(CA$12)*$B67))</f>
        <v>12.818793853977</v>
      </c>
      <c r="CB157" s="0" t="n">
        <f aca="false">IF($B67=0,0,IF(SIN(CB$12)=0,999999999,(SIN(CB$12)*COS($E67)+SIN($E67)*COS(CB$12))/SIN(CB$12)*$B67))</f>
        <v>12.5768619071886</v>
      </c>
      <c r="CC157" s="0" t="n">
        <f aca="false">IF($B67=0,0,IF(SIN(CC$12)=0,999999999,(SIN(CC$12)*COS($E67)+SIN($E67)*COS(CC$12))/SIN(CC$12)*$B67))</f>
        <v>12.3373397150737</v>
      </c>
      <c r="CD157" s="0" t="n">
        <f aca="false">IF($B67=0,0,IF(SIN(CD$12)=0,999999999,(SIN(CD$12)*COS($E67)+SIN($E67)*COS(CD$12))/SIN(CD$12)*$B67))</f>
        <v>12.1000476170338</v>
      </c>
      <c r="CE157" s="0" t="n">
        <f aca="false">IF($B67=0,0,IF(SIN(CE$12)=0,999999999,(SIN(CE$12)*COS($E67)+SIN($E67)*COS(CE$12))/SIN(CE$12)*$B67))</f>
        <v>11.8648119769471</v>
      </c>
      <c r="CF157" s="0" t="n">
        <f aca="false">IF($B67=0,0,IF(SIN(CF$12)=0,999999999,(SIN(CF$12)*COS($E67)+SIN($E67)*COS(CF$12))/SIN(CF$12)*$B67))</f>
        <v>11.6314646415626</v>
      </c>
      <c r="CG157" s="0" t="n">
        <f aca="false">IF($B67=0,0,IF(SIN(CG$12)=0,999999999,(SIN(CG$12)*COS($E67)+SIN($E67)*COS(CG$12))/SIN(CG$12)*$B67))</f>
        <v>11.3998424308803</v>
      </c>
      <c r="CH157" s="0" t="n">
        <f aca="false">IF($B67=0,0,IF(SIN(CH$12)=0,999999999,(SIN(CH$12)*COS($E67)+SIN($E67)*COS(CH$12))/SIN(CH$12)*$B67))</f>
        <v>11.1697866570884</v>
      </c>
      <c r="CI157" s="0" t="n">
        <f aca="false">IF($B67=0,0,IF(SIN(CI$12)=0,999999999,(SIN(CI$12)*COS($E67)+SIN($E67)*COS(CI$12))/SIN(CI$12)*$B67))</f>
        <v>10.9411426689177</v>
      </c>
      <c r="CJ157" s="0" t="n">
        <f aca="false">IF($B67=0,0,IF(SIN(CJ$12)=0,999999999,(SIN(CJ$12)*COS($E67)+SIN($E67)*COS(CJ$12))/SIN(CJ$12)*$B67))</f>
        <v>10.7137594185255</v>
      </c>
      <c r="CK157" s="0" t="n">
        <f aca="false">IF($B67=0,0,IF(SIN(CK$12)=0,999999999,(SIN(CK$12)*COS($E67)+SIN($E67)*COS(CK$12))/SIN(CK$12)*$B67))</f>
        <v>10.4874890482384</v>
      </c>
      <c r="CL157" s="0" t="n">
        <f aca="false">IF($B67=0,0,IF(SIN(CL$12)=0,999999999,(SIN(CL$12)*COS($E67)+SIN($E67)*COS(CL$12))/SIN(CL$12)*$B67))</f>
        <v>10.2621864946784</v>
      </c>
      <c r="CM157" s="0" t="n">
        <f aca="false">IF($B67=0,0,IF(SIN(CM$12)=0,999999999,(SIN(CM$12)*COS($E67)+SIN($E67)*COS(CM$12))/SIN(CM$12)*$B67))</f>
        <v>10.0377091079595</v>
      </c>
      <c r="CN157" s="0" t="n">
        <f aca="false">IF($B67=0,0,IF(SIN(CN$12)=0,999999999,(SIN(CN$12)*COS($E67)+SIN($E67)*COS(CN$12))/SIN(CN$12)*$B67))</f>
        <v>9.81391628378061</v>
      </c>
      <c r="CO157" s="0" t="n">
        <f aca="false">IF($B67=0,0,IF(SIN(CO$12)=0,999999999,(SIN(CO$12)*COS($E67)+SIN($E67)*COS(CO$12))/SIN(CO$12)*$B67))</f>
        <v>9.59066910636471</v>
      </c>
      <c r="CP157" s="0" t="n">
        <f aca="false">IF($B67=0,0,IF(SIN(CP$12)=0,999999999,(SIN(CP$12)*COS($E67)+SIN($E67)*COS(CP$12))/SIN(CP$12)*$B67))</f>
        <v>9.36783000029026</v>
      </c>
      <c r="CQ157" s="0" t="n">
        <f aca="false">IF($B67=0,0,IF(SIN(CQ$12)=0,999999999,(SIN(CQ$12)*COS($E67)+SIN($E67)*COS(CQ$12))/SIN(CQ$12)*$B67))</f>
        <v>9.14526238934083</v>
      </c>
    </row>
    <row r="158" customFormat="false" ht="12.8" hidden="true" customHeight="false" outlineLevel="0" collapsed="false">
      <c r="D158" s="0" t="n">
        <f aca="false">1+D157</f>
        <v>56</v>
      </c>
      <c r="E158" s="2" t="s">
        <v>56</v>
      </c>
      <c r="F158" s="0" t="n">
        <f aca="false">IF($B68=0,0,IF(SIN(F$12)=0,999999999,(SIN(F$12)*COS($E68)+SIN($E68)*COS(F$12))/SIN(F$12)*$B68))</f>
        <v>999999999</v>
      </c>
      <c r="G158" s="0" t="n">
        <f aca="false">IF($B68=0,0,IF(SIN(G$12)=0,999999999,(SIN(G$12)*COS($E68)+SIN($E68)*COS(G$12))/SIN(G$12)*$B68))</f>
        <v>753.681058837084</v>
      </c>
      <c r="H158" s="0" t="n">
        <f aca="false">IF($B68=0,0,IF(SIN(H$12)=0,999999999,(SIN(H$12)*COS($E68)+SIN($E68)*COS(H$12))/SIN(H$12)*$B68))</f>
        <v>381.112187039929</v>
      </c>
      <c r="I158" s="0" t="n">
        <f aca="false">IF($B68=0,0,IF(SIN(I$12)=0,999999999,(SIN(I$12)*COS($E68)+SIN($E68)*COS(I$12))/SIN(I$12)*$B68))</f>
        <v>256.872107307731</v>
      </c>
      <c r="J158" s="0" t="n">
        <f aca="false">IF($B68=0,0,IF(SIN(J$12)=0,999999999,(SIN(J$12)*COS($E68)+SIN($E68)*COS(J$12))/SIN(J$12)*$B68))</f>
        <v>194.71420252549</v>
      </c>
      <c r="K158" s="0" t="n">
        <f aca="false">IF($B68=0,0,IF(SIN(K$12)=0,999999999,(SIN(K$12)*COS($E68)+SIN($E68)*COS(K$12))/SIN(K$12)*$B68))</f>
        <v>157.38914186649</v>
      </c>
      <c r="L158" s="0" t="n">
        <f aca="false">IF($B68=0,0,IF(SIN(L$12)=0,999999999,(SIN(L$12)*COS($E68)+SIN($E68)*COS(L$12))/SIN(L$12)*$B68))</f>
        <v>132.480475533278</v>
      </c>
      <c r="M158" s="0" t="n">
        <f aca="false">IF($B68=0,0,IF(SIN(M$12)=0,999999999,(SIN(M$12)*COS($E68)+SIN($E68)*COS(M$12))/SIN(M$12)*$B68))</f>
        <v>114.666862573147</v>
      </c>
      <c r="N158" s="0" t="n">
        <f aca="false">IF($B68=0,0,IF(SIN(N$12)=0,999999999,(SIN(N$12)*COS($E68)+SIN($E68)*COS(N$12))/SIN(N$12)*$B68))</f>
        <v>101.28762782791</v>
      </c>
      <c r="O158" s="0" t="n">
        <f aca="false">IF($B68=0,0,IF(SIN(O$12)=0,999999999,(SIN(O$12)*COS($E68)+SIN($E68)*COS(O$12))/SIN(O$12)*$B68))</f>
        <v>90.8646142468165</v>
      </c>
      <c r="P158" s="0" t="n">
        <f aca="false">IF($B68=0,0,IF(SIN(P$12)=0,999999999,(SIN(P$12)*COS($E68)+SIN($E68)*COS(P$12))/SIN(P$12)*$B68))</f>
        <v>82.5109238083717</v>
      </c>
      <c r="Q158" s="0" t="n">
        <f aca="false">IF($B68=0,0,IF(SIN(Q$12)=0,999999999,(SIN(Q$12)*COS($E68)+SIN($E68)*COS(Q$12))/SIN(Q$12)*$B68))</f>
        <v>75.6621633908089</v>
      </c>
      <c r="R158" s="0" t="n">
        <f aca="false">IF($B68=0,0,IF(SIN(R$12)=0,999999999,(SIN(R$12)*COS($E68)+SIN($E68)*COS(R$12))/SIN(R$12)*$B68))</f>
        <v>69.9420677044644</v>
      </c>
      <c r="S158" s="0" t="n">
        <f aca="false">IF($B68=0,0,IF(SIN(S$12)=0,999999999,(SIN(S$12)*COS($E68)+SIN($E68)*COS(S$12))/SIN(S$12)*$B68))</f>
        <v>65.0901424065254</v>
      </c>
      <c r="T158" s="0" t="n">
        <f aca="false">IF($B68=0,0,IF(SIN(T$12)=0,999999999,(SIN(T$12)*COS($E68)+SIN($E68)*COS(T$12))/SIN(T$12)*$B68))</f>
        <v>60.9203173069186</v>
      </c>
      <c r="U158" s="0" t="n">
        <f aca="false">IF($B68=0,0,IF(SIN(U$12)=0,999999999,(SIN(U$12)*COS($E68)+SIN($E68)*COS(U$12))/SIN(U$12)*$B68))</f>
        <v>57.2961382894336</v>
      </c>
      <c r="V158" s="0" t="n">
        <f aca="false">IF($B68=0,0,IF(SIN(V$12)=0,999999999,(SIN(V$12)*COS($E68)+SIN($E68)*COS(V$12))/SIN(V$12)*$B68))</f>
        <v>54.1152622601168</v>
      </c>
      <c r="W158" s="0" t="n">
        <f aca="false">IF($B68=0,0,IF(SIN(W$12)=0,999999999,(SIN(W$12)*COS($E68)+SIN($E68)*COS(W$12))/SIN(W$12)*$B68))</f>
        <v>51.2994244646025</v>
      </c>
      <c r="X158" s="0" t="n">
        <f aca="false">IF($B68=0,0,IF(SIN(X$12)=0,999999999,(SIN(X$12)*COS($E68)+SIN($E68)*COS(X$12))/SIN(X$12)*$B68))</f>
        <v>48.7877500308548</v>
      </c>
      <c r="Y158" s="0" t="n">
        <f aca="false">IF($B68=0,0,IF(SIN(Y$12)=0,999999999,(SIN(Y$12)*COS($E68)+SIN($E68)*COS(Y$12))/SIN(Y$12)*$B68))</f>
        <v>46.5321776542266</v>
      </c>
      <c r="Z158" s="0" t="n">
        <f aca="false">IF($B68=0,0,IF(SIN(Z$12)=0,999999999,(SIN(Z$12)*COS($E68)+SIN($E68)*COS(Z$12))/SIN(Z$12)*$B68))</f>
        <v>44.494256174973</v>
      </c>
      <c r="AA158" s="0" t="n">
        <f aca="false">IF($B68=0,0,IF(SIN(AA$12)=0,999999999,(SIN(AA$12)*COS($E68)+SIN($E68)*COS(AA$12))/SIN(AA$12)*$B68))</f>
        <v>42.6428564173467</v>
      </c>
      <c r="AB158" s="0" t="n">
        <f aca="false">IF($B68=0,0,IF(SIN(AB$12)=0,999999999,(SIN(AB$12)*COS($E68)+SIN($E68)*COS(AB$12))/SIN(AB$12)*$B68))</f>
        <v>40.9525070706298</v>
      </c>
      <c r="AC158" s="0" t="n">
        <f aca="false">IF($B68=0,0,IF(SIN(AC$12)=0,999999999,(SIN(AC$12)*COS($E68)+SIN($E68)*COS(AC$12))/SIN(AC$12)*$B68))</f>
        <v>39.4021646862379</v>
      </c>
      <c r="AD158" s="0" t="n">
        <f aca="false">IF($B68=0,0,IF(SIN(AD$12)=0,999999999,(SIN(AD$12)*COS($E68)+SIN($E68)*COS(AD$12))/SIN(AD$12)*$B68))</f>
        <v>37.9742911736537</v>
      </c>
      <c r="AE158" s="0" t="n">
        <f aca="false">IF($B68=0,0,IF(SIN(AE$12)=0,999999999,(SIN(AE$12)*COS($E68)+SIN($E68)*COS(AE$12))/SIN(AE$12)*$B68))</f>
        <v>36.6541526954583</v>
      </c>
      <c r="AF158" s="0" t="n">
        <f aca="false">IF($B68=0,0,IF(SIN(AF$12)=0,999999999,(SIN(AF$12)*COS($E68)+SIN($E68)*COS(AF$12))/SIN(AF$12)*$B68))</f>
        <v>35.4292803539518</v>
      </c>
      <c r="AG158" s="0" t="n">
        <f aca="false">IF($B68=0,0,IF(SIN(AG$12)=0,999999999,(SIN(AG$12)*COS($E68)+SIN($E68)*COS(AG$12))/SIN(AG$12)*$B68))</f>
        <v>34.2890507233347</v>
      </c>
      <c r="AH158" s="0" t="n">
        <f aca="false">IF($B68=0,0,IF(SIN(AH$12)=0,999999999,(SIN(AH$12)*COS($E68)+SIN($E68)*COS(AH$12))/SIN(AH$12)*$B68))</f>
        <v>33.2243562659955</v>
      </c>
      <c r="AI158" s="0" t="n">
        <f aca="false">IF($B68=0,0,IF(SIN(AI$12)=0,999999999,(SIN(AI$12)*COS($E68)+SIN($E68)*COS(AI$12))/SIN(AI$12)*$B68))</f>
        <v>32.2273439366779</v>
      </c>
      <c r="AJ158" s="0" t="n">
        <f aca="false">IF($B68=0,0,IF(SIN(AJ$12)=0,999999999,(SIN(AJ$12)*COS($E68)+SIN($E68)*COS(AJ$12))/SIN(AJ$12)*$B68))</f>
        <v>31.2912060639549</v>
      </c>
      <c r="AK158" s="0" t="n">
        <f aca="false">IF($B68=0,0,IF(SIN(AK$12)=0,999999999,(SIN(AK$12)*COS($E68)+SIN($E68)*COS(AK$12))/SIN(AK$12)*$B68))</f>
        <v>30.4100117043877</v>
      </c>
      <c r="AL158" s="0" t="n">
        <f aca="false">IF($B68=0,0,IF(SIN(AL$12)=0,999999999,(SIN(AL$12)*COS($E68)+SIN($E68)*COS(AL$12))/SIN(AL$12)*$B68))</f>
        <v>29.5785696159007</v>
      </c>
      <c r="AM158" s="0" t="n">
        <f aca="false">IF($B68=0,0,IF(SIN(AM$12)=0,999999999,(SIN(AM$12)*COS($E68)+SIN($E68)*COS(AM$12))/SIN(AM$12)*$B68))</f>
        <v>28.7923161431914</v>
      </c>
      <c r="AN158" s="0" t="n">
        <f aca="false">IF($B68=0,0,IF(SIN(AN$12)=0,999999999,(SIN(AN$12)*COS($E68)+SIN($E68)*COS(AN$12))/SIN(AN$12)*$B68))</f>
        <v>28.0472228861546</v>
      </c>
      <c r="AO158" s="0" t="n">
        <f aca="false">IF($B68=0,0,IF(SIN(AO$12)=0,999999999,(SIN(AO$12)*COS($E68)+SIN($E68)*COS(AO$12))/SIN(AO$12)*$B68))</f>
        <v>27.3397201946383</v>
      </c>
      <c r="AP158" s="0" t="n">
        <f aca="false">IF($B68=0,0,IF(SIN(AP$12)=0,999999999,(SIN(AP$12)*COS($E68)+SIN($E68)*COS(AP$12))/SIN(AP$12)*$B68))</f>
        <v>26.6666334121112</v>
      </c>
      <c r="AQ158" s="0" t="n">
        <f aca="false">IF($B68=0,0,IF(SIN(AQ$12)=0,999999999,(SIN(AQ$12)*COS($E68)+SIN($E68)*COS(AQ$12))/SIN(AQ$12)*$B68))</f>
        <v>26.0251294562033</v>
      </c>
      <c r="AR158" s="0" t="n">
        <f aca="false">IF($B68=0,0,IF(SIN(AR$12)=0,999999999,(SIN(AR$12)*COS($E68)+SIN($E68)*COS(AR$12))/SIN(AR$12)*$B68))</f>
        <v>25.4126718318725</v>
      </c>
      <c r="AS158" s="0" t="n">
        <f aca="false">IF($B68=0,0,IF(SIN(AS$12)=0,999999999,(SIN(AS$12)*COS($E68)+SIN($E68)*COS(AS$12))/SIN(AS$12)*$B68))</f>
        <v>24.8269825635629</v>
      </c>
      <c r="AT158" s="0" t="n">
        <f aca="false">IF($B68=0,0,IF(SIN(AT$12)=0,999999999,(SIN(AT$12)*COS($E68)+SIN($E68)*COS(AT$12))/SIN(AT$12)*$B68))</f>
        <v>24.2660098354393</v>
      </c>
      <c r="AU158" s="0" t="n">
        <f aca="false">IF($B68=0,0,IF(SIN(AU$12)=0,999999999,(SIN(AU$12)*COS($E68)+SIN($E68)*COS(AU$12))/SIN(AU$12)*$B68))</f>
        <v>23.7279003650548</v>
      </c>
      <c r="AV158" s="0" t="n">
        <f aca="false">IF($B68=0,0,IF(SIN(AV$12)=0,999999999,(SIN(AV$12)*COS($E68)+SIN($E68)*COS(AV$12))/SIN(AV$12)*$B68))</f>
        <v>23.2109757214485</v>
      </c>
      <c r="AW158" s="0" t="n">
        <f aca="false">IF($B68=0,0,IF(SIN(AW$12)=0,999999999,(SIN(AW$12)*COS($E68)+SIN($E68)*COS(AW$12))/SIN(AW$12)*$B68))</f>
        <v>22.7137119454556</v>
      </c>
      <c r="AX158" s="0" t="n">
        <f aca="false">IF($B68=0,0,IF(SIN(AX$12)=0,999999999,(SIN(AX$12)*COS($E68)+SIN($E68)*COS(AX$12))/SIN(AX$12)*$B68))</f>
        <v>22.2347219467739</v>
      </c>
      <c r="AY158" s="0" t="n">
        <f aca="false">IF($B68=0,0,IF(SIN(AY$12)=0,999999999,(SIN(AY$12)*COS($E68)+SIN($E68)*COS(AY$12))/SIN(AY$12)*$B68))</f>
        <v>21.7727402457371</v>
      </c>
      <c r="AZ158" s="0" t="n">
        <f aca="false">IF($B68=0,0,IF(SIN(AZ$12)=0,999999999,(SIN(AZ$12)*COS($E68)+SIN($E68)*COS(AZ$12))/SIN(AZ$12)*$B68))</f>
        <v>21.3266097028795</v>
      </c>
      <c r="BA158" s="0" t="n">
        <f aca="false">IF($B68=0,0,IF(SIN(BA$12)=0,999999999,(SIN(BA$12)*COS($E68)+SIN($E68)*COS(BA$12))/SIN(BA$12)*$B68))</f>
        <v>20.8952699401209</v>
      </c>
      <c r="BB158" s="0" t="n">
        <f aca="false">IF($B68=0,0,IF(SIN(BB$12)=0,999999999,(SIN(BB$12)*COS($E68)+SIN($E68)*COS(BB$12))/SIN(BB$12)*$B68))</f>
        <v>20.4777472067538</v>
      </c>
      <c r="BC158" s="0" t="n">
        <f aca="false">IF($B68=0,0,IF(SIN(BC$12)=0,999999999,(SIN(BC$12)*COS($E68)+SIN($E68)*COS(BC$12))/SIN(BC$12)*$B68))</f>
        <v>20.0731454837069</v>
      </c>
      <c r="BD158" s="0" t="n">
        <f aca="false">IF($B68=0,0,IF(SIN(BD$12)=0,999999999,(SIN(BD$12)*COS($E68)+SIN($E68)*COS(BD$12))/SIN(BD$12)*$B68))</f>
        <v>19.6806386525924</v>
      </c>
      <c r="BE158" s="0" t="n">
        <f aca="false">IF($B68=0,0,IF(SIN(BE$12)=0,999999999,(SIN(BE$12)*COS($E68)+SIN($E68)*COS(BE$12))/SIN(BE$12)*$B68))</f>
        <v>19.2994635832532</v>
      </c>
      <c r="BF158" s="0" t="n">
        <f aca="false">IF($B68=0,0,IF(SIN(BF$12)=0,999999999,(SIN(BF$12)*COS($E68)+SIN($E68)*COS(BF$12))/SIN(BF$12)*$B68))</f>
        <v>18.9289140160216</v>
      </c>
      <c r="BG158" s="0" t="n">
        <f aca="false">IF($B68=0,0,IF(SIN(BG$12)=0,999999999,(SIN(BG$12)*COS($E68)+SIN($E68)*COS(BG$12))/SIN(BG$12)*$B68))</f>
        <v>18.5683351335768</v>
      </c>
      <c r="BH158" s="0" t="n">
        <f aca="false">IF($B68=0,0,IF(SIN(BH$12)=0,999999999,(SIN(BH$12)*COS($E68)+SIN($E68)*COS(BH$12))/SIN(BH$12)*$B68))</f>
        <v>18.2171187328514</v>
      </c>
      <c r="BI158" s="0" t="n">
        <f aca="false">IF($B68=0,0,IF(SIN(BI$12)=0,999999999,(SIN(BI$12)*COS($E68)+SIN($E68)*COS(BI$12))/SIN(BI$12)*$B68))</f>
        <v>17.8746989204541</v>
      </c>
      <c r="BJ158" s="0" t="n">
        <f aca="false">IF($B68=0,0,IF(SIN(BJ$12)=0,999999999,(SIN(BJ$12)*COS($E68)+SIN($E68)*COS(BJ$12))/SIN(BJ$12)*$B68))</f>
        <v>17.5405482659954</v>
      </c>
      <c r="BK158" s="0" t="n">
        <f aca="false">IF($B68=0,0,IF(SIN(BK$12)=0,999999999,(SIN(BK$12)*COS($E68)+SIN($E68)*COS(BK$12))/SIN(BK$12)*$B68))</f>
        <v>17.214174356904</v>
      </c>
      <c r="BL158" s="0" t="n">
        <f aca="false">IF($B68=0,0,IF(SIN(BL$12)=0,999999999,(SIN(BL$12)*COS($E68)+SIN($E68)*COS(BL$12))/SIN(BL$12)*$B68))</f>
        <v>16.8951167060882</v>
      </c>
      <c r="BM158" s="0" t="n">
        <f aca="false">IF($B68=0,0,IF(SIN(BM$12)=0,999999999,(SIN(BM$12)*COS($E68)+SIN($E68)*COS(BM$12))/SIN(BM$12)*$B68))</f>
        <v>16.5829439703832</v>
      </c>
      <c r="BN158" s="0" t="n">
        <f aca="false">IF($B68=0,0,IF(SIN(BN$12)=0,999999999,(SIN(BN$12)*COS($E68)+SIN($E68)*COS(BN$12))/SIN(BN$12)*$B68))</f>
        <v>16.2772514433167</v>
      </c>
      <c r="BO158" s="0" t="n">
        <f aca="false">IF($B68=0,0,IF(SIN(BO$12)=0,999999999,(SIN(BO$12)*COS($E68)+SIN($E68)*COS(BO$12))/SIN(BO$12)*$B68))</f>
        <v>15.9776587904971</v>
      </c>
      <c r="BP158" s="0" t="n">
        <f aca="false">IF($B68=0,0,IF(SIN(BP$12)=0,999999999,(SIN(BP$12)*COS($E68)+SIN($E68)*COS(BP$12))/SIN(BP$12)*$B68))</f>
        <v>15.6838080000001</v>
      </c>
      <c r="BQ158" s="0" t="n">
        <f aca="false">IF($B68=0,0,IF(SIN(BQ$12)=0,999999999,(SIN(BQ$12)*COS($E68)+SIN($E68)*COS(BQ$12))/SIN(BQ$12)*$B68))</f>
        <v>15.3953615236273</v>
      </c>
      <c r="BR158" s="0" t="n">
        <f aca="false">IF($B68=0,0,IF(SIN(BR$12)=0,999999999,(SIN(BR$12)*COS($E68)+SIN($E68)*COS(BR$12))/SIN(BR$12)*$B68))</f>
        <v>15.112000587904</v>
      </c>
      <c r="BS158" s="0" t="n">
        <f aca="false">IF($B68=0,0,IF(SIN(BS$12)=0,999999999,(SIN(BS$12)*COS($E68)+SIN($E68)*COS(BS$12))/SIN(BS$12)*$B68))</f>
        <v>14.833423656269</v>
      </c>
      <c r="BT158" s="0" t="n">
        <f aca="false">IF($B68=0,0,IF(SIN(BT$12)=0,999999999,(SIN(BT$12)*COS($E68)+SIN($E68)*COS(BT$12))/SIN(BT$12)*$B68))</f>
        <v>14.5593450261414</v>
      </c>
      <c r="BU158" s="0" t="n">
        <f aca="false">IF($B68=0,0,IF(SIN(BU$12)=0,999999999,(SIN(BU$12)*COS($E68)+SIN($E68)*COS(BU$12))/SIN(BU$12)*$B68))</f>
        <v>14.2894935464744</v>
      </c>
      <c r="BV158" s="0" t="n">
        <f aca="false">IF($B68=0,0,IF(SIN(BV$12)=0,999999999,(SIN(BV$12)*COS($E68)+SIN($E68)*COS(BV$12))/SIN(BV$12)*$B68))</f>
        <v>14.0236114430774</v>
      </c>
      <c r="BW158" s="0" t="n">
        <f aca="false">IF($B68=0,0,IF(SIN(BW$12)=0,999999999,(SIN(BW$12)*COS($E68)+SIN($E68)*COS(BW$12))/SIN(BW$12)*$B68))</f>
        <v>13.7614532404451</v>
      </c>
      <c r="BX158" s="0" t="n">
        <f aca="false">IF($B68=0,0,IF(SIN(BX$12)=0,999999999,(SIN(BX$12)*COS($E68)+SIN($E68)*COS(BX$12))/SIN(BX$12)*$B68))</f>
        <v>13.5027847700898</v>
      </c>
      <c r="BY158" s="0" t="n">
        <f aca="false">IF($B68=0,0,IF(SIN(BY$12)=0,999999999,(SIN(BY$12)*COS($E68)+SIN($E68)*COS(BY$12))/SIN(BY$12)*$B68))</f>
        <v>13.2473822564771</v>
      </c>
      <c r="BZ158" s="0" t="n">
        <f aca="false">IF($B68=0,0,IF(SIN(BZ$12)=0,999999999,(SIN(BZ$12)*COS($E68)+SIN($E68)*COS(BZ$12))/SIN(BZ$12)*$B68))</f>
        <v>12.9950314726276</v>
      </c>
      <c r="CA158" s="0" t="n">
        <f aca="false">IF($B68=0,0,IF(SIN(CA$12)=0,999999999,(SIN(CA$12)*COS($E68)+SIN($E68)*COS(CA$12))/SIN(CA$12)*$B68))</f>
        <v>12.7455269582887</v>
      </c>
      <c r="CB158" s="0" t="n">
        <f aca="false">IF($B68=0,0,IF(SIN(CB$12)=0,999999999,(SIN(CB$12)*COS($E68)+SIN($E68)*COS(CB$12))/SIN(CB$12)*$B68))</f>
        <v>12.498671294311</v>
      </c>
      <c r="CC158" s="0" t="n">
        <f aca="false">IF($B68=0,0,IF(SIN(CC$12)=0,999999999,(SIN(CC$12)*COS($E68)+SIN($E68)*COS(CC$12))/SIN(CC$12)*$B68))</f>
        <v>12.2542744275192</v>
      </c>
      <c r="CD158" s="0" t="n">
        <f aca="false">IF($B68=0,0,IF(SIN(CD$12)=0,999999999,(SIN(CD$12)*COS($E68)+SIN($E68)*COS(CD$12))/SIN(CD$12)*$B68))</f>
        <v>12.0121530409232</v>
      </c>
      <c r="CE158" s="0" t="n">
        <f aca="false">IF($B68=0,0,IF(SIN(CE$12)=0,999999999,(SIN(CE$12)*COS($E68)+SIN($E68)*COS(CE$12))/SIN(CE$12)*$B68))</f>
        <v>11.7721299646173</v>
      </c>
      <c r="CF158" s="0" t="n">
        <f aca="false">IF($B68=0,0,IF(SIN(CF$12)=0,999999999,(SIN(CF$12)*COS($E68)+SIN($E68)*COS(CF$12))/SIN(CF$12)*$B68))</f>
        <v>11.5340336231525</v>
      </c>
      <c r="CG158" s="0" t="n">
        <f aca="false">IF($B68=0,0,IF(SIN(CG$12)=0,999999999,(SIN(CG$12)*COS($E68)+SIN($E68)*COS(CG$12))/SIN(CG$12)*$B68))</f>
        <v>11.2976975155447</v>
      </c>
      <c r="CH158" s="0" t="n">
        <f aca="false">IF($B68=0,0,IF(SIN(CH$12)=0,999999999,(SIN(CH$12)*COS($E68)+SIN($E68)*COS(CH$12))/SIN(CH$12)*$B68))</f>
        <v>11.0629597244212</v>
      </c>
      <c r="CI158" s="0" t="n">
        <f aca="false">IF($B68=0,0,IF(SIN(CI$12)=0,999999999,(SIN(CI$12)*COS($E68)+SIN($E68)*COS(CI$12))/SIN(CI$12)*$B68))</f>
        <v>10.8296624511026</v>
      </c>
      <c r="CJ158" s="0" t="n">
        <f aca="false">IF($B68=0,0,IF(SIN(CJ$12)=0,999999999,(SIN(CJ$12)*COS($E68)+SIN($E68)*COS(CJ$12))/SIN(CJ$12)*$B68))</f>
        <v>10.5976515736717</v>
      </c>
      <c r="CK158" s="0" t="n">
        <f aca="false">IF($B68=0,0,IF(SIN(CK$12)=0,999999999,(SIN(CK$12)*COS($E68)+SIN($E68)*COS(CK$12))/SIN(CK$12)*$B68))</f>
        <v>10.3667762253054</v>
      </c>
      <c r="CL158" s="0" t="n">
        <f aca="false">IF($B68=0,0,IF(SIN(CL$12)=0,999999999,(SIN(CL$12)*COS($E68)+SIN($E68)*COS(CL$12))/SIN(CL$12)*$B68))</f>
        <v>10.136888390345</v>
      </c>
      <c r="CM158" s="0" t="n">
        <f aca="false">IF($B68=0,0,IF(SIN(CM$12)=0,999999999,(SIN(CM$12)*COS($E68)+SIN($E68)*COS(CM$12))/SIN(CM$12)*$B68))</f>
        <v>9.9078425157424</v>
      </c>
      <c r="CN158" s="0" t="n">
        <f aca="false">IF($B68=0,0,IF(SIN(CN$12)=0,999999999,(SIN(CN$12)*COS($E68)+SIN($E68)*COS(CN$12))/SIN(CN$12)*$B68))</f>
        <v>9.67949513566516</v>
      </c>
      <c r="CO158" s="0" t="n">
        <f aca="false">IF($B68=0,0,IF(SIN(CO$12)=0,999999999,(SIN(CO$12)*COS($E68)+SIN($E68)*COS(CO$12))/SIN(CO$12)*$B68))</f>
        <v>9.45170450716934</v>
      </c>
      <c r="CP158" s="0" t="n">
        <f aca="false">IF($B68=0,0,IF(SIN(CP$12)=0,999999999,(SIN(CP$12)*COS($E68)+SIN($E68)*COS(CP$12))/SIN(CP$12)*$B68))</f>
        <v>9.22433025494495</v>
      </c>
      <c r="CQ158" s="0" t="n">
        <f aca="false">IF($B68=0,0,IF(SIN(CQ$12)=0,999999999,(SIN(CQ$12)*COS($E68)+SIN($E68)*COS(CQ$12))/SIN(CQ$12)*$B68))</f>
        <v>8.99723302322258</v>
      </c>
    </row>
    <row r="159" customFormat="false" ht="12.8" hidden="true" customHeight="false" outlineLevel="0" collapsed="false">
      <c r="D159" s="0" t="n">
        <f aca="false">1+D158</f>
        <v>57</v>
      </c>
      <c r="E159" s="2" t="s">
        <v>56</v>
      </c>
      <c r="F159" s="0" t="n">
        <f aca="false">IF($B69=0,0,IF(SIN(F$12)=0,999999999,(SIN(F$12)*COS($E69)+SIN($E69)*COS(F$12))/SIN(F$12)*$B69))</f>
        <v>999999999</v>
      </c>
      <c r="G159" s="0" t="n">
        <f aca="false">IF($B69=0,0,IF(SIN(G$12)=0,999999999,(SIN(G$12)*COS($E69)+SIN($E69)*COS(G$12))/SIN(G$12)*$B69))</f>
        <v>768.295411355169</v>
      </c>
      <c r="H159" s="0" t="n">
        <f aca="false">IF($B69=0,0,IF(SIN(H$12)=0,999999999,(SIN(H$12)*COS($E69)+SIN($E69)*COS(H$12))/SIN(H$12)*$B69))</f>
        <v>388.337656605311</v>
      </c>
      <c r="I159" s="0" t="n">
        <f aca="false">IF($B69=0,0,IF(SIN(I$12)=0,999999999,(SIN(I$12)*COS($E69)+SIN($E69)*COS(I$12))/SIN(I$12)*$B69))</f>
        <v>261.633615236309</v>
      </c>
      <c r="J159" s="0" t="n">
        <f aca="false">IF($B69=0,0,IF(SIN(J$12)=0,999999999,(SIN(J$12)*COS($E69)+SIN($E69)*COS(J$12))/SIN(J$12)*$B69))</f>
        <v>198.242978688781</v>
      </c>
      <c r="K159" s="0" t="n">
        <f aca="false">IF($B69=0,0,IF(SIN(K$12)=0,999999999,(SIN(K$12)*COS($E69)+SIN($E69)*COS(K$12))/SIN(K$12)*$B69))</f>
        <v>160.177677700305</v>
      </c>
      <c r="L159" s="0" t="n">
        <f aca="false">IF($B69=0,0,IF(SIN(L$12)=0,999999999,(SIN(L$12)*COS($E69)+SIN($E69)*COS(L$12))/SIN(L$12)*$B69))</f>
        <v>134.775016205457</v>
      </c>
      <c r="M159" s="0" t="n">
        <f aca="false">IF($B69=0,0,IF(SIN(M$12)=0,999999999,(SIN(M$12)*COS($E69)+SIN($E69)*COS(M$12))/SIN(M$12)*$B69))</f>
        <v>116.608119031075</v>
      </c>
      <c r="N159" s="0" t="n">
        <f aca="false">IF($B69=0,0,IF(SIN(N$12)=0,999999999,(SIN(N$12)*COS($E69)+SIN($E69)*COS(N$12))/SIN(N$12)*$B69))</f>
        <v>102.963543815894</v>
      </c>
      <c r="O159" s="0" t="n">
        <f aca="false">IF($B69=0,0,IF(SIN(O$12)=0,999999999,(SIN(O$12)*COS($E69)+SIN($E69)*COS(O$12))/SIN(O$12)*$B69))</f>
        <v>92.333818313341</v>
      </c>
      <c r="P159" s="0" t="n">
        <f aca="false">IF($B69=0,0,IF(SIN(P$12)=0,999999999,(SIN(P$12)*COS($E69)+SIN($E69)*COS(P$12))/SIN(P$12)*$B69))</f>
        <v>83.814455309244</v>
      </c>
      <c r="Q159" s="0" t="n">
        <f aca="false">IF($B69=0,0,IF(SIN(Q$12)=0,999999999,(SIN(Q$12)*COS($E69)+SIN($E69)*COS(Q$12))/SIN(Q$12)*$B69))</f>
        <v>76.8298684903708</v>
      </c>
      <c r="R159" s="0" t="n">
        <f aca="false">IF($B69=0,0,IF(SIN(R$12)=0,999999999,(SIN(R$12)*COS($E69)+SIN($E69)*COS(R$12))/SIN(R$12)*$B69))</f>
        <v>70.9963303757827</v>
      </c>
      <c r="S159" s="0" t="n">
        <f aca="false">IF($B69=0,0,IF(SIN(S$12)=0,999999999,(SIN(S$12)*COS($E69)+SIN($E69)*COS(S$12))/SIN(S$12)*$B69))</f>
        <v>66.0481804309784</v>
      </c>
      <c r="T159" s="0" t="n">
        <f aca="false">IF($B69=0,0,IF(SIN(T$12)=0,999999999,(SIN(T$12)*COS($E69)+SIN($E69)*COS(T$12))/SIN(T$12)*$B69))</f>
        <v>61.7956582733871</v>
      </c>
      <c r="U159" s="0" t="n">
        <f aca="false">IF($B69=0,0,IF(SIN(U$12)=0,999999999,(SIN(U$12)*COS($E69)+SIN($E69)*COS(U$12))/SIN(U$12)*$B69))</f>
        <v>58.0996035932074</v>
      </c>
      <c r="V159" s="0" t="n">
        <f aca="false">IF($B69=0,0,IF(SIN(V$12)=0,999999999,(SIN(V$12)*COS($E69)+SIN($E69)*COS(V$12))/SIN(V$12)*$B69))</f>
        <v>54.8556436015769</v>
      </c>
      <c r="W159" s="0" t="n">
        <f aca="false">IF($B69=0,0,IF(SIN(W$12)=0,999999999,(SIN(W$12)*COS($E69)+SIN($E69)*COS(W$12))/SIN(W$12)*$B69))</f>
        <v>51.9839613771266</v>
      </c>
      <c r="X159" s="0" t="n">
        <f aca="false">IF($B69=0,0,IF(SIN(X$12)=0,999999999,(SIN(X$12)*COS($E69)+SIN($E69)*COS(X$12))/SIN(X$12)*$B69))</f>
        <v>49.4224747614949</v>
      </c>
      <c r="Y159" s="0" t="n">
        <f aca="false">IF($B69=0,0,IF(SIN(Y$12)=0,999999999,(SIN(Y$12)*COS($E69)+SIN($E69)*COS(Y$12))/SIN(Y$12)*$B69))</f>
        <v>47.1221692857168</v>
      </c>
      <c r="Z159" s="0" t="n">
        <f aca="false">IF($B69=0,0,IF(SIN(Z$12)=0,999999999,(SIN(Z$12)*COS($E69)+SIN($E69)*COS(Z$12))/SIN(Z$12)*$B69))</f>
        <v>45.0438312166275</v>
      </c>
      <c r="AA159" s="0" t="n">
        <f aca="false">IF($B69=0,0,IF(SIN(AA$12)=0,999999999,(SIN(AA$12)*COS($E69)+SIN($E69)*COS(AA$12))/SIN(AA$12)*$B69))</f>
        <v>43.1557140165542</v>
      </c>
      <c r="AB159" s="0" t="n">
        <f aca="false">IF($B69=0,0,IF(SIN(AB$12)=0,999999999,(SIN(AB$12)*COS($E69)+SIN($E69)*COS(AB$12))/SIN(AB$12)*$B69))</f>
        <v>41.4318412211073</v>
      </c>
      <c r="AC159" s="0" t="n">
        <f aca="false">IF($B69=0,0,IF(SIN(AC$12)=0,999999999,(SIN(AC$12)*COS($E69)+SIN($E69)*COS(AC$12))/SIN(AC$12)*$B69))</f>
        <v>39.8507520425465</v>
      </c>
      <c r="AD159" s="0" t="n">
        <f aca="false">IF($B69=0,0,IF(SIN(AD$12)=0,999999999,(SIN(AD$12)*COS($E69)+SIN($E69)*COS(AD$12))/SIN(AD$12)*$B69))</f>
        <v>38.3945605703731</v>
      </c>
      <c r="AE159" s="0" t="n">
        <f aca="false">IF($B69=0,0,IF(SIN(AE$12)=0,999999999,(SIN(AE$12)*COS($E69)+SIN($E69)*COS(AE$12))/SIN(AE$12)*$B69))</f>
        <v>37.048240761865</v>
      </c>
      <c r="AF159" s="0" t="n">
        <f aca="false">IF($B69=0,0,IF(SIN(AF$12)=0,999999999,(SIN(AF$12)*COS($E69)+SIN($E69)*COS(AF$12))/SIN(AF$12)*$B69))</f>
        <v>35.7990764328939</v>
      </c>
      <c r="AG159" s="0" t="n">
        <f aca="false">IF($B69=0,0,IF(SIN(AG$12)=0,999999999,(SIN(AG$12)*COS($E69)+SIN($E69)*COS(AG$12))/SIN(AG$12)*$B69))</f>
        <v>34.6362334711115</v>
      </c>
      <c r="AH159" s="0" t="n">
        <f aca="false">IF($B69=0,0,IF(SIN(AH$12)=0,999999999,(SIN(AH$12)*COS($E69)+SIN($E69)*COS(AH$12))/SIN(AH$12)*$B69))</f>
        <v>33.5504237158471</v>
      </c>
      <c r="AI159" s="0" t="n">
        <f aca="false">IF($B69=0,0,IF(SIN(AI$12)=0,999999999,(SIN(AI$12)*COS($E69)+SIN($E69)*COS(AI$12))/SIN(AI$12)*$B69))</f>
        <v>32.5336383782043</v>
      </c>
      <c r="AJ159" s="0" t="n">
        <f aca="false">IF($B69=0,0,IF(SIN(AJ$12)=0,999999999,(SIN(AJ$12)*COS($E69)+SIN($E69)*COS(AJ$12))/SIN(AJ$12)*$B69))</f>
        <v>31.5789347752426</v>
      </c>
      <c r="AK159" s="0" t="n">
        <f aca="false">IF($B69=0,0,IF(SIN(AK$12)=0,999999999,(SIN(AK$12)*COS($E69)+SIN($E69)*COS(AK$12))/SIN(AK$12)*$B69))</f>
        <v>30.6802643395072</v>
      </c>
      <c r="AL159" s="0" t="n">
        <f aca="false">IF($B69=0,0,IF(SIN(AL$12)=0,999999999,(SIN(AL$12)*COS($E69)+SIN($E69)*COS(AL$12))/SIN(AL$12)*$B69))</f>
        <v>29.832332874857</v>
      </c>
      <c r="AM159" s="0" t="n">
        <f aca="false">IF($B69=0,0,IF(SIN(AM$12)=0,999999999,(SIN(AM$12)*COS($E69)+SIN($E69)*COS(AM$12))/SIN(AM$12)*$B69))</f>
        <v>29.0304862183882</v>
      </c>
      <c r="AN159" s="0" t="n">
        <f aca="false">IF($B69=0,0,IF(SIN(AN$12)=0,999999999,(SIN(AN$12)*COS($E69)+SIN($E69)*COS(AN$12))/SIN(AN$12)*$B69))</f>
        <v>28.270616077715</v>
      </c>
      <c r="AO159" s="0" t="n">
        <f aca="false">IF($B69=0,0,IF(SIN(AO$12)=0,999999999,(SIN(AO$12)*COS($E69)+SIN($E69)*COS(AO$12))/SIN(AO$12)*$B69))</f>
        <v>27.5490820084534</v>
      </c>
      <c r="AP159" s="0" t="n">
        <f aca="false">IF($B69=0,0,IF(SIN(AP$12)=0,999999999,(SIN(AP$12)*COS($E69)+SIN($E69)*COS(AP$12))/SIN(AP$12)*$B69))</f>
        <v>26.8626463934564</v>
      </c>
      <c r="AQ159" s="0" t="n">
        <f aca="false">IF($B69=0,0,IF(SIN(AQ$12)=0,999999999,(SIN(AQ$12)*COS($E69)+SIN($E69)*COS(AQ$12))/SIN(AQ$12)*$B69))</f>
        <v>26.2084199639263</v>
      </c>
      <c r="AR159" s="0" t="n">
        <f aca="false">IF($B69=0,0,IF(SIN(AR$12)=0,999999999,(SIN(AR$12)*COS($E69)+SIN($E69)*COS(AR$12))/SIN(AR$12)*$B69))</f>
        <v>25.5838159203903</v>
      </c>
      <c r="AS159" s="0" t="n">
        <f aca="false">IF($B69=0,0,IF(SIN(AS$12)=0,999999999,(SIN(AS$12)*COS($E69)+SIN($E69)*COS(AS$12))/SIN(AS$12)*$B69))</f>
        <v>24.9865111098876</v>
      </c>
      <c r="AT159" s="0" t="n">
        <f aca="false">IF($B69=0,0,IF(SIN(AT$12)=0,999999999,(SIN(AT$12)*COS($E69)+SIN($E69)*COS(AT$12))/SIN(AT$12)*$B69))</f>
        <v>24.4144130244367</v>
      </c>
      <c r="AU159" s="0" t="n">
        <f aca="false">IF($B69=0,0,IF(SIN(AU$12)=0,999999999,(SIN(AU$12)*COS($E69)+SIN($E69)*COS(AU$12))/SIN(AU$12)*$B69))</f>
        <v>23.8656316268103</v>
      </c>
      <c r="AV159" s="0" t="n">
        <f aca="false">IF($B69=0,0,IF(SIN(AV$12)=0,999999999,(SIN(AV$12)*COS($E69)+SIN($E69)*COS(AV$12))/SIN(AV$12)*$B69))</f>
        <v>23.3384551989673</v>
      </c>
      <c r="AW159" s="0" t="n">
        <f aca="false">IF($B69=0,0,IF(SIN(AW$12)=0,999999999,(SIN(AW$12)*COS($E69)+SIN($E69)*COS(AW$12))/SIN(AW$12)*$B69))</f>
        <v>22.8313295581876</v>
      </c>
      <c r="AX159" s="0" t="n">
        <f aca="false">IF($B69=0,0,IF(SIN(AX$12)=0,999999999,(SIN(AX$12)*COS($E69)+SIN($E69)*COS(AX$12))/SIN(AX$12)*$B69))</f>
        <v>22.3428401050327</v>
      </c>
      <c r="AY159" s="0" t="n">
        <f aca="false">IF($B69=0,0,IF(SIN(AY$12)=0,999999999,(SIN(AY$12)*COS($E69)+SIN($E69)*COS(AY$12))/SIN(AY$12)*$B69))</f>
        <v>21.8716962625137</v>
      </c>
      <c r="AZ159" s="0" t="n">
        <f aca="false">IF($B69=0,0,IF(SIN(AZ$12)=0,999999999,(SIN(AZ$12)*COS($E69)+SIN($E69)*COS(AZ$12))/SIN(AZ$12)*$B69))</f>
        <v>21.4167179424736</v>
      </c>
      <c r="BA159" s="0" t="n">
        <f aca="false">IF($B69=0,0,IF(SIN(BA$12)=0,999999999,(SIN(BA$12)*COS($E69)+SIN($E69)*COS(BA$12))/SIN(BA$12)*$B69))</f>
        <v>20.9768237371377</v>
      </c>
      <c r="BB159" s="0" t="n">
        <f aca="false">IF($B69=0,0,IF(SIN(BB$12)=0,999999999,(SIN(BB$12)*COS($E69)+SIN($E69)*COS(BB$12))/SIN(BB$12)*$B69))</f>
        <v>20.5510205841209</v>
      </c>
      <c r="BC159" s="0" t="n">
        <f aca="false">IF($B69=0,0,IF(SIN(BC$12)=0,999999999,(SIN(BC$12)*COS($E69)+SIN($E69)*COS(BC$12))/SIN(BC$12)*$B69))</f>
        <v>20.1383946942679</v>
      </c>
      <c r="BD159" s="0" t="n">
        <f aca="false">IF($B69=0,0,IF(SIN(BD$12)=0,999999999,(SIN(BD$12)*COS($E69)+SIN($E69)*COS(BD$12))/SIN(BD$12)*$B69))</f>
        <v>19.7381035653958</v>
      </c>
      <c r="BE159" s="0" t="n">
        <f aca="false">IF($B69=0,0,IF(SIN(BE$12)=0,999999999,(SIN(BE$12)*COS($E69)+SIN($E69)*COS(BE$12))/SIN(BE$12)*$B69))</f>
        <v>19.3493689327516</v>
      </c>
      <c r="BF159" s="0" t="n">
        <f aca="false">IF($B69=0,0,IF(SIN(BF$12)=0,999999999,(SIN(BF$12)*COS($E69)+SIN($E69)*COS(BF$12))/SIN(BF$12)*$B69))</f>
        <v>18.9714705299417</v>
      </c>
      <c r="BG159" s="0" t="n">
        <f aca="false">IF($B69=0,0,IF(SIN(BG$12)=0,999999999,(SIN(BG$12)*COS($E69)+SIN($E69)*COS(BG$12))/SIN(BG$12)*$B69))</f>
        <v>18.6037405531374</v>
      </c>
      <c r="BH159" s="0" t="n">
        <f aca="false">IF($B69=0,0,IF(SIN(BH$12)=0,999999999,(SIN(BH$12)*COS($E69)+SIN($E69)*COS(BH$12))/SIN(BH$12)*$B69))</f>
        <v>18.2455587372299</v>
      </c>
      <c r="BI159" s="0" t="n">
        <f aca="false">IF($B69=0,0,IF(SIN(BI$12)=0,999999999,(SIN(BI$12)*COS($E69)+SIN($E69)*COS(BI$12))/SIN(BI$12)*$B69))</f>
        <v>17.8963479658824</v>
      </c>
      <c r="BJ159" s="0" t="n">
        <f aca="false">IF($B69=0,0,IF(SIN(BJ$12)=0,999999999,(SIN(BJ$12)*COS($E69)+SIN($E69)*COS(BJ$12))/SIN(BJ$12)*$B69))</f>
        <v>17.5555703485686</v>
      </c>
      <c r="BK159" s="0" t="n">
        <f aca="false">IF($B69=0,0,IF(SIN(BK$12)=0,999999999,(SIN(BK$12)*COS($E69)+SIN($E69)*COS(BK$12))/SIN(BK$12)*$B69))</f>
        <v>17.2227237070627</v>
      </c>
      <c r="BL159" s="0" t="n">
        <f aca="false">IF($B69=0,0,IF(SIN(BL$12)=0,999999999,(SIN(BL$12)*COS($E69)+SIN($E69)*COS(BL$12))/SIN(BL$12)*$B69))</f>
        <v>16.8973384217731</v>
      </c>
      <c r="BM159" s="0" t="n">
        <f aca="false">IF($B69=0,0,IF(SIN(BM$12)=0,999999999,(SIN(BM$12)*COS($E69)+SIN($E69)*COS(BM$12))/SIN(BM$12)*$B69))</f>
        <v>16.578974595025</v>
      </c>
      <c r="BN159" s="0" t="n">
        <f aca="false">IF($B69=0,0,IF(SIN(BN$12)=0,999999999,(SIN(BN$12)*COS($E69)+SIN($E69)*COS(BN$12))/SIN(BN$12)*$B69))</f>
        <v>16.2672194941017</v>
      </c>
      <c r="BO159" s="0" t="n">
        <f aca="false">IF($B69=0,0,IF(SIN(BO$12)=0,999999999,(SIN(BO$12)*COS($E69)+SIN($E69)*COS(BO$12))/SIN(BO$12)*$B69))</f>
        <v>15.9616852417209</v>
      </c>
      <c r="BP159" s="0" t="n">
        <f aca="false">IF($B69=0,0,IF(SIN(BP$12)=0,999999999,(SIN(BP$12)*COS($E69)+SIN($E69)*COS(BP$12))/SIN(BP$12)*$B69))</f>
        <v>15.6620067257726</v>
      </c>
      <c r="BQ159" s="0" t="n">
        <f aca="false">IF($B69=0,0,IF(SIN(BQ$12)=0,999999999,(SIN(BQ$12)*COS($E69)+SIN($E69)*COS(BQ$12))/SIN(BQ$12)*$B69))</f>
        <v>15.3678397037145</v>
      </c>
      <c r="BR159" s="0" t="n">
        <f aca="false">IF($B69=0,0,IF(SIN(BR$12)=0,999999999,(SIN(BR$12)*COS($E69)+SIN($E69)*COS(BR$12))/SIN(BR$12)*$B69))</f>
        <v>15.0788590800733</v>
      </c>
      <c r="BS159" s="0" t="n">
        <f aca="false">IF($B69=0,0,IF(SIN(BS$12)=0,999999999,(SIN(BS$12)*COS($E69)+SIN($E69)*COS(BS$12))/SIN(BS$12)*$B69))</f>
        <v>14.7947573381361</v>
      </c>
      <c r="BT159" s="0" t="n">
        <f aca="false">IF($B69=0,0,IF(SIN(BT$12)=0,999999999,(SIN(BT$12)*COS($E69)+SIN($E69)*COS(BT$12))/SIN(BT$12)*$B69))</f>
        <v>14.5152431091941</v>
      </c>
      <c r="BU159" s="0" t="n">
        <f aca="false">IF($B69=0,0,IF(SIN(BU$12)=0,999999999,(SIN(BU$12)*COS($E69)+SIN($E69)*COS(BU$12))/SIN(BU$12)*$B69))</f>
        <v>14.240039864662</v>
      </c>
      <c r="BV159" s="0" t="n">
        <f aca="false">IF($B69=0,0,IF(SIN(BV$12)=0,999999999,(SIN(BV$12)*COS($E69)+SIN($E69)*COS(BV$12))/SIN(BV$12)*$B69))</f>
        <v>13.9688847181046</v>
      </c>
      <c r="BW159" s="0" t="n">
        <f aca="false">IF($B69=0,0,IF(SIN(BW$12)=0,999999999,(SIN(BW$12)*COS($E69)+SIN($E69)*COS(BW$12))/SIN(BW$12)*$B69))</f>
        <v>13.7015273256822</v>
      </c>
      <c r="BX159" s="0" t="n">
        <f aca="false">IF($B69=0,0,IF(SIN(BX$12)=0,999999999,(SIN(BX$12)*COS($E69)+SIN($E69)*COS(BX$12))/SIN(BX$12)*$B69))</f>
        <v>13.4377288748168</v>
      </c>
      <c r="BY159" s="0" t="n">
        <f aca="false">IF($B69=0,0,IF(SIN(BY$12)=0,999999999,(SIN(BY$12)*COS($E69)+SIN($E69)*COS(BY$12))/SIN(BY$12)*$B69))</f>
        <v>13.1772611519991</v>
      </c>
      <c r="BZ159" s="0" t="n">
        <f aca="false">IF($B69=0,0,IF(SIN(BZ$12)=0,999999999,(SIN(BZ$12)*COS($E69)+SIN($E69)*COS(BZ$12))/SIN(BZ$12)*$B69))</f>
        <v>12.9199056816446</v>
      </c>
      <c r="CA159" s="0" t="n">
        <f aca="false">IF($B69=0,0,IF(SIN(CA$12)=0,999999999,(SIN(CA$12)*COS($E69)+SIN($E69)*COS(CA$12))/SIN(CA$12)*$B69))</f>
        <v>12.6654529287593</v>
      </c>
      <c r="CB159" s="0" t="n">
        <f aca="false">IF($B69=0,0,IF(SIN(CB$12)=0,999999999,(SIN(CB$12)*COS($E69)+SIN($E69)*COS(CB$12))/SIN(CB$12)*$B69))</f>
        <v>12.4137015589258</v>
      </c>
      <c r="CC159" s="0" t="n">
        <f aca="false">IF($B69=0,0,IF(SIN(CC$12)=0,999999999,(SIN(CC$12)*COS($E69)+SIN($E69)*COS(CC$12))/SIN(CC$12)*$B69))</f>
        <v>12.1644577497848</v>
      </c>
      <c r="CD159" s="0" t="n">
        <f aca="false">IF($B69=0,0,IF(SIN(CD$12)=0,999999999,(SIN(CD$12)*COS($E69)+SIN($E69)*COS(CD$12))/SIN(CD$12)*$B69))</f>
        <v>11.9175345487556</v>
      </c>
      <c r="CE159" s="0" t="n">
        <f aca="false">IF($B69=0,0,IF(SIN(CE$12)=0,999999999,(SIN(CE$12)*COS($E69)+SIN($E69)*COS(CE$12))/SIN(CE$12)*$B69))</f>
        <v>11.6727512722532</v>
      </c>
      <c r="CF159" s="0" t="n">
        <f aca="false">IF($B69=0,0,IF(SIN(CF$12)=0,999999999,(SIN(CF$12)*COS($E69)+SIN($E69)*COS(CF$12))/SIN(CF$12)*$B69))</f>
        <v>11.4299329420993</v>
      </c>
      <c r="CG159" s="0" t="n">
        <f aca="false">IF($B69=0,0,IF(SIN(CG$12)=0,999999999,(SIN(CG$12)*COS($E69)+SIN($E69)*COS(CG$12))/SIN(CG$12)*$B69))</f>
        <v>11.1889097552189</v>
      </c>
      <c r="CH159" s="0" t="n">
        <f aca="false">IF($B69=0,0,IF(SIN(CH$12)=0,999999999,(SIN(CH$12)*COS($E69)+SIN($E69)*COS(CH$12))/SIN(CH$12)*$B69))</f>
        <v>10.9495165830518</v>
      </c>
      <c r="CI159" s="0" t="n">
        <f aca="false">IF($B69=0,0,IF(SIN(CI$12)=0,999999999,(SIN(CI$12)*COS($E69)+SIN($E69)*COS(CI$12))/SIN(CI$12)*$B69))</f>
        <v>10.7115924974142</v>
      </c>
      <c r="CJ159" s="0" t="n">
        <f aca="false">IF($B69=0,0,IF(SIN(CJ$12)=0,999999999,(SIN(CJ$12)*COS($E69)+SIN($E69)*COS(CJ$12))/SIN(CJ$12)*$B69))</f>
        <v>10.4749803198026</v>
      </c>
      <c r="CK159" s="0" t="n">
        <f aca="false">IF($B69=0,0,IF(SIN(CK$12)=0,999999999,(SIN(CK$12)*COS($E69)+SIN($E69)*COS(CK$12))/SIN(CK$12)*$B69))</f>
        <v>10.239526191364</v>
      </c>
      <c r="CL159" s="0" t="n">
        <f aca="false">IF($B69=0,0,IF(SIN(CL$12)=0,999999999,(SIN(CL$12)*COS($E69)+SIN($E69)*COS(CL$12))/SIN(CL$12)*$B69))</f>
        <v>10.0050791609545</v>
      </c>
      <c r="CM159" s="0" t="n">
        <f aca="false">IF($B69=0,0,IF(SIN(CM$12)=0,999999999,(SIN(CM$12)*COS($E69)+SIN($E69)*COS(CM$12))/SIN(CM$12)*$B69))</f>
        <v>9.77149078888004</v>
      </c>
      <c r="CN159" s="0" t="n">
        <f aca="false">IF($B69=0,0,IF(SIN(CN$12)=0,999999999,(SIN(CN$12)*COS($E69)+SIN($E69)*COS(CN$12))/SIN(CN$12)*$B69))</f>
        <v>9.53861476405637</v>
      </c>
      <c r="CO159" s="0" t="n">
        <f aca="false">IF($B69=0,0,IF(SIN(CO$12)=0,999999999,(SIN(CO$12)*COS($E69)+SIN($E69)*COS(CO$12))/SIN(CO$12)*$B69))</f>
        <v>9.30630653245657</v>
      </c>
      <c r="CP159" s="0" t="n">
        <f aca="false">IF($B69=0,0,IF(SIN(CP$12)=0,999999999,(SIN(CP$12)*COS($E69)+SIN($E69)*COS(CP$12))/SIN(CP$12)*$B69))</f>
        <v>9.07442293481092</v>
      </c>
      <c r="CQ159" s="0" t="n">
        <f aca="false">IF($B69=0,0,IF(SIN(CQ$12)=0,999999999,(SIN(CQ$12)*COS($E69)+SIN($E69)*COS(CQ$12))/SIN(CQ$12)*$B69))</f>
        <v>8.84282185161006</v>
      </c>
    </row>
    <row r="160" customFormat="false" ht="12.8" hidden="true" customHeight="false" outlineLevel="0" collapsed="false">
      <c r="D160" s="0" t="n">
        <f aca="false">1+D159</f>
        <v>58</v>
      </c>
      <c r="E160" s="2" t="s">
        <v>56</v>
      </c>
      <c r="F160" s="0" t="n">
        <f aca="false">IF($B70=0,0,IF(SIN(F$12)=0,999999999,(SIN(F$12)*COS($E70)+SIN($E70)*COS(F$12))/SIN(F$12)*$B70))</f>
        <v>999999999</v>
      </c>
      <c r="G160" s="0" t="n">
        <f aca="false">IF($B70=0,0,IF(SIN(G$12)=0,999999999,(SIN(G$12)*COS($E70)+SIN($E70)*COS(G$12))/SIN(G$12)*$B70))</f>
        <v>782.810680768461</v>
      </c>
      <c r="H160" s="0" t="n">
        <f aca="false">IF($B70=0,0,IF(SIN(H$12)=0,999999999,(SIN(H$12)*COS($E70)+SIN($E70)*COS(H$12))/SIN(H$12)*$B70))</f>
        <v>395.510423516067</v>
      </c>
      <c r="I160" s="0" t="n">
        <f aca="false">IF($B70=0,0,IF(SIN(I$12)=0,999999999,(SIN(I$12)*COS($E70)+SIN($E70)*COS(I$12))/SIN(I$12)*$B70))</f>
        <v>266.357886941471</v>
      </c>
      <c r="J160" s="0" t="n">
        <f aca="false">IF($B70=0,0,IF(SIN(J$12)=0,999999999,(SIN(J$12)*COS($E70)+SIN($E70)*COS(J$12))/SIN(J$12)*$B70))</f>
        <v>201.742256557999</v>
      </c>
      <c r="K160" s="0" t="n">
        <f aca="false">IF($B70=0,0,IF(SIN(K$12)=0,999999999,(SIN(K$12)*COS($E70)+SIN($E70)*COS(K$12))/SIN(K$12)*$B70))</f>
        <v>162.941361771861</v>
      </c>
      <c r="L160" s="0" t="n">
        <f aca="false">IF($B70=0,0,IF(SIN(L$12)=0,999999999,(SIN(L$12)*COS($E70)+SIN($E70)*COS(L$12))/SIN(L$12)*$B70))</f>
        <v>137.04780595188</v>
      </c>
      <c r="M160" s="0" t="n">
        <f aca="false">IF($B70=0,0,IF(SIN(M$12)=0,999999999,(SIN(M$12)*COS($E70)+SIN($E70)*COS(M$12))/SIN(M$12)*$B70))</f>
        <v>118.529842148909</v>
      </c>
      <c r="N160" s="0" t="n">
        <f aca="false">IF($B70=0,0,IF(SIN(N$12)=0,999999999,(SIN(N$12)*COS($E70)+SIN($E70)*COS(N$12))/SIN(N$12)*$B70))</f>
        <v>104.621592021422</v>
      </c>
      <c r="O160" s="0" t="n">
        <f aca="false">IF($B70=0,0,IF(SIN(O$12)=0,999999999,(SIN(O$12)*COS($E70)+SIN($E70)*COS(O$12))/SIN(O$12)*$B70))</f>
        <v>93.7864521402227</v>
      </c>
      <c r="P160" s="0" t="n">
        <f aca="false">IF($B70=0,0,IF(SIN(P$12)=0,999999999,(SIN(P$12)*COS($E70)+SIN($E70)*COS(P$12))/SIN(P$12)*$B70))</f>
        <v>85.1024565068515</v>
      </c>
      <c r="Q160" s="0" t="n">
        <f aca="false">IF($B70=0,0,IF(SIN(Q$12)=0,999999999,(SIN(Q$12)*COS($E70)+SIN($E70)*COS(Q$12))/SIN(Q$12)*$B70))</f>
        <v>77.9828958769279</v>
      </c>
      <c r="R160" s="0" t="n">
        <f aca="false">IF($B70=0,0,IF(SIN(R$12)=0,999999999,(SIN(R$12)*COS($E70)+SIN($E70)*COS(R$12))/SIN(R$12)*$B70))</f>
        <v>72.0366274188488</v>
      </c>
      <c r="S160" s="0" t="n">
        <f aca="false">IF($B70=0,0,IF(SIN(S$12)=0,999999999,(SIN(S$12)*COS($E70)+SIN($E70)*COS(S$12))/SIN(S$12)*$B70))</f>
        <v>66.9928568349116</v>
      </c>
      <c r="T160" s="0" t="n">
        <f aca="false">IF($B70=0,0,IF(SIN(T$12)=0,999999999,(SIN(T$12)*COS($E70)+SIN($E70)*COS(T$12))/SIN(T$12)*$B70))</f>
        <v>62.6581567136023</v>
      </c>
      <c r="U160" s="0" t="n">
        <f aca="false">IF($B70=0,0,IF(SIN(U$12)=0,999999999,(SIN(U$12)*COS($E70)+SIN($E70)*COS(U$12))/SIN(U$12)*$B70))</f>
        <v>58.8906775384637</v>
      </c>
      <c r="V160" s="0" t="n">
        <f aca="false">IF($B70=0,0,IF(SIN(V$12)=0,999999999,(SIN(V$12)*COS($E70)+SIN($E70)*COS(V$12))/SIN(V$12)*$B70))</f>
        <v>55.5840295662383</v>
      </c>
      <c r="W160" s="0" t="n">
        <f aca="false">IF($B70=0,0,IF(SIN(W$12)=0,999999999,(SIN(W$12)*COS($E70)+SIN($E70)*COS(W$12))/SIN(W$12)*$B70))</f>
        <v>52.6568534515964</v>
      </c>
      <c r="X160" s="0" t="n">
        <f aca="false">IF($B70=0,0,IF(SIN(X$12)=0,999999999,(SIN(X$12)*COS($E70)+SIN($E70)*COS(X$12))/SIN(X$12)*$B70))</f>
        <v>50.0458673280579</v>
      </c>
      <c r="Y160" s="0" t="n">
        <f aca="false">IF($B70=0,0,IF(SIN(Y$12)=0,999999999,(SIN(Y$12)*COS($E70)+SIN($E70)*COS(Y$12))/SIN(Y$12)*$B70))</f>
        <v>47.7011095454079</v>
      </c>
      <c r="Z160" s="0" t="n">
        <f aca="false">IF($B70=0,0,IF(SIN(Z$12)=0,999999999,(SIN(Z$12)*COS($E70)+SIN($E70)*COS(Z$12))/SIN(Z$12)*$B70))</f>
        <v>45.5826085837795</v>
      </c>
      <c r="AA160" s="0" t="n">
        <f aca="false">IF($B70=0,0,IF(SIN(AA$12)=0,999999999,(SIN(AA$12)*COS($E70)+SIN($E70)*COS(AA$12))/SIN(AA$12)*$B70))</f>
        <v>43.6580044187916</v>
      </c>
      <c r="AB160" s="0" t="n">
        <f aca="false">IF($B70=0,0,IF(SIN(AB$12)=0,999999999,(SIN(AB$12)*COS($E70)+SIN($E70)*COS(AB$12))/SIN(AB$12)*$B70))</f>
        <v>41.9008186032618</v>
      </c>
      <c r="AC160" s="0" t="n">
        <f aca="false">IF($B70=0,0,IF(SIN(AC$12)=0,999999999,(SIN(AC$12)*COS($E70)+SIN($E70)*COS(AC$12))/SIN(AC$12)*$B70))</f>
        <v>40.2891756299562</v>
      </c>
      <c r="AD160" s="0" t="n">
        <f aca="false">IF($B70=0,0,IF(SIN(AD$12)=0,999999999,(SIN(AD$12)*COS($E70)+SIN($E70)*COS(AD$12))/SIN(AD$12)*$B70))</f>
        <v>38.8048439516811</v>
      </c>
      <c r="AE160" s="0" t="n">
        <f aca="false">IF($B70=0,0,IF(SIN(AE$12)=0,999999999,(SIN(AE$12)*COS($E70)+SIN($E70)*COS(AE$12))/SIN(AE$12)*$B70))</f>
        <v>37.432507154601</v>
      </c>
      <c r="AF160" s="0" t="n">
        <f aca="false">IF($B70=0,0,IF(SIN(AF$12)=0,999999999,(SIN(AF$12)*COS($E70)+SIN($E70)*COS(AF$12))/SIN(AF$12)*$B70))</f>
        <v>36.1592033203905</v>
      </c>
      <c r="AG160" s="0" t="n">
        <f aca="false">IF($B70=0,0,IF(SIN(AG$12)=0,999999999,(SIN(AG$12)*COS($E70)+SIN($E70)*COS(AG$12))/SIN(AG$12)*$B70))</f>
        <v>34.9738889726442</v>
      </c>
      <c r="AH160" s="0" t="n">
        <f aca="false">IF($B70=0,0,IF(SIN(AH$12)=0,999999999,(SIN(AH$12)*COS($E70)+SIN($E70)*COS(AH$12))/SIN(AH$12)*$B70))</f>
        <v>33.8670964614137</v>
      </c>
      <c r="AI160" s="0" t="n">
        <f aca="false">IF($B70=0,0,IF(SIN(AI$12)=0,999999999,(SIN(AI$12)*COS($E70)+SIN($E70)*COS(AI$12))/SIN(AI$12)*$B70))</f>
        <v>32.8306622317748</v>
      </c>
      <c r="AJ160" s="0" t="n">
        <f aca="false">IF($B70=0,0,IF(SIN(AJ$12)=0,999999999,(SIN(AJ$12)*COS($E70)+SIN($E70)*COS(AJ$12))/SIN(AJ$12)*$B70))</f>
        <v>31.8575094367482</v>
      </c>
      <c r="AK160" s="0" t="n">
        <f aca="false">IF($B70=0,0,IF(SIN(AK$12)=0,999999999,(SIN(AK$12)*COS($E70)+SIN($E70)*COS(AK$12))/SIN(AK$12)*$B70))</f>
        <v>30.9414726231962</v>
      </c>
      <c r="AL160" s="0" t="n">
        <f aca="false">IF($B70=0,0,IF(SIN(AL$12)=0,999999999,(SIN(AL$12)*COS($E70)+SIN($E70)*COS(AL$12))/SIN(AL$12)*$B70))</f>
        <v>30.0771552871606</v>
      </c>
      <c r="AM160" s="0" t="n">
        <f aca="false">IF($B70=0,0,IF(SIN(AM$12)=0,999999999,(SIN(AM$12)*COS($E70)+SIN($E70)*COS(AM$12))/SIN(AM$12)*$B70))</f>
        <v>29.2598133262582</v>
      </c>
      <c r="AN160" s="0" t="n">
        <f aca="false">IF($B70=0,0,IF(SIN(AN$12)=0,999999999,(SIN(AN$12)*COS($E70)+SIN($E70)*COS(AN$12))/SIN(AN$12)*$B70))</f>
        <v>28.4852590573109</v>
      </c>
      <c r="AO160" s="0" t="n">
        <f aca="false">IF($B70=0,0,IF(SIN(AO$12)=0,999999999,(SIN(AO$12)*COS($E70)+SIN($E70)*COS(AO$12))/SIN(AO$12)*$B70))</f>
        <v>27.7497816860822</v>
      </c>
      <c r="AP160" s="0" t="n">
        <f aca="false">IF($B70=0,0,IF(SIN(AP$12)=0,999999999,(SIN(AP$12)*COS($E70)+SIN($E70)*COS(AP$12))/SIN(AP$12)*$B70))</f>
        <v>27.050081030017</v>
      </c>
      <c r="AQ160" s="0" t="n">
        <f aca="false">IF($B70=0,0,IF(SIN(AQ$12)=0,999999999,(SIN(AQ$12)*COS($E70)+SIN($E70)*COS(AQ$12))/SIN(AQ$12)*$B70))</f>
        <v>26.3832119865752</v>
      </c>
      <c r="AR160" s="0" t="n">
        <f aca="false">IF($B70=0,0,IF(SIN(AR$12)=0,999999999,(SIN(AR$12)*COS($E70)+SIN($E70)*COS(AR$12))/SIN(AR$12)*$B70))</f>
        <v>25.7465377676172</v>
      </c>
      <c r="AS160" s="0" t="n">
        <f aca="false">IF($B70=0,0,IF(SIN(AS$12)=0,999999999,(SIN(AS$12)*COS($E70)+SIN($E70)*COS(AS$12))/SIN(AS$12)*$B70))</f>
        <v>25.1376903263587</v>
      </c>
      <c r="AT160" s="0" t="n">
        <f aca="false">IF($B70=0,0,IF(SIN(AT$12)=0,999999999,(SIN(AT$12)*COS($E70)+SIN($E70)*COS(AT$12))/SIN(AT$12)*$B70))</f>
        <v>24.5545367180987</v>
      </c>
      <c r="AU160" s="0" t="n">
        <f aca="false">IF($B70=0,0,IF(SIN(AU$12)=0,999999999,(SIN(AU$12)*COS($E70)+SIN($E70)*COS(AU$12))/SIN(AU$12)*$B70))</f>
        <v>23.9951503815415</v>
      </c>
      <c r="AV160" s="0" t="n">
        <f aca="false">IF($B70=0,0,IF(SIN(AV$12)=0,999999999,(SIN(AV$12)*COS($E70)+SIN($E70)*COS(AV$12))/SIN(AV$12)*$B70))</f>
        <v>23.4577865205107</v>
      </c>
      <c r="AW160" s="0" t="n">
        <f aca="false">IF($B70=0,0,IF(SIN(AW$12)=0,999999999,(SIN(AW$12)*COS($E70)+SIN($E70)*COS(AW$12))/SIN(AW$12)*$B70))</f>
        <v>22.9408609184459</v>
      </c>
      <c r="AX160" s="0" t="n">
        <f aca="false">IF($B70=0,0,IF(SIN(AX$12)=0,999999999,(SIN(AX$12)*COS($E70)+SIN($E70)*COS(AX$12))/SIN(AX$12)*$B70))</f>
        <v>22.4429316394487</v>
      </c>
      <c r="AY160" s="0" t="n">
        <f aca="false">IF($B70=0,0,IF(SIN(AY$12)=0,999999999,(SIN(AY$12)*COS($E70)+SIN($E70)*COS(AY$12))/SIN(AY$12)*$B70))</f>
        <v>21.9626831667452</v>
      </c>
      <c r="AZ160" s="0" t="n">
        <f aca="false">IF($B70=0,0,IF(SIN(AZ$12)=0,999999999,(SIN(AZ$12)*COS($E70)+SIN($E70)*COS(AZ$12))/SIN(AZ$12)*$B70))</f>
        <v>21.4989126075371</v>
      </c>
      <c r="BA160" s="0" t="n">
        <f aca="false">IF($B70=0,0,IF(SIN(BA$12)=0,999999999,(SIN(BA$12)*COS($E70)+SIN($E70)*COS(BA$12))/SIN(BA$12)*$B70))</f>
        <v>21.05051765636</v>
      </c>
      <c r="BB160" s="0" t="n">
        <f aca="false">IF($B70=0,0,IF(SIN(BB$12)=0,999999999,(SIN(BB$12)*COS($E70)+SIN($E70)*COS(BB$12))/SIN(BB$12)*$B70))</f>
        <v>20.6164860603714</v>
      </c>
      <c r="BC160" s="0" t="n">
        <f aca="false">IF($B70=0,0,IF(SIN(BC$12)=0,999999999,(SIN(BC$12)*COS($E70)+SIN($E70)*COS(BC$12))/SIN(BC$12)*$B70))</f>
        <v>20.1958863718764</v>
      </c>
      <c r="BD160" s="0" t="n">
        <f aca="false">IF($B70=0,0,IF(SIN(BD$12)=0,999999999,(SIN(BD$12)*COS($E70)+SIN($E70)*COS(BD$12))/SIN(BD$12)*$B70))</f>
        <v>19.7878598077389</v>
      </c>
      <c r="BE160" s="0" t="n">
        <f aca="false">IF($B70=0,0,IF(SIN(BE$12)=0,999999999,(SIN(BE$12)*COS($E70)+SIN($E70)*COS(BE$12))/SIN(BE$12)*$B70))</f>
        <v>19.3916130636103</v>
      </c>
      <c r="BF160" s="0" t="n">
        <f aca="false">IF($B70=0,0,IF(SIN(BF$12)=0,999999999,(SIN(BF$12)*COS($E70)+SIN($E70)*COS(BF$12))/SIN(BF$12)*$B70))</f>
        <v>19.0064119542925</v>
      </c>
      <c r="BG160" s="0" t="n">
        <f aca="false">IF($B70=0,0,IF(SIN(BG$12)=0,999999999,(SIN(BG$12)*COS($E70)+SIN($E70)*COS(BG$12))/SIN(BG$12)*$B70))</f>
        <v>18.6315757709661</v>
      </c>
      <c r="BH160" s="0" t="n">
        <f aca="false">IF($B70=0,0,IF(SIN(BH$12)=0,999999999,(SIN(BH$12)*COS($E70)+SIN($E70)*COS(BH$12))/SIN(BH$12)*$B70))</f>
        <v>18.2664722621945</v>
      </c>
      <c r="BI160" s="0" t="n">
        <f aca="false">IF($B70=0,0,IF(SIN(BI$12)=0,999999999,(SIN(BI$12)*COS($E70)+SIN($E70)*COS(BI$12))/SIN(BI$12)*$B70))</f>
        <v>17.9105131591432</v>
      </c>
      <c r="BJ160" s="0" t="n">
        <f aca="false">IF($B70=0,0,IF(SIN(BJ$12)=0,999999999,(SIN(BJ$12)*COS($E70)+SIN($E70)*COS(BJ$12))/SIN(BJ$12)*$B70))</f>
        <v>17.5631501768075</v>
      </c>
      <c r="BK160" s="0" t="n">
        <f aca="false">IF($B70=0,0,IF(SIN(BK$12)=0,999999999,(SIN(BK$12)*COS($E70)+SIN($E70)*COS(BK$12))/SIN(BK$12)*$B70))</f>
        <v>17.2238714326068</v>
      </c>
      <c r="BL160" s="0" t="n">
        <f aca="false">IF($B70=0,0,IF(SIN(BL$12)=0,999999999,(SIN(BL$12)*COS($E70)+SIN($E70)*COS(BL$12))/SIN(BL$12)*$B70))</f>
        <v>16.8921982317749</v>
      </c>
      <c r="BM160" s="0" t="n">
        <f aca="false">IF($B70=0,0,IF(SIN(BM$12)=0,999999999,(SIN(BM$12)*COS($E70)+SIN($E70)*COS(BM$12))/SIN(BM$12)*$B70))</f>
        <v>16.5676821758239</v>
      </c>
      <c r="BN160" s="0" t="n">
        <f aca="false">IF($B70=0,0,IF(SIN(BN$12)=0,999999999,(SIN(BN$12)*COS($E70)+SIN($E70)*COS(BN$12))/SIN(BN$12)*$B70))</f>
        <v>16.2499025561743</v>
      </c>
      <c r="BO160" s="0" t="n">
        <f aca="false">IF($B70=0,0,IF(SIN(BO$12)=0,999999999,(SIN(BO$12)*COS($E70)+SIN($E70)*COS(BO$12))/SIN(BO$12)*$B70))</f>
        <v>15.938464</v>
      </c>
      <c r="BP160" s="0" t="n">
        <f aca="false">IF($B70=0,0,IF(SIN(BP$12)=0,999999999,(SIN(BP$12)*COS($E70)+SIN($E70)*COS(BP$12))/SIN(BP$12)*$B70))</f>
        <v>15.6329943395737</v>
      </c>
      <c r="BQ160" s="0" t="n">
        <f aca="false">IF($B70=0,0,IF(SIN(BQ$12)=0,999999999,(SIN(BQ$12)*COS($E70)+SIN($E70)*COS(BQ$12))/SIN(BQ$12)*$B70))</f>
        <v>15.3331426800299</v>
      </c>
      <c r="BR160" s="0" t="n">
        <f aca="false">IF($B70=0,0,IF(SIN(BR$12)=0,999999999,(SIN(BR$12)*COS($E70)+SIN($E70)*COS(BR$12))/SIN(BR$12)*$B70))</f>
        <v>15.0385776435803</v>
      </c>
      <c r="BS160" s="0" t="n">
        <f aca="false">IF($B70=0,0,IF(SIN(BS$12)=0,999999999,(SIN(BS$12)*COS($E70)+SIN($E70)*COS(BS$12))/SIN(BS$12)*$B70))</f>
        <v>14.7489857708982</v>
      </c>
      <c r="BT160" s="0" t="n">
        <f aca="false">IF($B70=0,0,IF(SIN(BT$12)=0,999999999,(SIN(BT$12)*COS($E70)+SIN($E70)*COS(BT$12))/SIN(BT$12)*$B70))</f>
        <v>14.4640700627131</v>
      </c>
      <c r="BU160" s="0" t="n">
        <f aca="false">IF($B70=0,0,IF(SIN(BU$12)=0,999999999,(SIN(BU$12)*COS($E70)+SIN($E70)*COS(BU$12))/SIN(BU$12)*$B70))</f>
        <v>14.183548646657</v>
      </c>
      <c r="BV160" s="0" t="n">
        <f aca="false">IF($B70=0,0,IF(SIN(BV$12)=0,999999999,(SIN(BV$12)*COS($E70)+SIN($E70)*COS(BV$12))/SIN(BV$12)*$B70))</f>
        <v>13.9071535561392</v>
      </c>
      <c r="BW160" s="0" t="n">
        <f aca="false">IF($B70=0,0,IF(SIN(BW$12)=0,999999999,(SIN(BW$12)*COS($E70)+SIN($E70)*COS(BW$12))/SIN(BW$12)*$B70))</f>
        <v>13.634629609545</v>
      </c>
      <c r="BX160" s="0" t="n">
        <f aca="false">IF($B70=0,0,IF(SIN(BX$12)=0,999999999,(SIN(BX$12)*COS($E70)+SIN($E70)*COS(BX$12))/SIN(BX$12)*$B70))</f>
        <v>13.365733379357</v>
      </c>
      <c r="BY160" s="0" t="n">
        <f aca="false">IF($B70=0,0,IF(SIN(BY$12)=0,999999999,(SIN(BY$12)*COS($E70)+SIN($E70)*COS(BY$12))/SIN(BY$12)*$B70))</f>
        <v>13.1002322419485</v>
      </c>
      <c r="BZ160" s="0" t="n">
        <f aca="false">IF($B70=0,0,IF(SIN(BZ$12)=0,999999999,(SIN(BZ$12)*COS($E70)+SIN($E70)*COS(BZ$12))/SIN(BZ$12)*$B70))</f>
        <v>12.8379034997986</v>
      </c>
      <c r="CA160" s="0" t="n">
        <f aca="false">IF($B70=0,0,IF(SIN(CA$12)=0,999999999,(SIN(CA$12)*COS($E70)+SIN($E70)*COS(CA$12))/SIN(CA$12)*$B70))</f>
        <v>12.5785335687494</v>
      </c>
      <c r="CB160" s="0" t="n">
        <f aca="false">IF($B70=0,0,IF(SIN(CB$12)=0,999999999,(SIN(CB$12)*COS($E70)+SIN($E70)*COS(CB$12))/SIN(CB$12)*$B70))</f>
        <v>12.321917223692</v>
      </c>
      <c r="CC160" s="0" t="n">
        <f aca="false">IF($B70=0,0,IF(SIN(CC$12)=0,999999999,(SIN(CC$12)*COS($E70)+SIN($E70)*COS(CC$12))/SIN(CC$12)*$B70))</f>
        <v>12.0678568967421</v>
      </c>
      <c r="CD160" s="0" t="n">
        <f aca="false">IF($B70=0,0,IF(SIN(CD$12)=0,999999999,(SIN(CD$12)*COS($E70)+SIN($E70)*COS(CD$12))/SIN(CD$12)*$B70))</f>
        <v>11.8161620225498</v>
      </c>
      <c r="CE160" s="0" t="n">
        <f aca="false">IF($B70=0,0,IF(SIN(CE$12)=0,999999999,(SIN(CE$12)*COS($E70)+SIN($E70)*COS(CE$12))/SIN(CE$12)*$B70))</f>
        <v>11.5666484259057</v>
      </c>
      <c r="CF160" s="0" t="n">
        <f aca="false">IF($B70=0,0,IF(SIN(CF$12)=0,999999999,(SIN(CF$12)*COS($E70)+SIN($E70)*COS(CF$12))/SIN(CF$12)*$B70))</f>
        <v>11.3191377472616</v>
      </c>
      <c r="CG160" s="0" t="n">
        <f aca="false">IF($B70=0,0,IF(SIN(CG$12)=0,999999999,(SIN(CG$12)*COS($E70)+SIN($E70)*COS(CG$12))/SIN(CG$12)*$B70))</f>
        <v>11.0734569021791</v>
      </c>
      <c r="CH160" s="0" t="n">
        <f aca="false">IF($B70=0,0,IF(SIN(CH$12)=0,999999999,(SIN(CH$12)*COS($E70)+SIN($E70)*COS(CH$12))/SIN(CH$12)*$B70))</f>
        <v>10.8294375710674</v>
      </c>
      <c r="CI160" s="0" t="n">
        <f aca="false">IF($B70=0,0,IF(SIN(CI$12)=0,999999999,(SIN(CI$12)*COS($E70)+SIN($E70)*COS(CI$12))/SIN(CI$12)*$B70))</f>
        <v>10.5869157158821</v>
      </c>
      <c r="CJ160" s="0" t="n">
        <f aca="false">IF($B70=0,0,IF(SIN(CJ$12)=0,999999999,(SIN(CJ$12)*COS($E70)+SIN($E70)*COS(CJ$12))/SIN(CJ$12)*$B70))</f>
        <v>10.34573112072</v>
      </c>
      <c r="CK160" s="0" t="n">
        <f aca="false">IF($B70=0,0,IF(SIN(CK$12)=0,999999999,(SIN(CK$12)*COS($E70)+SIN($E70)*COS(CK$12))/SIN(CK$12)*$B70))</f>
        <v>10.1057269534793</v>
      </c>
      <c r="CL160" s="0" t="n">
        <f aca="false">IF($B70=0,0,IF(SIN(CL$12)=0,999999999,(SIN(CL$12)*COS($E70)+SIN($E70)*COS(CL$12))/SIN(CL$12)*$B70))</f>
        <v>9.86674934595704</v>
      </c>
      <c r="CM160" s="0" t="n">
        <f aca="false">IF($B70=0,0,IF(SIN(CM$12)=0,999999999,(SIN(CM$12)*COS($E70)+SIN($E70)*COS(CM$12))/SIN(CM$12)*$B70))</f>
        <v>9.62864698993281</v>
      </c>
      <c r="CN160" s="0" t="n">
        <f aca="false">IF($B70=0,0,IF(SIN(CN$12)=0,999999999,(SIN(CN$12)*COS($E70)+SIN($E70)*COS(CN$12))/SIN(CN$12)*$B70))</f>
        <v>9.39127074693047</v>
      </c>
      <c r="CO160" s="0" t="n">
        <f aca="false">IF($B70=0,0,IF(SIN(CO$12)=0,999999999,(SIN(CO$12)*COS($E70)+SIN($E70)*COS(CO$12))/SIN(CO$12)*$B70))</f>
        <v>9.15447326948542</v>
      </c>
      <c r="CP160" s="0" t="n">
        <f aca="false">IF($B70=0,0,IF(SIN(CP$12)=0,999999999,(SIN(CP$12)*COS($E70)+SIN($E70)*COS(CP$12))/SIN(CP$12)*$B70))</f>
        <v>8.91810863184328</v>
      </c>
      <c r="CQ160" s="0" t="n">
        <f aca="false">IF($B70=0,0,IF(SIN(CQ$12)=0,999999999,(SIN(CQ$12)*COS($E70)+SIN($E70)*COS(CQ$12))/SIN(CQ$12)*$B70))</f>
        <v>8.68203196810292</v>
      </c>
    </row>
    <row r="161" customFormat="false" ht="12.8" hidden="true" customHeight="false" outlineLevel="0" collapsed="false">
      <c r="D161" s="0" t="n">
        <f aca="false">1+D160</f>
        <v>59</v>
      </c>
      <c r="E161" s="2" t="s">
        <v>56</v>
      </c>
      <c r="F161" s="0" t="n">
        <f aca="false">IF($B71=0,0,IF(SIN(F$12)=0,999999999,(SIN(F$12)*COS($E71)+SIN($E71)*COS(F$12))/SIN(F$12)*$B71))</f>
        <v>999999999</v>
      </c>
      <c r="G161" s="0" t="n">
        <f aca="false">IF($B71=0,0,IF(SIN(G$12)=0,999999999,(SIN(G$12)*COS($E71)+SIN($E71)*COS(G$12))/SIN(G$12)*$B71))</f>
        <v>797.218656001138</v>
      </c>
      <c r="H161" s="0" t="n">
        <f aca="false">IF($B71=0,0,IF(SIN(H$12)=0,999999999,(SIN(H$12)*COS($E71)+SIN($E71)*COS(H$12))/SIN(H$12)*$B71))</f>
        <v>402.626387818236</v>
      </c>
      <c r="I161" s="0" t="n">
        <f aca="false">IF($B71=0,0,IF(SIN(I$12)=0,999999999,(SIN(I$12)*COS($E71)+SIN($E71)*COS(I$12))/SIN(I$12)*$B71))</f>
        <v>271.042193399966</v>
      </c>
      <c r="J161" s="0" t="n">
        <f aca="false">IF($B71=0,0,IF(SIN(J$12)=0,999999999,(SIN(J$12)*COS($E71)+SIN($E71)*COS(J$12))/SIN(J$12)*$B71))</f>
        <v>205.20999299307</v>
      </c>
      <c r="K161" s="0" t="n">
        <f aca="false">IF($B71=0,0,IF(SIN(K$12)=0,999999999,(SIN(K$12)*COS($E71)+SIN($E71)*COS(K$12))/SIN(K$12)*$B71))</f>
        <v>165.678562805533</v>
      </c>
      <c r="L161" s="0" t="n">
        <f aca="false">IF($B71=0,0,IF(SIN(L$12)=0,999999999,(SIN(L$12)*COS($E71)+SIN($E71)*COS(L$12))/SIN(L$12)*$B71))</f>
        <v>139.297488352312</v>
      </c>
      <c r="M161" s="0" t="n">
        <f aca="false">IF($B71=0,0,IF(SIN(M$12)=0,999999999,(SIN(M$12)*COS($E71)+SIN($E71)*COS(M$12))/SIN(M$12)*$B71))</f>
        <v>120.430872071236</v>
      </c>
      <c r="N161" s="0" t="n">
        <f aca="false">IF($B71=0,0,IF(SIN(N$12)=0,999999999,(SIN(N$12)*COS($E71)+SIN($E71)*COS(N$12))/SIN(N$12)*$B71))</f>
        <v>106.26076022263</v>
      </c>
      <c r="O161" s="0" t="n">
        <f aca="false">IF($B71=0,0,IF(SIN(O$12)=0,999999999,(SIN(O$12)*COS($E71)+SIN($E71)*COS(O$12))/SIN(O$12)*$B71))</f>
        <v>95.2216185186388</v>
      </c>
      <c r="P161" s="0" t="n">
        <f aca="false">IF($B71=0,0,IF(SIN(P$12)=0,999999999,(SIN(P$12)*COS($E71)+SIN($E71)*COS(P$12))/SIN(P$12)*$B71))</f>
        <v>86.3741223714072</v>
      </c>
      <c r="Q161" s="0" t="n">
        <f aca="false">IF($B71=0,0,IF(SIN(Q$12)=0,999999999,(SIN(Q$12)*COS($E71)+SIN($E71)*COS(Q$12))/SIN(Q$12)*$B71))</f>
        <v>79.1205160935356</v>
      </c>
      <c r="R161" s="0" t="n">
        <f aca="false">IF($B71=0,0,IF(SIN(R$12)=0,999999999,(SIN(R$12)*COS($E71)+SIN($E71)*COS(R$12))/SIN(R$12)*$B71))</f>
        <v>73.0622924952776</v>
      </c>
      <c r="S161" s="0" t="n">
        <f aca="false">IF($B71=0,0,IF(SIN(S$12)=0,999999999,(SIN(S$12)*COS($E71)+SIN($E71)*COS(S$12))/SIN(S$12)*$B71))</f>
        <v>67.9235588186485</v>
      </c>
      <c r="T161" s="0" t="n">
        <f aca="false">IF($B71=0,0,IF(SIN(T$12)=0,999999999,(SIN(T$12)*COS($E71)+SIN($E71)*COS(T$12))/SIN(T$12)*$B71))</f>
        <v>63.507245839942</v>
      </c>
      <c r="U161" s="0" t="n">
        <f aca="false">IF($B71=0,0,IF(SIN(U$12)=0,999999999,(SIN(U$12)*COS($E71)+SIN($E71)*COS(U$12))/SIN(U$12)*$B71))</f>
        <v>59.6688333286872</v>
      </c>
      <c r="V161" s="0" t="n">
        <f aca="false">IF($B71=0,0,IF(SIN(V$12)=0,999999999,(SIN(V$12)*COS($E71)+SIN($E71)*COS(V$12))/SIN(V$12)*$B71))</f>
        <v>56.2999284570528</v>
      </c>
      <c r="W161" s="0" t="n">
        <f aca="false">IF($B71=0,0,IF(SIN(W$12)=0,999999999,(SIN(W$12)*COS($E71)+SIN($E71)*COS(W$12))/SIN(W$12)*$B71))</f>
        <v>53.3176400624065</v>
      </c>
      <c r="X161" s="0" t="n">
        <f aca="false">IF($B71=0,0,IF(SIN(X$12)=0,999999999,(SIN(X$12)*COS($E71)+SIN($E71)*COS(X$12))/SIN(X$12)*$B71))</f>
        <v>50.6574948200817</v>
      </c>
      <c r="Y161" s="0" t="n">
        <f aca="false">IF($B71=0,0,IF(SIN(Y$12)=0,999999999,(SIN(Y$12)*COS($E71)+SIN($E71)*COS(Y$12))/SIN(Y$12)*$B71))</f>
        <v>48.2685904120156</v>
      </c>
      <c r="Z161" s="0" t="n">
        <f aca="false">IF($B71=0,0,IF(SIN(Z$12)=0,999999999,(SIN(Z$12)*COS($E71)+SIN($E71)*COS(Z$12))/SIN(Z$12)*$B71))</f>
        <v>46.1102027426476</v>
      </c>
      <c r="AA161" s="0" t="n">
        <f aca="false">IF($B71=0,0,IF(SIN(AA$12)=0,999999999,(SIN(AA$12)*COS($E71)+SIN($E71)*COS(AA$12))/SIN(AA$12)*$B71))</f>
        <v>44.1493625196009</v>
      </c>
      <c r="AB161" s="0" t="n">
        <f aca="false">IF($B71=0,0,IF(SIN(AB$12)=0,999999999,(SIN(AB$12)*COS($E71)+SIN($E71)*COS(AB$12))/SIN(AB$12)*$B71))</f>
        <v>42.3590927648435</v>
      </c>
      <c r="AC161" s="0" t="n">
        <f aca="false">IF($B71=0,0,IF(SIN(AC$12)=0,999999999,(SIN(AC$12)*COS($E71)+SIN($E71)*COS(AC$12))/SIN(AC$12)*$B71))</f>
        <v>40.7171061035146</v>
      </c>
      <c r="AD161" s="0" t="n">
        <f aca="false">IF($B71=0,0,IF(SIN(AD$12)=0,999999999,(SIN(AD$12)*COS($E71)+SIN($E71)*COS(AD$12))/SIN(AD$12)*$B71))</f>
        <v>39.2048277285364</v>
      </c>
      <c r="AE161" s="0" t="n">
        <f aca="false">IF($B71=0,0,IF(SIN(AE$12)=0,999999999,(SIN(AE$12)*COS($E71)+SIN($E71)*COS(AE$12))/SIN(AE$12)*$B71))</f>
        <v>37.8066528517306</v>
      </c>
      <c r="AF161" s="0" t="n">
        <f aca="false">IF($B71=0,0,IF(SIN(AF$12)=0,999999999,(SIN(AF$12)*COS($E71)+SIN($E71)*COS(AF$12))/SIN(AF$12)*$B71))</f>
        <v>36.5093755103946</v>
      </c>
      <c r="AG161" s="0" t="n">
        <f aca="false">IF($B71=0,0,IF(SIN(AG$12)=0,999999999,(SIN(AG$12)*COS($E71)+SIN($E71)*COS(AG$12))/SIN(AG$12)*$B71))</f>
        <v>35.3017443037824</v>
      </c>
      <c r="AH161" s="0" t="n">
        <f aca="false">IF($B71=0,0,IF(SIN(AH$12)=0,999999999,(SIN(AH$12)*COS($E71)+SIN($E71)*COS(AH$12))/SIN(AH$12)*$B71))</f>
        <v>34.1741133269466</v>
      </c>
      <c r="AI161" s="0" t="n">
        <f aca="false">IF($B71=0,0,IF(SIN(AI$12)=0,999999999,(SIN(AI$12)*COS($E71)+SIN($E71)*COS(AI$12))/SIN(AI$12)*$B71))</f>
        <v>33.1181653232016</v>
      </c>
      <c r="AJ161" s="0" t="n">
        <f aca="false">IF($B71=0,0,IF(SIN(AJ$12)=0,999999999,(SIN(AJ$12)*COS($E71)+SIN($E71)*COS(AJ$12))/SIN(AJ$12)*$B71))</f>
        <v>32.126690204124</v>
      </c>
      <c r="AK161" s="0" t="n">
        <f aca="false">IF($B71=0,0,IF(SIN(AK$12)=0,999999999,(SIN(AK$12)*COS($E71)+SIN($E71)*COS(AK$12))/SIN(AK$12)*$B71))</f>
        <v>31.1934064346713</v>
      </c>
      <c r="AL161" s="0" t="n">
        <f aca="false">IF($B71=0,0,IF(SIN(AL$12)=0,999999999,(SIN(AL$12)*COS($E71)+SIN($E71)*COS(AL$12))/SIN(AL$12)*$B71))</f>
        <v>30.3128159065999</v>
      </c>
      <c r="AM161" s="0" t="n">
        <f aca="false">IF($B71=0,0,IF(SIN(AM$12)=0,999999999,(SIN(AM$12)*COS($E71)+SIN($E71)*COS(AM$12))/SIN(AM$12)*$B71))</f>
        <v>29.4800851965261</v>
      </c>
      <c r="AN161" s="0" t="n">
        <f aca="false">IF($B71=0,0,IF(SIN(AN$12)=0,999999999,(SIN(AN$12)*COS($E71)+SIN($E71)*COS(AN$12))/SIN(AN$12)*$B71))</f>
        <v>28.6909477764198</v>
      </c>
      <c r="AO161" s="0" t="n">
        <f aca="false">IF($B71=0,0,IF(SIN(AO$12)=0,999999999,(SIN(AO$12)*COS($E71)+SIN($E71)*COS(AO$12))/SIN(AO$12)*$B71))</f>
        <v>27.9416229859608</v>
      </c>
      <c r="AP161" s="0" t="n">
        <f aca="false">IF($B71=0,0,IF(SIN(AP$12)=0,999999999,(SIN(AP$12)*COS($E71)+SIN($E71)*COS(AP$12))/SIN(AP$12)*$B71))</f>
        <v>27.2287485074244</v>
      </c>
      <c r="AQ161" s="0" t="n">
        <f aca="false">IF($B71=0,0,IF(SIN(AQ$12)=0,999999999,(SIN(AQ$12)*COS($E71)+SIN($E71)*COS(AQ$12))/SIN(AQ$12)*$B71))</f>
        <v>26.5493237884752</v>
      </c>
      <c r="AR161" s="0" t="n">
        <f aca="false">IF($B71=0,0,IF(SIN(AR$12)=0,999999999,(SIN(AR$12)*COS($E71)+SIN($E71)*COS(AR$12))/SIN(AR$12)*$B71))</f>
        <v>25.9006623960598</v>
      </c>
      <c r="AS161" s="0" t="n">
        <f aca="false">IF($B71=0,0,IF(SIN(AS$12)=0,999999999,(SIN(AS$12)*COS($E71)+SIN($E71)*COS(AS$12))/SIN(AS$12)*$B71))</f>
        <v>25.2803516982876</v>
      </c>
      <c r="AT161" s="0" t="n">
        <f aca="false">IF($B71=0,0,IF(SIN(AT$12)=0,999999999,(SIN(AT$12)*COS($E71)+SIN($E71)*COS(AT$12))/SIN(AT$12)*$B71))</f>
        <v>24.6862185918064</v>
      </c>
      <c r="AU161" s="0" t="n">
        <f aca="false">IF($B71=0,0,IF(SIN(AU$12)=0,999999999,(SIN(AU$12)*COS($E71)+SIN($E71)*COS(AU$12))/SIN(AU$12)*$B71))</f>
        <v>24.1163002424138</v>
      </c>
      <c r="AV161" s="0" t="n">
        <f aca="false">IF($B71=0,0,IF(SIN(AV$12)=0,999999999,(SIN(AV$12)*COS($E71)+SIN($E71)*COS(AV$12))/SIN(AV$12)*$B71))</f>
        <v>23.5688190032637</v>
      </c>
      <c r="AW161" s="0" t="n">
        <f aca="false">IF($B71=0,0,IF(SIN(AW$12)=0,999999999,(SIN(AW$12)*COS($E71)+SIN($E71)*COS(AW$12))/SIN(AW$12)*$B71))</f>
        <v>23.0421608304868</v>
      </c>
      <c r="AX161" s="0" t="n">
        <f aca="false">IF($B71=0,0,IF(SIN(AX$12)=0,999999999,(SIN(AX$12)*COS($E71)+SIN($E71)*COS(AX$12))/SIN(AX$12)*$B71))</f>
        <v>22.5348566397072</v>
      </c>
      <c r="AY161" s="0" t="n">
        <f aca="false">IF($B71=0,0,IF(SIN(AY$12)=0,999999999,(SIN(AY$12)*COS($E71)+SIN($E71)*COS(AY$12))/SIN(AY$12)*$B71))</f>
        <v>22.045566145867</v>
      </c>
      <c r="AZ161" s="0" t="n">
        <f aca="false">IF($B71=0,0,IF(SIN(AZ$12)=0,999999999,(SIN(AZ$12)*COS($E71)+SIN($E71)*COS(AZ$12))/SIN(AZ$12)*$B71))</f>
        <v>21.5730638083456</v>
      </c>
      <c r="BA161" s="0" t="n">
        <f aca="false">IF($B71=0,0,IF(SIN(BA$12)=0,999999999,(SIN(BA$12)*COS($E71)+SIN($E71)*COS(BA$12))/SIN(BA$12)*$B71))</f>
        <v>21.1162265676943</v>
      </c>
      <c r="BB161" s="0" t="n">
        <f aca="false">IF($B71=0,0,IF(SIN(BB$12)=0,999999999,(SIN(BB$12)*COS($E71)+SIN($E71)*COS(BB$12))/SIN(BB$12)*$B71))</f>
        <v>20.6740231125787</v>
      </c>
      <c r="BC161" s="0" t="n">
        <f aca="false">IF($B71=0,0,IF(SIN(BC$12)=0,999999999,(SIN(BC$12)*COS($E71)+SIN($E71)*COS(BC$12))/SIN(BC$12)*$B71))</f>
        <v>20.245504458195</v>
      </c>
      <c r="BD161" s="0" t="n">
        <f aca="false">IF($B71=0,0,IF(SIN(BD$12)=0,999999999,(SIN(BD$12)*COS($E71)+SIN($E71)*COS(BD$12))/SIN(BD$12)*$B71))</f>
        <v>19.8297956524118</v>
      </c>
      <c r="BE161" s="0" t="n">
        <f aca="false">IF($B71=0,0,IF(SIN(BE$12)=0,999999999,(SIN(BE$12)*COS($E71)+SIN($E71)*COS(BE$12))/SIN(BE$12)*$B71))</f>
        <v>19.4260884547068</v>
      </c>
      <c r="BF161" s="0" t="n">
        <f aca="false">IF($B71=0,0,IF(SIN(BF$12)=0,999999999,(SIN(BF$12)*COS($E71)+SIN($E71)*COS(BF$12))/SIN(BF$12)*$B71))</f>
        <v>19.0336348567914</v>
      </c>
      <c r="BG161" s="0" t="n">
        <f aca="false">IF($B71=0,0,IF(SIN(BG$12)=0,999999999,(SIN(BG$12)*COS($E71)+SIN($E71)*COS(BG$12))/SIN(BG$12)*$B71))</f>
        <v>18.6517413335981</v>
      </c>
      <c r="BH161" s="0" t="n">
        <f aca="false">IF($B71=0,0,IF(SIN(BH$12)=0,999999999,(SIN(BH$12)*COS($E71)+SIN($E71)*COS(BH$12))/SIN(BH$12)*$B71))</f>
        <v>18.2797637297882</v>
      </c>
      <c r="BI161" s="0" t="n">
        <f aca="false">IF($B71=0,0,IF(SIN(BI$12)=0,999999999,(SIN(BI$12)*COS($E71)+SIN($E71)*COS(BI$12))/SIN(BI$12)*$B71))</f>
        <v>17.9171027007203</v>
      </c>
      <c r="BJ161" s="0" t="n">
        <f aca="false">IF($B71=0,0,IF(SIN(BJ$12)=0,999999999,(SIN(BJ$12)*COS($E71)+SIN($E71)*COS(BJ$12))/SIN(BJ$12)*$B71))</f>
        <v>17.5631996383908</v>
      </c>
      <c r="BK161" s="0" t="n">
        <f aca="false">IF($B71=0,0,IF(SIN(BK$12)=0,999999999,(SIN(BK$12)*COS($E71)+SIN($E71)*COS(BK$12))/SIN(BK$12)*$B71))</f>
        <v>17.2175330225974</v>
      </c>
      <c r="BL161" s="0" t="n">
        <f aca="false">IF($B71=0,0,IF(SIN(BL$12)=0,999999999,(SIN(BL$12)*COS($E71)+SIN($E71)*COS(BL$12))/SIN(BL$12)*$B71))</f>
        <v>16.8796151458053</v>
      </c>
      <c r="BM161" s="0" t="n">
        <f aca="false">IF($B71=0,0,IF(SIN(BM$12)=0,999999999,(SIN(BM$12)*COS($E71)+SIN($E71)*COS(BM$12))/SIN(BM$12)*$B71))</f>
        <v>16.5489891671708</v>
      </c>
      <c r="BN161" s="0" t="n">
        <f aca="false">IF($B71=0,0,IF(SIN(BN$12)=0,999999999,(SIN(BN$12)*COS($E71)+SIN($E71)*COS(BN$12))/SIN(BN$12)*$B71))</f>
        <v>16.2252264570982</v>
      </c>
      <c r="BO161" s="0" t="n">
        <f aca="false">IF($B71=0,0,IF(SIN(BO$12)=0,999999999,(SIN(BO$12)*COS($E71)+SIN($E71)*COS(BO$12))/SIN(BO$12)*$B71))</f>
        <v>15.9079241987619</v>
      </c>
      <c r="BP161" s="0" t="n">
        <f aca="false">IF($B71=0,0,IF(SIN(BP$12)=0,999999999,(SIN(BP$12)*COS($E71)+SIN($E71)*COS(BP$12))/SIN(BP$12)*$B71))</f>
        <v>15.5967032173358</v>
      </c>
      <c r="BQ161" s="0" t="n">
        <f aca="false">IF($B71=0,0,IF(SIN(BQ$12)=0,999999999,(SIN(BQ$12)*COS($E71)+SIN($E71)*COS(BQ$12))/SIN(BQ$12)*$B71))</f>
        <v>15.2912060113768</v>
      </c>
      <c r="BR161" s="0" t="n">
        <f aca="false">IF($B71=0,0,IF(SIN(BR$12)=0,999999999,(SIN(BR$12)*COS($E71)+SIN($E71)*COS(BR$12))/SIN(BR$12)*$B71))</f>
        <v>14.9910949639827</v>
      </c>
      <c r="BS161" s="0" t="n">
        <f aca="false">IF($B71=0,0,IF(SIN(BS$12)=0,999999999,(SIN(BS$12)*COS($E71)+SIN($E71)*COS(BS$12))/SIN(BS$12)*$B71))</f>
        <v>14.6960507140779</v>
      </c>
      <c r="BT161" s="0" t="n">
        <f aca="false">IF($B71=0,0,IF(SIN(BT$12)=0,999999999,(SIN(BT$12)*COS($E71)+SIN($E71)*COS(BT$12))/SIN(BT$12)*$B71))</f>
        <v>14.4057706705498</v>
      </c>
      <c r="BU161" s="0" t="n">
        <f aca="false">IF($B71=0,0,IF(SIN(BU$12)=0,999999999,(SIN(BU$12)*COS($E71)+SIN($E71)*COS(BU$12))/SIN(BU$12)*$B71))</f>
        <v>14.1199676539942</v>
      </c>
      <c r="BV161" s="0" t="n">
        <f aca="false">IF($B71=0,0,IF(SIN(BV$12)=0,999999999,(SIN(BV$12)*COS($E71)+SIN($E71)*COS(BV$12))/SIN(BV$12)*$B71))</f>
        <v>13.8383686525999</v>
      </c>
      <c r="BW161" s="0" t="n">
        <f aca="false">IF($B71=0,0,IF(SIN(BW$12)=0,999999999,(SIN(BW$12)*COS($E71)+SIN($E71)*COS(BW$12))/SIN(BW$12)*$B71))</f>
        <v>13.5607136802442</v>
      </c>
      <c r="BX161" s="0" t="n">
        <f aca="false">IF($B71=0,0,IF(SIN(BX$12)=0,999999999,(SIN(BX$12)*COS($E71)+SIN($E71)*COS(BX$12))/SIN(BX$12)*$B71))</f>
        <v>13.2867547262057</v>
      </c>
      <c r="BY161" s="0" t="n">
        <f aca="false">IF($B71=0,0,IF(SIN(BY$12)=0,999999999,(SIN(BY$12)*COS($E71)+SIN($E71)*COS(BY$12))/SIN(BY$12)*$B71))</f>
        <v>13.0162547870671</v>
      </c>
      <c r="BZ161" s="0" t="n">
        <f aca="false">IF($B71=0,0,IF(SIN(BZ$12)=0,999999999,(SIN(BZ$12)*COS($E71)+SIN($E71)*COS(BZ$12))/SIN(BZ$12)*$B71))</f>
        <v>12.7489869724035</v>
      </c>
      <c r="CA161" s="0" t="n">
        <f aca="false">IF($B71=0,0,IF(SIN(CA$12)=0,999999999,(SIN(CA$12)*COS($E71)+SIN($E71)*COS(CA$12))/SIN(CA$12)*$B71))</f>
        <v>12.4847336767377</v>
      </c>
      <c r="CB161" s="0" t="n">
        <f aca="false">IF($B71=0,0,IF(SIN(CB$12)=0,999999999,(SIN(CB$12)*COS($E71)+SIN($E71)*COS(CB$12))/SIN(CB$12)*$B71))</f>
        <v>12.223285811024</v>
      </c>
      <c r="CC161" s="0" t="n">
        <f aca="false">IF($B71=0,0,IF(SIN(CC$12)=0,999999999,(SIN(CC$12)*COS($E71)+SIN($E71)*COS(CC$12))/SIN(CC$12)*$B71))</f>
        <v>11.9644420876099</v>
      </c>
      <c r="CD161" s="0" t="n">
        <f aca="false">IF($B71=0,0,IF(SIN(CD$12)=0,999999999,(SIN(CD$12)*COS($E71)+SIN($E71)*COS(CD$12))/SIN(CD$12)*$B71))</f>
        <v>11.7080083532196</v>
      </c>
      <c r="CE161" s="0" t="n">
        <f aca="false">IF($B71=0,0,IF(SIN(CE$12)=0,999999999,(SIN(CE$12)*COS($E71)+SIN($E71)*COS(CE$12))/SIN(CE$12)*$B71))</f>
        <v>11.4537969650301</v>
      </c>
      <c r="CF161" s="0" t="n">
        <f aca="false">IF($B71=0,0,IF(SIN(CF$12)=0,999999999,(SIN(CF$12)*COS($E71)+SIN($E71)*COS(CF$12))/SIN(CF$12)*$B71))</f>
        <v>11.2016262053758</v>
      </c>
      <c r="CG161" s="0" t="n">
        <f aca="false">IF($B71=0,0,IF(SIN(CG$12)=0,999999999,(SIN(CG$12)*COS($E71)+SIN($E71)*COS(CG$12))/SIN(CG$12)*$B71))</f>
        <v>10.9513197310193</v>
      </c>
      <c r="CH161" s="0" t="n">
        <f aca="false">IF($B71=0,0,IF(SIN(CH$12)=0,999999999,(SIN(CH$12)*COS($E71)+SIN($E71)*COS(CH$12))/SIN(CH$12)*$B71))</f>
        <v>10.7027060532828</v>
      </c>
      <c r="CI161" s="0" t="n">
        <f aca="false">IF($B71=0,0,IF(SIN(CI$12)=0,999999999,(SIN(CI$12)*COS($E71)+SIN($E71)*COS(CI$12))/SIN(CI$12)*$B71))</f>
        <v>10.4556180456465</v>
      </c>
      <c r="CJ161" s="0" t="n">
        <f aca="false">IF($B71=0,0,IF(SIN(CJ$12)=0,999999999,(SIN(CJ$12)*COS($E71)+SIN($E71)*COS(CJ$12))/SIN(CJ$12)*$B71))</f>
        <v>10.2098924756948</v>
      </c>
      <c r="CK161" s="0" t="n">
        <f aca="false">IF($B71=0,0,IF(SIN(CK$12)=0,999999999,(SIN(CK$12)*COS($E71)+SIN($E71)*COS(CK$12))/SIN(CK$12)*$B71))</f>
        <v>9.96536955852267</v>
      </c>
      <c r="CL161" s="0" t="n">
        <f aca="false">IF($B71=0,0,IF(SIN(CL$12)=0,999999999,(SIN(CL$12)*COS($E71)+SIN($E71)*COS(CL$12))/SIN(CL$12)*$B71))</f>
        <v>9.72189252892787</v>
      </c>
      <c r="CM161" s="0" t="n">
        <f aca="false">IF($B71=0,0,IF(SIN(CM$12)=0,999999999,(SIN(CM$12)*COS($E71)+SIN($E71)*COS(CM$12))/SIN(CM$12)*$B71))</f>
        <v>9.47930722988928</v>
      </c>
      <c r="CN161" s="0" t="n">
        <f aca="false">IF($B71=0,0,IF(SIN(CN$12)=0,999999999,(SIN(CN$12)*COS($E71)+SIN($E71)*COS(CN$12))/SIN(CN$12)*$B71))</f>
        <v>9.23746171498174</v>
      </c>
      <c r="CO161" s="0" t="n">
        <f aca="false">IF($B71=0,0,IF(SIN(CO$12)=0,999999999,(SIN(CO$12)*COS($E71)+SIN($E71)*COS(CO$12))/SIN(CO$12)*$B71))</f>
        <v>8.99620586251238</v>
      </c>
      <c r="CP161" s="0" t="n">
        <f aca="false">IF($B71=0,0,IF(SIN(CP$12)=0,999999999,(SIN(CP$12)*COS($E71)+SIN($E71)*COS(CP$12))/SIN(CP$12)*$B71))</f>
        <v>8.7553909992662</v>
      </c>
      <c r="CQ161" s="0" t="n">
        <f aca="false">IF($B71=0,0,IF(SIN(CQ$12)=0,999999999,(SIN(CQ$12)*COS($E71)+SIN($E71)*COS(CQ$12))/SIN(CQ$12)*$B71))</f>
        <v>8.51486953183621</v>
      </c>
    </row>
    <row r="162" customFormat="false" ht="12.8" hidden="true" customHeight="false" outlineLevel="0" collapsed="false">
      <c r="D162" s="0" t="n">
        <f aca="false">1+D161</f>
        <v>60</v>
      </c>
      <c r="E162" s="2" t="s">
        <v>56</v>
      </c>
      <c r="F162" s="0" t="n">
        <f aca="false">IF($B72=0,0,IF(SIN(F$12)=0,999999999,(SIN(F$12)*COS($E72)+SIN($E72)*COS(F$12))/SIN(F$12)*$B72))</f>
        <v>999999999</v>
      </c>
      <c r="G162" s="0" t="n">
        <f aca="false">IF($B72=0,0,IF(SIN(G$12)=0,999999999,(SIN(G$12)*COS($E72)+SIN($E72)*COS(G$12))/SIN(G$12)*$B72))</f>
        <v>811.511118708371</v>
      </c>
      <c r="H162" s="0" t="n">
        <f aca="false">IF($B72=0,0,IF(SIN(H$12)=0,999999999,(SIN(H$12)*COS($E72)+SIN($E72)*COS(H$12))/SIN(H$12)*$B72))</f>
        <v>409.681447464862</v>
      </c>
      <c r="I162" s="0" t="n">
        <f aca="false">IF($B72=0,0,IF(SIN(I$12)=0,999999999,(SIN(I$12)*COS($E72)+SIN($E72)*COS(I$12))/SIN(I$12)*$B72))</f>
        <v>275.683805221586</v>
      </c>
      <c r="J162" s="0" t="n">
        <f aca="false">IF($B72=0,0,IF(SIN(J$12)=0,999999999,(SIN(J$12)*COS($E72)+SIN($E72)*COS(J$12))/SIN(J$12)*$B72))</f>
        <v>208.644145350505</v>
      </c>
      <c r="K162" s="0" t="n">
        <f aca="false">IF($B72=0,0,IF(SIN(K$12)=0,999999999,(SIN(K$12)*COS($E72)+SIN($E72)*COS(K$12))/SIN(K$12)*$B72))</f>
        <v>168.387650540828</v>
      </c>
      <c r="L162" s="0" t="n">
        <f aca="false">IF($B72=0,0,IF(SIN(L$12)=0,999999999,(SIN(L$12)*COS($E72)+SIN($E72)*COS(L$12))/SIN(L$12)*$B72))</f>
        <v>141.522708347701</v>
      </c>
      <c r="M162" s="0" t="n">
        <f aca="false">IF($B72=0,0,IF(SIN(M$12)=0,999999999,(SIN(M$12)*COS($E72)+SIN($E72)*COS(M$12))/SIN(M$12)*$B72))</f>
        <v>122.310050551304</v>
      </c>
      <c r="N162" s="0" t="n">
        <f aca="false">IF($B72=0,0,IF(SIN(N$12)=0,999999999,(SIN(N$12)*COS($E72)+SIN($E72)*COS(N$12))/SIN(N$12)*$B72))</f>
        <v>107.880037992189</v>
      </c>
      <c r="O162" s="0" t="n">
        <f aca="false">IF($B72=0,0,IF(SIN(O$12)=0,999999999,(SIN(O$12)*COS($E72)+SIN($E72)*COS(O$12))/SIN(O$12)*$B72))</f>
        <v>96.6384221791055</v>
      </c>
      <c r="P162" s="0" t="n">
        <f aca="false">IF($B72=0,0,IF(SIN(P$12)=0,999999999,(SIN(P$12)*COS($E72)+SIN($E72)*COS(P$12))/SIN(P$12)*$B72))</f>
        <v>87.628649928519</v>
      </c>
      <c r="Q162" s="0" t="n">
        <f aca="false">IF($B72=0,0,IF(SIN(Q$12)=0,999999999,(SIN(Q$12)*COS($E72)+SIN($E72)*COS(Q$12))/SIN(Q$12)*$B72))</f>
        <v>80.2420018337926</v>
      </c>
      <c r="R162" s="0" t="n">
        <f aca="false">IF($B72=0,0,IF(SIN(R$12)=0,999999999,(SIN(R$12)*COS($E72)+SIN($E72)*COS(R$12))/SIN(R$12)*$B72))</f>
        <v>74.0726614966948</v>
      </c>
      <c r="S162" s="0" t="n">
        <f aca="false">IF($B72=0,0,IF(SIN(S$12)=0,999999999,(SIN(S$12)*COS($E72)+SIN($E72)*COS(S$12))/SIN(S$12)*$B72))</f>
        <v>68.8396758799298</v>
      </c>
      <c r="T162" s="0" t="n">
        <f aca="false">IF($B72=0,0,IF(SIN(T$12)=0,999999999,(SIN(T$12)*COS($E72)+SIN($E72)*COS(T$12))/SIN(T$12)*$B72))</f>
        <v>64.3423612201314</v>
      </c>
      <c r="U162" s="0" t="n">
        <f aca="false">IF($B72=0,0,IF(SIN(U$12)=0,999999999,(SIN(U$12)*COS($E72)+SIN($E72)*COS(U$12))/SIN(U$12)*$B72))</f>
        <v>60.4335465730599</v>
      </c>
      <c r="V162" s="0" t="n">
        <f aca="false">IF($B72=0,0,IF(SIN(V$12)=0,999999999,(SIN(V$12)*COS($E72)+SIN($E72)*COS(V$12))/SIN(V$12)*$B72))</f>
        <v>57.0028510268613</v>
      </c>
      <c r="W162" s="0" t="n">
        <f aca="false">IF($B72=0,0,IF(SIN(W$12)=0,999999999,(SIN(W$12)*COS($E72)+SIN($E72)*COS(W$12))/SIN(W$12)*$B72))</f>
        <v>53.96586307296</v>
      </c>
      <c r="X162" s="0" t="n">
        <f aca="false">IF($B72=0,0,IF(SIN(X$12)=0,999999999,(SIN(X$12)*COS($E72)+SIN($E72)*COS(X$12))/SIN(X$12)*$B72))</f>
        <v>51.2569268510067</v>
      </c>
      <c r="Y162" s="0" t="n">
        <f aca="false">IF($B72=0,0,IF(SIN(Y$12)=0,999999999,(SIN(Y$12)*COS($E72)+SIN($E72)*COS(Y$12))/SIN(Y$12)*$B72))</f>
        <v>48.8242064194943</v>
      </c>
      <c r="Z162" s="0" t="n">
        <f aca="false">IF($B72=0,0,IF(SIN(Z$12)=0,999999999,(SIN(Z$12)*COS($E72)+SIN($E72)*COS(Z$12))/SIN(Z$12)*$B72))</f>
        <v>46.6262307430014</v>
      </c>
      <c r="AA162" s="0" t="n">
        <f aca="false">IF($B72=0,0,IF(SIN(AA$12)=0,999999999,(SIN(AA$12)*COS($E72)+SIN($E72)*COS(AA$12))/SIN(AA$12)*$B72))</f>
        <v>44.6294258237963</v>
      </c>
      <c r="AB162" s="0" t="n">
        <f aca="false">IF($B72=0,0,IF(SIN(AB$12)=0,999999999,(SIN(AB$12)*COS($E72)+SIN($E72)*COS(AB$12))/SIN(AB$12)*$B72))</f>
        <v>42.8063198863584</v>
      </c>
      <c r="AC162" s="0" t="n">
        <f aca="false">IF($B72=0,0,IF(SIN(AC$12)=0,999999999,(SIN(AC$12)*COS($E72)+SIN($E72)*COS(AC$12))/SIN(AC$12)*$B72))</f>
        <v>41.1342167725634</v>
      </c>
      <c r="AD162" s="0" t="n">
        <f aca="false">IF($B72=0,0,IF(SIN(AD$12)=0,999999999,(SIN(AD$12)*COS($E72)+SIN($E72)*COS(AD$12))/SIN(AD$12)*$B72))</f>
        <v>39.5942009860288</v>
      </c>
      <c r="AE162" s="0" t="n">
        <f aca="false">IF($B72=0,0,IF(SIN(AE$12)=0,999999999,(SIN(AE$12)*COS($E72)+SIN($E72)*COS(AE$12))/SIN(AE$12)*$B72))</f>
        <v>38.17038152379</v>
      </c>
      <c r="AF162" s="0" t="n">
        <f aca="false">IF($B72=0,0,IF(SIN(AF$12)=0,999999999,(SIN(AF$12)*COS($E72)+SIN($E72)*COS(AF$12))/SIN(AF$12)*$B72))</f>
        <v>36.8493102063483</v>
      </c>
      <c r="AG162" s="0" t="n">
        <f aca="false">IF($B72=0,0,IF(SIN(AG$12)=0,999999999,(SIN(AG$12)*COS($E72)+SIN($E72)*COS(AG$12))/SIN(AG$12)*$B72))</f>
        <v>35.6195292657054</v>
      </c>
      <c r="AH162" s="0" t="n">
        <f aca="false">IF($B72=0,0,IF(SIN(AH$12)=0,999999999,(SIN(AH$12)*COS($E72)+SIN($E72)*COS(AH$12))/SIN(AH$12)*$B72))</f>
        <v>34.4712158768178</v>
      </c>
      <c r="AI162" s="0" t="n">
        <f aca="false">IF($B72=0,0,IF(SIN(AI$12)=0,999999999,(SIN(AI$12)*COS($E72)+SIN($E72)*COS(AI$12))/SIN(AI$12)*$B72))</f>
        <v>33.3959002322689</v>
      </c>
      <c r="AJ162" s="0" t="n">
        <f aca="false">IF($B72=0,0,IF(SIN(AJ$12)=0,999999999,(SIN(AJ$12)*COS($E72)+SIN($E72)*COS(AJ$12))/SIN(AJ$12)*$B72))</f>
        <v>32.38624</v>
      </c>
      <c r="AK162" s="0" t="n">
        <f aca="false">IF($B72=0,0,IF(SIN(AK$12)=0,999999999,(SIN(AK$12)*COS($E72)+SIN($E72)*COS(AK$12))/SIN(AK$12)*$B72))</f>
        <v>31.4358384323691</v>
      </c>
      <c r="AL162" s="0" t="n">
        <f aca="false">IF($B72=0,0,IF(SIN(AL$12)=0,999999999,(SIN(AL$12)*COS($E72)+SIN($E72)*COS(AL$12))/SIN(AL$12)*$B72))</f>
        <v>30.5390965777338</v>
      </c>
      <c r="AM162" s="0" t="n">
        <f aca="false">IF($B72=0,0,IF(SIN(AM$12)=0,999999999,(SIN(AM$12)*COS($E72)+SIN($E72)*COS(AM$12))/SIN(AM$12)*$B72))</f>
        <v>29.6910923606106</v>
      </c>
      <c r="AN162" s="0" t="n">
        <f aca="false">IF($B72=0,0,IF(SIN(AN$12)=0,999999999,(SIN(AN$12)*COS($E72)+SIN($E72)*COS(AN$12))/SIN(AN$12)*$B72))</f>
        <v>28.8874809985646</v>
      </c>
      <c r="AO162" s="0" t="n">
        <f aca="false">IF($B72=0,0,IF(SIN(AO$12)=0,999999999,(SIN(AO$12)*COS($E72)+SIN($E72)*COS(AO$12))/SIN(AO$12)*$B72))</f>
        <v>28.1244124884001</v>
      </c>
      <c r="AP162" s="0" t="n">
        <f aca="false">IF($B72=0,0,IF(SIN(AP$12)=0,999999999,(SIN(AP$12)*COS($E72)+SIN($E72)*COS(AP$12))/SIN(AP$12)*$B72))</f>
        <v>27.3984628425358</v>
      </c>
      <c r="AQ162" s="0" t="n">
        <f aca="false">IF($B72=0,0,IF(SIN(AQ$12)=0,999999999,(SIN(AQ$12)*COS($E72)+SIN($E72)*COS(AQ$12))/SIN(AQ$12)*$B72))</f>
        <v>26.7065764740895</v>
      </c>
      <c r="AR162" s="0" t="n">
        <f aca="false">IF($B72=0,0,IF(SIN(AR$12)=0,999999999,(SIN(AR$12)*COS($E72)+SIN($E72)*COS(AR$12))/SIN(AR$12)*$B72))</f>
        <v>26.0460176768709</v>
      </c>
      <c r="AS162" s="0" t="n">
        <f aca="false">IF($B72=0,0,IF(SIN(AS$12)=0,999999999,(SIN(AS$12)*COS($E72)+SIN($E72)*COS(AS$12))/SIN(AS$12)*$B72))</f>
        <v>25.4143295677692</v>
      </c>
      <c r="AT162" s="0" t="n">
        <f aca="false">IF($B72=0,0,IF(SIN(AT$12)=0,999999999,(SIN(AT$12)*COS($E72)+SIN($E72)*COS(AT$12))/SIN(AT$12)*$B72))</f>
        <v>24.8092991855176</v>
      </c>
      <c r="AU162" s="0" t="n">
        <f aca="false">IF($B72=0,0,IF(SIN(AU$12)=0,999999999,(SIN(AU$12)*COS($E72)+SIN($E72)*COS(AU$12))/SIN(AU$12)*$B72))</f>
        <v>24.228927694645</v>
      </c>
      <c r="AV162" s="0" t="n">
        <f aca="false">IF($B72=0,0,IF(SIN(AV$12)=0,999999999,(SIN(AV$12)*COS($E72)+SIN($E72)*COS(AV$12))/SIN(AV$12)*$B72))</f>
        <v>23.6714048436456</v>
      </c>
      <c r="AW162" s="0" t="n">
        <f aca="false">IF($B72=0,0,IF(SIN(AW$12)=0,999999999,(SIN(AW$12)*COS($E72)+SIN($E72)*COS(AW$12))/SIN(AW$12)*$B72))</f>
        <v>23.1350869847094</v>
      </c>
      <c r="AX162" s="0" t="n">
        <f aca="false">IF($B72=0,0,IF(SIN(AX$12)=0,999999999,(SIN(AX$12)*COS($E72)+SIN($E72)*COS(AX$12))/SIN(AX$12)*$B72))</f>
        <v>22.6184780882904</v>
      </c>
      <c r="AY162" s="0" t="n">
        <f aca="false">IF($B72=0,0,IF(SIN(AY$12)=0,999999999,(SIN(AY$12)*COS($E72)+SIN($E72)*COS(AY$12))/SIN(AY$12)*$B72))</f>
        <v>22.1202132865299</v>
      </c>
      <c r="AZ162" s="0" t="n">
        <f aca="false">IF($B72=0,0,IF(SIN(AZ$12)=0,999999999,(SIN(AZ$12)*COS($E72)+SIN($E72)*COS(AZ$12))/SIN(AZ$12)*$B72))</f>
        <v>21.6390445605882</v>
      </c>
      <c r="BA162" s="0" t="n">
        <f aca="false">IF($B72=0,0,IF(SIN(BA$12)=0,999999999,(SIN(BA$12)*COS($E72)+SIN($E72)*COS(BA$12))/SIN(BA$12)*$B72))</f>
        <v>21.1738282524531</v>
      </c>
      <c r="BB162" s="0" t="n">
        <f aca="false">IF($B72=0,0,IF(SIN(BB$12)=0,999999999,(SIN(BB$12)*COS($E72)+SIN($E72)*COS(BB$12))/SIN(BB$12)*$B72))</f>
        <v>20.7235141350222</v>
      </c>
      <c r="BC162" s="0" t="n">
        <f aca="false">IF($B72=0,0,IF(SIN(BC$12)=0,999999999,(SIN(BC$12)*COS($E72)+SIN($E72)*COS(BC$12))/SIN(BC$12)*$B72))</f>
        <v>20.2871358177134</v>
      </c>
      <c r="BD162" s="0" t="n">
        <f aca="false">IF($B72=0,0,IF(SIN(BD$12)=0,999999999,(SIN(BD$12)*COS($E72)+SIN($E72)*COS(BD$12))/SIN(BD$12)*$B72))</f>
        <v>19.8638023004852</v>
      </c>
      <c r="BE162" s="0" t="n">
        <f aca="false">IF($B72=0,0,IF(SIN(BE$12)=0,999999999,(SIN(BE$12)*COS($E72)+SIN($E72)*COS(BE$12))/SIN(BE$12)*$B72))</f>
        <v>19.4526905184946</v>
      </c>
      <c r="BF162" s="0" t="n">
        <f aca="false">IF($B72=0,0,IF(SIN(BF$12)=0,999999999,(SIN(BF$12)*COS($E72)+SIN($E72)*COS(BF$12))/SIN(BF$12)*$B72))</f>
        <v>19.0530387438795</v>
      </c>
      <c r="BG162" s="0" t="n">
        <f aca="false">IF($B72=0,0,IF(SIN(BG$12)=0,999999999,(SIN(BG$12)*COS($E72)+SIN($E72)*COS(BG$12))/SIN(BG$12)*$B72))</f>
        <v>18.6641407313019</v>
      </c>
      <c r="BH162" s="0" t="n">
        <f aca="false">IF($B72=0,0,IF(SIN(BH$12)=0,999999999,(SIN(BH$12)*COS($E72)+SIN($E72)*COS(BH$12))/SIN(BH$12)*$B72))</f>
        <v>18.2853405106661</v>
      </c>
      <c r="BI162" s="0" t="n">
        <f aca="false">IF($B72=0,0,IF(SIN(BI$12)=0,999999999,(SIN(BI$12)*COS($E72)+SIN($E72)*COS(BI$12))/SIN(BI$12)*$B72))</f>
        <v>17.9160277444676</v>
      </c>
      <c r="BJ162" s="0" t="n">
        <f aca="false">IF($B72=0,0,IF(SIN(BJ$12)=0,999999999,(SIN(BJ$12)*COS($E72)+SIN($E72)*COS(BJ$12))/SIN(BJ$12)*$B72))</f>
        <v>17.5556335790097</v>
      </c>
      <c r="BK162" s="0" t="n">
        <f aca="false">IF($B72=0,0,IF(SIN(BK$12)=0,999999999,(SIN(BK$12)*COS($E72)+SIN($E72)*COS(BK$12))/SIN(BK$12)*$B72))</f>
        <v>17.2036269286417</v>
      </c>
      <c r="BL162" s="0" t="n">
        <f aca="false">IF($B72=0,0,IF(SIN(BL$12)=0,999999999,(SIN(BL$12)*COS($E72)+SIN($E72)*COS(BL$12))/SIN(BL$12)*$B72))</f>
        <v>16.859511140555</v>
      </c>
      <c r="BM162" s="0" t="n">
        <f aca="false">IF($B72=0,0,IF(SIN(BM$12)=0,999999999,(SIN(BM$12)*COS($E72)+SIN($E72)*COS(BM$12))/SIN(BM$12)*$B72))</f>
        <v>16.5228209947723</v>
      </c>
      <c r="BN162" s="0" t="n">
        <f aca="false">IF($B72=0,0,IF(SIN(BN$12)=0,999999999,(SIN(BN$12)*COS($E72)+SIN($E72)*COS(BN$12))/SIN(BN$12)*$B72))</f>
        <v>16.1931199999999</v>
      </c>
      <c r="BO162" s="0" t="n">
        <f aca="false">IF($B72=0,0,IF(SIN(BO$12)=0,999999999,(SIN(BO$12)*COS($E72)+SIN($E72)*COS(BO$12))/SIN(BO$12)*$B72))</f>
        <v>15.8699979511589</v>
      </c>
      <c r="BP162" s="0" t="n">
        <f aca="false">IF($B72=0,0,IF(SIN(BP$12)=0,999999999,(SIN(BP$12)*COS($E72)+SIN($E72)*COS(BP$12))/SIN(BP$12)*$B72))</f>
        <v>15.5530687187985</v>
      </c>
      <c r="BQ162" s="0" t="n">
        <f aca="false">IF($B72=0,0,IF(SIN(BQ$12)=0,999999999,(SIN(BQ$12)*COS($E72)+SIN($E72)*COS(BQ$12))/SIN(BQ$12)*$B72))</f>
        <v>15.2419682443731</v>
      </c>
      <c r="BR162" s="0" t="n">
        <f aca="false">IF($B72=0,0,IF(SIN(BR$12)=0,999999999,(SIN(BR$12)*COS($E72)+SIN($E72)*COS(BR$12))/SIN(BR$12)*$B72))</f>
        <v>14.9363527185894</v>
      </c>
      <c r="BS162" s="0" t="n">
        <f aca="false">IF($B72=0,0,IF(SIN(BS$12)=0,999999999,(SIN(BS$12)*COS($E72)+SIN($E72)*COS(BS$12))/SIN(BS$12)*$B72))</f>
        <v>14.6358969228194</v>
      </c>
      <c r="BT162" s="0" t="n">
        <f aca="false">IF($B72=0,0,IF(SIN(BT$12)=0,999999999,(SIN(BT$12)*COS($E72)+SIN($E72)*COS(BT$12))/SIN(BT$12)*$B72))</f>
        <v>14.3402927159844</v>
      </c>
      <c r="BU162" s="0" t="n">
        <f aca="false">IF($B72=0,0,IF(SIN(BU$12)=0,999999999,(SIN(BU$12)*COS($E72)+SIN($E72)*COS(BU$12))/SIN(BU$12)*$B72))</f>
        <v>14.049247651387</v>
      </c>
      <c r="BV162" s="0" t="n">
        <f aca="false">IF($B72=0,0,IF(SIN(BV$12)=0,999999999,(SIN(BV$12)*COS($E72)+SIN($E72)*COS(BV$12))/SIN(BV$12)*$B72))</f>
        <v>13.7624837097775</v>
      </c>
      <c r="BW162" s="0" t="n">
        <f aca="false">IF($B72=0,0,IF(SIN(BW$12)=0,999999999,(SIN(BW$12)*COS($E72)+SIN($E72)*COS(BW$12))/SIN(BW$12)*$B72))</f>
        <v>13.479736136505</v>
      </c>
      <c r="BX162" s="0" t="n">
        <f aca="false">IF($B72=0,0,IF(SIN(BX$12)=0,999999999,(SIN(BX$12)*COS($E72)+SIN($E72)*COS(BX$12))/SIN(BX$12)*$B72))</f>
        <v>13.2007523719663</v>
      </c>
      <c r="BY162" s="0" t="n">
        <f aca="false">IF($B72=0,0,IF(SIN(BY$12)=0,999999999,(SIN(BY$12)*COS($E72)+SIN($E72)*COS(BY$12))/SIN(BY$12)*$B72))</f>
        <v>12.9252910657526</v>
      </c>
      <c r="BZ162" s="0" t="n">
        <f aca="false">IF($B72=0,0,IF(SIN(BZ$12)=0,999999999,(SIN(BZ$12)*COS($E72)+SIN($E72)*COS(BZ$12))/SIN(BZ$12)*$B72))</f>
        <v>12.6531211659348</v>
      </c>
      <c r="CA162" s="0" t="n">
        <f aca="false">IF($B72=0,0,IF(SIN(CA$12)=0,999999999,(SIN(CA$12)*COS($E72)+SIN($E72)*COS(CA$12))/SIN(CA$12)*$B72))</f>
        <v>12.3840210758307</v>
      </c>
      <c r="CB162" s="0" t="n">
        <f aca="false">IF($B72=0,0,IF(SIN(CB$12)=0,999999999,(SIN(CB$12)*COS($E72)+SIN($E72)*COS(CB$12))/SIN(CB$12)*$B72))</f>
        <v>12.1177778713938</v>
      </c>
      <c r="CC162" s="0" t="n">
        <f aca="false">IF($B72=0,0,IF(SIN(CC$12)=0,999999999,(SIN(CC$12)*COS($E72)+SIN($E72)*COS(CC$12))/SIN(CC$12)*$B72))</f>
        <v>11.8541865730597</v>
      </c>
      <c r="CD162" s="0" t="n">
        <f aca="false">IF($B72=0,0,IF(SIN(CD$12)=0,999999999,(SIN(CD$12)*COS($E72)+SIN($E72)*COS(CD$12))/SIN(CD$12)*$B72))</f>
        <v>11.5930494664957</v>
      </c>
      <c r="CE162" s="0" t="n">
        <f aca="false">IF($B72=0,0,IF(SIN(CE$12)=0,999999999,(SIN(CE$12)*COS($E72)+SIN($E72)*COS(CE$12))/SIN(CE$12)*$B72))</f>
        <v>11.3341754672332</v>
      </c>
      <c r="CF162" s="0" t="n">
        <f aca="false">IF($B72=0,0,IF(SIN(CF$12)=0,999999999,(SIN(CF$12)*COS($E72)+SIN($E72)*COS(CF$12))/SIN(CF$12)*$B72))</f>
        <v>11.0773795246372</v>
      </c>
      <c r="CG162" s="0" t="n">
        <f aca="false">IF($B72=0,0,IF(SIN(CG$12)=0,999999999,(SIN(CG$12)*COS($E72)+SIN($E72)*COS(CG$12))/SIN(CG$12)*$B72))</f>
        <v>10.8224820610758</v>
      </c>
      <c r="CH162" s="0" t="n">
        <f aca="false">IF($B72=0,0,IF(SIN(CH$12)=0,999999999,(SIN(CH$12)*COS($E72)+SIN($E72)*COS(CH$12))/SIN(CH$12)*$B72))</f>
        <v>10.5693084425162</v>
      </c>
      <c r="CI162" s="0" t="n">
        <f aca="false">IF($B72=0,0,IF(SIN(CI$12)=0,999999999,(SIN(CI$12)*COS($E72)+SIN($E72)*COS(CI$12))/SIN(CI$12)*$B72))</f>
        <v>10.3176884770923</v>
      </c>
      <c r="CJ162" s="0" t="n">
        <f aca="false">IF($B72=0,0,IF(SIN(CJ$12)=0,999999999,(SIN(CJ$12)*COS($E72)+SIN($E72)*COS(CJ$12))/SIN(CJ$12)*$B72))</f>
        <v>10.0674559384658</v>
      </c>
      <c r="CK162" s="0" t="n">
        <f aca="false">IF($B72=0,0,IF(SIN(CK$12)=0,999999999,(SIN(CK$12)*COS($E72)+SIN($E72)*COS(CK$12))/SIN(CK$12)*$B72))</f>
        <v>9.81844811104117</v>
      </c>
      <c r="CL162" s="0" t="n">
        <f aca="false">IF($B72=0,0,IF(SIN(CL$12)=0,999999999,(SIN(CL$12)*COS($E72)+SIN($E72)*COS(CL$12))/SIN(CL$12)*$B72))</f>
        <v>9.57050535431164</v>
      </c>
      <c r="CM162" s="0" t="n">
        <f aca="false">IF($B72=0,0,IF(SIN(CM$12)=0,999999999,(SIN(CM$12)*COS($E72)+SIN($E72)*COS(CM$12))/SIN(CM$12)*$B72))</f>
        <v>9.3234706837894</v>
      </c>
      <c r="CN162" s="0" t="n">
        <f aca="false">IF($B72=0,0,IF(SIN(CN$12)=0,999999999,(SIN(CN$12)*COS($E72)+SIN($E72)*COS(CN$12))/SIN(CN$12)*$B72))</f>
        <v>9.07718936612818</v>
      </c>
      <c r="CO162" s="0" t="n">
        <f aca="false">IF($B72=0,0,IF(SIN(CO$12)=0,999999999,(SIN(CO$12)*COS($E72)+SIN($E72)*COS(CO$12))/SIN(CO$12)*$B72))</f>
        <v>8.83150852618228</v>
      </c>
      <c r="CP162" s="0" t="n">
        <f aca="false">IF($B72=0,0,IF(SIN(CP$12)=0,999999999,(SIN(CP$12)*COS($E72)+SIN($E72)*COS(CP$12))/SIN(CP$12)*$B72))</f>
        <v>8.58627676385107</v>
      </c>
      <c r="CQ162" s="0" t="n">
        <f aca="false">IF($B72=0,0,IF(SIN(CQ$12)=0,999999999,(SIN(CQ$12)*COS($E72)+SIN($E72)*COS(CQ$12))/SIN(CQ$12)*$B72))</f>
        <v>8.34134377864721</v>
      </c>
    </row>
    <row r="163" customFormat="false" ht="12.8" hidden="true" customHeight="false" outlineLevel="0" collapsed="false">
      <c r="D163" s="0" t="n">
        <f aca="false">1+D162</f>
        <v>61</v>
      </c>
      <c r="E163" s="2" t="s">
        <v>56</v>
      </c>
      <c r="F163" s="0" t="n">
        <f aca="false">IF($B73=0,0,IF(SIN(F$12)=0,999999999,(SIN(F$12)*COS($E73)+SIN($E73)*COS(F$12))/SIN(F$12)*$B73))</f>
        <v>999999999</v>
      </c>
      <c r="G163" s="0" t="n">
        <f aca="false">IF($B73=0,0,IF(SIN(G$12)=0,999999999,(SIN(G$12)*COS($E73)+SIN($E73)*COS(G$12))/SIN(G$12)*$B73))</f>
        <v>825.963970152903</v>
      </c>
      <c r="H163" s="0" t="n">
        <f aca="false">IF($B73=0,0,IF(SIN(H$12)=0,999999999,(SIN(H$12)*COS($E73)+SIN($E73)*COS(H$12))/SIN(H$12)*$B73))</f>
        <v>416.814880235061</v>
      </c>
      <c r="I163" s="0" t="n">
        <f aca="false">IF($B73=0,0,IF(SIN(I$12)=0,999999999,(SIN(I$12)*COS($E73)+SIN($E73)*COS(I$12))/SIN(I$12)*$B73))</f>
        <v>280.37644052176</v>
      </c>
      <c r="J163" s="0" t="n">
        <f aca="false">IF($B73=0,0,IF(SIN(J$12)=0,999999999,(SIN(J$12)*COS($E73)+SIN($E73)*COS(J$12))/SIN(J$12)*$B73))</f>
        <v>212.115638028575</v>
      </c>
      <c r="K163" s="0" t="n">
        <f aca="false">IF($B73=0,0,IF(SIN(K$12)=0,999999999,(SIN(K$12)*COS($E73)+SIN($E73)*COS(K$12))/SIN(K$12)*$B73))</f>
        <v>171.125862027986</v>
      </c>
      <c r="L163" s="0" t="n">
        <f aca="false">IF($B73=0,0,IF(SIN(L$12)=0,999999999,(SIN(L$12)*COS($E73)+SIN($E73)*COS(L$12))/SIN(L$12)*$B73))</f>
        <v>143.771568814651</v>
      </c>
      <c r="M163" s="0" t="n">
        <f aca="false">IF($B73=0,0,IF(SIN(M$12)=0,999999999,(SIN(M$12)*COS($E73)+SIN($E73)*COS(M$12))/SIN(M$12)*$B73))</f>
        <v>124.208948095348</v>
      </c>
      <c r="N163" s="0" t="n">
        <f aca="false">IF($B73=0,0,IF(SIN(N$12)=0,999999999,(SIN(N$12)*COS($E73)+SIN($E73)*COS(N$12))/SIN(N$12)*$B73))</f>
        <v>109.516089581952</v>
      </c>
      <c r="O163" s="0" t="n">
        <f aca="false">IF($B73=0,0,IF(SIN(O$12)=0,999999999,(SIN(O$12)*COS($E73)+SIN($E73)*COS(O$12))/SIN(O$12)*$B73))</f>
        <v>98.0697051850627</v>
      </c>
      <c r="P163" s="0" t="n">
        <f aca="false">IF($B73=0,0,IF(SIN(P$12)=0,999999999,(SIN(P$12)*COS($E73)+SIN($E73)*COS(P$12))/SIN(P$12)*$B73))</f>
        <v>88.895817887774</v>
      </c>
      <c r="Q163" s="0" t="n">
        <f aca="false">IF($B73=0,0,IF(SIN(Q$12)=0,999999999,(SIN(Q$12)*COS($E73)+SIN($E73)*COS(Q$12))/SIN(Q$12)*$B73))</f>
        <v>81.3746203212827</v>
      </c>
      <c r="R163" s="0" t="n">
        <f aca="false">IF($B73=0,0,IF(SIN(R$12)=0,999999999,(SIN(R$12)*COS($E73)+SIN($E73)*COS(R$12))/SIN(R$12)*$B73))</f>
        <v>75.0929040495459</v>
      </c>
      <c r="S163" s="0" t="n">
        <f aca="false">IF($B73=0,0,IF(SIN(S$12)=0,999999999,(SIN(S$12)*COS($E73)+SIN($E73)*COS(S$12))/SIN(S$12)*$B73))</f>
        <v>69.764598411919</v>
      </c>
      <c r="T163" s="0" t="n">
        <f aca="false">IF($B73=0,0,IF(SIN(T$12)=0,999999999,(SIN(T$12)*COS($E73)+SIN($E73)*COS(T$12))/SIN(T$12)*$B73))</f>
        <v>65.1853641447321</v>
      </c>
      <c r="U163" s="0" t="n">
        <f aca="false">IF($B73=0,0,IF(SIN(U$12)=0,999999999,(SIN(U$12)*COS($E73)+SIN($E73)*COS(U$12))/SIN(U$12)*$B73))</f>
        <v>61.2053495515896</v>
      </c>
      <c r="V163" s="0" t="n">
        <f aca="false">IF($B73=0,0,IF(SIN(V$12)=0,999999999,(SIN(V$12)*COS($E73)+SIN($E73)*COS(V$12))/SIN(V$12)*$B73))</f>
        <v>57.7121631072722</v>
      </c>
      <c r="W163" s="0" t="n">
        <f aca="false">IF($B73=0,0,IF(SIN(W$12)=0,999999999,(SIN(W$12)*COS($E73)+SIN($E73)*COS(W$12))/SIN(W$12)*$B73))</f>
        <v>54.6198557284147</v>
      </c>
      <c r="X163" s="0" t="n">
        <f aca="false">IF($B73=0,0,IF(SIN(X$12)=0,999999999,(SIN(X$12)*COS($E73)+SIN($E73)*COS(X$12))/SIN(X$12)*$B73))</f>
        <v>51.8615756182683</v>
      </c>
      <c r="Y163" s="0" t="n">
        <f aca="false">IF($B73=0,0,IF(SIN(Y$12)=0,999999999,(SIN(Y$12)*COS($E73)+SIN($E73)*COS(Y$12))/SIN(Y$12)*$B73))</f>
        <v>49.3845426318847</v>
      </c>
      <c r="Z163" s="0" t="n">
        <f aca="false">IF($B73=0,0,IF(SIN(Z$12)=0,999999999,(SIN(Z$12)*COS($E73)+SIN($E73)*COS(Z$12))/SIN(Z$12)*$B73))</f>
        <v>47.1465303295188</v>
      </c>
      <c r="AA163" s="0" t="n">
        <f aca="false">IF($B73=0,0,IF(SIN(AA$12)=0,999999999,(SIN(AA$12)*COS($E73)+SIN($E73)*COS(AA$12))/SIN(AA$12)*$B73))</f>
        <v>45.1133531554491</v>
      </c>
      <c r="AB163" s="0" t="n">
        <f aca="false">IF($B73=0,0,IF(SIN(AB$12)=0,999999999,(SIN(AB$12)*COS($E73)+SIN($E73)*COS(AB$12))/SIN(AB$12)*$B73))</f>
        <v>43.2570389295279</v>
      </c>
      <c r="AC163" s="0" t="n">
        <f aca="false">IF($B73=0,0,IF(SIN(AC$12)=0,999999999,(SIN(AC$12)*COS($E73)+SIN($E73)*COS(AC$12))/SIN(AC$12)*$B73))</f>
        <v>41.554478077959</v>
      </c>
      <c r="AD163" s="0" t="n">
        <f aca="false">IF($B73=0,0,IF(SIN(AD$12)=0,999999999,(SIN(AD$12)*COS($E73)+SIN($E73)*COS(AD$12))/SIN(AD$12)*$B73))</f>
        <v>39.9864105542995</v>
      </c>
      <c r="AE163" s="0" t="n">
        <f aca="false">IF($B73=0,0,IF(SIN(AE$12)=0,999999999,(SIN(AE$12)*COS($E73)+SIN($E73)*COS(AE$12))/SIN(AE$12)*$B73))</f>
        <v>38.5366558973585</v>
      </c>
      <c r="AF163" s="0" t="n">
        <f aca="false">IF($B73=0,0,IF(SIN(AF$12)=0,999999999,(SIN(AF$12)*COS($E73)+SIN($E73)*COS(AF$12))/SIN(AF$12)*$B73))</f>
        <v>37.1915209659953</v>
      </c>
      <c r="AG163" s="0" t="n">
        <f aca="false">IF($B73=0,0,IF(SIN(AG$12)=0,999999999,(SIN(AG$12)*COS($E73)+SIN($E73)*COS(AG$12))/SIN(AG$12)*$B73))</f>
        <v>35.9393392863666</v>
      </c>
      <c r="AH163" s="0" t="n">
        <f aca="false">IF($B73=0,0,IF(SIN(AH$12)=0,999999999,(SIN(AH$12)*COS($E73)+SIN($E73)*COS(AH$12))/SIN(AH$12)*$B73))</f>
        <v>34.770109108441</v>
      </c>
      <c r="AI163" s="0" t="n">
        <f aca="false">IF($B73=0,0,IF(SIN(AI$12)=0,999999999,(SIN(AI$12)*COS($E73)+SIN($E73)*COS(AI$12))/SIN(AI$12)*$B73))</f>
        <v>33.6752063453372</v>
      </c>
      <c r="AJ163" s="0" t="n">
        <f aca="false">IF($B73=0,0,IF(SIN(AJ$12)=0,999999999,(SIN(AJ$12)*COS($E73)+SIN($E73)*COS(AJ$12))/SIN(AJ$12)*$B73))</f>
        <v>32.6471549227515</v>
      </c>
      <c r="AK163" s="0" t="n">
        <f aca="false">IF($B73=0,0,IF(SIN(AK$12)=0,999999999,(SIN(AK$12)*COS($E73)+SIN($E73)*COS(AK$12))/SIN(AK$12)*$B73))</f>
        <v>31.6794415748314</v>
      </c>
      <c r="AL163" s="0" t="n">
        <f aca="false">IF($B73=0,0,IF(SIN(AL$12)=0,999999999,(SIN(AL$12)*COS($E73)+SIN($E73)*COS(AL$12))/SIN(AL$12)*$B73))</f>
        <v>30.7663653637595</v>
      </c>
      <c r="AM163" s="0" t="n">
        <f aca="false">IF($B73=0,0,IF(SIN(AM$12)=0,999999999,(SIN(AM$12)*COS($E73)+SIN($E73)*COS(AM$12))/SIN(AM$12)*$B73))</f>
        <v>29.9029145573302</v>
      </c>
      <c r="AN163" s="0" t="n">
        <f aca="false">IF($B73=0,0,IF(SIN(AN$12)=0,999999999,(SIN(AN$12)*COS($E73)+SIN($E73)*COS(AN$12))/SIN(AN$12)*$B73))</f>
        <v>29.0846652319101</v>
      </c>
      <c r="AO163" s="0" t="n">
        <f aca="false">IF($B73=0,0,IF(SIN(AO$12)=0,999999999,(SIN(AO$12)*COS($E73)+SIN($E73)*COS(AO$12))/SIN(AO$12)*$B73))</f>
        <v>28.3076972556216</v>
      </c>
      <c r="AP163" s="0" t="n">
        <f aca="false">IF($B73=0,0,IF(SIN(AP$12)=0,999999999,(SIN(AP$12)*COS($E73)+SIN($E73)*COS(AP$12))/SIN(AP$12)*$B73))</f>
        <v>27.5685242721722</v>
      </c>
      <c r="AQ163" s="0" t="n">
        <f aca="false">IF($B73=0,0,IF(SIN(AQ$12)=0,999999999,(SIN(AQ$12)*COS($E73)+SIN($E73)*COS(AQ$12))/SIN(AQ$12)*$B73))</f>
        <v>26.8640350364711</v>
      </c>
      <c r="AR163" s="0" t="n">
        <f aca="false">IF($B73=0,0,IF(SIN(AR$12)=0,999999999,(SIN(AR$12)*COS($E73)+SIN($E73)*COS(AR$12))/SIN(AR$12)*$B73))</f>
        <v>26.1914440108187</v>
      </c>
      <c r="AS163" s="0" t="n">
        <f aca="false">IF($B73=0,0,IF(SIN(AS$12)=0,999999999,(SIN(AS$12)*COS($E73)+SIN($E73)*COS(AS$12))/SIN(AS$12)*$B73))</f>
        <v>25.5482495594208</v>
      </c>
      <c r="AT163" s="0" t="n">
        <f aca="false">IF($B73=0,0,IF(SIN(AT$12)=0,999999999,(SIN(AT$12)*COS($E73)+SIN($E73)*COS(AT$12))/SIN(AT$12)*$B73))</f>
        <v>24.9321984114186</v>
      </c>
      <c r="AU163" s="0" t="n">
        <f aca="false">IF($B73=0,0,IF(SIN(AU$12)=0,999999999,(SIN(AU$12)*COS($E73)+SIN($E73)*COS(AU$12))/SIN(AU$12)*$B73))</f>
        <v>24.3412553220994</v>
      </c>
      <c r="AV163" s="0" t="n">
        <f aca="false">IF($B73=0,0,IF(SIN(AV$12)=0,999999999,(SIN(AV$12)*COS($E73)+SIN($E73)*COS(AV$12))/SIN(AV$12)*$B73))</f>
        <v>23.7735770658151</v>
      </c>
      <c r="AW163" s="0" t="n">
        <f aca="false">IF($B73=0,0,IF(SIN(AW$12)=0,999999999,(SIN(AW$12)*COS($E73)+SIN($E73)*COS(AW$12))/SIN(AW$12)*$B73))</f>
        <v>23.2274900553378</v>
      </c>
      <c r="AX163" s="0" t="n">
        <f aca="false">IF($B73=0,0,IF(SIN(AX$12)=0,999999999,(SIN(AX$12)*COS($E73)+SIN($E73)*COS(AX$12))/SIN(AX$12)*$B73))</f>
        <v>22.7014710106038</v>
      </c>
      <c r="AY163" s="0" t="n">
        <f aca="false">IF($B73=0,0,IF(SIN(AY$12)=0,999999999,(SIN(AY$12)*COS($E73)+SIN($E73)*COS(AY$12))/SIN(AY$12)*$B73))</f>
        <v>22.1941302023764</v>
      </c>
      <c r="AZ163" s="0" t="n">
        <f aca="false">IF($B73=0,0,IF(SIN(AZ$12)=0,999999999,(SIN(AZ$12)*COS($E73)+SIN($E73)*COS(AZ$12))/SIN(AZ$12)*$B73))</f>
        <v>21.7041968788697</v>
      </c>
      <c r="BA163" s="0" t="n">
        <f aca="false">IF($B73=0,0,IF(SIN(BA$12)=0,999999999,(SIN(BA$12)*COS($E73)+SIN($E73)*COS(BA$12))/SIN(BA$12)*$B73))</f>
        <v>21.2305065500809</v>
      </c>
      <c r="BB163" s="0" t="n">
        <f aca="false">IF($B73=0,0,IF(SIN(BB$12)=0,999999999,(SIN(BB$12)*COS($E73)+SIN($E73)*COS(BB$12))/SIN(BB$12)*$B73))</f>
        <v>20.7719898587827</v>
      </c>
      <c r="BC163" s="0" t="n">
        <f aca="false">IF($B73=0,0,IF(SIN(BC$12)=0,999999999,(SIN(BC$12)*COS($E73)+SIN($E73)*COS(BC$12))/SIN(BC$12)*$B73))</f>
        <v>20.3276628113692</v>
      </c>
      <c r="BD163" s="0" t="n">
        <f aca="false">IF($B73=0,0,IF(SIN(BD$12)=0,999999999,(SIN(BD$12)*COS($E73)+SIN($E73)*COS(BD$12))/SIN(BD$12)*$B73))</f>
        <v>19.8966181780309</v>
      </c>
      <c r="BE163" s="0" t="n">
        <f aca="false">IF($B73=0,0,IF(SIN(BE$12)=0,999999999,(SIN(BE$12)*COS($E73)+SIN($E73)*COS(BE$12))/SIN(BE$12)*$B73))</f>
        <v>19.4780179016116</v>
      </c>
      <c r="BF163" s="0" t="n">
        <f aca="false">IF($B73=0,0,IF(SIN(BF$12)=0,999999999,(SIN(BF$12)*COS($E73)+SIN($E73)*COS(BF$12))/SIN(BF$12)*$B73))</f>
        <v>19.0710863792037</v>
      </c>
      <c r="BG163" s="0" t="n">
        <f aca="false">IF($B73=0,0,IF(SIN(BG$12)=0,999999999,(SIN(BG$12)*COS($E73)+SIN($E73)*COS(BG$12))/SIN(BG$12)*$B73))</f>
        <v>18.6751045010498</v>
      </c>
      <c r="BH163" s="0" t="n">
        <f aca="false">IF($B73=0,0,IF(SIN(BH$12)=0,999999999,(SIN(BH$12)*COS($E73)+SIN($E73)*COS(BH$12))/SIN(BH$12)*$B73))</f>
        <v>18.28940434841</v>
      </c>
      <c r="BI163" s="0" t="n">
        <f aca="false">IF($B73=0,0,IF(SIN(BI$12)=0,999999999,(SIN(BI$12)*COS($E73)+SIN($E73)*COS(BI$12))/SIN(BI$12)*$B73))</f>
        <v>17.9133644663436</v>
      </c>
      <c r="BJ163" s="0" t="n">
        <f aca="false">IF($B73=0,0,IF(SIN(BJ$12)=0,999999999,(SIN(BJ$12)*COS($E73)+SIN($E73)*COS(BJ$12))/SIN(BJ$12)*$B73))</f>
        <v>17.5464056393548</v>
      </c>
      <c r="BK163" s="0" t="n">
        <f aca="false">IF($B73=0,0,IF(SIN(BK$12)=0,999999999,(SIN(BK$12)*COS($E73)+SIN($E73)*COS(BK$12))/SIN(BK$12)*$B73))</f>
        <v>17.1879871079473</v>
      </c>
      <c r="BL163" s="0" t="n">
        <f aca="false">IF($B73=0,0,IF(SIN(BL$12)=0,999999999,(SIN(BL$12)*COS($E73)+SIN($E73)*COS(BL$12))/SIN(BL$12)*$B73))</f>
        <v>16.8376031726687</v>
      </c>
      <c r="BM163" s="0" t="n">
        <f aca="false">IF($B73=0,0,IF(SIN(BM$12)=0,999999999,(SIN(BM$12)*COS($E73)+SIN($E73)*COS(BM$12))/SIN(BM$12)*$B73))</f>
        <v>16.4947801394541</v>
      </c>
      <c r="BN163" s="0" t="n">
        <f aca="false">IF($B73=0,0,IF(SIN(BN$12)=0,999999999,(SIN(BN$12)*COS($E73)+SIN($E73)*COS(BN$12))/SIN(BN$12)*$B73))</f>
        <v>16.159073566222</v>
      </c>
      <c r="BO163" s="0" t="n">
        <f aca="false">IF($B73=0,0,IF(SIN(BO$12)=0,999999999,(SIN(BO$12)*COS($E73)+SIN($E73)*COS(BO$12))/SIN(BO$12)*$B73))</f>
        <v>15.8300657759148</v>
      </c>
      <c r="BP163" s="0" t="n">
        <f aca="false">IF($B73=0,0,IF(SIN(BP$12)=0,999999999,(SIN(BP$12)*COS($E73)+SIN($E73)*COS(BP$12))/SIN(BP$12)*$B73))</f>
        <v>15.5073636056462</v>
      </c>
      <c r="BQ163" s="0" t="n">
        <f aca="false">IF($B73=0,0,IF(SIN(BQ$12)=0,999999999,(SIN(BQ$12)*COS($E73)+SIN($E73)*COS(BQ$12))/SIN(BQ$12)*$B73))</f>
        <v>15.1905963654614</v>
      </c>
      <c r="BR163" s="0" t="n">
        <f aca="false">IF($B73=0,0,IF(SIN(BR$12)=0,999999999,(SIN(BR$12)*COS($E73)+SIN($E73)*COS(BR$12))/SIN(BR$12)*$B73))</f>
        <v>14.8794139835029</v>
      </c>
      <c r="BS163" s="0" t="n">
        <f aca="false">IF($B73=0,0,IF(SIN(BS$12)=0,999999999,(SIN(BS$12)*COS($E73)+SIN($E73)*COS(BS$12))/SIN(BS$12)*$B73))</f>
        <v>14.5734853172115</v>
      </c>
      <c r="BT163" s="0" t="n">
        <f aca="false">IF($B73=0,0,IF(SIN(BT$12)=0,999999999,(SIN(BT$12)*COS($E73)+SIN($E73)*COS(BT$12))/SIN(BT$12)*$B73))</f>
        <v>14.2724966126488</v>
      </c>
      <c r="BU163" s="0" t="n">
        <f aca="false">IF($B73=0,0,IF(SIN(BU$12)=0,999999999,(SIN(BU$12)*COS($E73)+SIN($E73)*COS(BU$12))/SIN(BU$12)*$B73))</f>
        <v>13.9761500961345</v>
      </c>
      <c r="BV163" s="0" t="n">
        <f aca="false">IF($B73=0,0,IF(SIN(BV$12)=0,999999999,(SIN(BV$12)*COS($E73)+SIN($E73)*COS(BV$12))/SIN(BV$12)*$B73))</f>
        <v>13.6841626842351</v>
      </c>
      <c r="BW163" s="0" t="n">
        <f aca="false">IF($B73=0,0,IF(SIN(BW$12)=0,999999999,(SIN(BW$12)*COS($E73)+SIN($E73)*COS(BW$12))/SIN(BW$12)*$B73))</f>
        <v>13.3962647997336</v>
      </c>
      <c r="BX163" s="0" t="n">
        <f aca="false">IF($B73=0,0,IF(SIN(BX$12)=0,999999999,(SIN(BX$12)*COS($E73)+SIN($E73)*COS(BX$12))/SIN(BX$12)*$B73))</f>
        <v>13.1121992825964</v>
      </c>
      <c r="BY163" s="0" t="n">
        <f aca="false">IF($B73=0,0,IF(SIN(BY$12)=0,999999999,(SIN(BY$12)*COS($E73)+SIN($E73)*COS(BY$12))/SIN(BY$12)*$B73))</f>
        <v>12.8317203861622</v>
      </c>
      <c r="BZ163" s="0" t="n">
        <f aca="false">IF($B73=0,0,IF(SIN(BZ$12)=0,999999999,(SIN(BZ$12)*COS($E73)+SIN($E73)*COS(BZ$12))/SIN(BZ$12)*$B73))</f>
        <v>12.5545928498385</v>
      </c>
      <c r="CA163" s="0" t="n">
        <f aca="false">IF($B73=0,0,IF(SIN(CA$12)=0,999999999,(SIN(CA$12)*COS($E73)+SIN($E73)*COS(CA$12))/SIN(CA$12)*$B73))</f>
        <v>12.2805910405093</v>
      </c>
      <c r="CB163" s="0" t="n">
        <f aca="false">IF($B73=0,0,IF(SIN(CB$12)=0,999999999,(SIN(CB$12)*COS($E73)+SIN($E73)*COS(CB$12))/SIN(CB$12)*$B73))</f>
        <v>12.0094981556681</v>
      </c>
      <c r="CC163" s="0" t="n">
        <f aca="false">IF($B73=0,0,IF(SIN(CC$12)=0,999999999,(SIN(CC$12)*COS($E73)+SIN($E73)*COS(CC$12))/SIN(CC$12)*$B73))</f>
        <v>11.7411054820014</v>
      </c>
      <c r="CD163" s="0" t="n">
        <f aca="false">IF($B73=0,0,IF(SIN(CD$12)=0,999999999,(SIN(CD$12)*COS($E73)+SIN($E73)*COS(CD$12))/SIN(CD$12)*$B73))</f>
        <v>11.4752117037649</v>
      </c>
      <c r="CE163" s="0" t="n">
        <f aca="false">IF($B73=0,0,IF(SIN(CE$12)=0,999999999,(SIN(CE$12)*COS($E73)+SIN($E73)*COS(CE$12))/SIN(CE$12)*$B73))</f>
        <v>11.2116222558433</v>
      </c>
      <c r="CF163" s="0" t="n">
        <f aca="false">IF($B73=0,0,IF(SIN(CF$12)=0,999999999,(SIN(CF$12)*COS($E73)+SIN($E73)*COS(CF$12))/SIN(CF$12)*$B73))</f>
        <v>10.9501487168619</v>
      </c>
      <c r="CG163" s="0" t="n">
        <f aca="false">IF($B73=0,0,IF(SIN(CG$12)=0,999999999,(SIN(CG$12)*COS($E73)+SIN($E73)*COS(CG$12))/SIN(CG$12)*$B73))</f>
        <v>10.6906082381418</v>
      </c>
      <c r="CH163" s="0" t="n">
        <f aca="false">IF($B73=0,0,IF(SIN(CH$12)=0,999999999,(SIN(CH$12)*COS($E73)+SIN($E73)*COS(CH$12))/SIN(CH$12)*$B73))</f>
        <v>10.4328230046513</v>
      </c>
      <c r="CI163" s="0" t="n">
        <f aca="false">IF($B73=0,0,IF(SIN(CI$12)=0,999999999,(SIN(CI$12)*COS($E73)+SIN($E73)*COS(CI$12))/SIN(CI$12)*$B73))</f>
        <v>10.1766197244412</v>
      </c>
      <c r="CJ163" s="0" t="n">
        <f aca="false">IF($B73=0,0,IF(SIN(CJ$12)=0,999999999,(SIN(CJ$12)*COS($E73)+SIN($E73)*COS(CJ$12))/SIN(CJ$12)*$B73))</f>
        <v>9.92182914332254</v>
      </c>
      <c r="CK163" s="0" t="n">
        <f aca="false">IF($B73=0,0,IF(SIN(CK$12)=0,999999999,(SIN(CK$12)*COS($E73)+SIN($E73)*COS(CK$12))/SIN(CK$12)*$B73))</f>
        <v>9.66828558179824</v>
      </c>
      <c r="CL163" s="0" t="n">
        <f aca="false">IF($B73=0,0,IF(SIN(CL$12)=0,999999999,(SIN(CL$12)*COS($E73)+SIN($E73)*COS(CL$12))/SIN(CL$12)*$B73))</f>
        <v>9.41582649147355</v>
      </c>
      <c r="CM163" s="0" t="n">
        <f aca="false">IF($B73=0,0,IF(SIN(CM$12)=0,999999999,(SIN(CM$12)*COS($E73)+SIN($E73)*COS(CM$12))/SIN(CM$12)*$B73))</f>
        <v>9.16429202835254</v>
      </c>
      <c r="CN163" s="0" t="n">
        <f aca="false">IF($B73=0,0,IF(SIN(CN$12)=0,999999999,(SIN(CN$12)*COS($E73)+SIN($E73)*COS(CN$12))/SIN(CN$12)*$B73))</f>
        <v>8.91352464058592</v>
      </c>
      <c r="CO163" s="0" t="n">
        <f aca="false">IF($B73=0,0,IF(SIN(CO$12)=0,999999999,(SIN(CO$12)*COS($E73)+SIN($E73)*COS(CO$12))/SIN(CO$12)*$B73))</f>
        <v>8.6633686683725</v>
      </c>
      <c r="CP163" s="0" t="n">
        <f aca="false">IF($B73=0,0,IF(SIN(CP$12)=0,999999999,(SIN(CP$12)*COS($E73)+SIN($E73)*COS(CP$12))/SIN(CP$12)*$B73))</f>
        <v>8.41366995382447</v>
      </c>
      <c r="CQ163" s="0" t="n">
        <f aca="false">IF($B73=0,0,IF(SIN(CQ$12)=0,999999999,(SIN(CQ$12)*COS($E73)+SIN($E73)*COS(CQ$12))/SIN(CQ$12)*$B73))</f>
        <v>8.16427545869698</v>
      </c>
    </row>
    <row r="164" customFormat="false" ht="12.8" hidden="true" customHeight="false" outlineLevel="0" collapsed="false">
      <c r="D164" s="0" t="n">
        <f aca="false">1+D163</f>
        <v>62</v>
      </c>
      <c r="E164" s="2" t="s">
        <v>56</v>
      </c>
      <c r="F164" s="0" t="n">
        <f aca="false">IF($B74=0,0,IF(SIN(F$12)=0,999999999,(SIN(F$12)*COS($E74)+SIN($E74)*COS(F$12))/SIN(F$12)*$B74))</f>
        <v>999999999</v>
      </c>
      <c r="G164" s="0" t="n">
        <f aca="false">IF($B74=0,0,IF(SIN(G$12)=0,999999999,(SIN(G$12)*COS($E74)+SIN($E74)*COS(G$12))/SIN(G$12)*$B74))</f>
        <v>840.290051825721</v>
      </c>
      <c r="H164" s="0" t="n">
        <f aca="false">IF($B74=0,0,IF(SIN(H$12)=0,999999999,(SIN(H$12)*COS($E74)+SIN($E74)*COS(H$12))/SIN(H$12)*$B74))</f>
        <v>423.881711661768</v>
      </c>
      <c r="I164" s="0" t="n">
        <f aca="false">IF($B74=0,0,IF(SIN(I$12)=0,999999999,(SIN(I$12)*COS($E74)+SIN($E74)*COS(I$12))/SIN(I$12)*$B74))</f>
        <v>285.022538769599</v>
      </c>
      <c r="J164" s="0" t="n">
        <f aca="false">IF($B74=0,0,IF(SIN(J$12)=0,999999999,(SIN(J$12)*COS($E74)+SIN($E74)*COS(J$12))/SIN(J$12)*$B74))</f>
        <v>215.550631914927</v>
      </c>
      <c r="K164" s="0" t="n">
        <f aca="false">IF($B74=0,0,IF(SIN(K$12)=0,999999999,(SIN(K$12)*COS($E74)+SIN($E74)*COS(K$12))/SIN(K$12)*$B74))</f>
        <v>173.833602576</v>
      </c>
      <c r="L164" s="0" t="n">
        <f aca="false">IF($B74=0,0,IF(SIN(L$12)=0,999999999,(SIN(L$12)*COS($E74)+SIN($E74)*COS(L$12))/SIN(L$12)*$B74))</f>
        <v>145.99398099549</v>
      </c>
      <c r="M164" s="0" t="n">
        <f aca="false">IF($B74=0,0,IF(SIN(M$12)=0,999999999,(SIN(M$12)*COS($E74)+SIN($E74)*COS(M$12))/SIN(M$12)*$B74))</f>
        <v>126.084274182705</v>
      </c>
      <c r="N164" s="0" t="n">
        <f aca="false">IF($B74=0,0,IF(SIN(N$12)=0,999999999,(SIN(N$12)*COS($E74)+SIN($E74)*COS(N$12))/SIN(N$12)*$B74))</f>
        <v>111.130730409565</v>
      </c>
      <c r="O164" s="0" t="n">
        <f aca="false">IF($B74=0,0,IF(SIN(O$12)=0,999999999,(SIN(O$12)*COS($E74)+SIN($E74)*COS(O$12))/SIN(O$12)*$B74))</f>
        <v>99.4812607051489</v>
      </c>
      <c r="P164" s="0" t="n">
        <f aca="false">IF($B74=0,0,IF(SIN(P$12)=0,999999999,(SIN(P$12)*COS($E74)+SIN($E74)*COS(P$12))/SIN(P$12)*$B74))</f>
        <v>90.144607449774</v>
      </c>
      <c r="Q164" s="0" t="n">
        <f aca="false">IF($B74=0,0,IF(SIN(Q$12)=0,999999999,(SIN(Q$12)*COS($E74)+SIN($E74)*COS(Q$12))/SIN(Q$12)*$B74))</f>
        <v>82.4899664597703</v>
      </c>
      <c r="R164" s="0" t="n">
        <f aca="false">IF($B74=0,0,IF(SIN(R$12)=0,999999999,(SIN(R$12)*COS($E74)+SIN($E74)*COS(R$12))/SIN(R$12)*$B74))</f>
        <v>76.0967980266691</v>
      </c>
      <c r="S164" s="0" t="n">
        <f aca="false">IF($B74=0,0,IF(SIN(S$12)=0,999999999,(SIN(S$12)*COS($E74)+SIN($E74)*COS(S$12))/SIN(S$12)*$B74))</f>
        <v>70.6739559353034</v>
      </c>
      <c r="T164" s="0" t="n">
        <f aca="false">IF($B74=0,0,IF(SIN(T$12)=0,999999999,(SIN(T$12)*COS($E74)+SIN($E74)*COS(T$12))/SIN(T$12)*$B74))</f>
        <v>66.0134754713139</v>
      </c>
      <c r="U164" s="0" t="n">
        <f aca="false">IF($B74=0,0,IF(SIN(U$12)=0,999999999,(SIN(U$12)*COS($E74)+SIN($E74)*COS(U$12))/SIN(U$12)*$B74))</f>
        <v>61.9628462229595</v>
      </c>
      <c r="V164" s="0" t="n">
        <f aca="false">IF($B74=0,0,IF(SIN(V$12)=0,999999999,(SIN(V$12)*COS($E74)+SIN($E74)*COS(V$12))/SIN(V$12)*$B74))</f>
        <v>58.4076825796687</v>
      </c>
      <c r="W164" s="0" t="n">
        <f aca="false">IF($B74=0,0,IF(SIN(W$12)=0,999999999,(SIN(W$12)*COS($E74)+SIN($E74)*COS(W$12))/SIN(W$12)*$B74))</f>
        <v>55.2605105227411</v>
      </c>
      <c r="X164" s="0" t="n">
        <f aca="false">IF($B74=0,0,IF(SIN(X$12)=0,999999999,(SIN(X$12)*COS($E74)+SIN($E74)*COS(X$12))/SIN(X$12)*$B74))</f>
        <v>52.4532921500839</v>
      </c>
      <c r="Y164" s="0" t="n">
        <f aca="false">IF($B74=0,0,IF(SIN(Y$12)=0,999999999,(SIN(Y$12)*COS($E74)+SIN($E74)*COS(Y$12))/SIN(Y$12)*$B74))</f>
        <v>49.9323108750224</v>
      </c>
      <c r="Z164" s="0" t="n">
        <f aca="false">IF($B74=0,0,IF(SIN(Z$12)=0,999999999,(SIN(Z$12)*COS($E74)+SIN($E74)*COS(Z$12))/SIN(Z$12)*$B74))</f>
        <v>47.6545910632007</v>
      </c>
      <c r="AA164" s="0" t="n">
        <f aca="false">IF($B74=0,0,IF(SIN(AA$12)=0,999999999,(SIN(AA$12)*COS($E74)+SIN($E74)*COS(AA$12))/SIN(AA$12)*$B74))</f>
        <v>45.5853406281487</v>
      </c>
      <c r="AB164" s="0" t="n">
        <f aca="false">IF($B74=0,0,IF(SIN(AB$12)=0,999999999,(SIN(AB$12)*COS($E74)+SIN($E74)*COS(AB$12))/SIN(AB$12)*$B74))</f>
        <v>43.6960910986098</v>
      </c>
      <c r="AC164" s="0" t="n">
        <f aca="false">IF($B74=0,0,IF(SIN(AC$12)=0,999999999,(SIN(AC$12)*COS($E74)+SIN($E74)*COS(AC$12))/SIN(AC$12)*$B74))</f>
        <v>41.9633228835509</v>
      </c>
      <c r="AD164" s="0" t="n">
        <f aca="false">IF($B74=0,0,IF(SIN(AD$12)=0,999999999,(SIN(AD$12)*COS($E74)+SIN($E74)*COS(AD$12))/SIN(AD$12)*$B74))</f>
        <v>40.3674342188023</v>
      </c>
      <c r="AE164" s="0" t="n">
        <f aca="false">IF($B74=0,0,IF(SIN(AE$12)=0,999999999,(SIN(AE$12)*COS($E74)+SIN($E74)*COS(AE$12))/SIN(AE$12)*$B74))</f>
        <v>38.8919575644048</v>
      </c>
      <c r="AF164" s="0" t="n">
        <f aca="false">IF($B74=0,0,IF(SIN(AF$12)=0,999999999,(SIN(AF$12)*COS($E74)+SIN($E74)*COS(AF$12))/SIN(AF$12)*$B74))</f>
        <v>37.5229568312541</v>
      </c>
      <c r="AG164" s="0" t="n">
        <f aca="false">IF($B74=0,0,IF(SIN(AG$12)=0,999999999,(SIN(AG$12)*COS($E74)+SIN($E74)*COS(AG$12))/SIN(AG$12)*$B74))</f>
        <v>36.2485585553038</v>
      </c>
      <c r="AH164" s="0" t="n">
        <f aca="false">IF($B74=0,0,IF(SIN(AH$12)=0,999999999,(SIN(AH$12)*COS($E74)+SIN($E74)*COS(AH$12))/SIN(AH$12)*$B74))</f>
        <v>35.0585835323669</v>
      </c>
      <c r="AI164" s="0" t="n">
        <f aca="false">IF($B74=0,0,IF(SIN(AI$12)=0,999999999,(SIN(AI$12)*COS($E74)+SIN($E74)*COS(AI$12))/SIN(AI$12)*$B74))</f>
        <v>33.9442546643337</v>
      </c>
      <c r="AJ164" s="0" t="n">
        <f aca="false">IF($B74=0,0,IF(SIN(AJ$12)=0,999999999,(SIN(AJ$12)*COS($E74)+SIN($E74)*COS(AJ$12))/SIN(AJ$12)*$B74))</f>
        <v>32.8979632340678</v>
      </c>
      <c r="AK164" s="0" t="n">
        <f aca="false">IF($B74=0,0,IF(SIN(AK$12)=0,999999999,(SIN(AK$12)*COS($E74)+SIN($E74)*COS(AK$12))/SIN(AK$12)*$B74))</f>
        <v>31.913080415331</v>
      </c>
      <c r="AL164" s="0" t="n">
        <f aca="false">IF($B74=0,0,IF(SIN(AL$12)=0,999999999,(SIN(AL$12)*COS($E74)+SIN($E74)*COS(AL$12))/SIN(AL$12)*$B74))</f>
        <v>30.9838041224961</v>
      </c>
      <c r="AM164" s="0" t="n">
        <f aca="false">IF($B74=0,0,IF(SIN(AM$12)=0,999999999,(SIN(AM$12)*COS($E74)+SIN($E74)*COS(AM$12))/SIN(AM$12)*$B74))</f>
        <v>30.1050337036478</v>
      </c>
      <c r="AN164" s="0" t="n">
        <f aca="false">IF($B74=0,0,IF(SIN(AN$12)=0,999999999,(SIN(AN$12)*COS($E74)+SIN($E74)*COS(AN$12))/SIN(AN$12)*$B74))</f>
        <v>29.2722667445258</v>
      </c>
      <c r="AO164" s="0" t="n">
        <f aca="false">IF($B74=0,0,IF(SIN(AO$12)=0,999999999,(SIN(AO$12)*COS($E74)+SIN($E74)*COS(AO$12))/SIN(AO$12)*$B74))</f>
        <v>28.4815135610547</v>
      </c>
      <c r="AP164" s="0" t="n">
        <f aca="false">IF($B74=0,0,IF(SIN(AP$12)=0,999999999,(SIN(AP$12)*COS($E74)+SIN($E74)*COS(AP$12))/SIN(AP$12)*$B74))</f>
        <v>27.7292259409258</v>
      </c>
      <c r="AQ164" s="0" t="n">
        <f aca="false">IF($B74=0,0,IF(SIN(AQ$12)=0,999999999,(SIN(AQ$12)*COS($E74)+SIN($E74)*COS(AQ$12))/SIN(AQ$12)*$B74))</f>
        <v>27.0122374383714</v>
      </c>
      <c r="AR164" s="0" t="n">
        <f aca="false">IF($B74=0,0,IF(SIN(AR$12)=0,999999999,(SIN(AR$12)*COS($E74)+SIN($E74)*COS(AR$12))/SIN(AR$12)*$B74))</f>
        <v>26.3277130938169</v>
      </c>
      <c r="AS164" s="0" t="n">
        <f aca="false">IF($B74=0,0,IF(SIN(AS$12)=0,999999999,(SIN(AS$12)*COS($E74)+SIN($E74)*COS(AS$12))/SIN(AS$12)*$B74))</f>
        <v>25.6731068866687</v>
      </c>
      <c r="AT164" s="0" t="n">
        <f aca="false">IF($B74=0,0,IF(SIN(AT$12)=0,999999999,(SIN(AT$12)*COS($E74)+SIN($E74)*COS(AT$12))/SIN(AT$12)*$B74))</f>
        <v>25.0461255678365</v>
      </c>
      <c r="AU164" s="0" t="n">
        <f aca="false">IF($B74=0,0,IF(SIN(AU$12)=0,999999999,(SIN(AU$12)*COS($E74)+SIN($E74)*COS(AU$12))/SIN(AU$12)*$B74))</f>
        <v>24.4446977826637</v>
      </c>
      <c r="AV164" s="0" t="n">
        <f aca="false">IF($B74=0,0,IF(SIN(AV$12)=0,999999999,(SIN(AV$12)*COS($E74)+SIN($E74)*COS(AV$12))/SIN(AV$12)*$B74))</f>
        <v>23.8669476024201</v>
      </c>
      <c r="AW164" s="0" t="n">
        <f aca="false">IF($B74=0,0,IF(SIN(AW$12)=0,999999999,(SIN(AW$12)*COS($E74)+SIN($E74)*COS(AW$12))/SIN(AW$12)*$B74))</f>
        <v>23.3111717465735</v>
      </c>
      <c r="AX164" s="0" t="n">
        <f aca="false">IF($B74=0,0,IF(SIN(AX$12)=0,999999999,(SIN(AX$12)*COS($E74)+SIN($E74)*COS(AX$12))/SIN(AX$12)*$B74))</f>
        <v>22.7758199085521</v>
      </c>
      <c r="AY164" s="0" t="n">
        <f aca="false">IF($B74=0,0,IF(SIN(AY$12)=0,999999999,(SIN(AY$12)*COS($E74)+SIN($E74)*COS(AY$12))/SIN(AY$12)*$B74))</f>
        <v>22.2594777021113</v>
      </c>
      <c r="AZ164" s="0" t="n">
        <f aca="false">IF($B74=0,0,IF(SIN(AZ$12)=0,999999999,(SIN(AZ$12)*COS($E74)+SIN($E74)*COS(AZ$12))/SIN(AZ$12)*$B74))</f>
        <v>21.7608518293924</v>
      </c>
      <c r="BA164" s="0" t="n">
        <f aca="false">IF($B74=0,0,IF(SIN(BA$12)=0,999999999,(SIN(BA$12)*COS($E74)+SIN($E74)*COS(BA$12))/SIN(BA$12)*$B74))</f>
        <v>21.2787571396492</v>
      </c>
      <c r="BB164" s="0" t="n">
        <f aca="false">IF($B74=0,0,IF(SIN(BB$12)=0,999999999,(SIN(BB$12)*COS($E74)+SIN($E74)*COS(BB$12))/SIN(BB$12)*$B74))</f>
        <v>20.8121053027863</v>
      </c>
      <c r="BC164" s="0" t="n">
        <f aca="false">IF($B74=0,0,IF(SIN(BC$12)=0,999999999,(SIN(BC$12)*COS($E74)+SIN($E74)*COS(BC$12))/SIN(BC$12)*$B74))</f>
        <v>20.3598948668775</v>
      </c>
      <c r="BD164" s="0" t="n">
        <f aca="false">IF($B74=0,0,IF(SIN(BD$12)=0,999999999,(SIN(BD$12)*COS($E74)+SIN($E74)*COS(BD$12))/SIN(BD$12)*$B74))</f>
        <v>19.9212025057604</v>
      </c>
      <c r="BE164" s="0" t="n">
        <f aca="false">IF($B74=0,0,IF(SIN(BE$12)=0,999999999,(SIN(BE$12)*COS($E74)+SIN($E74)*COS(BE$12))/SIN(BE$12)*$B74))</f>
        <v>19.4951752932083</v>
      </c>
      <c r="BF164" s="0" t="n">
        <f aca="false">IF($B74=0,0,IF(SIN(BF$12)=0,999999999,(SIN(BF$12)*COS($E74)+SIN($E74)*COS(BF$12))/SIN(BF$12)*$B74))</f>
        <v>19.0810238653258</v>
      </c>
      <c r="BG164" s="0" t="n">
        <f aca="false">IF($B74=0,0,IF(SIN(BG$12)=0,999999999,(SIN(BG$12)*COS($E74)+SIN($E74)*COS(BG$12))/SIN(BG$12)*$B74))</f>
        <v>18.6780163536871</v>
      </c>
      <c r="BH164" s="0" t="n">
        <f aca="false">IF($B74=0,0,IF(SIN(BH$12)=0,999999999,(SIN(BH$12)*COS($E74)+SIN($E74)*COS(BH$12))/SIN(BH$12)*$B74))</f>
        <v>18.2854729891302</v>
      </c>
      <c r="BI164" s="0" t="n">
        <f aca="false">IF($B74=0,0,IF(SIN(BI$12)=0,999999999,(SIN(BI$12)*COS($E74)+SIN($E74)*COS(BI$12))/SIN(BI$12)*$B74))</f>
        <v>17.9027612906681</v>
      </c>
      <c r="BJ164" s="0" t="n">
        <f aca="false">IF($B74=0,0,IF(SIN(BJ$12)=0,999999999,(SIN(BJ$12)*COS($E74)+SIN($E74)*COS(BJ$12))/SIN(BJ$12)*$B74))</f>
        <v>17.5292917661835</v>
      </c>
      <c r="BK164" s="0" t="n">
        <f aca="false">IF($B74=0,0,IF(SIN(BK$12)=0,999999999,(SIN(BK$12)*COS($E74)+SIN($E74)*COS(BK$12))/SIN(BK$12)*$B74))</f>
        <v>17.1645140618572</v>
      </c>
      <c r="BL164" s="0" t="n">
        <f aca="false">IF($B74=0,0,IF(SIN(BL$12)=0,999999999,(SIN(BL$12)*COS($E74)+SIN($E74)*COS(BL$12))/SIN(BL$12)*$B74))</f>
        <v>16.8079135059601</v>
      </c>
      <c r="BM164" s="0" t="n">
        <f aca="false">IF($B74=0,0,IF(SIN(BM$12)=0,999999999,(SIN(BM$12)*COS($E74)+SIN($E74)*COS(BM$12))/SIN(BM$12)*$B74))</f>
        <v>16.4590080000001</v>
      </c>
      <c r="BN164" s="0" t="n">
        <f aca="false">IF($B74=0,0,IF(SIN(BN$12)=0,999999999,(SIN(BN$12)*COS($E74)+SIN($E74)*COS(BN$12))/SIN(BN$12)*$B74))</f>
        <v>16.1173452164663</v>
      </c>
      <c r="BO164" s="0" t="n">
        <f aca="false">IF($B74=0,0,IF(SIN(BO$12)=0,999999999,(SIN(BO$12)*COS($E74)+SIN($E74)*COS(BO$12))/SIN(BO$12)*$B74))</f>
        <v>15.7825000677447</v>
      </c>
      <c r="BP164" s="0" t="n">
        <f aca="false">IF($B74=0,0,IF(SIN(BP$12)=0,999999999,(SIN(BP$12)*COS($E74)+SIN($E74)*COS(BP$12))/SIN(BP$12)*$B74))</f>
        <v>15.4540724153311</v>
      </c>
      <c r="BQ164" s="0" t="n">
        <f aca="false">IF($B74=0,0,IF(SIN(BQ$12)=0,999999999,(SIN(BQ$12)*COS($E74)+SIN($E74)*COS(BQ$12))/SIN(BQ$12)*$B74))</f>
        <v>15.1316849923745</v>
      </c>
      <c r="BR164" s="0" t="n">
        <f aca="false">IF($B74=0,0,IF(SIN(BR$12)=0,999999999,(SIN(BR$12)*COS($E74)+SIN($E74)*COS(BR$12))/SIN(BR$12)*$B74))</f>
        <v>14.8149815159335</v>
      </c>
      <c r="BS164" s="0" t="n">
        <f aca="false">IF($B74=0,0,IF(SIN(BS$12)=0,999999999,(SIN(BS$12)*COS($E74)+SIN($E74)*COS(BS$12))/SIN(BS$12)*$B74))</f>
        <v>14.5036249682152</v>
      </c>
      <c r="BT164" s="0" t="n">
        <f aca="false">IF($B74=0,0,IF(SIN(BT$12)=0,999999999,(SIN(BT$12)*COS($E74)+SIN($E74)*COS(BT$12))/SIN(BT$12)*$B74))</f>
        <v>14.1972960285608</v>
      </c>
      <c r="BU164" s="0" t="n">
        <f aca="false">IF($B74=0,0,IF(SIN(BU$12)=0,999999999,(SIN(BU$12)*COS($E74)+SIN($E74)*COS(BU$12))/SIN(BU$12)*$B74))</f>
        <v>13.8956916400973</v>
      </c>
      <c r="BV164" s="0" t="n">
        <f aca="false">IF($B74=0,0,IF(SIN(BV$12)=0,999999999,(SIN(BV$12)*COS($E74)+SIN($E74)*COS(BV$12))/SIN(BV$12)*$B74))</f>
        <v>13.5985236968368</v>
      </c>
      <c r="BW164" s="0" t="n">
        <f aca="false">IF($B74=0,0,IF(SIN(BW$12)=0,999999999,(SIN(BW$12)*COS($E74)+SIN($E74)*COS(BW$12))/SIN(BW$12)*$B74))</f>
        <v>13.3055178386396</v>
      </c>
      <c r="BX164" s="0" t="n">
        <f aca="false">IF($B74=0,0,IF(SIN(BX$12)=0,999999999,(SIN(BX$12)*COS($E74)+SIN($E74)*COS(BX$12))/SIN(BX$12)*$B74))</f>
        <v>13.0164123428589</v>
      </c>
      <c r="BY164" s="0" t="n">
        <f aca="false">IF($B74=0,0,IF(SIN(BY$12)=0,999999999,(SIN(BY$12)*COS($E74)+SIN($E74)*COS(BY$12))/SIN(BY$12)*$B74))</f>
        <v>12.7309571027198</v>
      </c>
      <c r="BZ164" s="0" t="n">
        <f aca="false">IF($B74=0,0,IF(SIN(BZ$12)=0,999999999,(SIN(BZ$12)*COS($E74)+SIN($E74)*COS(BZ$12))/SIN(BZ$12)*$B74))</f>
        <v>12.4489126835633</v>
      </c>
      <c r="CA164" s="0" t="n">
        <f aca="false">IF($B74=0,0,IF(SIN(CA$12)=0,999999999,(SIN(CA$12)*COS($E74)+SIN($E74)*COS(CA$12))/SIN(CA$12)*$B74))</f>
        <v>12.1700494490206</v>
      </c>
      <c r="CB164" s="0" t="n">
        <f aca="false">IF($B74=0,0,IF(SIN(CB$12)=0,999999999,(SIN(CB$12)*COS($E74)+SIN($E74)*COS(CB$12))/SIN(CB$12)*$B74))</f>
        <v>11.8941467500078</v>
      </c>
      <c r="CC164" s="0" t="n">
        <f aca="false">IF($B74=0,0,IF(SIN(CC$12)=0,999999999,(SIN(CC$12)*COS($E74)+SIN($E74)*COS(CC$12))/SIN(CC$12)*$B74))</f>
        <v>11.6209921701548</v>
      </c>
      <c r="CD164" s="0" t="n">
        <f aca="false">IF($B74=0,0,IF(SIN(CD$12)=0,999999999,(SIN(CD$12)*COS($E74)+SIN($E74)*COS(CD$12))/SIN(CD$12)*$B74))</f>
        <v>11.3503808219111</v>
      </c>
      <c r="CE164" s="0" t="n">
        <f aca="false">IF($B74=0,0,IF(SIN(CE$12)=0,999999999,(SIN(CE$12)*COS($E74)+SIN($E74)*COS(CE$12))/SIN(CE$12)*$B74))</f>
        <v>11.0821146881264</v>
      </c>
      <c r="CF164" s="0" t="n">
        <f aca="false">IF($B74=0,0,IF(SIN(CF$12)=0,999999999,(SIN(CF$12)*COS($E74)+SIN($E74)*COS(CF$12))/SIN(CF$12)*$B74))</f>
        <v>10.8160020043957</v>
      </c>
      <c r="CG164" s="0" t="n">
        <f aca="false">IF($B74=0,0,IF(SIN(CG$12)=0,999999999,(SIN(CG$12)*COS($E74)+SIN($E74)*COS(CG$12))/SIN(CG$12)*$B74))</f>
        <v>10.5518566778817</v>
      </c>
      <c r="CH164" s="0" t="n">
        <f aca="false">IF($B74=0,0,IF(SIN(CH$12)=0,999999999,(SIN(CH$12)*COS($E74)+SIN($E74)*COS(CH$12))/SIN(CH$12)*$B74))</f>
        <v>10.2894977387036</v>
      </c>
      <c r="CI164" s="0" t="n">
        <f aca="false">IF($B74=0,0,IF(SIN(CI$12)=0,999999999,(SIN(CI$12)*COS($E74)+SIN($E74)*COS(CI$12))/SIN(CI$12)*$B74))</f>
        <v>10.0287488203124</v>
      </c>
      <c r="CJ164" s="0" t="n">
        <f aca="false">IF($B74=0,0,IF(SIN(CJ$12)=0,999999999,(SIN(CJ$12)*COS($E74)+SIN($E74)*COS(CJ$12))/SIN(CJ$12)*$B74))</f>
        <v>9.76943766555863</v>
      </c>
      <c r="CK164" s="0" t="n">
        <f aca="false">IF($B74=0,0,IF(SIN(CK$12)=0,999999999,(SIN(CK$12)*COS($E74)+SIN($E74)*COS(CK$12))/SIN(CK$12)*$B74))</f>
        <v>9.51139565540827</v>
      </c>
      <c r="CL164" s="0" t="n">
        <f aca="false">IF($B74=0,0,IF(SIN(CL$12)=0,999999999,(SIN(CL$12)*COS($E74)+SIN($E74)*COS(CL$12))/SIN(CL$12)*$B74))</f>
        <v>9.25445735748241</v>
      </c>
      <c r="CM164" s="0" t="n">
        <f aca="false">IF($B74=0,0,IF(SIN(CM$12)=0,999999999,(SIN(CM$12)*COS($E74)+SIN($E74)*COS(CM$12))/SIN(CM$12)*$B74))</f>
        <v>8.99846009178329</v>
      </c>
      <c r="CN164" s="0" t="n">
        <f aca="false">IF($B74=0,0,IF(SIN(CN$12)=0,999999999,(SIN(CN$12)*COS($E74)+SIN($E74)*COS(CN$12))/SIN(CN$12)*$B74))</f>
        <v>8.74324351112777</v>
      </c>
      <c r="CO164" s="0" t="n">
        <f aca="false">IF($B74=0,0,IF(SIN(CO$12)=0,999999999,(SIN(CO$12)*COS($E74)+SIN($E74)*COS(CO$12))/SIN(CO$12)*$B74))</f>
        <v>8.48864919395012</v>
      </c>
      <c r="CP164" s="0" t="n">
        <f aca="false">IF($B74=0,0,IF(SIN(CP$12)=0,999999999,(SIN(CP$12)*COS($E74)+SIN($E74)*COS(CP$12))/SIN(CP$12)*$B74))</f>
        <v>8.23452024724539</v>
      </c>
      <c r="CQ164" s="0" t="n">
        <f aca="false">IF($B74=0,0,IF(SIN(CQ$12)=0,999999999,(SIN(CQ$12)*COS($E74)+SIN($E74)*COS(CQ$12))/SIN(CQ$12)*$B74))</f>
        <v>7.98070091751667</v>
      </c>
    </row>
    <row r="165" customFormat="false" ht="12.8" hidden="true" customHeight="false" outlineLevel="0" collapsed="false">
      <c r="D165" s="0" t="n">
        <f aca="false">1+D164</f>
        <v>63</v>
      </c>
      <c r="E165" s="2" t="s">
        <v>56</v>
      </c>
      <c r="F165" s="0" t="n">
        <f aca="false">IF($B75=0,0,IF(SIN(F$12)=0,999999999,(SIN(F$12)*COS($E75)+SIN($E75)*COS(F$12))/SIN(F$12)*$B75))</f>
        <v>999999999</v>
      </c>
      <c r="G165" s="0" t="n">
        <f aca="false">IF($B75=0,0,IF(SIN(G$12)=0,999999999,(SIN(G$12)*COS($E75)+SIN($E75)*COS(G$12))/SIN(G$12)*$B75))</f>
        <v>854.480883634679</v>
      </c>
      <c r="H165" s="0" t="n">
        <f aca="false">IF($B75=0,0,IF(SIN(H$12)=0,999999999,(SIN(H$12)*COS($E75)+SIN($E75)*COS(H$12))/SIN(H$12)*$B75))</f>
        <v>430.877712304107</v>
      </c>
      <c r="I165" s="0" t="n">
        <f aca="false">IF($B75=0,0,IF(SIN(I$12)=0,999999999,(SIN(I$12)*COS($E75)+SIN($E75)*COS(I$12))/SIN(I$12)*$B75))</f>
        <v>289.619287983635</v>
      </c>
      <c r="J165" s="0" t="n">
        <f aca="false">IF($B75=0,0,IF(SIN(J$12)=0,999999999,(SIN(J$12)*COS($E75)+SIN($E75)*COS(J$12))/SIN(J$12)*$B75))</f>
        <v>218.947024189797</v>
      </c>
      <c r="K165" s="0" t="n">
        <f aca="false">IF($B75=0,0,IF(SIN(K$12)=0,999999999,(SIN(K$12)*COS($E75)+SIN($E75)*COS(K$12))/SIN(K$12)*$B75))</f>
        <v>176.509195208029</v>
      </c>
      <c r="L165" s="0" t="n">
        <f aca="false">IF($B75=0,0,IF(SIN(L$12)=0,999999999,(SIN(L$12)*COS($E75)+SIN($E75)*COS(L$12))/SIN(L$12)*$B75))</f>
        <v>148.188552097221</v>
      </c>
      <c r="M165" s="0" t="n">
        <f aca="false">IF($B75=0,0,IF(SIN(M$12)=0,999999999,(SIN(M$12)*COS($E75)+SIN($E75)*COS(M$12))/SIN(M$12)*$B75))</f>
        <v>127.93483925651</v>
      </c>
      <c r="N165" s="0" t="n">
        <f aca="false">IF($B75=0,0,IF(SIN(N$12)=0,999999999,(SIN(N$12)*COS($E75)+SIN($E75)*COS(N$12))/SIN(N$12)*$B75))</f>
        <v>112.722923562318</v>
      </c>
      <c r="O165" s="0" t="n">
        <f aca="false">IF($B75=0,0,IF(SIN(O$12)=0,999999999,(SIN(O$12)*COS($E75)+SIN($E75)*COS(O$12))/SIN(O$12)*$B75))</f>
        <v>100.872170743181</v>
      </c>
      <c r="P165" s="0" t="n">
        <f aca="false">IF($B75=0,0,IF(SIN(P$12)=0,999999999,(SIN(P$12)*COS($E75)+SIN($E75)*COS(P$12))/SIN(P$12)*$B75))</f>
        <v>91.3741959258817</v>
      </c>
      <c r="Q165" s="0" t="n">
        <f aca="false">IF($B75=0,0,IF(SIN(Q$12)=0,999999999,(SIN(Q$12)*COS($E75)+SIN($E75)*COS(Q$12))/SIN(Q$12)*$B75))</f>
        <v>83.587295698365</v>
      </c>
      <c r="R165" s="0" t="n">
        <f aca="false">IF($B75=0,0,IF(SIN(R$12)=0,999999999,(SIN(R$12)*COS($E75)+SIN($E75)*COS(R$12))/SIN(R$12)*$B75))</f>
        <v>77.0836641379455</v>
      </c>
      <c r="S165" s="0" t="n">
        <f aca="false">IF($B75=0,0,IF(SIN(S$12)=0,999999999,(SIN(S$12)*COS($E75)+SIN($E75)*COS(S$12))/SIN(S$12)*$B75))</f>
        <v>71.5671245157493</v>
      </c>
      <c r="T165" s="0" t="n">
        <f aca="false">IF($B75=0,0,IF(SIN(T$12)=0,999999999,(SIN(T$12)*COS($E75)+SIN($E75)*COS(T$12))/SIN(T$12)*$B75))</f>
        <v>66.8261188392231</v>
      </c>
      <c r="U165" s="0" t="n">
        <f aca="false">IF($B75=0,0,IF(SIN(U$12)=0,999999999,(SIN(U$12)*COS($E75)+SIN($E75)*COS(U$12))/SIN(U$12)*$B75))</f>
        <v>62.705501574901</v>
      </c>
      <c r="V165" s="0" t="n">
        <f aca="false">IF($B75=0,0,IF(SIN(V$12)=0,999999999,(SIN(V$12)*COS($E75)+SIN($E75)*COS(V$12))/SIN(V$12)*$B75))</f>
        <v>59.088910722508</v>
      </c>
      <c r="W165" s="0" t="n">
        <f aca="false">IF($B75=0,0,IF(SIN(W$12)=0,999999999,(SIN(W$12)*COS($E75)+SIN($E75)*COS(W$12))/SIN(W$12)*$B75))</f>
        <v>55.8873608603881</v>
      </c>
      <c r="X165" s="0" t="n">
        <f aca="false">IF($B75=0,0,IF(SIN(X$12)=0,999999999,(SIN(X$12)*COS($E75)+SIN($E75)*COS(X$12))/SIN(X$12)*$B75))</f>
        <v>53.0316385066839</v>
      </c>
      <c r="Y165" s="0" t="n">
        <f aca="false">IF($B75=0,0,IF(SIN(Y$12)=0,999999999,(SIN(Y$12)*COS($E75)+SIN($E75)*COS(Y$12))/SIN(Y$12)*$B75))</f>
        <v>50.4670989430417</v>
      </c>
      <c r="Z165" s="0" t="n">
        <f aca="false">IF($B75=0,0,IF(SIN(Z$12)=0,999999999,(SIN(Z$12)*COS($E75)+SIN($E75)*COS(Z$12))/SIN(Z$12)*$B75))</f>
        <v>48.1500239888988</v>
      </c>
      <c r="AA165" s="0" t="n">
        <f aca="false">IF($B75=0,0,IF(SIN(AA$12)=0,999999999,(SIN(AA$12)*COS($E75)+SIN($E75)*COS(AA$12))/SIN(AA$12)*$B75))</f>
        <v>46.0450204094314</v>
      </c>
      <c r="AB165" s="0" t="n">
        <f aca="false">IF($B75=0,0,IF(SIN(AB$12)=0,999999999,(SIN(AB$12)*COS($E75)+SIN($E75)*COS(AB$12))/SIN(AB$12)*$B75))</f>
        <v>44.1231278463949</v>
      </c>
      <c r="AC165" s="0" t="n">
        <f aca="false">IF($B75=0,0,IF(SIN(AC$12)=0,999999999,(SIN(AC$12)*COS($E75)+SIN($E75)*COS(AC$12))/SIN(AC$12)*$B75))</f>
        <v>42.3604203300402</v>
      </c>
      <c r="AD165" s="0" t="n">
        <f aca="false">IF($B75=0,0,IF(SIN(AD$12)=0,999999999,(SIN(AD$12)*COS($E75)+SIN($E75)*COS(AD$12))/SIN(AD$12)*$B75))</f>
        <v>40.7369574108973</v>
      </c>
      <c r="AE165" s="0" t="n">
        <f aca="false">IF($B75=0,0,IF(SIN(AE$12)=0,999999999,(SIN(AE$12)*COS($E75)+SIN($E75)*COS(AE$12))/SIN(AE$12)*$B75))</f>
        <v>39.235987017795</v>
      </c>
      <c r="AF165" s="0" t="n">
        <f aca="false">IF($B75=0,0,IF(SIN(AF$12)=0,999999999,(SIN(AF$12)*COS($E75)+SIN($E75)*COS(AF$12))/SIN(AF$12)*$B75))</f>
        <v>37.8433322696018</v>
      </c>
      <c r="AG165" s="0" t="n">
        <f aca="false">IF($B75=0,0,IF(SIN(AG$12)=0,999999999,(SIN(AG$12)*COS($E75)+SIN($E75)*COS(AG$12))/SIN(AG$12)*$B75))</f>
        <v>36.546914548914</v>
      </c>
      <c r="AH165" s="0" t="n">
        <f aca="false">IF($B75=0,0,IF(SIN(AH$12)=0,999999999,(SIN(AH$12)*COS($E75)+SIN($E75)*COS(AH$12))/SIN(AH$12)*$B75))</f>
        <v>35.3363787721288</v>
      </c>
      <c r="AI165" s="0" t="n">
        <f aca="false">IF($B75=0,0,IF(SIN(AI$12)=0,999999999,(SIN(AI$12)*COS($E75)+SIN($E75)*COS(AI$12))/SIN(AI$12)*$B75))</f>
        <v>34.2027961877401</v>
      </c>
      <c r="AJ165" s="0" t="n">
        <f aca="false">IF($B75=0,0,IF(SIN(AJ$12)=0,999999999,(SIN(AJ$12)*COS($E75)+SIN($E75)*COS(AJ$12))/SIN(AJ$12)*$B75))</f>
        <v>33.1384266128604</v>
      </c>
      <c r="AK165" s="0" t="n">
        <f aca="false">IF($B75=0,0,IF(SIN(AK$12)=0,999999999,(SIN(AK$12)*COS($E75)+SIN($E75)*COS(AK$12))/SIN(AK$12)*$B75))</f>
        <v>32.1365266863564</v>
      </c>
      <c r="AL165" s="0" t="n">
        <f aca="false">IF($B75=0,0,IF(SIN(AL$12)=0,999999999,(SIN(AL$12)*COS($E75)+SIN($E75)*COS(AL$12))/SIN(AL$12)*$B75))</f>
        <v>31.1911940723838</v>
      </c>
      <c r="AM165" s="0" t="n">
        <f aca="false">IF($B75=0,0,IF(SIN(AM$12)=0,999999999,(SIN(AM$12)*COS($E75)+SIN($E75)*COS(AM$12))/SIN(AM$12)*$B75))</f>
        <v>30.2972399883973</v>
      </c>
      <c r="AN165" s="0" t="n">
        <f aca="false">IF($B75=0,0,IF(SIN(AN$12)=0,999999999,(SIN(AN$12)*COS($E75)+SIN($E75)*COS(AN$12))/SIN(AN$12)*$B75))</f>
        <v>29.4500842260403</v>
      </c>
      <c r="AO165" s="0" t="n">
        <f aca="false">IF($B75=0,0,IF(SIN(AO$12)=0,999999999,(SIN(AO$12)*COS($E75)+SIN($E75)*COS(AO$12))/SIN(AO$12)*$B75))</f>
        <v>28.645668166251</v>
      </c>
      <c r="AP165" s="0" t="n">
        <f aca="false">IF($B75=0,0,IF(SIN(AP$12)=0,999999999,(SIN(AP$12)*COS($E75)+SIN($E75)*COS(AP$12))/SIN(AP$12)*$B75))</f>
        <v>27.8803822896188</v>
      </c>
      <c r="AQ165" s="0" t="n">
        <f aca="false">IF($B75=0,0,IF(SIN(AQ$12)=0,999999999,(SIN(AQ$12)*COS($E75)+SIN($E75)*COS(AQ$12))/SIN(AQ$12)*$B75))</f>
        <v>27.1510054395537</v>
      </c>
      <c r="AR165" s="0" t="n">
        <f aca="false">IF($B75=0,0,IF(SIN(AR$12)=0,999999999,(SIN(AR$12)*COS($E75)+SIN($E75)*COS(AR$12))/SIN(AR$12)*$B75))</f>
        <v>26.4546536731792</v>
      </c>
      <c r="AS165" s="0" t="n">
        <f aca="false">IF($B75=0,0,IF(SIN(AS$12)=0,999999999,(SIN(AS$12)*COS($E75)+SIN($E75)*COS(AS$12))/SIN(AS$12)*$B75))</f>
        <v>25.7887369789758</v>
      </c>
      <c r="AT165" s="0" t="n">
        <f aca="false">IF($B75=0,0,IF(SIN(AT$12)=0,999999999,(SIN(AT$12)*COS($E75)+SIN($E75)*COS(AT$12))/SIN(AT$12)*$B75))</f>
        <v>25.1509224843916</v>
      </c>
      <c r="AU165" s="0" t="n">
        <f aca="false">IF($B75=0,0,IF(SIN(AU$12)=0,999999999,(SIN(AU$12)*COS($E75)+SIN($E75)*COS(AU$12))/SIN(AU$12)*$B75))</f>
        <v>24.5391030452679</v>
      </c>
      <c r="AV165" s="0" t="n">
        <f aca="false">IF($B75=0,0,IF(SIN(AV$12)=0,999999999,(SIN(AV$12)*COS($E75)+SIN($E75)*COS(AV$12))/SIN(AV$12)*$B75))</f>
        <v>23.9513703200021</v>
      </c>
      <c r="AW165" s="0" t="n">
        <f aca="false">IF($B75=0,0,IF(SIN(AW$12)=0,999999999,(SIN(AW$12)*COS($E75)+SIN($E75)*COS(AW$12))/SIN(AW$12)*$B75))</f>
        <v>23.3859915982578</v>
      </c>
      <c r="AX165" s="0" t="n">
        <f aca="false">IF($B75=0,0,IF(SIN(AX$12)=0,999999999,(SIN(AX$12)*COS($E75)+SIN($E75)*COS(AX$12))/SIN(AX$12)*$B75))</f>
        <v>22.8413897867901</v>
      </c>
      <c r="AY165" s="0" t="n">
        <f aca="false">IF($B75=0,0,IF(SIN(AY$12)=0,999999999,(SIN(AY$12)*COS($E75)+SIN($E75)*COS(AY$12))/SIN(AY$12)*$B75))</f>
        <v>22.3161260611548</v>
      </c>
      <c r="AZ165" s="0" t="n">
        <f aca="false">IF($B75=0,0,IF(SIN(AZ$12)=0,999999999,(SIN(AZ$12)*COS($E75)+SIN($E75)*COS(AZ$12))/SIN(AZ$12)*$B75))</f>
        <v>21.8088847774955</v>
      </c>
      <c r="BA165" s="0" t="n">
        <f aca="false">IF($B75=0,0,IF(SIN(BA$12)=0,999999999,(SIN(BA$12)*COS($E75)+SIN($E75)*COS(BA$12))/SIN(BA$12)*$B75))</f>
        <v>21.3184603076675</v>
      </c>
      <c r="BB165" s="0" t="n">
        <f aca="false">IF($B75=0,0,IF(SIN(BB$12)=0,999999999,(SIN(BB$12)*COS($E75)+SIN($E75)*COS(BB$12))/SIN(BB$12)*$B75))</f>
        <v>20.8437455170739</v>
      </c>
      <c r="BC165" s="0" t="n">
        <f aca="false">IF($B75=0,0,IF(SIN(BC$12)=0,999999999,(SIN(BC$12)*COS($E75)+SIN($E75)*COS(BC$12))/SIN(BC$12)*$B75))</f>
        <v>20.3837216503946</v>
      </c>
      <c r="BD165" s="0" t="n">
        <f aca="false">IF($B75=0,0,IF(SIN(BD$12)=0,999999999,(SIN(BD$12)*COS($E75)+SIN($E75)*COS(BD$12))/SIN(BD$12)*$B75))</f>
        <v>19.9374494279541</v>
      </c>
      <c r="BE165" s="0" t="n">
        <f aca="false">IF($B75=0,0,IF(SIN(BE$12)=0,999999999,(SIN(BE$12)*COS($E75)+SIN($E75)*COS(BE$12))/SIN(BE$12)*$B75))</f>
        <v>19.5040611864047</v>
      </c>
      <c r="BF165" s="0" t="n">
        <f aca="false">IF($B75=0,0,IF(SIN(BF$12)=0,999999999,(SIN(BF$12)*COS($E75)+SIN($E75)*COS(BF$12))/SIN(BF$12)*$B75))</f>
        <v>19.082753922979</v>
      </c>
      <c r="BG165" s="0" t="n">
        <f aca="false">IF($B75=0,0,IF(SIN(BG$12)=0,999999999,(SIN(BG$12)*COS($E75)+SIN($E75)*COS(BG$12))/SIN(BG$12)*$B75))</f>
        <v>18.6727831238038</v>
      </c>
      <c r="BH165" s="0" t="n">
        <f aca="false">IF($B75=0,0,IF(SIN(BH$12)=0,999999999,(SIN(BH$12)*COS($E75)+SIN($E75)*COS(BH$12))/SIN(BH$12)*$B75))</f>
        <v>18.273457274457</v>
      </c>
      <c r="BI165" s="0" t="n">
        <f aca="false">IF($B75=0,0,IF(SIN(BI$12)=0,999999999,(SIN(BI$12)*COS($E75)+SIN($E75)*COS(BI$12))/SIN(BI$12)*$B75))</f>
        <v>17.8841329657507</v>
      </c>
      <c r="BJ165" s="0" t="n">
        <f aca="false">IF($B75=0,0,IF(SIN(BJ$12)=0,999999999,(SIN(BJ$12)*COS($E75)+SIN($E75)*COS(BJ$12))/SIN(BJ$12)*$B75))</f>
        <v>17.5042105201419</v>
      </c>
      <c r="BK165" s="0" t="n">
        <f aca="false">IF($B75=0,0,IF(SIN(BK$12)=0,999999999,(SIN(BK$12)*COS($E75)+SIN($E75)*COS(BK$12))/SIN(BK$12)*$B75))</f>
        <v>17.1331300746291</v>
      </c>
      <c r="BL165" s="0" t="n">
        <f aca="false">IF($B75=0,0,IF(SIN(BL$12)=0,999999999,(SIN(BL$12)*COS($E75)+SIN($E75)*COS(BL$12))/SIN(BL$12)*$B75))</f>
        <v>16.7703680648269</v>
      </c>
      <c r="BM165" s="0" t="n">
        <f aca="false">IF($B75=0,0,IF(SIN(BM$12)=0,999999999,(SIN(BM$12)*COS($E75)+SIN($E75)*COS(BM$12))/SIN(BM$12)*$B75))</f>
        <v>16.4154340623976</v>
      </c>
      <c r="BN165" s="0" t="n">
        <f aca="false">IF($B75=0,0,IF(SIN(BN$12)=0,999999999,(SIN(BN$12)*COS($E75)+SIN($E75)*COS(BN$12))/SIN(BN$12)*$B75))</f>
        <v>16.0678679243765</v>
      </c>
      <c r="BO165" s="0" t="n">
        <f aca="false">IF($B75=0,0,IF(SIN(BO$12)=0,999999999,(SIN(BO$12)*COS($E75)+SIN($E75)*COS(BO$12))/SIN(BO$12)*$B75))</f>
        <v>15.7272372183554</v>
      </c>
      <c r="BP165" s="0" t="n">
        <f aca="false">IF($B75=0,0,IF(SIN(BP$12)=0,999999999,(SIN(BP$12)*COS($E75)+SIN($E75)*COS(BP$12))/SIN(BP$12)*$B75))</f>
        <v>15.3931348921141</v>
      </c>
      <c r="BQ165" s="0" t="n">
        <f aca="false">IF($B75=0,0,IF(SIN(BQ$12)=0,999999999,(SIN(BQ$12)*COS($E75)+SIN($E75)*COS(BQ$12))/SIN(BQ$12)*$B75))</f>
        <v>15.0651771602691</v>
      </c>
      <c r="BR165" s="0" t="n">
        <f aca="false">IF($B75=0,0,IF(SIN(BR$12)=0,999999999,(SIN(BR$12)*COS($E75)+SIN($E75)*COS(BR$12))/SIN(BR$12)*$B75))</f>
        <v>14.743001583913</v>
      </c>
      <c r="BS165" s="0" t="n">
        <f aca="false">IF($B75=0,0,IF(SIN(BS$12)=0,999999999,(SIN(BS$12)*COS($E75)+SIN($E75)*COS(BS$12))/SIN(BS$12)*$B75))</f>
        <v>14.4262653221558</v>
      </c>
      <c r="BT165" s="0" t="n">
        <f aca="false">IF($B75=0,0,IF(SIN(BT$12)=0,999999999,(SIN(BT$12)*COS($E75)+SIN($E75)*COS(BT$12))/SIN(BT$12)*$B75))</f>
        <v>14.1146435370186</v>
      </c>
      <c r="BU165" s="0" t="n">
        <f aca="false">IF($B75=0,0,IF(SIN(BU$12)=0,999999999,(SIN(BU$12)*COS($E75)+SIN($E75)*COS(BU$12))/SIN(BU$12)*$B75))</f>
        <v>13.8078279353184</v>
      </c>
      <c r="BV165" s="0" t="n">
        <f aca="false">IF($B75=0,0,IF(SIN(BV$12)=0,999999999,(SIN(BV$12)*COS($E75)+SIN($E75)*COS(BV$12))/SIN(BV$12)*$B75))</f>
        <v>13.5055254330838</v>
      </c>
      <c r="BW165" s="0" t="n">
        <f aca="false">IF($B75=0,0,IF(SIN(BW$12)=0,999999999,(SIN(BW$12)*COS($E75)+SIN($E75)*COS(BW$12))/SIN(BW$12)*$B75))</f>
        <v>13.2074569296962</v>
      </c>
      <c r="BX165" s="0" t="n">
        <f aca="false">IF($B75=0,0,IF(SIN(BX$12)=0,999999999,(SIN(BX$12)*COS($E75)+SIN($E75)*COS(BX$12))/SIN(BX$12)*$B75))</f>
        <v>12.9133561803847</v>
      </c>
      <c r="BY165" s="0" t="n">
        <f aca="false">IF($B75=0,0,IF(SIN(BY$12)=0,999999999,(SIN(BY$12)*COS($E75)+SIN($E75)*COS(BY$12))/SIN(BY$12)*$B75))</f>
        <v>12.6229687569526</v>
      </c>
      <c r="BZ165" s="0" t="n">
        <f aca="false">IF($B75=0,0,IF(SIN(BZ$12)=0,999999999,(SIN(BZ$12)*COS($E75)+SIN($E75)*COS(BZ$12))/SIN(BZ$12)*$B75))</f>
        <v>12.3360510877154</v>
      </c>
      <c r="CA165" s="0" t="n">
        <f aca="false">IF($B75=0,0,IF(SIN(CA$12)=0,999999999,(SIN(CA$12)*COS($E75)+SIN($E75)*COS(CA$12))/SIN(CA$12)*$B75))</f>
        <v>12.0523695685765</v>
      </c>
      <c r="CB165" s="0" t="n">
        <f aca="false">IF($B75=0,0,IF(SIN(CB$12)=0,999999999,(SIN(CB$12)*COS($E75)+SIN($E75)*COS(CB$12))/SIN(CB$12)*$B75))</f>
        <v>11.7716997380096</v>
      </c>
      <c r="CC165" s="0" t="n">
        <f aca="false">IF($B75=0,0,IF(SIN(CC$12)=0,999999999,(SIN(CC$12)*COS($E75)+SIN($E75)*COS(CC$12))/SIN(CC$12)*$B75))</f>
        <v>11.4938255094491</v>
      </c>
      <c r="CD165" s="0" t="n">
        <f aca="false">IF($B75=0,0,IF(SIN(CD$12)=0,999999999,(SIN(CD$12)*COS($E75)+SIN($E75)*COS(CD$12))/SIN(CD$12)*$B75))</f>
        <v>11.2185384552346</v>
      </c>
      <c r="CE165" s="0" t="n">
        <f aca="false">IF($B75=0,0,IF(SIN(CE$12)=0,999999999,(SIN(CE$12)*COS($E75)+SIN($E75)*COS(CE$12))/SIN(CE$12)*$B75))</f>
        <v>10.9456371368147</v>
      </c>
      <c r="CF165" s="0" t="n">
        <f aca="false">IF($B75=0,0,IF(SIN(CF$12)=0,999999999,(SIN(CF$12)*COS($E75)+SIN($E75)*COS(CF$12))/SIN(CF$12)*$B75))</f>
        <v>10.6749264764201</v>
      </c>
      <c r="CG165" s="0" t="n">
        <f aca="false">IF($B75=0,0,IF(SIN(CG$12)=0,999999999,(SIN(CG$12)*COS($E75)+SIN($E75)*COS(CG$12))/SIN(CG$12)*$B75))</f>
        <v>10.4062171658443</v>
      </c>
      <c r="CH165" s="0" t="n">
        <f aca="false">IF($B75=0,0,IF(SIN(CH$12)=0,999999999,(SIN(CH$12)*COS($E75)+SIN($E75)*COS(CH$12))/SIN(CH$12)*$B75))</f>
        <v>10.1393251083533</v>
      </c>
      <c r="CI165" s="0" t="n">
        <f aca="false">IF($B75=0,0,IF(SIN(CI$12)=0,999999999,(SIN(CI$12)*COS($E75)+SIN($E75)*COS(CI$12))/SIN(CI$12)*$B75))</f>
        <v>9.87407089008269</v>
      </c>
      <c r="CJ165" s="0" t="n">
        <f aca="false">IF($B75=0,0,IF(SIN(CJ$12)=0,999999999,(SIN(CJ$12)*COS($E75)+SIN($E75)*COS(CJ$12))/SIN(CJ$12)*$B75))</f>
        <v>9.61027927757122</v>
      </c>
      <c r="CK165" s="0" t="n">
        <f aca="false">IF($B75=0,0,IF(SIN(CK$12)=0,999999999,(SIN(CK$12)*COS($E75)+SIN($E75)*COS(CK$12))/SIN(CK$12)*$B75))</f>
        <v>9.3477787383333</v>
      </c>
      <c r="CL165" s="0" t="n">
        <f aca="false">IF($B75=0,0,IF(SIN(CL$12)=0,999999999,(SIN(CL$12)*COS($E75)+SIN($E75)*COS(CL$12))/SIN(CL$12)*$B75))</f>
        <v>9.08640098159859</v>
      </c>
      <c r="CM165" s="0" t="n">
        <f aca="false">IF($B75=0,0,IF(SIN(CM$12)=0,999999999,(SIN(CM$12)*COS($E75)+SIN($E75)*COS(CM$12))/SIN(CM$12)*$B75))</f>
        <v>8.82598051653441</v>
      </c>
      <c r="CN165" s="0" t="n">
        <f aca="false">IF($B75=0,0,IF(SIN(CN$12)=0,999999999,(SIN(CN$12)*COS($E75)+SIN($E75)*COS(CN$12))/SIN(CN$12)*$B75))</f>
        <v>8.56635422542973</v>
      </c>
      <c r="CO165" s="0" t="n">
        <f aca="false">IF($B75=0,0,IF(SIN(CO$12)=0,999999999,(SIN(CO$12)*COS($E75)+SIN($E75)*COS(CO$12))/SIN(CO$12)*$B75))</f>
        <v>8.30736094946236</v>
      </c>
      <c r="CP165" s="0" t="n">
        <f aca="false">IF($B75=0,0,IF(SIN(CP$12)=0,999999999,(SIN(CP$12)*COS($E75)+SIN($E75)*COS(CP$12))/SIN(CP$12)*$B75))</f>
        <v>8.04884108478186</v>
      </c>
      <c r="CQ165" s="0" t="n">
        <f aca="false">IF($B75=0,0,IF(SIN(CQ$12)=0,999999999,(SIN(CQ$12)*COS($E75)+SIN($E75)*COS(CQ$12))/SIN(CQ$12)*$B75))</f>
        <v>7.79063618673453</v>
      </c>
    </row>
    <row r="166" customFormat="false" ht="12.8" hidden="true" customHeight="false" outlineLevel="0" collapsed="false">
      <c r="D166" s="0" t="n">
        <f aca="false">1+D165</f>
        <v>64</v>
      </c>
      <c r="E166" s="2" t="s">
        <v>56</v>
      </c>
      <c r="F166" s="0" t="n">
        <f aca="false">IF($B76=0,0,IF(SIN(F$12)=0,999999999,(SIN(F$12)*COS($E76)+SIN($E76)*COS(F$12))/SIN(F$12)*$B76))</f>
        <v>999999999</v>
      </c>
      <c r="G166" s="0" t="n">
        <f aca="false">IF($B76=0,0,IF(SIN(G$12)=0,999999999,(SIN(G$12)*COS($E76)+SIN($E76)*COS(G$12))/SIN(G$12)*$B76))</f>
        <v>868.527989916413</v>
      </c>
      <c r="H166" s="0" t="n">
        <f aca="false">IF($B76=0,0,IF(SIN(H$12)=0,999999999,(SIN(H$12)*COS($E76)+SIN($E76)*COS(H$12))/SIN(H$12)*$B76))</f>
        <v>437.798656541943</v>
      </c>
      <c r="I166" s="0" t="n">
        <f aca="false">IF($B76=0,0,IF(SIN(I$12)=0,999999999,(SIN(I$12)*COS($E76)+SIN($E76)*COS(I$12))/SIN(I$12)*$B76))</f>
        <v>294.16387980038</v>
      </c>
      <c r="J166" s="0" t="n">
        <f aca="false">IF($B76=0,0,IF(SIN(J$12)=0,999999999,(SIN(J$12)*COS($E76)+SIN($E76)*COS(J$12))/SIN(J$12)*$B76))</f>
        <v>222.302715549961</v>
      </c>
      <c r="K166" s="0" t="n">
        <f aca="false">IF($B76=0,0,IF(SIN(K$12)=0,999999999,(SIN(K$12)*COS($E76)+SIN($E76)*COS(K$12))/SIN(K$12)*$B76))</f>
        <v>179.150966402852</v>
      </c>
      <c r="L166" s="0" t="n">
        <f aca="false">IF($B76=0,0,IF(SIN(L$12)=0,999999999,(SIN(L$12)*COS($E76)+SIN($E76)*COS(L$12))/SIN(L$12)*$B76))</f>
        <v>150.353892741817</v>
      </c>
      <c r="M166" s="0" t="n">
        <f aca="false">IF($B76=0,0,IF(SIN(M$12)=0,999999999,(SIN(M$12)*COS($E76)+SIN($E76)*COS(M$12))/SIN(M$12)*$B76))</f>
        <v>129.759457145798</v>
      </c>
      <c r="N166" s="0" t="n">
        <f aca="false">IF($B76=0,0,IF(SIN(N$12)=0,999999999,(SIN(N$12)*COS($E76)+SIN($E76)*COS(N$12))/SIN(N$12)*$B76))</f>
        <v>114.291635491567</v>
      </c>
      <c r="O166" s="0" t="n">
        <f aca="false">IF($B76=0,0,IF(SIN(O$12)=0,999999999,(SIN(O$12)*COS($E76)+SIN($E76)*COS(O$12))/SIN(O$12)*$B76))</f>
        <v>102.24152065003</v>
      </c>
      <c r="P166" s="0" t="n">
        <f aca="false">IF($B76=0,0,IF(SIN(P$12)=0,999999999,(SIN(P$12)*COS($E76)+SIN($E76)*COS(P$12))/SIN(P$12)*$B76))</f>
        <v>92.5837639608798</v>
      </c>
      <c r="Q166" s="0" t="n">
        <f aca="false">IF($B76=0,0,IF(SIN(Q$12)=0,999999999,(SIN(Q$12)*COS($E76)+SIN($E76)*COS(Q$12))/SIN(Q$12)*$B76))</f>
        <v>84.6658668084188</v>
      </c>
      <c r="R166" s="0" t="n">
        <f aca="false">IF($B76=0,0,IF(SIN(R$12)=0,999999999,(SIN(R$12)*COS($E76)+SIN($E76)*COS(R$12))/SIN(R$12)*$B76))</f>
        <v>78.0528264061633</v>
      </c>
      <c r="S166" s="0" t="n">
        <f aca="false">IF($B76=0,0,IF(SIN(S$12)=0,999999999,(SIN(S$12)*COS($E76)+SIN($E76)*COS(S$12))/SIN(S$12)*$B76))</f>
        <v>72.4434835239115</v>
      </c>
      <c r="T166" s="0" t="n">
        <f aca="false">IF($B76=0,0,IF(SIN(T$12)=0,999999999,(SIN(T$12)*COS($E76)+SIN($E76)*COS(T$12))/SIN(T$12)*$B76))</f>
        <v>67.6227211859897</v>
      </c>
      <c r="U166" s="0" t="n">
        <f aca="false">IF($B76=0,0,IF(SIN(U$12)=0,999999999,(SIN(U$12)*COS($E76)+SIN($E76)*COS(U$12))/SIN(U$12)*$B76))</f>
        <v>63.4327838874143</v>
      </c>
      <c r="V166" s="0" t="n">
        <f aca="false">IF($B76=0,0,IF(SIN(V$12)=0,999999999,(SIN(V$12)*COS($E76)+SIN($E76)*COS(V$12))/SIN(V$12)*$B76))</f>
        <v>59.7553521013245</v>
      </c>
      <c r="W166" s="0" t="n">
        <f aca="false">IF($B76=0,0,IF(SIN(W$12)=0,999999999,(SIN(W$12)*COS($E76)+SIN($E76)*COS(W$12))/SIN(W$12)*$B76))</f>
        <v>56.4999434282863</v>
      </c>
      <c r="X166" s="0" t="n">
        <f aca="false">IF($B76=0,0,IF(SIN(X$12)=0,999999999,(SIN(X$12)*COS($E76)+SIN($E76)*COS(X$12))/SIN(X$12)*$B76))</f>
        <v>53.5961800266812</v>
      </c>
      <c r="Y166" s="0" t="n">
        <f aca="false">IF($B76=0,0,IF(SIN(Y$12)=0,999999999,(SIN(Y$12)*COS($E76)+SIN($E76)*COS(Y$12))/SIN(Y$12)*$B76))</f>
        <v>50.9884979047785</v>
      </c>
      <c r="Z166" s="0" t="n">
        <f aca="false">IF($B76=0,0,IF(SIN(Z$12)=0,999999999,(SIN(Z$12)*COS($E76)+SIN($E76)*COS(Z$12))/SIN(Z$12)*$B76))</f>
        <v>48.6324434228401</v>
      </c>
      <c r="AA166" s="0" t="n">
        <f aca="false">IF($B76=0,0,IF(SIN(AA$12)=0,999999999,(SIN(AA$12)*COS($E76)+SIN($E76)*COS(AA$12))/SIN(AA$12)*$B76))</f>
        <v>46.4920279351872</v>
      </c>
      <c r="AB166" s="0" t="n">
        <f aca="false">IF($B76=0,0,IF(SIN(AB$12)=0,999999999,(SIN(AB$12)*COS($E76)+SIN($E76)*COS(AB$12))/SIN(AB$12)*$B76))</f>
        <v>44.5378038912693</v>
      </c>
      <c r="AC166" s="0" t="n">
        <f aca="false">IF($B76=0,0,IF(SIN(AC$12)=0,999999999,(SIN(AC$12)*COS($E76)+SIN($E76)*COS(AC$12))/SIN(AC$12)*$B76))</f>
        <v>42.7454428211934</v>
      </c>
      <c r="AD166" s="0" t="n">
        <f aca="false">IF($B76=0,0,IF(SIN(AD$12)=0,999999999,(SIN(AD$12)*COS($E76)+SIN($E76)*COS(AD$12))/SIN(AD$12)*$B76))</f>
        <v>41.0946688226794</v>
      </c>
      <c r="AE166" s="0" t="n">
        <f aca="false">IF($B76=0,0,IF(SIN(AE$12)=0,999999999,(SIN(AE$12)*COS($E76)+SIN($E76)*COS(AE$12))/SIN(AE$12)*$B76))</f>
        <v>39.5684480089753</v>
      </c>
      <c r="AF166" s="0" t="n">
        <f aca="false">IF($B76=0,0,IF(SIN(AF$12)=0,999999999,(SIN(AF$12)*COS($E76)+SIN($E76)*COS(AF$12))/SIN(AF$12)*$B76))</f>
        <v>38.1523650050973</v>
      </c>
      <c r="AG166" s="0" t="n">
        <f aca="false">IF($B76=0,0,IF(SIN(AG$12)=0,999999999,(SIN(AG$12)*COS($E76)+SIN($E76)*COS(AG$12))/SIN(AG$12)*$B76))</f>
        <v>36.8341379983148</v>
      </c>
      <c r="AH166" s="0" t="n">
        <f aca="false">IF($B76=0,0,IF(SIN(AH$12)=0,999999999,(SIN(AH$12)*COS($E76)+SIN($E76)*COS(AH$12))/SIN(AH$12)*$B76))</f>
        <v>35.6032377042427</v>
      </c>
      <c r="AI166" s="0" t="n">
        <f aca="false">IF($B76=0,0,IF(SIN(AI$12)=0,999999999,(SIN(AI$12)*COS($E76)+SIN($E76)*COS(AI$12))/SIN(AI$12)*$B76))</f>
        <v>34.4505851653937</v>
      </c>
      <c r="AJ166" s="0" t="n">
        <f aca="false">IF($B76=0,0,IF(SIN(AJ$12)=0,999999999,(SIN(AJ$12)*COS($E76)+SIN($E76)*COS(AJ$12))/SIN(AJ$12)*$B76))</f>
        <v>33.3683099878687</v>
      </c>
      <c r="AK166" s="0" t="n">
        <f aca="false">IF($B76=0,0,IF(SIN(AK$12)=0,999999999,(SIN(AK$12)*COS($E76)+SIN($E76)*COS(AK$12))/SIN(AK$12)*$B76))</f>
        <v>32.3495553687862</v>
      </c>
      <c r="AL166" s="0" t="n">
        <f aca="false">IF($B76=0,0,IF(SIN(AL$12)=0,999999999,(SIN(AL$12)*COS($E76)+SIN($E76)*COS(AL$12))/SIN(AL$12)*$B76))</f>
        <v>31.3883196788961</v>
      </c>
      <c r="AM166" s="0" t="n">
        <f aca="false">IF($B76=0,0,IF(SIN(AM$12)=0,999999999,(SIN(AM$12)*COS($E76)+SIN($E76)*COS(AM$12))/SIN(AM$12)*$B76))</f>
        <v>30.4793268461621</v>
      </c>
      <c r="AN166" s="0" t="n">
        <f aca="false">IF($B76=0,0,IF(SIN(AN$12)=0,999999999,(SIN(AN$12)*COS($E76)+SIN($E76)*COS(AN$12))/SIN(AN$12)*$B76))</f>
        <v>29.6179196106161</v>
      </c>
      <c r="AO166" s="0" t="n">
        <f aca="false">IF($B76=0,0,IF(SIN(AO$12)=0,999999999,(SIN(AO$12)*COS($E76)+SIN($E76)*COS(AO$12))/SIN(AO$12)*$B76))</f>
        <v>28.7999710761412</v>
      </c>
      <c r="AP166" s="0" t="n">
        <f aca="false">IF($B76=0,0,IF(SIN(AP$12)=0,999999999,(SIN(AP$12)*COS($E76)+SIN($E76)*COS(AP$12))/SIN(AP$12)*$B76))</f>
        <v>28.021811001354</v>
      </c>
      <c r="AQ166" s="0" t="n">
        <f aca="false">IF($B76=0,0,IF(SIN(AQ$12)=0,999999999,(SIN(AQ$12)*COS($E76)+SIN($E76)*COS(AQ$12))/SIN(AQ$12)*$B76))</f>
        <v>27.280164041015</v>
      </c>
      <c r="AR166" s="0" t="n">
        <f aca="false">IF($B76=0,0,IF(SIN(AR$12)=0,999999999,(SIN(AR$12)*COS($E76)+SIN($E76)*COS(AR$12))/SIN(AR$12)*$B76))</f>
        <v>26.5720977364533</v>
      </c>
      <c r="AS166" s="0" t="n">
        <f aca="false">IF($B76=0,0,IF(SIN(AS$12)=0,999999999,(SIN(AS$12)*COS($E76)+SIN($E76)*COS(AS$12))/SIN(AS$12)*$B76))</f>
        <v>25.8949785050836</v>
      </c>
      <c r="AT166" s="0" t="n">
        <f aca="false">IF($B76=0,0,IF(SIN(AT$12)=0,999999999,(SIN(AT$12)*COS($E76)+SIN($E76)*COS(AT$12))/SIN(AT$12)*$B76))</f>
        <v>25.2464342290672</v>
      </c>
      <c r="AU166" s="0" t="n">
        <f aca="false">IF($B76=0,0,IF(SIN(AU$12)=0,999999999,(SIN(AU$12)*COS($E76)+SIN($E76)*COS(AU$12))/SIN(AU$12)*$B76))</f>
        <v>24.6243223163269</v>
      </c>
      <c r="AV166" s="0" t="n">
        <f aca="false">IF($B76=0,0,IF(SIN(AV$12)=0,999999999,(SIN(AV$12)*COS($E76)+SIN($E76)*COS(AV$12))/SIN(AV$12)*$B76))</f>
        <v>24.0267023217435</v>
      </c>
      <c r="AW166" s="0" t="n">
        <f aca="false">IF($B76=0,0,IF(SIN(AW$12)=0,999999999,(SIN(AW$12)*COS($E76)+SIN($E76)*COS(AW$12))/SIN(AW$12)*$B76))</f>
        <v>23.4518123860612</v>
      </c>
      <c r="AX166" s="0" t="n">
        <f aca="false">IF($B76=0,0,IF(SIN(AX$12)=0,999999999,(SIN(AX$12)*COS($E76)+SIN($E76)*COS(AX$12))/SIN(AX$12)*$B76))</f>
        <v>22.8980488850204</v>
      </c>
      <c r="AY166" s="0" t="n">
        <f aca="false">IF($B76=0,0,IF(SIN(AY$12)=0,999999999,(SIN(AY$12)*COS($E76)+SIN($E76)*COS(AY$12))/SIN(AY$12)*$B76))</f>
        <v>22.3639487892208</v>
      </c>
      <c r="AZ166" s="0" t="n">
        <f aca="false">IF($B76=0,0,IF(SIN(AZ$12)=0,999999999,(SIN(AZ$12)*COS($E76)+SIN($E76)*COS(AZ$12))/SIN(AZ$12)*$B76))</f>
        <v>21.8481743220838</v>
      </c>
      <c r="BA166" s="0" t="n">
        <f aca="false">IF($B76=0,0,IF(SIN(BA$12)=0,999999999,(SIN(BA$12)*COS($E76)+SIN($E76)*COS(BA$12))/SIN(BA$12)*$B76))</f>
        <v>21.3494995735071</v>
      </c>
      <c r="BB166" s="0" t="n">
        <f aca="false">IF($B76=0,0,IF(SIN(BB$12)=0,999999999,(SIN(BB$12)*COS($E76)+SIN($E76)*COS(BB$12))/SIN(BB$12)*$B76))</f>
        <v>20.8667987838669</v>
      </c>
      <c r="BC166" s="0" t="n">
        <f aca="false">IF($B76=0,0,IF(SIN(BC$12)=0,999999999,(SIN(BC$12)*COS($E76)+SIN($E76)*COS(BC$12))/SIN(BC$12)*$B76))</f>
        <v>20.3990360595966</v>
      </c>
      <c r="BD166" s="0" t="n">
        <f aca="false">IF($B76=0,0,IF(SIN(BD$12)=0,999999999,(SIN(BD$12)*COS($E76)+SIN($E76)*COS(BD$12))/SIN(BD$12)*$B76))</f>
        <v>19.9452563197719</v>
      </c>
      <c r="BE166" s="0" t="n">
        <f aca="false">IF($B76=0,0,IF(SIN(BE$12)=0,999999999,(SIN(BE$12)*COS($E76)+SIN($E76)*COS(BE$12))/SIN(BE$12)*$B76))</f>
        <v>19.5045773045781</v>
      </c>
      <c r="BF166" s="0" t="n">
        <f aca="false">IF($B76=0,0,IF(SIN(BF$12)=0,999999999,(SIN(BF$12)*COS($E76)+SIN($E76)*COS(BF$12))/SIN(BF$12)*$B76))</f>
        <v>19.0761825025487</v>
      </c>
      <c r="BG166" s="0" t="n">
        <f aca="false">IF($B76=0,0,IF(SIN(BG$12)=0,999999999,(SIN(BG$12)*COS($E76)+SIN($E76)*COS(BG$12))/SIN(BG$12)*$B76))</f>
        <v>18.6593148750542</v>
      </c>
      <c r="BH166" s="0" t="n">
        <f aca="false">IF($B76=0,0,IF(SIN(BH$12)=0,999999999,(SIN(BH$12)*COS($E76)+SIN($E76)*COS(BH$12))/SIN(BH$12)*$B76))</f>
        <v>18.2532712745115</v>
      </c>
      <c r="BI166" s="0" t="n">
        <f aca="false">IF($B76=0,0,IF(SIN(BI$12)=0,999999999,(SIN(BI$12)*COS($E76)+SIN($E76)*COS(BI$12))/SIN(BI$12)*$B76))</f>
        <v>17.8573974678335</v>
      </c>
      <c r="BJ166" s="0" t="n">
        <f aca="false">IF($B76=0,0,IF(SIN(BJ$12)=0,999999999,(SIN(BJ$12)*COS($E76)+SIN($E76)*COS(BJ$12))/SIN(BJ$12)*$B76))</f>
        <v>17.4710836892632</v>
      </c>
      <c r="BK166" s="0" t="n">
        <f aca="false">IF($B76=0,0,IF(SIN(BK$12)=0,999999999,(SIN(BK$12)*COS($E76)+SIN($E76)*COS(BK$12))/SIN(BK$12)*$B76))</f>
        <v>17.0937606573747</v>
      </c>
      <c r="BL166" s="0" t="n">
        <f aca="false">IF($B76=0,0,IF(SIN(BL$12)=0,999999999,(SIN(BL$12)*COS($E76)+SIN($E76)*COS(BL$12))/SIN(BL$12)*$B76))</f>
        <v>16.724896</v>
      </c>
      <c r="BM166" s="0" t="n">
        <f aca="false">IF($B76=0,0,IF(SIN(BM$12)=0,999999999,(SIN(BM$12)*COS($E76)+SIN($E76)*COS(BM$12))/SIN(BM$12)*$B76))</f>
        <v>16.3639910384576</v>
      </c>
      <c r="BN166" s="0" t="n">
        <f aca="false">IF($B76=0,0,IF(SIN(BN$12)=0,999999999,(SIN(BN$12)*COS($E76)+SIN($E76)*COS(BN$12))/SIN(BN$12)*$B76))</f>
        <v>16.0105778889216</v>
      </c>
      <c r="BO166" s="0" t="n">
        <f aca="false">IF($B76=0,0,IF(SIN(BO$12)=0,999999999,(SIN(BO$12)*COS($E76)+SIN($E76)*COS(BO$12))/SIN(BO$12)*$B76))</f>
        <v>15.6642168442899</v>
      </c>
      <c r="BP166" s="0" t="n">
        <f aca="false">IF($B76=0,0,IF(SIN(BP$12)=0,999999999,(SIN(BP$12)*COS($E76)+SIN($E76)*COS(BP$12))/SIN(BP$12)*$B76))</f>
        <v>15.3244940046125</v>
      </c>
      <c r="BQ166" s="0" t="n">
        <f aca="false">IF($B76=0,0,IF(SIN(BQ$12)=0,999999999,(SIN(BQ$12)*COS($E76)+SIN($E76)*COS(BQ$12))/SIN(BQ$12)*$B76))</f>
        <v>14.9910191281877</v>
      </c>
      <c r="BR166" s="0" t="n">
        <f aca="false">IF($B76=0,0,IF(SIN(BR$12)=0,999999999,(SIN(BR$12)*COS($E76)+SIN($E76)*COS(BR$12))/SIN(BR$12)*$B76))</f>
        <v>14.6634236788961</v>
      </c>
      <c r="BS166" s="0" t="n">
        <f aca="false">IF($B76=0,0,IF(SIN(BS$12)=0,999999999,(SIN(BS$12)*COS($E76)+SIN($E76)*COS(BS$12))/SIN(BS$12)*$B76))</f>
        <v>14.3413590483277</v>
      </c>
      <c r="BT166" s="0" t="n">
        <f aca="false">IF($B76=0,0,IF(SIN(BT$12)=0,999999999,(SIN(BT$12)*COS($E76)+SIN($E76)*COS(BT$12))/SIN(BT$12)*$B76))</f>
        <v>14.0244949338417</v>
      </c>
      <c r="BU166" s="0" t="n">
        <f aca="false">IF($B76=0,0,IF(SIN(BU$12)=0,999999999,(SIN(BU$12)*COS($E76)+SIN($E76)*COS(BU$12))/SIN(BU$12)*$B76))</f>
        <v>13.7125178559221</v>
      </c>
      <c r="BV166" s="0" t="n">
        <f aca="false">IF($B76=0,0,IF(SIN(BV$12)=0,999999999,(SIN(BV$12)*COS($E76)+SIN($E76)*COS(BV$12))/SIN(BV$12)*$B76))</f>
        <v>13.4051298001246</v>
      </c>
      <c r="BW166" s="0" t="n">
        <f aca="false">IF($B76=0,0,IF(SIN(BW$12)=0,999999999,(SIN(BW$12)*COS($E76)+SIN($E76)*COS(BW$12))/SIN(BW$12)*$B76))</f>
        <v>13.1020469705963</v>
      </c>
      <c r="BX166" s="0" t="n">
        <f aca="false">IF($B76=0,0,IF(SIN(BX$12)=0,999999999,(SIN(BX$12)*COS($E76)+SIN($E76)*COS(BX$12))/SIN(BX$12)*$B76))</f>
        <v>12.8029986436019</v>
      </c>
      <c r="BY166" s="0" t="n">
        <f aca="false">IF($B76=0,0,IF(SIN(BY$12)=0,999999999,(SIN(BY$12)*COS($E76)+SIN($E76)*COS(BY$12))/SIN(BY$12)*$B76))</f>
        <v>12.5077261107681</v>
      </c>
      <c r="BZ166" s="0" t="n">
        <f aca="false">IF($B76=0,0,IF(SIN(BZ$12)=0,999999999,(SIN(BZ$12)*COS($E76)+SIN($E76)*COS(BZ$12))/SIN(BZ$12)*$B76))</f>
        <v>12.2159817028693</v>
      </c>
      <c r="CA166" s="0" t="n">
        <f aca="false">IF($B76=0,0,IF(SIN(CA$12)=0,999999999,(SIN(CA$12)*COS($E76)+SIN($E76)*COS(CA$12))/SIN(CA$12)*$B76))</f>
        <v>11.9275278859502</v>
      </c>
      <c r="CB166" s="0" t="n">
        <f aca="false">IF($B76=0,0,IF(SIN(CB$12)=0,999999999,(SIN(CB$12)*COS($E76)+SIN($E76)*COS(CB$12))/SIN(CB$12)*$B76))</f>
        <v>11.6421364224285</v>
      </c>
      <c r="CC166" s="0" t="n">
        <f aca="false">IF($B76=0,0,IF(SIN(CC$12)=0,999999999,(SIN(CC$12)*COS($E76)+SIN($E76)*COS(CC$12))/SIN(CC$12)*$B76))</f>
        <v>11.3595875905729</v>
      </c>
      <c r="CD166" s="0" t="n">
        <f aca="false">IF($B76=0,0,IF(SIN(CD$12)=0,999999999,(SIN(CD$12)*COS($E76)+SIN($E76)*COS(CD$12))/SIN(CD$12)*$B76))</f>
        <v>11.0796694564004</v>
      </c>
      <c r="CE166" s="0" t="n">
        <f aca="false">IF($B76=0,0,IF(SIN(CE$12)=0,999999999,(SIN(CE$12)*COS($E76)+SIN($E76)*COS(CE$12))/SIN(CE$12)*$B76))</f>
        <v>10.802177192613</v>
      </c>
      <c r="CF166" s="0" t="n">
        <f aca="false">IF($B76=0,0,IF(SIN(CF$12)=0,999999999,(SIN(CF$12)*COS($E76)+SIN($E76)*COS(CF$12))/SIN(CF$12)*$B76))</f>
        <v>10.5269124397008</v>
      </c>
      <c r="CG166" s="0" t="n">
        <f aca="false">IF($B76=0,0,IF(SIN(CG$12)=0,999999999,(SIN(CG$12)*COS($E76)+SIN($E76)*COS(CG$12))/SIN(CG$12)*$B76))</f>
        <v>10.2536827047763</v>
      </c>
      <c r="CH166" s="0" t="n">
        <f aca="false">IF($B76=0,0,IF(SIN(CH$12)=0,999999999,(SIN(CH$12)*COS($E76)+SIN($E76)*COS(CH$12))/SIN(CH$12)*$B76))</f>
        <v>9.98230079409578</v>
      </c>
      <c r="CI166" s="0" t="n">
        <f aca="false">IF($B76=0,0,IF(SIN(CI$12)=0,999999999,(SIN(CI$12)*COS($E76)+SIN($E76)*COS(CI$12))/SIN(CI$12)*$B76))</f>
        <v>9.71258427556359</v>
      </c>
      <c r="CJ166" s="0" t="n">
        <f aca="false">IF($B76=0,0,IF(SIN(CJ$12)=0,999999999,(SIN(CJ$12)*COS($E76)+SIN($E76)*COS(CJ$12))/SIN(CJ$12)*$B76))</f>
        <v>9.44435496781327</v>
      </c>
      <c r="CK166" s="0" t="n">
        <f aca="false">IF($B76=0,0,IF(SIN(CK$12)=0,999999999,(SIN(CK$12)*COS($E76)+SIN($E76)*COS(CK$12))/SIN(CK$12)*$B76))</f>
        <v>9.17743845271439</v>
      </c>
      <c r="CL166" s="0" t="n">
        <f aca="false">IF($B76=0,0,IF(SIN(CL$12)=0,999999999,(SIN(CL$12)*COS($E76)+SIN($E76)*COS(CL$12))/SIN(CL$12)*$B76))</f>
        <v>8.91166360838633</v>
      </c>
      <c r="CM166" s="0" t="n">
        <f aca="false">IF($B76=0,0,IF(SIN(CM$12)=0,999999999,(SIN(CM$12)*COS($E76)+SIN($E76)*COS(CM$12))/SIN(CM$12)*$B76))</f>
        <v>8.6468621599887</v>
      </c>
      <c r="CN166" s="0" t="n">
        <f aca="false">IF($B76=0,0,IF(SIN(CN$12)=0,999999999,(SIN(CN$12)*COS($E76)+SIN($E76)*COS(CN$12))/SIN(CN$12)*$B76))</f>
        <v>8.38286824572517</v>
      </c>
      <c r="CO166" s="0" t="n">
        <f aca="false">IF($B76=0,0,IF(SIN(CO$12)=0,999999999,(SIN(CO$12)*COS($E76)+SIN($E76)*COS(CO$12))/SIN(CO$12)*$B76))</f>
        <v>8.11951799564209</v>
      </c>
      <c r="CP166" s="0" t="n">
        <f aca="false">IF($B76=0,0,IF(SIN(CP$12)=0,999999999,(SIN(CP$12)*COS($E76)+SIN($E76)*COS(CP$12))/SIN(CP$12)*$B76))</f>
        <v>7.85664912091642</v>
      </c>
      <c r="CQ166" s="0" t="n">
        <f aca="false">IF($B76=0,0,IF(SIN(CQ$12)=0,999999999,(SIN(CQ$12)*COS($E76)+SIN($E76)*COS(CQ$12))/SIN(CQ$12)*$B76))</f>
        <v>7.59410051142275</v>
      </c>
    </row>
    <row r="167" customFormat="false" ht="12.8" hidden="true" customHeight="false" outlineLevel="0" collapsed="false">
      <c r="D167" s="0" t="n">
        <f aca="false">1+D166</f>
        <v>65</v>
      </c>
      <c r="E167" s="2" t="s">
        <v>56</v>
      </c>
      <c r="F167" s="0" t="n">
        <f aca="false">IF($B77=0,0,IF(SIN(F$12)=0,999999999,(SIN(F$12)*COS($E77)+SIN($E77)*COS(F$12))/SIN(F$12)*$B77))</f>
        <v>999999999</v>
      </c>
      <c r="G167" s="0" t="n">
        <f aca="false">IF($B77=0,0,IF(SIN(G$12)=0,999999999,(SIN(G$12)*COS($E77)+SIN($E77)*COS(G$12))/SIN(G$12)*$B77))</f>
        <v>882.422903283176</v>
      </c>
      <c r="H167" s="0" t="n">
        <f aca="false">IF($B77=0,0,IF(SIN(H$12)=0,999999999,(SIN(H$12)*COS($E77)+SIN($E77)*COS(H$12))/SIN(H$12)*$B77))</f>
        <v>444.640324501087</v>
      </c>
      <c r="I167" s="0" t="n">
        <f aca="false">IF($B77=0,0,IF(SIN(I$12)=0,999999999,(SIN(I$12)*COS($E77)+SIN($E77)*COS(I$12))/SIN(I$12)*$B77))</f>
        <v>298.653510758724</v>
      </c>
      <c r="J167" s="0" t="n">
        <f aca="false">IF($B77=0,0,IF(SIN(J$12)=0,999999999,(SIN(J$12)*COS($E77)+SIN($E77)*COS(J$12))/SIN(J$12)*$B77))</f>
        <v>225.615611172533</v>
      </c>
      <c r="K167" s="0" t="n">
        <f aca="false">IF($B77=0,0,IF(SIN(K$12)=0,999999999,(SIN(K$12)*COS($E77)+SIN($E77)*COS(K$12))/SIN(K$12)*$B77))</f>
        <v>181.757246866158</v>
      </c>
      <c r="L167" s="0" t="n">
        <f aca="false">IF($B77=0,0,IF(SIN(L$12)=0,999999999,(SIN(L$12)*COS($E77)+SIN($E77)*COS(L$12))/SIN(L$12)*$B77))</f>
        <v>152.488617609034</v>
      </c>
      <c r="M167" s="0" t="n">
        <f aca="false">IF($B77=0,0,IF(SIN(M$12)=0,999999999,(SIN(M$12)*COS($E77)+SIN($E77)*COS(M$12))/SIN(M$12)*$B77))</f>
        <v>131.55694561643</v>
      </c>
      <c r="N167" s="0" t="n">
        <f aca="false">IF($B77=0,0,IF(SIN(N$12)=0,999999999,(SIN(N$12)*COS($E77)+SIN($E77)*COS(N$12))/SIN(N$12)*$B77))</f>
        <v>115.835836494653</v>
      </c>
      <c r="O167" s="0" t="n">
        <f aca="false">IF($B77=0,0,IF(SIN(O$12)=0,999999999,(SIN(O$12)*COS($E77)+SIN($E77)*COS(O$12))/SIN(O$12)*$B77))</f>
        <v>103.588399551782</v>
      </c>
      <c r="P167" s="0" t="n">
        <f aca="false">IF($B77=0,0,IF(SIN(P$12)=0,999999999,(SIN(P$12)*COS($E77)+SIN($E77)*COS(P$12))/SIN(P$12)*$B77))</f>
        <v>93.7724959180491</v>
      </c>
      <c r="Q167" s="0" t="n">
        <f aca="false">IF($B77=0,0,IF(SIN(Q$12)=0,999999999,(SIN(Q$12)*COS($E77)+SIN($E77)*COS(Q$12))/SIN(Q$12)*$B77))</f>
        <v>85.7249422332803</v>
      </c>
      <c r="R167" s="0" t="n">
        <f aca="false">IF($B77=0,0,IF(SIN(R$12)=0,999999999,(SIN(R$12)*COS($E77)+SIN($E77)*COS(R$12))/SIN(R$12)*$B77))</f>
        <v>79.0036124872687</v>
      </c>
      <c r="S167" s="0" t="n">
        <f aca="false">IF($B77=0,0,IF(SIN(S$12)=0,999999999,(SIN(S$12)*COS($E77)+SIN($E77)*COS(S$12))/SIN(S$12)*$B77))</f>
        <v>73.3024159306594</v>
      </c>
      <c r="T167" s="0" t="n">
        <f aca="false">IF($B77=0,0,IF(SIN(T$12)=0,999999999,(SIN(T$12)*COS($E77)+SIN($E77)*COS(T$12))/SIN(T$12)*$B77))</f>
        <v>68.4027130210453</v>
      </c>
      <c r="U167" s="0" t="n">
        <f aca="false">IF($B77=0,0,IF(SIN(U$12)=0,999999999,(SIN(U$12)*COS($E77)+SIN($E77)*COS(U$12))/SIN(U$12)*$B77))</f>
        <v>64.1441649877938</v>
      </c>
      <c r="V167" s="0" t="n">
        <f aca="false">IF($B77=0,0,IF(SIN(V$12)=0,999999999,(SIN(V$12)*COS($E77)+SIN($E77)*COS(V$12))/SIN(V$12)*$B77))</f>
        <v>60.4065148073498</v>
      </c>
      <c r="W167" s="0" t="n">
        <f aca="false">IF($B77=0,0,IF(SIN(W$12)=0,999999999,(SIN(W$12)*COS($E77)+SIN($E77)*COS(W$12))/SIN(W$12)*$B77))</f>
        <v>57.0977984199446</v>
      </c>
      <c r="X167" s="0" t="n">
        <f aca="false">IF($B77=0,0,IF(SIN(X$12)=0,999999999,(SIN(X$12)*COS($E77)+SIN($E77)*COS(X$12))/SIN(X$12)*$B77))</f>
        <v>54.146485538213</v>
      </c>
      <c r="Y167" s="0" t="n">
        <f aca="false">IF($B77=0,0,IF(SIN(Y$12)=0,999999999,(SIN(Y$12)*COS($E77)+SIN($E77)*COS(Y$12))/SIN(Y$12)*$B77))</f>
        <v>51.4961023032777</v>
      </c>
      <c r="Z167" s="0" t="n">
        <f aca="false">IF($B77=0,0,IF(SIN(Z$12)=0,999999999,(SIN(Z$12)*COS($E77)+SIN($E77)*COS(Z$12))/SIN(Z$12)*$B77))</f>
        <v>49.1014671416242</v>
      </c>
      <c r="AA167" s="0" t="n">
        <f aca="false">IF($B77=0,0,IF(SIN(AA$12)=0,999999999,(SIN(AA$12)*COS($E77)+SIN($E77)*COS(AA$12))/SIN(AA$12)*$B77))</f>
        <v>46.9260020891079</v>
      </c>
      <c r="AB167" s="0" t="n">
        <f aca="false">IF($B77=0,0,IF(SIN(AB$12)=0,999999999,(SIN(AB$12)*COS($E77)+SIN($E77)*COS(AB$12))/SIN(AB$12)*$B77))</f>
        <v>44.9397773879438</v>
      </c>
      <c r="AC167" s="0" t="n">
        <f aca="false">IF($B77=0,0,IF(SIN(AC$12)=0,999999999,(SIN(AC$12)*COS($E77)+SIN($E77)*COS(AC$12))/SIN(AC$12)*$B77))</f>
        <v>43.1180661865748</v>
      </c>
      <c r="AD167" s="0" t="n">
        <f aca="false">IF($B77=0,0,IF(SIN(AD$12)=0,999999999,(SIN(AD$12)*COS($E77)+SIN($E77)*COS(AD$12))/SIN(AD$12)*$B77))</f>
        <v>41.4402605623463</v>
      </c>
      <c r="AE167" s="0" t="n">
        <f aca="false">IF($B77=0,0,IF(SIN(AE$12)=0,999999999,(SIN(AE$12)*COS($E77)+SIN($E77)*COS(AE$12))/SIN(AE$12)*$B77))</f>
        <v>39.8890476965315</v>
      </c>
      <c r="AF167" s="0" t="n">
        <f aca="false">IF($B77=0,0,IF(SIN(AF$12)=0,999999999,(SIN(AF$12)*COS($E77)+SIN($E77)*COS(AF$12))/SIN(AF$12)*$B77))</f>
        <v>38.449776160622</v>
      </c>
      <c r="AG167" s="0" t="n">
        <f aca="false">IF($B77=0,0,IF(SIN(AG$12)=0,999999999,(SIN(AG$12)*COS($E77)+SIN($E77)*COS(AG$12))/SIN(AG$12)*$B77))</f>
        <v>37.1099630257043</v>
      </c>
      <c r="AH167" s="0" t="n">
        <f aca="false">IF($B77=0,0,IF(SIN(AH$12)=0,999999999,(SIN(AH$12)*COS($E77)+SIN($E77)*COS(AH$12))/SIN(AH$12)*$B77))</f>
        <v>35.8589065890766</v>
      </c>
      <c r="AI167" s="0" t="n">
        <f aca="false">IF($B77=0,0,IF(SIN(AI$12)=0,999999999,(SIN(AI$12)*COS($E77)+SIN($E77)*COS(AI$12))/SIN(AI$12)*$B77))</f>
        <v>34.6873792242144</v>
      </c>
      <c r="AJ167" s="0" t="n">
        <f aca="false">IF($B77=0,0,IF(SIN(AJ$12)=0,999999999,(SIN(AJ$12)*COS($E77)+SIN($E77)*COS(AJ$12))/SIN(AJ$12)*$B77))</f>
        <v>33.5873816585579</v>
      </c>
      <c r="AK167" s="0" t="n">
        <f aca="false">IF($B77=0,0,IF(SIN(AK$12)=0,999999999,(SIN(AK$12)*COS($E77)+SIN($E77)*COS(AK$12))/SIN(AK$12)*$B77))</f>
        <v>32.5519448082416</v>
      </c>
      <c r="AL167" s="0" t="n">
        <f aca="false">IF($B77=0,0,IF(SIN(AL$12)=0,999999999,(SIN(AL$12)*COS($E77)+SIN($E77)*COS(AL$12))/SIN(AL$12)*$B77))</f>
        <v>31.5749687666039</v>
      </c>
      <c r="AM167" s="0" t="n">
        <f aca="false">IF($B77=0,0,IF(SIN(AM$12)=0,999999999,(SIN(AM$12)*COS($E77)+SIN($E77)*COS(AM$12))/SIN(AM$12)*$B77))</f>
        <v>30.6510910652847</v>
      </c>
      <c r="AN167" s="0" t="n">
        <f aca="false">IF($B77=0,0,IF(SIN(AN$12)=0,999999999,(SIN(AN$12)*COS($E77)+SIN($E77)*COS(AN$12))/SIN(AN$12)*$B77))</f>
        <v>29.7755781811158</v>
      </c>
      <c r="AO167" s="0" t="n">
        <f aca="false">IF($B77=0,0,IF(SIN(AO$12)=0,999999999,(SIN(AO$12)*COS($E77)+SIN($E77)*COS(AO$12))/SIN(AO$12)*$B77))</f>
        <v>28.9442356395523</v>
      </c>
      <c r="AP167" s="0" t="n">
        <f aca="false">IF($B77=0,0,IF(SIN(AP$12)=0,999999999,(SIN(AP$12)*COS($E77)+SIN($E77)*COS(AP$12))/SIN(AP$12)*$B77))</f>
        <v>28.1533330985604</v>
      </c>
      <c r="AQ167" s="0" t="n">
        <f aca="false">IF($B77=0,0,IF(SIN(AQ$12)=0,999999999,(SIN(AQ$12)*COS($E77)+SIN($E77)*COS(AQ$12))/SIN(AQ$12)*$B77))</f>
        <v>27.3995415787225</v>
      </c>
      <c r="AR167" s="0" t="n">
        <f aca="false">IF($B77=0,0,IF(SIN(AR$12)=0,999999999,(SIN(AR$12)*COS($E77)+SIN($E77)*COS(AR$12))/SIN(AR$12)*$B77))</f>
        <v>26.6798806019991</v>
      </c>
      <c r="AS167" s="0" t="n">
        <f aca="false">IF($B77=0,0,IF(SIN(AS$12)=0,999999999,(SIN(AS$12)*COS($E77)+SIN($E77)*COS(AS$12))/SIN(AS$12)*$B77))</f>
        <v>25.9916734605684</v>
      </c>
      <c r="AT167" s="0" t="n">
        <f aca="false">IF($B77=0,0,IF(SIN(AT$12)=0,999999999,(SIN(AT$12)*COS($E77)+SIN($E77)*COS(AT$12))/SIN(AT$12)*$B77))</f>
        <v>25.3325091928727</v>
      </c>
      <c r="AU167" s="0" t="n">
        <f aca="false">IF($B77=0,0,IF(SIN(AU$12)=0,999999999,(SIN(AU$12)*COS($E77)+SIN($E77)*COS(AU$12))/SIN(AU$12)*$B77))</f>
        <v>24.7002101216281</v>
      </c>
      <c r="AV167" s="0" t="n">
        <f aca="false">IF($B77=0,0,IF(SIN(AV$12)=0,999999999,(SIN(AV$12)*COS($E77)+SIN($E77)*COS(AV$12))/SIN(AV$12)*$B77))</f>
        <v>24.0928040266896</v>
      </c>
      <c r="AW167" s="0" t="n">
        <f aca="false">IF($B77=0,0,IF(SIN(AW$12)=0,999999999,(SIN(AW$12)*COS($E77)+SIN($E77)*COS(AW$12))/SIN(AW$12)*$B77))</f>
        <v>23.508500198141</v>
      </c>
      <c r="AX167" s="0" t="n">
        <f aca="false">IF($B77=0,0,IF(SIN(AX$12)=0,999999999,(SIN(AX$12)*COS($E77)+SIN($E77)*COS(AX$12))/SIN(AX$12)*$B77))</f>
        <v>22.9456687521799</v>
      </c>
      <c r="AY167" s="0" t="n">
        <f aca="false">IF($B77=0,0,IF(SIN(AY$12)=0,999999999,(SIN(AY$12)*COS($E77)+SIN($E77)*COS(AY$12))/SIN(AY$12)*$B77))</f>
        <v>22.4028227021208</v>
      </c>
      <c r="AZ167" s="0" t="n">
        <f aca="false">IF($B77=0,0,IF(SIN(AZ$12)=0,999999999,(SIN(AZ$12)*COS($E77)+SIN($E77)*COS(AZ$12))/SIN(AZ$12)*$B77))</f>
        <v>21.8786023651304</v>
      </c>
      <c r="BA167" s="0" t="n">
        <f aca="false">IF($B77=0,0,IF(SIN(BA$12)=0,999999999,(SIN(BA$12)*COS($E77)+SIN($E77)*COS(BA$12))/SIN(BA$12)*$B77))</f>
        <v>21.371761756679</v>
      </c>
      <c r="BB167" s="0" t="n">
        <f aca="false">IF($B77=0,0,IF(SIN(BB$12)=0,999999999,(SIN(BB$12)*COS($E77)+SIN($E77)*COS(BB$12))/SIN(BB$12)*$B77))</f>
        <v>20.8811566826913</v>
      </c>
      <c r="BC167" s="0" t="n">
        <f aca="false">IF($B77=0,0,IF(SIN(BC$12)=0,999999999,(SIN(BC$12)*COS($E77)+SIN($E77)*COS(BC$12))/SIN(BC$12)*$B77))</f>
        <v>20.4057342867172</v>
      </c>
      <c r="BD167" s="0" t="n">
        <f aca="false">IF($B77=0,0,IF(SIN(BD$12)=0,999999999,(SIN(BD$12)*COS($E77)+SIN($E77)*COS(BD$12))/SIN(BD$12)*$B77))</f>
        <v>19.9445238482658</v>
      </c>
      <c r="BE167" s="0" t="n">
        <f aca="false">IF($B77=0,0,IF(SIN(BE$12)=0,999999999,(SIN(BE$12)*COS($E77)+SIN($E77)*COS(BE$12))/SIN(BE$12)*$B77))</f>
        <v>19.4966286604102</v>
      </c>
      <c r="BF167" s="0" t="n">
        <f aca="false">IF($B77=0,0,IF(SIN(BF$12)=0,999999999,(SIN(BF$12)*COS($E77)+SIN($E77)*COS(BF$12))/SIN(BF$12)*$B77))</f>
        <v>19.0612188412089</v>
      </c>
      <c r="BG167" s="0" t="n">
        <f aca="false">IF($B77=0,0,IF(SIN(BG$12)=0,999999999,(SIN(BG$12)*COS($E77)+SIN($E77)*COS(BG$12))/SIN(BG$12)*$B77))</f>
        <v>18.6375249554325</v>
      </c>
      <c r="BH167" s="0" t="n">
        <f aca="false">IF($B77=0,0,IF(SIN(BH$12)=0,999999999,(SIN(BH$12)*COS($E77)+SIN($E77)*COS(BH$12))/SIN(BH$12)*$B77))</f>
        <v>18.2248323413704</v>
      </c>
      <c r="BI167" s="0" t="n">
        <f aca="false">IF($B77=0,0,IF(SIN(BI$12)=0,999999999,(SIN(BI$12)*COS($E77)+SIN($E77)*COS(BI$12))/SIN(BI$12)*$B77))</f>
        <v>17.8224760527887</v>
      </c>
      <c r="BJ167" s="0" t="n">
        <f aca="false">IF($B77=0,0,IF(SIN(BJ$12)=0,999999999,(SIN(BJ$12)*COS($E77)+SIN($E77)*COS(BJ$12))/SIN(BJ$12)*$B77))</f>
        <v>17.429836338942</v>
      </c>
      <c r="BK167" s="0" t="n">
        <f aca="false">IF($B77=0,0,IF(SIN(BK$12)=0,999999999,(SIN(BK$12)*COS($E77)+SIN($E77)*COS(BK$12))/SIN(BK$12)*$B77))</f>
        <v>17.0463345963513</v>
      </c>
      <c r="BL167" s="0" t="n">
        <f aca="false">IF($B77=0,0,IF(SIN(BL$12)=0,999999999,(SIN(BL$12)*COS($E77)+SIN($E77)*COS(BL$12))/SIN(BL$12)*$B77))</f>
        <v>16.6714297351896</v>
      </c>
      <c r="BM167" s="0" t="n">
        <f aca="false">IF($B77=0,0,IF(SIN(BM$12)=0,999999999,(SIN(BM$12)*COS($E77)+SIN($E77)*COS(BM$12))/SIN(BM$12)*$B77))</f>
        <v>16.3046149108508</v>
      </c>
      <c r="BN167" s="0" t="n">
        <f aca="false">IF($B77=0,0,IF(SIN(BN$12)=0,999999999,(SIN(BN$12)*COS($E77)+SIN($E77)*COS(BN$12))/SIN(BN$12)*$B77))</f>
        <v>15.9454145778545</v>
      </c>
      <c r="BO167" s="0" t="n">
        <f aca="false">IF($B77=0,0,IF(SIN(BO$12)=0,999999999,(SIN(BO$12)*COS($E77)+SIN($E77)*COS(BO$12))/SIN(BO$12)*$B77))</f>
        <v>15.5933818288411</v>
      </c>
      <c r="BP167" s="0" t="n">
        <f aca="false">IF($B77=0,0,IF(SIN(BP$12)=0,999999999,(SIN(BP$12)*COS($E77)+SIN($E77)*COS(BP$12))/SIN(BP$12)*$B77))</f>
        <v>15.2480959861984</v>
      </c>
      <c r="BQ167" s="0" t="n">
        <f aca="false">IF($B77=0,0,IF(SIN(BQ$12)=0,999999999,(SIN(BQ$12)*COS($E77)+SIN($E77)*COS(BQ$12))/SIN(BQ$12)*$B77))</f>
        <v>14.9091604179692</v>
      </c>
      <c r="BR167" s="0" t="n">
        <f aca="false">IF($B77=0,0,IF(SIN(BR$12)=0,999999999,(SIN(BR$12)*COS($E77)+SIN($E77)*COS(BR$12))/SIN(BR$12)*$B77))</f>
        <v>14.5762005532101</v>
      </c>
      <c r="BS167" s="0" t="n">
        <f aca="false">IF($B77=0,0,IF(SIN(BS$12)=0,999999999,(SIN(BS$12)*COS($E77)+SIN($E77)*COS(BS$12))/SIN(BS$12)*$B77))</f>
        <v>14.2488620750058</v>
      </c>
      <c r="BT167" s="0" t="n">
        <f aca="false">IF($B77=0,0,IF(SIN(BT$12)=0,999999999,(SIN(BT$12)*COS($E77)+SIN($E77)*COS(BT$12))/SIN(BT$12)*$B77))</f>
        <v>13.9268092719696</v>
      </c>
      <c r="BU167" s="0" t="n">
        <f aca="false">IF($B77=0,0,IF(SIN(BU$12)=0,999999999,(SIN(BU$12)*COS($E77)+SIN($E77)*COS(BU$12))/SIN(BU$12)*$B77))</f>
        <v>13.6097235313199</v>
      </c>
      <c r="BV167" s="0" t="n">
        <f aca="false">IF($B77=0,0,IF(SIN(BV$12)=0,999999999,(SIN(BV$12)*COS($E77)+SIN($E77)*COS(BV$12))/SIN(BV$12)*$B77))</f>
        <v>13.2973019585899</v>
      </c>
      <c r="BW167" s="0" t="n">
        <f aca="false">IF($B77=0,0,IF(SIN(BW$12)=0,999999999,(SIN(BW$12)*COS($E77)+SIN($E77)*COS(BW$12))/SIN(BW$12)*$B77))</f>
        <v>12.9892561107345</v>
      </c>
      <c r="BX167" s="0" t="n">
        <f aca="false">IF($B77=0,0,IF(SIN(BX$12)=0,999999999,(SIN(BX$12)*COS($E77)+SIN($E77)*COS(BX$12))/SIN(BX$12)*$B77))</f>
        <v>12.6853108308847</v>
      </c>
      <c r="BY167" s="0" t="n">
        <f aca="false">IF($B77=0,0,IF(SIN(BY$12)=0,999999999,(SIN(BY$12)*COS($E77)+SIN($E77)*COS(BY$12))/SIN(BY$12)*$B77))</f>
        <v>12.3852031742856</v>
      </c>
      <c r="BZ167" s="0" t="n">
        <f aca="false">IF($B77=0,0,IF(SIN(BZ$12)=0,999999999,(SIN(BZ$12)*COS($E77)+SIN($E77)*COS(BZ$12))/SIN(BZ$12)*$B77))</f>
        <v>12.0886814160979</v>
      </c>
      <c r="CA167" s="0" t="n">
        <f aca="false">IF($B77=0,0,IF(SIN(CA$12)=0,999999999,(SIN(CA$12)*COS($E77)+SIN($E77)*COS(CA$12))/SIN(CA$12)*$B77))</f>
        <v>11.7955041327189</v>
      </c>
      <c r="CB167" s="0" t="n">
        <f aca="false">IF($B77=0,0,IF(SIN(CB$12)=0,999999999,(SIN(CB$12)*COS($E77)+SIN($E77)*COS(CB$12))/SIN(CB$12)*$B77))</f>
        <v>11.505439349148</v>
      </c>
      <c r="CC167" s="0" t="n">
        <f aca="false">IF($B77=0,0,IF(SIN(CC$12)=0,999999999,(SIN(CC$12)*COS($E77)+SIN($E77)*COS(CC$12))/SIN(CC$12)*$B77))</f>
        <v>11.2182637456836</v>
      </c>
      <c r="CD167" s="0" t="n">
        <f aca="false">IF($B77=0,0,IF(SIN(CD$12)=0,999999999,(SIN(CD$12)*COS($E77)+SIN($E77)*COS(CD$12))/SIN(CD$12)*$B77))</f>
        <v>10.933761917898</v>
      </c>
      <c r="CE167" s="0" t="n">
        <f aca="false">IF($B77=0,0,IF(SIN(CE$12)=0,999999999,(SIN(CE$12)*COS($E77)+SIN($E77)*COS(CE$12))/SIN(CE$12)*$B77))</f>
        <v>10.6517256844212</v>
      </c>
      <c r="CF167" s="0" t="n">
        <f aca="false">IF($B77=0,0,IF(SIN(CF$12)=0,999999999,(SIN(CF$12)*COS($E77)+SIN($E77)*COS(CF$12))/SIN(CF$12)*$B77))</f>
        <v>10.371953437582</v>
      </c>
      <c r="CG167" s="0" t="n">
        <f aca="false">IF($B77=0,0,IF(SIN(CG$12)=0,999999999,(SIN(CG$12)*COS($E77)+SIN($E77)*COS(CG$12))/SIN(CG$12)*$B77))</f>
        <v>10.0942495323985</v>
      </c>
      <c r="CH167" s="0" t="n">
        <f aca="false">IF($B77=0,0,IF(SIN(CH$12)=0,999999999,(SIN(CH$12)*COS($E77)+SIN($E77)*COS(CH$12))/SIN(CH$12)*$B77))</f>
        <v>9.81842370980641</v>
      </c>
      <c r="CI167" s="0" t="n">
        <f aca="false">IF($B77=0,0,IF(SIN(CI$12)=0,999999999,(SIN(CI$12)*COS($E77)+SIN($E77)*COS(CI$12))/SIN(CI$12)*$B77))</f>
        <v>9.54429055036241</v>
      </c>
      <c r="CJ167" s="0" t="n">
        <f aca="false">IF($B77=0,0,IF(SIN(CJ$12)=0,999999999,(SIN(CJ$12)*COS($E77)+SIN($E77)*COS(CJ$12))/SIN(CJ$12)*$B77))</f>
        <v>9.27166895495836</v>
      </c>
      <c r="CK167" s="0" t="n">
        <f aca="false">IF($B77=0,0,IF(SIN(CK$12)=0,999999999,(SIN(CK$12)*COS($E77)+SIN($E77)*COS(CK$12))/SIN(CK$12)*$B77))</f>
        <v>9.00038164934566</v>
      </c>
      <c r="CL167" s="0" t="n">
        <f aca="false">IF($B77=0,0,IF(SIN(CL$12)=0,999999999,(SIN(CL$12)*COS($E77)+SIN($E77)*COS(CL$12))/SIN(CL$12)*$B77))</f>
        <v>8.730254709502</v>
      </c>
      <c r="CM167" s="0" t="n">
        <f aca="false">IF($B77=0,0,IF(SIN(CM$12)=0,999999999,(SIN(CM$12)*COS($E77)+SIN($E77)*COS(CM$12))/SIN(CM$12)*$B77))</f>
        <v>8.46111710506594</v>
      </c>
      <c r="CN167" s="0" t="n">
        <f aca="false">IF($B77=0,0,IF(SIN(CN$12)=0,999999999,(SIN(CN$12)*COS($E77)+SIN($E77)*COS(CN$12))/SIN(CN$12)*$B77))</f>
        <v>8.19280025823398</v>
      </c>
      <c r="CO167" s="0" t="n">
        <f aca="false">IF($B77=0,0,IF(SIN(CO$12)=0,999999999,(SIN(CO$12)*COS($E77)+SIN($E77)*COS(CO$12))/SIN(CO$12)*$B77))</f>
        <v>7.925137615662</v>
      </c>
      <c r="CP167" s="0" t="n">
        <f aca="false">IF($B77=0,0,IF(SIN(CP$12)=0,999999999,(SIN(CP$12)*COS($E77)+SIN($E77)*COS(CP$12))/SIN(CP$12)*$B77))</f>
        <v>7.65796423102766</v>
      </c>
      <c r="CQ167" s="0" t="n">
        <f aca="false">IF($B77=0,0,IF(SIN(CQ$12)=0,999999999,(SIN(CQ$12)*COS($E77)+SIN($E77)*COS(CQ$12))/SIN(CQ$12)*$B77))</f>
        <v>7.39111635600759</v>
      </c>
    </row>
    <row r="168" customFormat="false" ht="12.8" hidden="true" customHeight="false" outlineLevel="0" collapsed="false">
      <c r="D168" s="0" t="n">
        <f aca="false">1+D167</f>
        <v>66</v>
      </c>
      <c r="E168" s="2" t="s">
        <v>56</v>
      </c>
      <c r="F168" s="0" t="n">
        <f aca="false">IF($B78=0,0,IF(SIN(F$12)=0,999999999,(SIN(F$12)*COS($E78)+SIN($E78)*COS(F$12))/SIN(F$12)*$B78))</f>
        <v>999999999</v>
      </c>
      <c r="G168" s="0" t="n">
        <f aca="false">IF($B78=0,0,IF(SIN(G$12)=0,999999999,(SIN(G$12)*COS($E78)+SIN($E78)*COS(G$12))/SIN(G$12)*$B78))</f>
        <v>894.311560197624</v>
      </c>
      <c r="H168" s="0" t="n">
        <f aca="false">IF($B78=0,0,IF(SIN(H$12)=0,999999999,(SIN(H$12)*COS($E78)+SIN($E78)*COS(H$12))/SIN(H$12)*$B78))</f>
        <v>450.468862568614</v>
      </c>
      <c r="I168" s="0" t="n">
        <f aca="false">IF($B78=0,0,IF(SIN(I$12)=0,999999999,(SIN(I$12)*COS($E78)+SIN($E78)*COS(I$12))/SIN(I$12)*$B78))</f>
        <v>302.461188508275</v>
      </c>
      <c r="J168" s="0" t="n">
        <f aca="false">IF($B78=0,0,IF(SIN(J$12)=0,999999999,(SIN(J$12)*COS($E78)+SIN($E78)*COS(J$12))/SIN(J$12)*$B78))</f>
        <v>228.412242861152</v>
      </c>
      <c r="K168" s="0" t="n">
        <f aca="false">IF($B78=0,0,IF(SIN(K$12)=0,999999999,(SIN(K$12)*COS($E78)+SIN($E78)*COS(K$12))/SIN(K$12)*$B78))</f>
        <v>183.946757776086</v>
      </c>
      <c r="L168" s="0" t="n">
        <f aca="false">IF($B78=0,0,IF(SIN(L$12)=0,999999999,(SIN(L$12)*COS($E78)+SIN($E78)*COS(L$12))/SIN(L$12)*$B78))</f>
        <v>154.272969930243</v>
      </c>
      <c r="M168" s="0" t="n">
        <f aca="false">IF($B78=0,0,IF(SIN(M$12)=0,999999999,(SIN(M$12)*COS($E78)+SIN($E78)*COS(M$12))/SIN(M$12)*$B78))</f>
        <v>133.051545841307</v>
      </c>
      <c r="N168" s="0" t="n">
        <f aca="false">IF($B78=0,0,IF(SIN(N$12)=0,999999999,(SIN(N$12)*COS($E78)+SIN($E78)*COS(N$12))/SIN(N$12)*$B78))</f>
        <v>117.112813190634</v>
      </c>
      <c r="O168" s="0" t="n">
        <f aca="false">IF($B78=0,0,IF(SIN(O$12)=0,999999999,(SIN(O$12)*COS($E78)+SIN($E78)*COS(O$12))/SIN(O$12)*$B78))</f>
        <v>104.695837926595</v>
      </c>
      <c r="P168" s="0" t="n">
        <f aca="false">IF($B78=0,0,IF(SIN(P$12)=0,999999999,(SIN(P$12)*COS($E78)+SIN($E78)*COS(P$12))/SIN(P$12)*$B78))</f>
        <v>94.7440551019263</v>
      </c>
      <c r="Q168" s="0" t="n">
        <f aca="false">IF($B78=0,0,IF(SIN(Q$12)=0,999999999,(SIN(Q$12)*COS($E78)+SIN($E78)*COS(Q$12))/SIN(Q$12)*$B78))</f>
        <v>86.585101068856</v>
      </c>
      <c r="R168" s="0" t="n">
        <f aca="false">IF($B78=0,0,IF(SIN(R$12)=0,999999999,(SIN(R$12)*COS($E78)+SIN($E78)*COS(R$12))/SIN(R$12)*$B78))</f>
        <v>79.7707295732538</v>
      </c>
      <c r="S168" s="0" t="n">
        <f aca="false">IF($B78=0,0,IF(SIN(S$12)=0,999999999,(SIN(S$12)*COS($E78)+SIN($E78)*COS(S$12))/SIN(S$12)*$B78))</f>
        <v>73.9906127252093</v>
      </c>
      <c r="T168" s="0" t="n">
        <f aca="false">IF($B78=0,0,IF(SIN(T$12)=0,999999999,(SIN(T$12)*COS($E78)+SIN($E78)*COS(T$12))/SIN(T$12)*$B78))</f>
        <v>69.023084407765</v>
      </c>
      <c r="U168" s="0" t="n">
        <f aca="false">IF($B78=0,0,IF(SIN(U$12)=0,999999999,(SIN(U$12)*COS($E78)+SIN($E78)*COS(U$12))/SIN(U$12)*$B78))</f>
        <v>64.705586319286</v>
      </c>
      <c r="V168" s="0" t="n">
        <f aca="false">IF($B78=0,0,IF(SIN(V$12)=0,999999999,(SIN(V$12)*COS($E78)+SIN($E78)*COS(V$12))/SIN(V$12)*$B78))</f>
        <v>60.9161967471908</v>
      </c>
      <c r="W168" s="0" t="n">
        <f aca="false">IF($B78=0,0,IF(SIN(W$12)=0,999999999,(SIN(W$12)*COS($E78)+SIN($E78)*COS(W$12))/SIN(W$12)*$B78))</f>
        <v>57.5616785953704</v>
      </c>
      <c r="X168" s="0" t="n">
        <f aca="false">IF($B78=0,0,IF(SIN(X$12)=0,999999999,(SIN(X$12)*COS($E78)+SIN($E78)*COS(X$12))/SIN(X$12)*$B78))</f>
        <v>54.569511399912</v>
      </c>
      <c r="Y168" s="0" t="n">
        <f aca="false">IF($B78=0,0,IF(SIN(Y$12)=0,999999999,(SIN(Y$12)*COS($E78)+SIN($E78)*COS(Y$12))/SIN(Y$12)*$B78))</f>
        <v>51.882439547905</v>
      </c>
      <c r="Z168" s="0" t="n">
        <f aca="false">IF($B78=0,0,IF(SIN(Z$12)=0,999999999,(SIN(Z$12)*COS($E78)+SIN($E78)*COS(Z$12))/SIN(Z$12)*$B78))</f>
        <v>49.4546560281898</v>
      </c>
      <c r="AA168" s="0" t="n">
        <f aca="false">IF($B78=0,0,IF(SIN(AA$12)=0,999999999,(SIN(AA$12)*COS($E78)+SIN($E78)*COS(AA$12))/SIN(AA$12)*$B78))</f>
        <v>47.2490765366699</v>
      </c>
      <c r="AB168" s="0" t="n">
        <f aca="false">IF($B78=0,0,IF(SIN(AB$12)=0,999999999,(SIN(AB$12)*COS($E78)+SIN($E78)*COS(AB$12))/SIN(AB$12)*$B78))</f>
        <v>45.2353570051285</v>
      </c>
      <c r="AC168" s="0" t="n">
        <f aca="false">IF($B78=0,0,IF(SIN(AC$12)=0,999999999,(SIN(AC$12)*COS($E78)+SIN($E78)*COS(AC$12))/SIN(AC$12)*$B78))</f>
        <v>43.3884282941551</v>
      </c>
      <c r="AD168" s="0" t="n">
        <f aca="false">IF($B78=0,0,IF(SIN(AD$12)=0,999999999,(SIN(AD$12)*COS($E78)+SIN($E78)*COS(AD$12))/SIN(AD$12)*$B78))</f>
        <v>41.687397210583</v>
      </c>
      <c r="AE168" s="0" t="n">
        <f aca="false">IF($B78=0,0,IF(SIN(AE$12)=0,999999999,(SIN(AE$12)*COS($E78)+SIN($E78)*COS(AE$12))/SIN(AE$12)*$B78))</f>
        <v>40.1147112785035</v>
      </c>
      <c r="AF168" s="0" t="n">
        <f aca="false">IF($B78=0,0,IF(SIN(AF$12)=0,999999999,(SIN(AF$12)*COS($E78)+SIN($E78)*COS(AF$12))/SIN(AF$12)*$B78))</f>
        <v>38.6555162532106</v>
      </c>
      <c r="AG168" s="0" t="n">
        <f aca="false">IF($B78=0,0,IF(SIN(AG$12)=0,999999999,(SIN(AG$12)*COS($E78)+SIN($E78)*COS(AG$12))/SIN(AG$12)*$B78))</f>
        <v>37.2971564076109</v>
      </c>
      <c r="AH168" s="0" t="n">
        <f aca="false">IF($B78=0,0,IF(SIN(AH$12)=0,999999999,(SIN(AH$12)*COS($E78)+SIN($E78)*COS(AH$12))/SIN(AH$12)*$B78))</f>
        <v>36.0287818979085</v>
      </c>
      <c r="AI168" s="0" t="n">
        <f aca="false">IF($B78=0,0,IF(SIN(AI$12)=0,999999999,(SIN(AI$12)*COS($E78)+SIN($E78)*COS(AI$12))/SIN(AI$12)*$B78))</f>
        <v>34.8410373617664</v>
      </c>
      <c r="AJ168" s="0" t="n">
        <f aca="false">IF($B78=0,0,IF(SIN(AJ$12)=0,999999999,(SIN(AJ$12)*COS($E78)+SIN($E78)*COS(AJ$12))/SIN(AJ$12)*$B78))</f>
        <v>33.7258127946204</v>
      </c>
      <c r="AK168" s="0" t="n">
        <f aca="false">IF($B78=0,0,IF(SIN(AK$12)=0,999999999,(SIN(AK$12)*COS($E78)+SIN($E78)*COS(AK$12))/SIN(AK$12)*$B78))</f>
        <v>32.6760426412548</v>
      </c>
      <c r="AL168" s="0" t="n">
        <f aca="false">IF($B78=0,0,IF(SIN(AL$12)=0,999999999,(SIN(AL$12)*COS($E78)+SIN($E78)*COS(AL$12))/SIN(AL$12)*$B78))</f>
        <v>31.6855425554685</v>
      </c>
      <c r="AM168" s="0" t="n">
        <f aca="false">IF($B78=0,0,IF(SIN(AM$12)=0,999999999,(SIN(AM$12)*COS($E78)+SIN($E78)*COS(AM$12))/SIN(AM$12)*$B78))</f>
        <v>30.748875837543</v>
      </c>
      <c r="AN168" s="0" t="n">
        <f aca="false">IF($B78=0,0,IF(SIN(AN$12)=0,999999999,(SIN(AN$12)*COS($E78)+SIN($E78)*COS(AN$12))/SIN(AN$12)*$B78))</f>
        <v>29.8612434392882</v>
      </c>
      <c r="AO168" s="0" t="n">
        <f aca="false">IF($B78=0,0,IF(SIN(AO$12)=0,999999999,(SIN(AO$12)*COS($E78)+SIN($E78)*COS(AO$12))/SIN(AO$12)*$B78))</f>
        <v>29.0183928230581</v>
      </c>
      <c r="AP168" s="0" t="n">
        <f aca="false">IF($B78=0,0,IF(SIN(AP$12)=0,999999999,(SIN(AP$12)*COS($E78)+SIN($E78)*COS(AP$12))/SIN(AP$12)*$B78))</f>
        <v>28.216542008592</v>
      </c>
      <c r="AQ168" s="0" t="n">
        <f aca="false">IF($B78=0,0,IF(SIN(AQ$12)=0,999999999,(SIN(AQ$12)*COS($E78)+SIN($E78)*COS(AQ$12))/SIN(AQ$12)*$B78))</f>
        <v>27.4523159342117</v>
      </c>
      <c r="AR168" s="0" t="n">
        <f aca="false">IF($B78=0,0,IF(SIN(AR$12)=0,999999999,(SIN(AR$12)*COS($E78)+SIN($E78)*COS(AR$12))/SIN(AR$12)*$B78))</f>
        <v>26.7226928638376</v>
      </c>
      <c r="AS168" s="0" t="n">
        <f aca="false">IF($B78=0,0,IF(SIN(AS$12)=0,999999999,(SIN(AS$12)*COS($E78)+SIN($E78)*COS(AS$12))/SIN(AS$12)*$B78))</f>
        <v>26.0249590366262</v>
      </c>
      <c r="AT168" s="0" t="n">
        <f aca="false">IF($B78=0,0,IF(SIN(AT$12)=0,999999999,(SIN(AT$12)*COS($E78)+SIN($E78)*COS(AT$12))/SIN(AT$12)*$B78))</f>
        <v>25.356670116659</v>
      </c>
      <c r="AU168" s="0" t="n">
        <f aca="false">IF($B78=0,0,IF(SIN(AU$12)=0,999999999,(SIN(AU$12)*COS($E78)+SIN($E78)*COS(AU$12))/SIN(AU$12)*$B78))</f>
        <v>24.71561828159</v>
      </c>
      <c r="AV168" s="0" t="n">
        <f aca="false">IF($B78=0,0,IF(SIN(AV$12)=0,999999999,(SIN(AV$12)*COS($E78)+SIN($E78)*COS(AV$12))/SIN(AV$12)*$B78))</f>
        <v>24.0998040103053</v>
      </c>
      <c r="AW168" s="0" t="n">
        <f aca="false">IF($B78=0,0,IF(SIN(AW$12)=0,999999999,(SIN(AW$12)*COS($E78)+SIN($E78)*COS(AW$12))/SIN(AW$12)*$B78))</f>
        <v>23.5074118045226</v>
      </c>
      <c r="AX168" s="0" t="n">
        <f aca="false">IF($B78=0,0,IF(SIN(AX$12)=0,999999999,(SIN(AX$12)*COS($E78)+SIN($E78)*COS(AX$12))/SIN(AX$12)*$B78))</f>
        <v>22.9367892183503</v>
      </c>
      <c r="AY168" s="0" t="n">
        <f aca="false">IF($B78=0,0,IF(SIN(AY$12)=0,999999999,(SIN(AY$12)*COS($E78)+SIN($E78)*COS(AY$12))/SIN(AY$12)*$B78))</f>
        <v>22.3864286811042</v>
      </c>
      <c r="AZ168" s="0" t="n">
        <f aca="false">IF($B78=0,0,IF(SIN(AZ$12)=0,999999999,(SIN(AZ$12)*COS($E78)+SIN($E78)*COS(AZ$12))/SIN(AZ$12)*$B78))</f>
        <v>21.8549516881889</v>
      </c>
      <c r="BA168" s="0" t="n">
        <f aca="false">IF($B78=0,0,IF(SIN(BA$12)=0,999999999,(SIN(BA$12)*COS($E78)+SIN($E78)*COS(BA$12))/SIN(BA$12)*$B78))</f>
        <v>21.3410950072108</v>
      </c>
      <c r="BB168" s="0" t="n">
        <f aca="false">IF($B78=0,0,IF(SIN(BB$12)=0,999999999,(SIN(BB$12)*COS($E78)+SIN($E78)*COS(BB$12))/SIN(BB$12)*$B78))</f>
        <v>20.8436986052915</v>
      </c>
      <c r="BC168" s="0" t="n">
        <f aca="false">IF($B78=0,0,IF(SIN(BC$12)=0,999999999,(SIN(BC$12)*COS($E78)+SIN($E78)*COS(BC$12))/SIN(BC$12)*$B78))</f>
        <v>20.3616950515425</v>
      </c>
      <c r="BD168" s="0" t="n">
        <f aca="false">IF($B78=0,0,IF(SIN(BD$12)=0,999999999,(SIN(BD$12)*COS($E78)+SIN($E78)*COS(BD$12))/SIN(BD$12)*$B78))</f>
        <v>19.8941001880227</v>
      </c>
      <c r="BE168" s="0" t="n">
        <f aca="false">IF($B78=0,0,IF(SIN(BE$12)=0,999999999,(SIN(BE$12)*COS($E78)+SIN($E78)*COS(BE$12))/SIN(BE$12)*$B78))</f>
        <v>19.4400048949072</v>
      </c>
      <c r="BF168" s="0" t="n">
        <f aca="false">IF($B78=0,0,IF(SIN(BF$12)=0,999999999,(SIN(BF$12)*COS($E78)+SIN($E78)*COS(BF$12))/SIN(BF$12)*$B78))</f>
        <v>18.9985678023987</v>
      </c>
      <c r="BG168" s="0" t="n">
        <f aca="false">IF($B78=0,0,IF(SIN(BG$12)=0,999999999,(SIN(BG$12)*COS($E78)+SIN($E78)*COS(BG$12))/SIN(BG$12)*$B78))</f>
        <v>18.569008824161</v>
      </c>
      <c r="BH168" s="0" t="n">
        <f aca="false">IF($B78=0,0,IF(SIN(BH$12)=0,999999999,(SIN(BH$12)*COS($E78)+SIN($E78)*COS(BH$12))/SIN(BH$12)*$B78))</f>
        <v>18.1506034055935</v>
      </c>
      <c r="BI168" s="0" t="n">
        <f aca="false">IF($B78=0,0,IF(SIN(BI$12)=0,999999999,(SIN(BI$12)*COS($E78)+SIN($E78)*COS(BI$12))/SIN(BI$12)*$B78))</f>
        <v>17.7426773957717</v>
      </c>
      <c r="BJ168" s="0" t="n">
        <f aca="false">IF($B78=0,0,IF(SIN(BJ$12)=0,999999999,(SIN(BJ$12)*COS($E78)+SIN($E78)*COS(BJ$12))/SIN(BJ$12)*$B78))</f>
        <v>17.3446024648897</v>
      </c>
      <c r="BK168" s="0" t="n">
        <f aca="false">IF($B78=0,0,IF(SIN(BK$12)=0,999999999,(SIN(BK$12)*COS($E78)+SIN($E78)*COS(BK$12))/SIN(BK$12)*$B78))</f>
        <v>16.955792</v>
      </c>
      <c r="BL168" s="0" t="n">
        <f aca="false">IF($B78=0,0,IF(SIN(BL$12)=0,999999999,(SIN(BL$12)*COS($E78)+SIN($E78)*COS(BL$12))/SIN(BL$12)*$B78))</f>
        <v>16.5756974210992</v>
      </c>
      <c r="BM168" s="0" t="n">
        <f aca="false">IF($B78=0,0,IF(SIN(BM$12)=0,999999999,(SIN(BM$12)*COS($E78)+SIN($E78)*COS(BM$12))/SIN(BM$12)*$B78))</f>
        <v>16.2038048674536</v>
      </c>
      <c r="BN168" s="0" t="n">
        <f aca="false">IF($B78=0,0,IF(SIN(BN$12)=0,999999999,(SIN(BN$12)*COS($E78)+SIN($E78)*COS(BN$12))/SIN(BN$12)*$B78))</f>
        <v>15.8396322107211</v>
      </c>
      <c r="BO168" s="0" t="n">
        <f aca="false">IF($B78=0,0,IF(SIN(BO$12)=0,999999999,(SIN(BO$12)*COS($E78)+SIN($E78)*COS(BO$12))/SIN(BO$12)*$B78))</f>
        <v>15.482726357111</v>
      </c>
      <c r="BP168" s="0" t="n">
        <f aca="false">IF($B78=0,0,IF(SIN(BP$12)=0,999999999,(SIN(BP$12)*COS($E78)+SIN($E78)*COS(BP$12))/SIN(BP$12)*$B78))</f>
        <v>15.1326608056722</v>
      </c>
      <c r="BQ168" s="0" t="n">
        <f aca="false">IF($B78=0,0,IF(SIN(BQ$12)=0,999999999,(SIN(BQ$12)*COS($E78)+SIN($E78)*COS(BQ$12))/SIN(BQ$12)*$B78))</f>
        <v>14.7890334339668</v>
      </c>
      <c r="BR168" s="0" t="n">
        <f aca="false">IF($B78=0,0,IF(SIN(BR$12)=0,999999999,(SIN(BR$12)*COS($E78)+SIN($E78)*COS(BR$12))/SIN(BR$12)*$B78))</f>
        <v>14.4514644859561</v>
      </c>
      <c r="BS168" s="0" t="n">
        <f aca="false">IF($B78=0,0,IF(SIN(BS$12)=0,999999999,(SIN(BS$12)*COS($E78)+SIN($E78)*COS(BS$12))/SIN(BS$12)*$B78))</f>
        <v>14.1195947400011</v>
      </c>
      <c r="BT168" s="0" t="n">
        <f aca="false">IF($B78=0,0,IF(SIN(BT$12)=0,999999999,(SIN(BT$12)*COS($E78)+SIN($E78)*COS(BT$12))/SIN(BT$12)*$B78))</f>
        <v>13.7930838375429</v>
      </c>
      <c r="BU168" s="0" t="n">
        <f aca="false">IF($B78=0,0,IF(SIN(BU$12)=0,999999999,(SIN(BU$12)*COS($E78)+SIN($E78)*COS(BU$12))/SIN(BU$12)*$B78))</f>
        <v>13.4716087553203</v>
      </c>
      <c r="BV168" s="0" t="n">
        <f aca="false">IF($B78=0,0,IF(SIN(BV$12)=0,999999999,(SIN(BV$12)*COS($E78)+SIN($E78)*COS(BV$12))/SIN(BV$12)*$B78))</f>
        <v>13.1548624059708</v>
      </c>
      <c r="BW168" s="0" t="n">
        <f aca="false">IF($B78=0,0,IF(SIN(BW$12)=0,999999999,(SIN(BW$12)*COS($E78)+SIN($E78)*COS(BW$12))/SIN(BW$12)*$B78))</f>
        <v>12.8425523536022</v>
      </c>
      <c r="BX168" s="0" t="n">
        <f aca="false">IF($B78=0,0,IF(SIN(BX$12)=0,999999999,(SIN(BX$12)*COS($E78)+SIN($E78)*COS(BX$12))/SIN(BX$12)*$B78))</f>
        <v>12.5343996324147</v>
      </c>
      <c r="BY168" s="0" t="n">
        <f aca="false">IF($B78=0,0,IF(SIN(BY$12)=0,999999999,(SIN(BY$12)*COS($E78)+SIN($E78)*COS(BY$12))/SIN(BY$12)*$B78))</f>
        <v>12.2301376577728</v>
      </c>
      <c r="BZ168" s="0" t="n">
        <f aca="false">IF($B78=0,0,IF(SIN(BZ$12)=0,999999999,(SIN(BZ$12)*COS($E78)+SIN($E78)*COS(BZ$12))/SIN(BZ$12)*$B78))</f>
        <v>11.9295112202707</v>
      </c>
      <c r="CA168" s="0" t="n">
        <f aca="false">IF($B78=0,0,IF(SIN(CA$12)=0,999999999,(SIN(CA$12)*COS($E78)+SIN($E78)*COS(CA$12))/SIN(CA$12)*$B78))</f>
        <v>11.632275554337</v>
      </c>
      <c r="CB168" s="0" t="n">
        <f aca="false">IF($B78=0,0,IF(SIN(CB$12)=0,999999999,(SIN(CB$12)*COS($E78)+SIN($E78)*COS(CB$12))/SIN(CB$12)*$B78))</f>
        <v>11.3381954737969</v>
      </c>
      <c r="CC168" s="0" t="n">
        <f aca="false">IF($B78=0,0,IF(SIN(CC$12)=0,999999999,(SIN(CC$12)*COS($E78)+SIN($E78)*COS(CC$12))/SIN(CC$12)*$B78))</f>
        <v>11.047044567588</v>
      </c>
      <c r="CD168" s="0" t="n">
        <f aca="false">IF($B78=0,0,IF(SIN(CD$12)=0,999999999,(SIN(CD$12)*COS($E78)+SIN($E78)*COS(CD$12))/SIN(CD$12)*$B78))</f>
        <v>10.7586044494909</v>
      </c>
      <c r="CE168" s="0" t="n">
        <f aca="false">IF($B78=0,0,IF(SIN(CE$12)=0,999999999,(SIN(CE$12)*COS($E78)+SIN($E78)*COS(CE$12))/SIN(CE$12)*$B78))</f>
        <v>10.4726640563311</v>
      </c>
      <c r="CF168" s="0" t="n">
        <f aca="false">IF($B78=0,0,IF(SIN(CF$12)=0,999999999,(SIN(CF$12)*COS($E78)+SIN($E78)*COS(CF$12))/SIN(CF$12)*$B78))</f>
        <v>10.1890189896309</v>
      </c>
      <c r="CG168" s="0" t="n">
        <f aca="false">IF($B78=0,0,IF(SIN(CG$12)=0,999999999,(SIN(CG$12)*COS($E78)+SIN($E78)*COS(CG$12))/SIN(CG$12)*$B78))</f>
        <v>9.90747089614197</v>
      </c>
      <c r="CH168" s="0" t="n">
        <f aca="false">IF($B78=0,0,IF(SIN(CH$12)=0,999999999,(SIN(CH$12)*COS($E78)+SIN($E78)*COS(CH$12))/SIN(CH$12)*$B78))</f>
        <v>9.62782688308968</v>
      </c>
      <c r="CI168" s="0" t="n">
        <f aca="false">IF($B78=0,0,IF(SIN(CI$12)=0,999999999,(SIN(CI$12)*COS($E78)+SIN($E78)*COS(CI$12))/SIN(CI$12)*$B78))</f>
        <v>9.34989896431394</v>
      </c>
      <c r="CJ168" s="0" t="n">
        <f aca="false">IF($B78=0,0,IF(SIN(CJ$12)=0,999999999,(SIN(CJ$12)*COS($E78)+SIN($E78)*COS(CJ$12))/SIN(CJ$12)*$B78))</f>
        <v>9.07350353379524</v>
      </c>
      <c r="CK168" s="0" t="n">
        <f aca="false">IF($B78=0,0,IF(SIN(CK$12)=0,999999999,(SIN(CK$12)*COS($E78)+SIN($E78)*COS(CK$12))/SIN(CK$12)*$B78))</f>
        <v>8.79846086332027</v>
      </c>
      <c r="CL168" s="0" t="n">
        <f aca="false">IF($B78=0,0,IF(SIN(CL$12)=0,999999999,(SIN(CL$12)*COS($E78)+SIN($E78)*COS(CL$12))/SIN(CL$12)*$B78))</f>
        <v>8.52459462127833</v>
      </c>
      <c r="CM168" s="0" t="n">
        <f aca="false">IF($B78=0,0,IF(SIN(CM$12)=0,999999999,(SIN(CM$12)*COS($E78)+SIN($E78)*COS(CM$12))/SIN(CM$12)*$B78))</f>
        <v>8.25173140977587</v>
      </c>
      <c r="CN168" s="0" t="n">
        <f aca="false">IF($B78=0,0,IF(SIN(CN$12)=0,999999999,(SIN(CN$12)*COS($E78)+SIN($E78)*COS(CN$12))/SIN(CN$12)*$B78))</f>
        <v>7.97970031742744</v>
      </c>
      <c r="CO168" s="0" t="n">
        <f aca="false">IF($B78=0,0,IF(SIN(CO$12)=0,999999999,(SIN(CO$12)*COS($E78)+SIN($E78)*COS(CO$12))/SIN(CO$12)*$B78))</f>
        <v>7.70833248533106</v>
      </c>
      <c r="CP168" s="0" t="n">
        <f aca="false">IF($B78=0,0,IF(SIN(CP$12)=0,999999999,(SIN(CP$12)*COS($E78)+SIN($E78)*COS(CP$12))/SIN(CP$12)*$B78))</f>
        <v>7.43746068385217</v>
      </c>
      <c r="CQ168" s="0" t="n">
        <f aca="false">IF($B78=0,0,IF(SIN(CQ$12)=0,999999999,(SIN(CQ$12)*COS($E78)+SIN($E78)*COS(CQ$12))/SIN(CQ$12)*$B78))</f>
        <v>7.16691889793878</v>
      </c>
    </row>
    <row r="169" customFormat="false" ht="12.8" hidden="true" customHeight="false" outlineLevel="0" collapsed="false">
      <c r="D169" s="0" t="n">
        <f aca="false">1+D168</f>
        <v>67</v>
      </c>
      <c r="E169" s="2" t="s">
        <v>56</v>
      </c>
      <c r="F169" s="0" t="n">
        <f aca="false">IF($B79=0,0,IF(SIN(F$12)=0,999999999,(SIN(F$12)*COS($E79)+SIN($E79)*COS(F$12))/SIN(F$12)*$B79))</f>
        <v>999999999</v>
      </c>
      <c r="G169" s="0" t="n">
        <f aca="false">IF($B79=0,0,IF(SIN(G$12)=0,999999999,(SIN(G$12)*COS($E79)+SIN($E79)*COS(G$12))/SIN(G$12)*$B79))</f>
        <v>906.004346938437</v>
      </c>
      <c r="H169" s="0" t="n">
        <f aca="false">IF($B79=0,0,IF(SIN(H$12)=0,999999999,(SIN(H$12)*COS($E79)+SIN($E79)*COS(H$12))/SIN(H$12)*$B79))</f>
        <v>456.196882511293</v>
      </c>
      <c r="I169" s="0" t="n">
        <f aca="false">IF($B79=0,0,IF(SIN(I$12)=0,999999999,(SIN(I$12)*COS($E79)+SIN($E79)*COS(I$12))/SIN(I$12)*$B79))</f>
        <v>306.20014506246</v>
      </c>
      <c r="J169" s="0" t="n">
        <f aca="false">IF($B79=0,0,IF(SIN(J$12)=0,999999999,(SIN(J$12)*COS($E79)+SIN($E79)*COS(J$12))/SIN(J$12)*$B79))</f>
        <v>231.156061509966</v>
      </c>
      <c r="K169" s="0" t="n">
        <f aca="false">IF($B79=0,0,IF(SIN(K$12)=0,999999999,(SIN(K$12)*COS($E79)+SIN($E79)*COS(K$12))/SIN(K$12)*$B79))</f>
        <v>186.093008298815</v>
      </c>
      <c r="L169" s="0" t="n">
        <f aca="false">IF($B79=0,0,IF(SIN(L$12)=0,999999999,(SIN(L$12)*COS($E79)+SIN($E79)*COS(L$12))/SIN(L$12)*$B79))</f>
        <v>156.020436772486</v>
      </c>
      <c r="M169" s="0" t="n">
        <f aca="false">IF($B79=0,0,IF(SIN(M$12)=0,999999999,(SIN(M$12)*COS($E79)+SIN($E79)*COS(M$12))/SIN(M$12)*$B79))</f>
        <v>134.513819648966</v>
      </c>
      <c r="N169" s="0" t="n">
        <f aca="false">IF($B79=0,0,IF(SIN(N$12)=0,999999999,(SIN(N$12)*COS($E79)+SIN($E79)*COS(N$12))/SIN(N$12)*$B79))</f>
        <v>118.360887634809</v>
      </c>
      <c r="O169" s="0" t="n">
        <f aca="false">IF($B79=0,0,IF(SIN(O$12)=0,999999999,(SIN(O$12)*COS($E79)+SIN($E79)*COS(O$12))/SIN(O$12)*$B79))</f>
        <v>105.777041625382</v>
      </c>
      <c r="P169" s="0" t="n">
        <f aca="false">IF($B79=0,0,IF(SIN(P$12)=0,999999999,(SIN(P$12)*COS($E79)+SIN($E79)*COS(P$12))/SIN(P$12)*$B79))</f>
        <v>95.6915175809259</v>
      </c>
      <c r="Q169" s="0" t="n">
        <f aca="false">IF($B79=0,0,IF(SIN(Q$12)=0,999999999,(SIN(Q$12)*COS($E79)+SIN($E79)*COS(Q$12))/SIN(Q$12)*$B79))</f>
        <v>87.4229160119517</v>
      </c>
      <c r="R169" s="0" t="n">
        <f aca="false">IF($B79=0,0,IF(SIN(R$12)=0,999999999,(SIN(R$12)*COS($E79)+SIN($E79)*COS(R$12))/SIN(R$12)*$B79))</f>
        <v>80.516966718485</v>
      </c>
      <c r="S169" s="0" t="n">
        <f aca="false">IF($B79=0,0,IF(SIN(S$12)=0,999999999,(SIN(S$12)*COS($E79)+SIN($E79)*COS(S$12))/SIN(S$12)*$B79))</f>
        <v>74.6591713387248</v>
      </c>
      <c r="T169" s="0" t="n">
        <f aca="false">IF($B79=0,0,IF(SIN(T$12)=0,999999999,(SIN(T$12)*COS($E79)+SIN($E79)*COS(T$12))/SIN(T$12)*$B79))</f>
        <v>69.6248848023553</v>
      </c>
      <c r="U169" s="0" t="n">
        <f aca="false">IF($B79=0,0,IF(SIN(U$12)=0,999999999,(SIN(U$12)*COS($E79)+SIN($E79)*COS(U$12))/SIN(U$12)*$B79))</f>
        <v>65.2493641996235</v>
      </c>
      <c r="V169" s="0" t="n">
        <f aca="false">IF($B79=0,0,IF(SIN(V$12)=0,999999999,(SIN(V$12)*COS($E79)+SIN($E79)*COS(V$12))/SIN(V$12)*$B79))</f>
        <v>61.4090493217261</v>
      </c>
      <c r="W169" s="0" t="n">
        <f aca="false">IF($B79=0,0,IF(SIN(W$12)=0,999999999,(SIN(W$12)*COS($E79)+SIN($E79)*COS(W$12))/SIN(W$12)*$B79))</f>
        <v>58.0094500666171</v>
      </c>
      <c r="X169" s="0" t="n">
        <f aca="false">IF($B79=0,0,IF(SIN(X$12)=0,999999999,(SIN(X$12)*COS($E79)+SIN($E79)*COS(X$12))/SIN(X$12)*$B79))</f>
        <v>54.977071373623</v>
      </c>
      <c r="Y169" s="0" t="n">
        <f aca="false">IF($B79=0,0,IF(SIN(Y$12)=0,999999999,(SIN(Y$12)*COS($E79)+SIN($E79)*COS(Y$12))/SIN(Y$12)*$B79))</f>
        <v>52.2538881761941</v>
      </c>
      <c r="Z169" s="0" t="n">
        <f aca="false">IF($B79=0,0,IF(SIN(Z$12)=0,999999999,(SIN(Z$12)*COS($E79)+SIN($E79)*COS(Z$12))/SIN(Z$12)*$B79))</f>
        <v>49.7934778663823</v>
      </c>
      <c r="AA169" s="0" t="n">
        <f aca="false">IF($B79=0,0,IF(SIN(AA$12)=0,999999999,(SIN(AA$12)*COS($E79)+SIN($E79)*COS(AA$12))/SIN(AA$12)*$B79))</f>
        <v>47.5582577670706</v>
      </c>
      <c r="AB169" s="0" t="n">
        <f aca="false">IF($B79=0,0,IF(SIN(AB$12)=0,999999999,(SIN(AB$12)*COS($E79)+SIN($E79)*COS(AB$12))/SIN(AB$12)*$B79))</f>
        <v>45.5174760185171</v>
      </c>
      <c r="AC169" s="0" t="n">
        <f aca="false">IF($B79=0,0,IF(SIN(AC$12)=0,999999999,(SIN(AC$12)*COS($E79)+SIN($E79)*COS(AC$12))/SIN(AC$12)*$B79))</f>
        <v>43.6457265791357</v>
      </c>
      <c r="AD169" s="0" t="n">
        <f aca="false">IF($B79=0,0,IF(SIN(AD$12)=0,999999999,(SIN(AD$12)*COS($E79)+SIN($E79)*COS(AD$12))/SIN(AD$12)*$B79))</f>
        <v>41.9218354737944</v>
      </c>
      <c r="AE169" s="0" t="n">
        <f aca="false">IF($B79=0,0,IF(SIN(AE$12)=0,999999999,(SIN(AE$12)*COS($E79)+SIN($E79)*COS(AE$12))/SIN(AE$12)*$B79))</f>
        <v>40.3280143402535</v>
      </c>
      <c r="AF169" s="0" t="n">
        <f aca="false">IF($B79=0,0,IF(SIN(AF$12)=0,999999999,(SIN(AF$12)*COS($E79)+SIN($E79)*COS(AF$12))/SIN(AF$12)*$B79))</f>
        <v>38.849209308791</v>
      </c>
      <c r="AG169" s="0" t="n">
        <f aca="false">IF($B79=0,0,IF(SIN(AG$12)=0,999999999,(SIN(AG$12)*COS($E79)+SIN($E79)*COS(AG$12))/SIN(AG$12)*$B79))</f>
        <v>37.472594573001</v>
      </c>
      <c r="AH169" s="0" t="n">
        <f aca="false">IF($B79=0,0,IF(SIN(AH$12)=0,999999999,(SIN(AH$12)*COS($E79)+SIN($E79)*COS(AH$12))/SIN(AH$12)*$B79))</f>
        <v>36.187174478898</v>
      </c>
      <c r="AI169" s="0" t="n">
        <f aca="false">IF($B79=0,0,IF(SIN(AI$12)=0,999999999,(SIN(AI$12)*COS($E79)+SIN($E79)*COS(AI$12))/SIN(AI$12)*$B79))</f>
        <v>34.9834679381725</v>
      </c>
      <c r="AJ169" s="0" t="n">
        <f aca="false">IF($B79=0,0,IF(SIN(AJ$12)=0,999999999,(SIN(AJ$12)*COS($E79)+SIN($E79)*COS(AJ$12))/SIN(AJ$12)*$B79))</f>
        <v>33.8532559565526</v>
      </c>
      <c r="AK169" s="0" t="n">
        <f aca="false">IF($B79=0,0,IF(SIN(AK$12)=0,999999999,(SIN(AK$12)*COS($E79)+SIN($E79)*COS(AK$12))/SIN(AK$12)*$B79))</f>
        <v>32.7893780253866</v>
      </c>
      <c r="AL169" s="0" t="n">
        <f aca="false">IF($B79=0,0,IF(SIN(AL$12)=0,999999999,(SIN(AL$12)*COS($E79)+SIN($E79)*COS(AL$12))/SIN(AL$12)*$B79))</f>
        <v>31.7855666875355</v>
      </c>
      <c r="AM169" s="0" t="n">
        <f aca="false">IF($B79=0,0,IF(SIN(AM$12)=0,999999999,(SIN(AM$12)*COS($E79)+SIN($E79)*COS(AM$12))/SIN(AM$12)*$B79))</f>
        <v>30.8363121799047</v>
      </c>
      <c r="AN169" s="0" t="n">
        <f aca="false">IF($B79=0,0,IF(SIN(AN$12)=0,999999999,(SIN(AN$12)*COS($E79)+SIN($E79)*COS(AN$12))/SIN(AN$12)*$B79))</f>
        <v>29.9367509602762</v>
      </c>
      <c r="AO169" s="0" t="n">
        <f aca="false">IF($B79=0,0,IF(SIN(AO$12)=0,999999999,(SIN(AO$12)*COS($E79)+SIN($E79)*COS(AO$12))/SIN(AO$12)*$B79))</f>
        <v>29.0825733414879</v>
      </c>
      <c r="AP169" s="0" t="n">
        <f aca="false">IF($B79=0,0,IF(SIN(AP$12)=0,999999999,(SIN(AP$12)*COS($E79)+SIN($E79)*COS(AP$12))/SIN(AP$12)*$B79))</f>
        <v>28.2699465175465</v>
      </c>
      <c r="AQ169" s="0" t="n">
        <f aca="false">IF($B79=0,0,IF(SIN(AQ$12)=0,999999999,(SIN(AQ$12)*COS($E79)+SIN($E79)*COS(AQ$12))/SIN(AQ$12)*$B79))</f>
        <v>27.4954500695877</v>
      </c>
      <c r="AR169" s="0" t="n">
        <f aca="false">IF($B79=0,0,IF(SIN(AR$12)=0,999999999,(SIN(AR$12)*COS($E79)+SIN($E79)*COS(AR$12))/SIN(AR$12)*$B79))</f>
        <v>26.7560216526605</v>
      </c>
      <c r="AS169" s="0" t="n">
        <f aca="false">IF($B79=0,0,IF(SIN(AS$12)=0,999999999,(SIN(AS$12)*COS($E79)+SIN($E79)*COS(AS$12))/SIN(AS$12)*$B79))</f>
        <v>26.0489110359047</v>
      </c>
      <c r="AT169" s="0" t="n">
        <f aca="false">IF($B79=0,0,IF(SIN(AT$12)=0,999999999,(SIN(AT$12)*COS($E79)+SIN($E79)*COS(AT$12))/SIN(AT$12)*$B79))</f>
        <v>25.3716410341654</v>
      </c>
      <c r="AU169" s="0" t="n">
        <f aca="false">IF($B79=0,0,IF(SIN(AU$12)=0,999999999,(SIN(AU$12)*COS($E79)+SIN($E79)*COS(AU$12))/SIN(AU$12)*$B79))</f>
        <v>24.7219741543471</v>
      </c>
      <c r="AV169" s="0" t="n">
        <f aca="false">IF($B79=0,0,IF(SIN(AV$12)=0,999999999,(SIN(AV$12)*COS($E79)+SIN($E79)*COS(AV$12))/SIN(AV$12)*$B79))</f>
        <v>24.0978840039304</v>
      </c>
      <c r="AW169" s="0" t="n">
        <f aca="false">IF($B79=0,0,IF(SIN(AW$12)=0,999999999,(SIN(AW$12)*COS($E79)+SIN($E79)*COS(AW$12))/SIN(AW$12)*$B79))</f>
        <v>23.4975306862958</v>
      </c>
      <c r="AX169" s="0" t="n">
        <f aca="false">IF($B79=0,0,IF(SIN(AX$12)=0,999999999,(SIN(AX$12)*COS($E79)+SIN($E79)*COS(AX$12))/SIN(AX$12)*$B79))</f>
        <v>22.9192395484621</v>
      </c>
      <c r="AY169" s="0" t="n">
        <f aca="false">IF($B79=0,0,IF(SIN(AY$12)=0,999999999,(SIN(AY$12)*COS($E79)+SIN($E79)*COS(AY$12))/SIN(AY$12)*$B79))</f>
        <v>22.3614827596226</v>
      </c>
      <c r="AZ169" s="0" t="n">
        <f aca="false">IF($B79=0,0,IF(SIN(AZ$12)=0,999999999,(SIN(AZ$12)*COS($E79)+SIN($E79)*COS(AZ$12))/SIN(AZ$12)*$B79))</f>
        <v>21.8228632895679</v>
      </c>
      <c r="BA169" s="0" t="n">
        <f aca="false">IF($B79=0,0,IF(SIN(BA$12)=0,999999999,(SIN(BA$12)*COS($E79)+SIN($E79)*COS(BA$12))/SIN(BA$12)*$B79))</f>
        <v>21.3021009294245</v>
      </c>
      <c r="BB169" s="0" t="n">
        <f aca="false">IF($B79=0,0,IF(SIN(BB$12)=0,999999999,(SIN(BB$12)*COS($E79)+SIN($E79)*COS(BB$12))/SIN(BB$12)*$B79))</f>
        <v>20.7980200567241</v>
      </c>
      <c r="BC169" s="0" t="n">
        <f aca="false">IF($B79=0,0,IF(SIN(BC$12)=0,999999999,(SIN(BC$12)*COS($E79)+SIN($E79)*COS(BC$12))/SIN(BC$12)*$B79))</f>
        <v>20.3095388954593</v>
      </c>
      <c r="BD169" s="0" t="n">
        <f aca="false">IF($B79=0,0,IF(SIN(BD$12)=0,999999999,(SIN(BD$12)*COS($E79)+SIN($E79)*COS(BD$12))/SIN(BD$12)*$B79))</f>
        <v>19.8356600616685</v>
      </c>
      <c r="BE169" s="0" t="n">
        <f aca="false">IF($B79=0,0,IF(SIN(BE$12)=0,999999999,(SIN(BE$12)*COS($E79)+SIN($E79)*COS(BE$12))/SIN(BE$12)*$B79))</f>
        <v>19.3754622179377</v>
      </c>
      <c r="BF169" s="0" t="n">
        <f aca="false">IF($B79=0,0,IF(SIN(BF$12)=0,999999999,(SIN(BF$12)*COS($E79)+SIN($E79)*COS(BF$12))/SIN(BF$12)*$B79))</f>
        <v>18.9280926873674</v>
      </c>
      <c r="BG169" s="0" t="n">
        <f aca="false">IF($B79=0,0,IF(SIN(BG$12)=0,999999999,(SIN(BG$12)*COS($E79)+SIN($E79)*COS(BG$12))/SIN(BG$12)*$B79))</f>
        <v>18.4927609001031</v>
      </c>
      <c r="BH169" s="0" t="n">
        <f aca="false">IF($B79=0,0,IF(SIN(BH$12)=0,999999999,(SIN(BH$12)*COS($E79)+SIN($E79)*COS(BH$12))/SIN(BH$12)*$B79))</f>
        <v>18.0687325643125</v>
      </c>
      <c r="BI169" s="0" t="n">
        <f aca="false">IF($B79=0,0,IF(SIN(BI$12)=0,999999999,(SIN(BI$12)*COS($E79)+SIN($E79)*COS(BI$12))/SIN(BI$12)*$B79))</f>
        <v>17.6553244692103</v>
      </c>
      <c r="BJ169" s="0" t="n">
        <f aca="false">IF($B79=0,0,IF(SIN(BJ$12)=0,999999999,(SIN(BJ$12)*COS($E79)+SIN($E79)*COS(BJ$12))/SIN(BJ$12)*$B79))</f>
        <v>17.2518998409162</v>
      </c>
      <c r="BK169" s="0" t="n">
        <f aca="false">IF($B79=0,0,IF(SIN(BK$12)=0,999999999,(SIN(BK$12)*COS($E79)+SIN($E79)*COS(BK$12))/SIN(BK$12)*$B79))</f>
        <v>16.8578641830378</v>
      </c>
      <c r="BL169" s="0" t="n">
        <f aca="false">IF($B79=0,0,IF(SIN(BL$12)=0,999999999,(SIN(BL$12)*COS($E79)+SIN($E79)*COS(BL$12))/SIN(BL$12)*$B79))</f>
        <v>16.4726615432486</v>
      </c>
      <c r="BM169" s="0" t="n">
        <f aca="false">IF($B79=0,0,IF(SIN(BM$12)=0,999999999,(SIN(BM$12)*COS($E79)+SIN($E79)*COS(BM$12))/SIN(BM$12)*$B79))</f>
        <v>16.0957711550812</v>
      </c>
      <c r="BN169" s="0" t="n">
        <f aca="false">IF($B79=0,0,IF(SIN(BN$12)=0,999999999,(SIN(BN$12)*COS($E79)+SIN($E79)*COS(BN$12))/SIN(BN$12)*$B79))</f>
        <v>15.7267044109089</v>
      </c>
      <c r="BO169" s="0" t="n">
        <f aca="false">IF($B79=0,0,IF(SIN(BO$12)=0,999999999,(SIN(BO$12)*COS($E79)+SIN($E79)*COS(BO$12))/SIN(BO$12)*$B79))</f>
        <v>15.3650021278497</v>
      </c>
      <c r="BP169" s="0" t="n">
        <f aca="false">IF($B79=0,0,IF(SIN(BP$12)=0,999999999,(SIN(BP$12)*COS($E79)+SIN($E79)*COS(BP$12))/SIN(BP$12)*$B79))</f>
        <v>15.01023207324</v>
      </c>
      <c r="BQ169" s="0" t="n">
        <f aca="false">IF($B79=0,0,IF(SIN(BQ$12)=0,999999999,(SIN(BQ$12)*COS($E79)+SIN($E79)*COS(BQ$12))/SIN(BQ$12)*$B79))</f>
        <v>14.6619867205504</v>
      </c>
      <c r="BR169" s="0" t="n">
        <f aca="false">IF($B79=0,0,IF(SIN(BR$12)=0,999999999,(SIN(BR$12)*COS($E79)+SIN($E79)*COS(BR$12))/SIN(BR$12)*$B79))</f>
        <v>14.3198812102307</v>
      </c>
      <c r="BS169" s="0" t="n">
        <f aca="false">IF($B79=0,0,IF(SIN(BS$12)=0,999999999,(SIN(BS$12)*COS($E79)+SIN($E79)*COS(BS$12))/SIN(BS$12)*$B79))</f>
        <v>13.9835514930909</v>
      </c>
      <c r="BT169" s="0" t="n">
        <f aca="false">IF($B79=0,0,IF(SIN(BT$12)=0,999999999,(SIN(BT$12)*COS($E79)+SIN($E79)*COS(BT$12))/SIN(BT$12)*$B79))</f>
        <v>13.6526526365206</v>
      </c>
      <c r="BU169" s="0" t="n">
        <f aca="false">IF($B79=0,0,IF(SIN(BU$12)=0,999999999,(SIN(BU$12)*COS($E79)+SIN($E79)*COS(BU$12))/SIN(BU$12)*$B79))</f>
        <v>13.3268572761744</v>
      </c>
      <c r="BV169" s="0" t="n">
        <f aca="false">IF($B79=0,0,IF(SIN(BV$12)=0,999999999,(SIN(BV$12)*COS($E79)+SIN($E79)*COS(BV$12))/SIN(BV$12)*$B79))</f>
        <v>13.0058541977673</v>
      </c>
      <c r="BW169" s="0" t="n">
        <f aca="false">IF($B79=0,0,IF(SIN(BW$12)=0,999999999,(SIN(BW$12)*COS($E79)+SIN($E79)*COS(BW$12))/SIN(BW$12)*$B79))</f>
        <v>12.6893470353841</v>
      </c>
      <c r="BX169" s="0" t="n">
        <f aca="false">IF($B79=0,0,IF(SIN(BX$12)=0,999999999,(SIN(BX$12)*COS($E79)+SIN($E79)*COS(BX$12))/SIN(BX$12)*$B79))</f>
        <v>12.377053074226</v>
      </c>
      <c r="BY169" s="0" t="n">
        <f aca="false">IF($B79=0,0,IF(SIN(BY$12)=0,999999999,(SIN(BY$12)*COS($E79)+SIN($E79)*COS(BY$12))/SIN(BY$12)*$B79))</f>
        <v>12.0687021470476</v>
      </c>
      <c r="BZ169" s="0" t="n">
        <f aca="false">IF($B79=0,0,IF(SIN(BZ$12)=0,999999999,(SIN(BZ$12)*COS($E79)+SIN($E79)*COS(BZ$12))/SIN(BZ$12)*$B79))</f>
        <v>11.7640356147042</v>
      </c>
      <c r="CA169" s="0" t="n">
        <f aca="false">IF($B79=0,0,IF(SIN(CA$12)=0,999999999,(SIN(CA$12)*COS($E79)+SIN($E79)*COS(CA$12))/SIN(CA$12)*$B79))</f>
        <v>11.4628054222392</v>
      </c>
      <c r="CB169" s="0" t="n">
        <f aca="false">IF($B79=0,0,IF(SIN(CB$12)=0,999999999,(SIN(CB$12)*COS($E79)+SIN($E79)*COS(CB$12))/SIN(CB$12)*$B79))</f>
        <v>11.1647732228296</v>
      </c>
      <c r="CC169" s="0" t="n">
        <f aca="false">IF($B79=0,0,IF(SIN(CC$12)=0,999999999,(SIN(CC$12)*COS($E79)+SIN($E79)*COS(CC$12))/SIN(CC$12)*$B79))</f>
        <v>10.8697095626926</v>
      </c>
      <c r="CD169" s="0" t="n">
        <f aca="false">IF($B79=0,0,IF(SIN(CD$12)=0,999999999,(SIN(CD$12)*COS($E79)+SIN($E79)*COS(CD$12))/SIN(CD$12)*$B79))</f>
        <v>10.5773931207338</v>
      </c>
      <c r="CE169" s="0" t="n">
        <f aca="false">IF($B79=0,0,IF(SIN(CE$12)=0,999999999,(SIN(CE$12)*COS($E79)+SIN($E79)*COS(CE$12))/SIN(CE$12)*$B79))</f>
        <v>10.2876099973173</v>
      </c>
      <c r="CF169" s="0" t="n">
        <f aca="false">IF($B79=0,0,IF(SIN(CF$12)=0,999999999,(SIN(CF$12)*COS($E79)+SIN($E79)*COS(CF$12))/SIN(CF$12)*$B79))</f>
        <v>10.0001530470706</v>
      </c>
      <c r="CG169" s="0" t="n">
        <f aca="false">IF($B79=0,0,IF(SIN(CG$12)=0,999999999,(SIN(CG$12)*COS($E79)+SIN($E79)*COS(CG$12))/SIN(CG$12)*$B79))</f>
        <v>9.71482125109189</v>
      </c>
      <c r="CH169" s="0" t="n">
        <f aca="false">IF($B79=0,0,IF(SIN(CH$12)=0,999999999,(SIN(CH$12)*COS($E79)+SIN($E79)*COS(CH$12))/SIN(CH$12)*$B79))</f>
        <v>9.43141912433567</v>
      </c>
      <c r="CI169" s="0" t="n">
        <f aca="false">IF($B79=0,0,IF(SIN(CI$12)=0,999999999,(SIN(CI$12)*COS($E79)+SIN($E79)*COS(CI$12))/SIN(CI$12)*$B79))</f>
        <v>9.14975615431081</v>
      </c>
      <c r="CJ169" s="0" t="n">
        <f aca="false">IF($B79=0,0,IF(SIN(CJ$12)=0,999999999,(SIN(CJ$12)*COS($E79)+SIN($E79)*COS(CJ$12))/SIN(CJ$12)*$B79))</f>
        <v>8.8696462675311</v>
      </c>
      <c r="CK169" s="0" t="n">
        <f aca="false">IF($B79=0,0,IF(SIN(CK$12)=0,999999999,(SIN(CK$12)*COS($E79)+SIN($E79)*COS(CK$12))/SIN(CK$12)*$B79))</f>
        <v>8.59090732043001</v>
      </c>
      <c r="CL169" s="0" t="n">
        <f aca="false">IF($B79=0,0,IF(SIN(CL$12)=0,999999999,(SIN(CL$12)*COS($E79)+SIN($E79)*COS(CL$12))/SIN(CL$12)*$B79))</f>
        <v>8.31336061169033</v>
      </c>
      <c r="CM169" s="0" t="n">
        <f aca="false">IF($B79=0,0,IF(SIN(CM$12)=0,999999999,(SIN(CM$12)*COS($E79)+SIN($E79)*COS(CM$12))/SIN(CM$12)*$B79))</f>
        <v>8.03683041313795</v>
      </c>
      <c r="CN169" s="0" t="n">
        <f aca="false">IF($B79=0,0,IF(SIN(CN$12)=0,999999999,(SIN(CN$12)*COS($E79)+SIN($E79)*COS(CN$12))/SIN(CN$12)*$B79))</f>
        <v>7.76114351652291</v>
      </c>
      <c r="CO169" s="0" t="n">
        <f aca="false">IF($B79=0,0,IF(SIN(CO$12)=0,999999999,(SIN(CO$12)*COS($E79)+SIN($E79)*COS(CO$12))/SIN(CO$12)*$B79))</f>
        <v>7.48612879366181</v>
      </c>
      <c r="CP169" s="0" t="n">
        <f aca="false">IF($B79=0,0,IF(SIN(CP$12)=0,999999999,(SIN(CP$12)*COS($E79)+SIN($E79)*COS(CP$12))/SIN(CP$12)*$B79))</f>
        <v>7.21161676753432</v>
      </c>
      <c r="CQ169" s="0" t="n">
        <f aca="false">IF($B79=0,0,IF(SIN(CQ$12)=0,999999999,(SIN(CQ$12)*COS($E79)+SIN($E79)*COS(CQ$12))/SIN(CQ$12)*$B79))</f>
        <v>6.93743919202532</v>
      </c>
    </row>
    <row r="170" customFormat="false" ht="12.8" hidden="true" customHeight="false" outlineLevel="0" collapsed="false">
      <c r="D170" s="0" t="n">
        <f aca="false">1+D169</f>
        <v>68</v>
      </c>
      <c r="E170" s="2" t="s">
        <v>56</v>
      </c>
      <c r="F170" s="0" t="n">
        <f aca="false">IF($B80=0,0,IF(SIN(F$12)=0,999999999,(SIN(F$12)*COS($E80)+SIN($E80)*COS(F$12))/SIN(F$12)*$B80))</f>
        <v>999999999</v>
      </c>
      <c r="G170" s="0" t="n">
        <f aca="false">IF($B80=0,0,IF(SIN(G$12)=0,999999999,(SIN(G$12)*COS($E80)+SIN($E80)*COS(G$12))/SIN(G$12)*$B80))</f>
        <v>917.494542908587</v>
      </c>
      <c r="H170" s="0" t="n">
        <f aca="false">IF($B80=0,0,IF(SIN(H$12)=0,999999999,(SIN(H$12)*COS($E80)+SIN($E80)*COS(H$12))/SIN(H$12)*$B80))</f>
        <v>461.821048668824</v>
      </c>
      <c r="I170" s="0" t="n">
        <f aca="false">IF($B80=0,0,IF(SIN(I$12)=0,999999999,(SIN(I$12)*COS($E80)+SIN($E80)*COS(I$12))/SIN(I$12)*$B80))</f>
        <v>309.868173531633</v>
      </c>
      <c r="J170" s="0" t="n">
        <f aca="false">IF($B80=0,0,IF(SIN(J$12)=0,999999999,(SIN(J$12)*COS($E80)+SIN($E80)*COS(J$12))/SIN(J$12)*$B80))</f>
        <v>233.845424958673</v>
      </c>
      <c r="K170" s="0" t="n">
        <f aca="false">IF($B80=0,0,IF(SIN(K$12)=0,999999999,(SIN(K$12)*COS($E80)+SIN($E80)*COS(K$12))/SIN(K$12)*$B80))</f>
        <v>188.194695387102</v>
      </c>
      <c r="L170" s="0" t="n">
        <f aca="false">IF($B80=0,0,IF(SIN(L$12)=0,999999999,(SIN(L$12)*COS($E80)+SIN($E80)*COS(L$12))/SIN(L$12)*$B80))</f>
        <v>157.72994139368</v>
      </c>
      <c r="M170" s="0" t="n">
        <f aca="false">IF($B80=0,0,IF(SIN(M$12)=0,999999999,(SIN(M$12)*COS($E80)+SIN($E80)*COS(M$12))/SIN(M$12)*$B80))</f>
        <v>135.9428521411</v>
      </c>
      <c r="N170" s="0" t="n">
        <f aca="false">IF($B80=0,0,IF(SIN(N$12)=0,999999999,(SIN(N$12)*COS($E80)+SIN($E80)*COS(N$12))/SIN(N$12)*$B80))</f>
        <v>119.579266484552</v>
      </c>
      <c r="O170" s="0" t="n">
        <f aca="false">IF($B80=0,0,IF(SIN(O$12)=0,999999999,(SIN(O$12)*COS($E80)+SIN($E80)*COS(O$12))/SIN(O$12)*$B80))</f>
        <v>106.831312002753</v>
      </c>
      <c r="P170" s="0" t="n">
        <f aca="false">IF($B80=0,0,IF(SIN(P$12)=0,999999999,(SIN(P$12)*COS($E80)+SIN($E80)*COS(P$12))/SIN(P$12)*$B80))</f>
        <v>96.6142606062637</v>
      </c>
      <c r="Q170" s="0" t="n">
        <f aca="false">IF($B80=0,0,IF(SIN(Q$12)=0,999999999,(SIN(Q$12)*COS($E80)+SIN($E80)*COS(Q$12))/SIN(Q$12)*$B80))</f>
        <v>88.2378265375019</v>
      </c>
      <c r="R170" s="0" t="n">
        <f aca="false">IF($B80=0,0,IF(SIN(R$12)=0,999999999,(SIN(R$12)*COS($E80)+SIN($E80)*COS(R$12))/SIN(R$12)*$B80))</f>
        <v>81.2418153672465</v>
      </c>
      <c r="S170" s="0" t="n">
        <f aca="false">IF($B80=0,0,IF(SIN(S$12)=0,999999999,(SIN(S$12)*COS($E80)+SIN($E80)*COS(S$12))/SIN(S$12)*$B80))</f>
        <v>75.3076272971656</v>
      </c>
      <c r="T170" s="0" t="n">
        <f aca="false">IF($B80=0,0,IF(SIN(T$12)=0,999999999,(SIN(T$12)*COS($E80)+SIN($E80)*COS(T$12))/SIN(T$12)*$B80))</f>
        <v>70.2076876152993</v>
      </c>
      <c r="U170" s="0" t="n">
        <f aca="false">IF($B80=0,0,IF(SIN(U$12)=0,999999999,(SIN(U$12)*COS($E80)+SIN($E80)*COS(U$12))/SIN(U$12)*$B80))</f>
        <v>65.7751049664006</v>
      </c>
      <c r="V170" s="0" t="n">
        <f aca="false">IF($B80=0,0,IF(SIN(V$12)=0,999999999,(SIN(V$12)*COS($E80)+SIN($E80)*COS(V$12))/SIN(V$12)*$B80))</f>
        <v>61.8847077680768</v>
      </c>
      <c r="W170" s="0" t="n">
        <f aca="false">IF($B80=0,0,IF(SIN(W$12)=0,999999999,(SIN(W$12)*COS($E80)+SIN($E80)*COS(W$12))/SIN(W$12)*$B80))</f>
        <v>58.4407736538147</v>
      </c>
      <c r="X170" s="0" t="n">
        <f aca="false">IF($B80=0,0,IF(SIN(X$12)=0,999999999,(SIN(X$12)*COS($E80)+SIN($E80)*COS(X$12))/SIN(X$12)*$B80))</f>
        <v>55.3688490990396</v>
      </c>
      <c r="Y170" s="0" t="n">
        <f aca="false">IF($B80=0,0,IF(SIN(Y$12)=0,999999999,(SIN(Y$12)*COS($E80)+SIN($E80)*COS(Y$12))/SIN(Y$12)*$B80))</f>
        <v>52.610152320613</v>
      </c>
      <c r="Z170" s="0" t="n">
        <f aca="false">IF($B80=0,0,IF(SIN(Z$12)=0,999999999,(SIN(Z$12)*COS($E80)+SIN($E80)*COS(Z$12))/SIN(Z$12)*$B80))</f>
        <v>50.1176553039987</v>
      </c>
      <c r="AA170" s="0" t="n">
        <f aca="false">IF($B80=0,0,IF(SIN(AA$12)=0,999999999,(SIN(AA$12)*COS($E80)+SIN($E80)*COS(AA$12))/SIN(AA$12)*$B80))</f>
        <v>47.853285248812</v>
      </c>
      <c r="AB170" s="0" t="n">
        <f aca="false">IF($B80=0,0,IF(SIN(AB$12)=0,999999999,(SIN(AB$12)*COS($E80)+SIN($E80)*COS(AB$12))/SIN(AB$12)*$B80))</f>
        <v>45.7858892541091</v>
      </c>
      <c r="AC170" s="0" t="n">
        <f aca="false">IF($B80=0,0,IF(SIN(AC$12)=0,999999999,(SIN(AC$12)*COS($E80)+SIN($E80)*COS(AC$12))/SIN(AC$12)*$B80))</f>
        <v>43.8897299529947</v>
      </c>
      <c r="AD170" s="0" t="n">
        <f aca="false">IF($B80=0,0,IF(SIN(AD$12)=0,999999999,(SIN(AD$12)*COS($E80)+SIN($E80)*COS(AD$12))/SIN(AD$12)*$B80))</f>
        <v>42.1433572362588</v>
      </c>
      <c r="AE170" s="0" t="n">
        <f aca="false">IF($B80=0,0,IF(SIN(AE$12)=0,999999999,(SIN(AE$12)*COS($E80)+SIN($E80)*COS(AE$12))/SIN(AE$12)*$B80))</f>
        <v>40.5287507600441</v>
      </c>
      <c r="AF170" s="0" t="n">
        <f aca="false">IF($B80=0,0,IF(SIN(AF$12)=0,999999999,(SIN(AF$12)*COS($E80)+SIN($E80)*COS(AF$12))/SIN(AF$12)*$B80))</f>
        <v>39.0306603340791</v>
      </c>
      <c r="AG170" s="0" t="n">
        <f aca="false">IF($B80=0,0,IF(SIN(AG$12)=0,999999999,(SIN(AG$12)*COS($E80)+SIN($E80)*COS(AG$12))/SIN(AG$12)*$B80))</f>
        <v>37.6360928880315</v>
      </c>
      <c r="AH170" s="0" t="n">
        <f aca="false">IF($B80=0,0,IF(SIN(AH$12)=0,999999999,(SIN(AH$12)*COS($E80)+SIN($E80)*COS(AH$12))/SIN(AH$12)*$B80))</f>
        <v>36.3339093713752</v>
      </c>
      <c r="AI170" s="0" t="n">
        <f aca="false">IF($B80=0,0,IF(SIN(AI$12)=0,999999999,(SIN(AI$12)*COS($E80)+SIN($E80)*COS(AI$12))/SIN(AI$12)*$B80))</f>
        <v>35.1145050510174</v>
      </c>
      <c r="AJ170" s="0" t="n">
        <f aca="false">IF($B80=0,0,IF(SIN(AJ$12)=0,999999999,(SIN(AJ$12)*COS($E80)+SIN($E80)*COS(AJ$12))/SIN(AJ$12)*$B80))</f>
        <v>33.969553747125</v>
      </c>
      <c r="AK170" s="0" t="n">
        <f aca="false">IF($B80=0,0,IF(SIN(AK$12)=0,999999999,(SIN(AK$12)*COS($E80)+SIN($E80)*COS(AK$12))/SIN(AK$12)*$B80))</f>
        <v>32.8918015694097</v>
      </c>
      <c r="AL170" s="0" t="n">
        <f aca="false">IF($B80=0,0,IF(SIN(AL$12)=0,999999999,(SIN(AL$12)*COS($E80)+SIN($E80)*COS(AL$12))/SIN(AL$12)*$B80))</f>
        <v>31.8748993255605</v>
      </c>
      <c r="AM170" s="0" t="n">
        <f aca="false">IF($B80=0,0,IF(SIN(AM$12)=0,999999999,(SIN(AM$12)*COS($E80)+SIN($E80)*COS(AM$12))/SIN(AM$12)*$B80))</f>
        <v>30.9132653985516</v>
      </c>
      <c r="AN170" s="0" t="n">
        <f aca="false">IF($B80=0,0,IF(SIN(AN$12)=0,999999999,(SIN(AN$12)*COS($E80)+SIN($E80)*COS(AN$12))/SIN(AN$12)*$B80))</f>
        <v>30.0019728197307</v>
      </c>
      <c r="AO170" s="0" t="n">
        <f aca="false">IF($B80=0,0,IF(SIN(AO$12)=0,999999999,(SIN(AO$12)*COS($E80)+SIN($E80)*COS(AO$12))/SIN(AO$12)*$B80))</f>
        <v>29.1366556984366</v>
      </c>
      <c r="AP170" s="0" t="n">
        <f aca="false">IF($B80=0,0,IF(SIN(AP$12)=0,999999999,(SIN(AP$12)*COS($E80)+SIN($E80)*COS(AP$12))/SIN(AP$12)*$B80))</f>
        <v>28.3134312442807</v>
      </c>
      <c r="AQ170" s="0" t="n">
        <f aca="false">IF($B80=0,0,IF(SIN(AQ$12)=0,999999999,(SIN(AQ$12)*COS($E80)+SIN($E80)*COS(AQ$12))/SIN(AQ$12)*$B80))</f>
        <v>27.5288344320265</v>
      </c>
      <c r="AR170" s="0" t="n">
        <f aca="false">IF($B80=0,0,IF(SIN(AR$12)=0,999999999,(SIN(AR$12)*COS($E80)+SIN($E80)*COS(AR$12))/SIN(AR$12)*$B80))</f>
        <v>26.7797629800654</v>
      </c>
      <c r="AS170" s="0" t="n">
        <f aca="false">IF($B80=0,0,IF(SIN(AS$12)=0,999999999,(SIN(AS$12)*COS($E80)+SIN($E80)*COS(AS$12))/SIN(AS$12)*$B80))</f>
        <v>26.063430791222</v>
      </c>
      <c r="AT170" s="0" t="n">
        <f aca="false">IF($B80=0,0,IF(SIN(AT$12)=0,999999999,(SIN(AT$12)*COS($E80)+SIN($E80)*COS(AT$12))/SIN(AT$12)*$B80))</f>
        <v>25.3773283748707</v>
      </c>
      <c r="AU170" s="0" t="n">
        <f aca="false">IF($B80=0,0,IF(SIN(AU$12)=0,999999999,(SIN(AU$12)*COS($E80)+SIN($E80)*COS(AU$12))/SIN(AU$12)*$B80))</f>
        <v>24.7191890583175</v>
      </c>
      <c r="AV170" s="0" t="n">
        <f aca="false">IF($B80=0,0,IF(SIN(AV$12)=0,999999999,(SIN(AV$12)*COS($E80)+SIN($E80)*COS(AV$12))/SIN(AV$12)*$B80))</f>
        <v>24.0869600224495</v>
      </c>
      <c r="AW170" s="0" t="n">
        <f aca="false">IF($B80=0,0,IF(SIN(AW$12)=0,999999999,(SIN(AW$12)*COS($E80)+SIN($E80)*COS(AW$12))/SIN(AW$12)*$B80))</f>
        <v>23.4787773761846</v>
      </c>
      <c r="AX170" s="0" t="n">
        <f aca="false">IF($B80=0,0,IF(SIN(AX$12)=0,999999999,(SIN(AX$12)*COS($E80)+SIN($E80)*COS(AX$12))/SIN(AX$12)*$B80))</f>
        <v>22.8929446270546</v>
      </c>
      <c r="AY170" s="0" t="n">
        <f aca="false">IF($B80=0,0,IF(SIN(AY$12)=0,999999999,(SIN(AY$12)*COS($E80)+SIN($E80)*COS(AY$12))/SIN(AY$12)*$B80))</f>
        <v>22.3279140195031</v>
      </c>
      <c r="AZ170" s="0" t="n">
        <f aca="false">IF($B80=0,0,IF(SIN(AZ$12)=0,999999999,(SIN(AZ$12)*COS($E80)+SIN($E80)*COS(AZ$12))/SIN(AZ$12)*$B80))</f>
        <v>21.7822703043683</v>
      </c>
      <c r="BA170" s="0" t="n">
        <f aca="false">IF($B80=0,0,IF(SIN(BA$12)=0,999999999,(SIN(BA$12)*COS($E80)+SIN($E80)*COS(BA$12))/SIN(BA$12)*$B80))</f>
        <v>21.2547165773146</v>
      </c>
      <c r="BB170" s="0" t="n">
        <f aca="false">IF($B80=0,0,IF(SIN(BB$12)=0,999999999,(SIN(BB$12)*COS($E80)+SIN($E80)*COS(BB$12))/SIN(BB$12)*$B80))</f>
        <v>20.7440618843443</v>
      </c>
      <c r="BC170" s="0" t="n">
        <f aca="false">IF($B80=0,0,IF(SIN(BC$12)=0,999999999,(SIN(BC$12)*COS($E80)+SIN($E80)*COS(BC$12))/SIN(BC$12)*$B80))</f>
        <v>20.2492103417908</v>
      </c>
      <c r="BD170" s="0" t="n">
        <f aca="false">IF($B80=0,0,IF(SIN(BD$12)=0,999999999,(SIN(BD$12)*COS($E80)+SIN($E80)*COS(BD$12))/SIN(BD$12)*$B80))</f>
        <v>19.7691515586074</v>
      </c>
      <c r="BE170" s="0" t="n">
        <f aca="false">IF($B80=0,0,IF(SIN(BE$12)=0,999999999,(SIN(BE$12)*COS($E80)+SIN($E80)*COS(BE$12))/SIN(BE$12)*$B80))</f>
        <v>19.302952182033</v>
      </c>
      <c r="BF170" s="0" t="n">
        <f aca="false">IF($B80=0,0,IF(SIN(BF$12)=0,999999999,(SIN(BF$12)*COS($E80)+SIN($E80)*COS(BF$12))/SIN(BF$12)*$B80))</f>
        <v>18.849748415237</v>
      </c>
      <c r="BG170" s="0" t="n">
        <f aca="false">IF($B80=0,0,IF(SIN(BG$12)=0,999999999,(SIN(BG$12)*COS($E80)+SIN($E80)*COS(BG$12))/SIN(BG$12)*$B80))</f>
        <v>18.4087393783838</v>
      </c>
      <c r="BH170" s="0" t="n">
        <f aca="false">IF($B80=0,0,IF(SIN(BH$12)=0,999999999,(SIN(BH$12)*COS($E80)+SIN($E80)*COS(BH$12))/SIN(BH$12)*$B80))</f>
        <v>17.9791812035936</v>
      </c>
      <c r="BI170" s="0" t="n">
        <f aca="false">IF($B80=0,0,IF(SIN(BI$12)=0,999999999,(SIN(BI$12)*COS($E80)+SIN($E80)*COS(BI$12))/SIN(BI$12)*$B80))</f>
        <v>17.5603817701912</v>
      </c>
      <c r="BJ170" s="0" t="n">
        <f aca="false">IF($B80=0,0,IF(SIN(BJ$12)=0,999999999,(SIN(BJ$12)*COS($E80)+SIN($E80)*COS(BJ$12))/SIN(BJ$12)*$B80))</f>
        <v>17.151696</v>
      </c>
      <c r="BK170" s="0" t="n">
        <f aca="false">IF($B80=0,0,IF(SIN(BK$12)=0,999999999,(SIN(BK$12)*COS($E80)+SIN($E80)*COS(BK$12))/SIN(BK$12)*$B80))</f>
        <v>16.7525216436803</v>
      </c>
      <c r="BL170" s="0" t="n">
        <f aca="false">IF($B80=0,0,IF(SIN(BL$12)=0,999999999,(SIN(BL$12)*COS($E80)+SIN($E80)*COS(BL$12))/SIN(BL$12)*$B80))</f>
        <v>16.3622954986192</v>
      </c>
      <c r="BM170" s="0" t="n">
        <f aca="false">IF($B80=0,0,IF(SIN(BM$12)=0,999999999,(SIN(BM$12)*COS($E80)+SIN($E80)*COS(BM$12))/SIN(BM$12)*$B80))</f>
        <v>15.9804900069288</v>
      </c>
      <c r="BN170" s="0" t="n">
        <f aca="false">IF($B80=0,0,IF(SIN(BN$12)=0,999999999,(SIN(BN$12)*COS($E80)+SIN($E80)*COS(BN$12))/SIN(BN$12)*$B80))</f>
        <v>15.6066101889519</v>
      </c>
      <c r="BO170" s="0" t="n">
        <f aca="false">IF($B80=0,0,IF(SIN(BO$12)=0,999999999,(SIN(BO$12)*COS($E80)+SIN($E80)*COS(BO$12))/SIN(BO$12)*$B80))</f>
        <v>15.2401908735099</v>
      </c>
      <c r="BP170" s="0" t="n">
        <f aca="false">IF($B80=0,0,IF(SIN(BP$12)=0,999999999,(SIN(BP$12)*COS($E80)+SIN($E80)*COS(BP$12))/SIN(BP$12)*$B80))</f>
        <v>14.880794191106</v>
      </c>
      <c r="BQ170" s="0" t="n">
        <f aca="false">IF($B80=0,0,IF(SIN(BQ$12)=0,999999999,(SIN(BQ$12)*COS($E80)+SIN($E80)*COS(BQ$12))/SIN(BQ$12)*$B80))</f>
        <v>14.528007300575</v>
      </c>
      <c r="BR170" s="0" t="n">
        <f aca="false">IF($B80=0,0,IF(SIN(BR$12)=0,999999999,(SIN(BR$12)*COS($E80)+SIN($E80)*COS(BR$12))/SIN(BR$12)*$B80))</f>
        <v>14.1814403233361</v>
      </c>
      <c r="BS170" s="0" t="n">
        <f aca="false">IF($B80=0,0,IF(SIN(BS$12)=0,999999999,(SIN(BS$12)*COS($E80)+SIN($E80)*COS(BS$12))/SIN(BS$12)*$B80))</f>
        <v>13.8407244625601</v>
      </c>
      <c r="BT170" s="0" t="n">
        <f aca="false">IF($B80=0,0,IF(SIN(BT$12)=0,999999999,(SIN(BT$12)*COS($E80)+SIN($E80)*COS(BT$12))/SIN(BT$12)*$B80))</f>
        <v>13.505510287301</v>
      </c>
      <c r="BU170" s="0" t="n">
        <f aca="false">IF($B80=0,0,IF(SIN(BU$12)=0,999999999,(SIN(BU$12)*COS($E80)+SIN($E80)*COS(BU$12))/SIN(BU$12)*$B80))</f>
        <v>13.175466163989</v>
      </c>
      <c r="BV170" s="0" t="n">
        <f aca="false">IF($B80=0,0,IF(SIN(BV$12)=0,999999999,(SIN(BV$12)*COS($E80)+SIN($E80)*COS(BV$12))/SIN(BV$12)*$B80))</f>
        <v>12.8502768197308</v>
      </c>
      <c r="BW170" s="0" t="n">
        <f aca="false">IF($B80=0,0,IF(SIN(BW$12)=0,999999999,(SIN(BW$12)*COS($E80)+SIN($E80)*COS(BW$12))/SIN(BW$12)*$B80))</f>
        <v>12.5296420236437</v>
      </c>
      <c r="BX170" s="0" t="n">
        <f aca="false">IF($B80=0,0,IF(SIN(BX$12)=0,999999999,(SIN(BX$12)*COS($E80)+SIN($E80)*COS(BX$12))/SIN(BX$12)*$B80))</f>
        <v>12.2132753739881</v>
      </c>
      <c r="BY170" s="0" t="n">
        <f aca="false">IF($B80=0,0,IF(SIN(BY$12)=0,999999999,(SIN(BY$12)*COS($E80)+SIN($E80)*COS(BY$12))/SIN(BY$12)*$B80))</f>
        <v>11.9009031802131</v>
      </c>
      <c r="BZ170" s="0" t="n">
        <f aca="false">IF($B80=0,0,IF(SIN(BZ$12)=0,999999999,(SIN(BZ$12)*COS($E80)+SIN($E80)*COS(BZ$12))/SIN(BZ$12)*$B80))</f>
        <v>11.5922634302089</v>
      </c>
      <c r="CA170" s="0" t="n">
        <f aca="false">IF($B80=0,0,IF(SIN(CA$12)=0,999999999,(SIN(CA$12)*COS($E80)+SIN($E80)*COS(CA$12))/SIN(CA$12)*$B80))</f>
        <v>11.2871048340841</v>
      </c>
      <c r="CB170" s="0" t="n">
        <f aca="false">IF($B80=0,0,IF(SIN(CB$12)=0,999999999,(SIN(CB$12)*COS($E80)+SIN($E80)*COS(CB$12))/SIN(CB$12)*$B80))</f>
        <v>10.9851859366868</v>
      </c>
      <c r="CC170" s="0" t="n">
        <f aca="false">IF($B80=0,0,IF(SIN(CC$12)=0,999999999,(SIN(CC$12)*COS($E80)+SIN($E80)*COS(CC$12))/SIN(CC$12)*$B80))</f>
        <v>10.6862742918811</v>
      </c>
      <c r="CD170" s="0" t="n">
        <f aca="false">IF($B80=0,0,IF(SIN(CD$12)=0,999999999,(SIN(CD$12)*COS($E80)+SIN($E80)*COS(CD$12))/SIN(CD$12)*$B80))</f>
        <v>10.3901456922796</v>
      </c>
      <c r="CE170" s="0" t="n">
        <f aca="false">IF($B80=0,0,IF(SIN(CE$12)=0,999999999,(SIN(CE$12)*COS($E80)+SIN($E80)*COS(CE$12))/SIN(CE$12)*$B80))</f>
        <v>10.0965834487382</v>
      </c>
      <c r="CF170" s="0" t="n">
        <f aca="false">IF($B80=0,0,IF(SIN(CF$12)=0,999999999,(SIN(CF$12)*COS($E80)+SIN($E80)*COS(CF$12))/SIN(CF$12)*$B80))</f>
        <v>9.80537771445983</v>
      </c>
      <c r="CG170" s="0" t="n">
        <f aca="false">IF($B80=0,0,IF(SIN(CG$12)=0,999999999,(SIN(CG$12)*COS($E80)+SIN($E80)*COS(CG$12))/SIN(CG$12)*$B80))</f>
        <v>9.51632484901455</v>
      </c>
      <c r="CH170" s="0" t="n">
        <f aca="false">IF($B80=0,0,IF(SIN(CH$12)=0,999999999,(SIN(CH$12)*COS($E80)+SIN($E80)*COS(CH$12))/SIN(CH$12)*$B80))</f>
        <v>9.22922681799709</v>
      </c>
      <c r="CI170" s="0" t="n">
        <f aca="false">IF($B80=0,0,IF(SIN(CI$12)=0,999999999,(SIN(CI$12)*COS($E80)+SIN($E80)*COS(CI$12))/SIN(CI$12)*$B80))</f>
        <v>8.9438906244045</v>
      </c>
      <c r="CJ170" s="0" t="n">
        <f aca="false">IF($B80=0,0,IF(SIN(CJ$12)=0,999999999,(SIN(CJ$12)*COS($E80)+SIN($E80)*COS(CJ$12))/SIN(CJ$12)*$B80))</f>
        <v>8.66012776812871</v>
      </c>
      <c r="CK170" s="0" t="n">
        <f aca="false">IF($B80=0,0,IF(SIN(CK$12)=0,999999999,(SIN(CK$12)*COS($E80)+SIN($E80)*COS(CK$12))/SIN(CK$12)*$B80))</f>
        <v>8.37775373023224</v>
      </c>
      <c r="CL170" s="0" t="n">
        <f aca="false">IF($B80=0,0,IF(SIN(CL$12)=0,999999999,(SIN(CL$12)*COS($E80)+SIN($E80)*COS(CL$12))/SIN(CL$12)*$B80))</f>
        <v>8.09658747891797</v>
      </c>
      <c r="CM170" s="0" t="n">
        <f aca="false">IF($B80=0,0,IF(SIN(CM$12)=0,999999999,(SIN(CM$12)*COS($E80)+SIN($E80)*COS(CM$12))/SIN(CM$12)*$B80))</f>
        <v>7.81645099430526</v>
      </c>
      <c r="CN170" s="0" t="n">
        <f aca="false">IF($B80=0,0,IF(SIN(CN$12)=0,999999999,(SIN(CN$12)*COS($E80)+SIN($E80)*COS(CN$12))/SIN(CN$12)*$B80))</f>
        <v>7.53716880930043</v>
      </c>
      <c r="CO170" s="0" t="n">
        <f aca="false">IF($B80=0,0,IF(SIN(CO$12)=0,999999999,(SIN(CO$12)*COS($E80)+SIN($E80)*COS(CO$12))/SIN(CO$12)*$B80))</f>
        <v>7.25856756400297</v>
      </c>
      <c r="CP170" s="0" t="n">
        <f aca="false">IF($B80=0,0,IF(SIN(CP$12)=0,999999999,(SIN(CP$12)*COS($E80)+SIN($E80)*COS(CP$12))/SIN(CP$12)*$B80))</f>
        <v>6.98047557120854</v>
      </c>
      <c r="CQ170" s="0" t="n">
        <f aca="false">IF($B80=0,0,IF(SIN(CQ$12)=0,999999999,(SIN(CQ$12)*COS($E80)+SIN($E80)*COS(CQ$12))/SIN(CQ$12)*$B80))</f>
        <v>6.70272239067055</v>
      </c>
    </row>
    <row r="171" customFormat="false" ht="12.8" hidden="true" customHeight="false" outlineLevel="0" collapsed="false">
      <c r="D171" s="0" t="n">
        <f aca="false">1+D170</f>
        <v>69</v>
      </c>
      <c r="E171" s="2" t="s">
        <v>56</v>
      </c>
      <c r="F171" s="0" t="n">
        <f aca="false">IF($B81=0,0,IF(SIN(F$12)=0,999999999,(SIN(F$12)*COS($E81)+SIN($E81)*COS(F$12))/SIN(F$12)*$B81))</f>
        <v>999999999</v>
      </c>
      <c r="G171" s="0" t="n">
        <f aca="false">IF($B81=0,0,IF(SIN(G$12)=0,999999999,(SIN(G$12)*COS($E81)+SIN($E81)*COS(G$12))/SIN(G$12)*$B81))</f>
        <v>928.77546686779</v>
      </c>
      <c r="H171" s="0" t="n">
        <f aca="false">IF($B81=0,0,IF(SIN(H$12)=0,999999999,(SIN(H$12)*COS($E81)+SIN($E81)*COS(H$12))/SIN(H$12)*$B81))</f>
        <v>467.338046321477</v>
      </c>
      <c r="I171" s="0" t="n">
        <f aca="false">IF($B81=0,0,IF(SIN(I$12)=0,999999999,(SIN(I$12)*COS($E81)+SIN($E81)*COS(I$12))/SIN(I$12)*$B81))</f>
        <v>313.4630818255</v>
      </c>
      <c r="J171" s="0" t="n">
        <f aca="false">IF($B81=0,0,IF(SIN(J$12)=0,999999999,(SIN(J$12)*COS($E81)+SIN($E81)*COS(J$12))/SIN(J$12)*$B81))</f>
        <v>236.478702773841</v>
      </c>
      <c r="K171" s="0" t="n">
        <f aca="false">IF($B81=0,0,IF(SIN(K$12)=0,999999999,(SIN(K$12)*COS($E81)+SIN($E81)*COS(K$12))/SIN(K$12)*$B81))</f>
        <v>190.250525875583</v>
      </c>
      <c r="L171" s="0" t="n">
        <f aca="false">IF($B81=0,0,IF(SIN(L$12)=0,999999999,(SIN(L$12)*COS($E81)+SIN($E81)*COS(L$12))/SIN(L$12)*$B81))</f>
        <v>159.400415702386</v>
      </c>
      <c r="M171" s="0" t="n">
        <f aca="false">IF($B81=0,0,IF(SIN(M$12)=0,999999999,(SIN(M$12)*COS($E81)+SIN($E81)*COS(M$12))/SIN(M$12)*$B81))</f>
        <v>137.337736189513</v>
      </c>
      <c r="N171" s="0" t="n">
        <f aca="false">IF($B81=0,0,IF(SIN(N$12)=0,999999999,(SIN(N$12)*COS($E81)+SIN($E81)*COS(N$12))/SIN(N$12)*$B81))</f>
        <v>120.767163506009</v>
      </c>
      <c r="O171" s="0" t="n">
        <f aca="false">IF($B81=0,0,IF(SIN(O$12)=0,999999999,(SIN(O$12)*COS($E81)+SIN($E81)*COS(O$12))/SIN(O$12)*$B81))</f>
        <v>107.857957006875</v>
      </c>
      <c r="P171" s="0" t="n">
        <f aca="false">IF($B81=0,0,IF(SIN(P$12)=0,999999999,(SIN(P$12)*COS($E81)+SIN($E81)*COS(P$12))/SIN(P$12)*$B81))</f>
        <v>97.5116676097909</v>
      </c>
      <c r="Q171" s="0" t="n">
        <f aca="false">IF($B81=0,0,IF(SIN(Q$12)=0,999999999,(SIN(Q$12)*COS($E81)+SIN($E81)*COS(Q$12))/SIN(Q$12)*$B81))</f>
        <v>89.0292779625407</v>
      </c>
      <c r="R171" s="0" t="n">
        <f aca="false">IF($B81=0,0,IF(SIN(R$12)=0,999999999,(SIN(R$12)*COS($E81)+SIN($E81)*COS(R$12))/SIN(R$12)*$B81))</f>
        <v>81.9447725231761</v>
      </c>
      <c r="S171" s="0" t="n">
        <f aca="false">IF($B81=0,0,IF(SIN(S$12)=0,999999999,(SIN(S$12)*COS($E81)+SIN($E81)*COS(S$12))/SIN(S$12)*$B81))</f>
        <v>75.9355214460134</v>
      </c>
      <c r="T171" s="0" t="n">
        <f aca="false">IF($B81=0,0,IF(SIN(T$12)=0,999999999,(SIN(T$12)*COS($E81)+SIN($E81)*COS(T$12))/SIN(T$12)*$B81))</f>
        <v>70.7710713704864</v>
      </c>
      <c r="U171" s="0" t="n">
        <f aca="false">IF($B81=0,0,IF(SIN(U$12)=0,999999999,(SIN(U$12)*COS($E81)+SIN($E81)*COS(U$12))/SIN(U$12)*$B81))</f>
        <v>66.2824198914738</v>
      </c>
      <c r="V171" s="0" t="n">
        <f aca="false">IF($B81=0,0,IF(SIN(V$12)=0,999999999,(SIN(V$12)*COS($E81)+SIN($E81)*COS(V$12))/SIN(V$12)*$B81))</f>
        <v>62.3428121003949</v>
      </c>
      <c r="W171" s="0" t="n">
        <f aca="false">IF($B81=0,0,IF(SIN(W$12)=0,999999999,(SIN(W$12)*COS($E81)+SIN($E81)*COS(W$12))/SIN(W$12)*$B81))</f>
        <v>58.8553148149363</v>
      </c>
      <c r="X171" s="0" t="n">
        <f aca="false">IF($B81=0,0,IF(SIN(X$12)=0,999999999,(SIN(X$12)*COS($E81)+SIN($E81)*COS(X$12))/SIN(X$12)*$B81))</f>
        <v>55.744532729546</v>
      </c>
      <c r="Y171" s="0" t="n">
        <f aca="false">IF($B81=0,0,IF(SIN(Y$12)=0,999999999,(SIN(Y$12)*COS($E81)+SIN($E81)*COS(Y$12))/SIN(Y$12)*$B81))</f>
        <v>52.9509405158264</v>
      </c>
      <c r="Z171" s="0" t="n">
        <f aca="false">IF($B81=0,0,IF(SIN(Z$12)=0,999999999,(SIN(Z$12)*COS($E81)+SIN($E81)*COS(Z$12))/SIN(Z$12)*$B81))</f>
        <v>50.4269152902979</v>
      </c>
      <c r="AA171" s="0" t="n">
        <f aca="false">IF($B81=0,0,IF(SIN(AA$12)=0,999999999,(SIN(AA$12)*COS($E81)+SIN($E81)*COS(AA$12))/SIN(AA$12)*$B81))</f>
        <v>48.1339026603425</v>
      </c>
      <c r="AB171" s="0" t="n">
        <f aca="false">IF($B81=0,0,IF(SIN(AB$12)=0,999999999,(SIN(AB$12)*COS($E81)+SIN($E81)*COS(AB$12))/SIN(AB$12)*$B81))</f>
        <v>46.0403556642964</v>
      </c>
      <c r="AC171" s="0" t="n">
        <f aca="false">IF($B81=0,0,IF(SIN(AC$12)=0,999999999,(SIN(AC$12)*COS($E81)+SIN($E81)*COS(AC$12))/SIN(AC$12)*$B81))</f>
        <v>44.1202113769687</v>
      </c>
      <c r="AD171" s="0" t="n">
        <f aca="false">IF($B81=0,0,IF(SIN(AD$12)=0,999999999,(SIN(AD$12)*COS($E81)+SIN($E81)*COS(AD$12))/SIN(AD$12)*$B81))</f>
        <v>42.3517483614327</v>
      </c>
      <c r="AE171" s="0" t="n">
        <f aca="false">IF($B81=0,0,IF(SIN(AE$12)=0,999999999,(SIN(AE$12)*COS($E81)+SIN($E81)*COS(AE$12))/SIN(AE$12)*$B81))</f>
        <v>40.7167183300616</v>
      </c>
      <c r="AF171" s="0" t="n">
        <f aca="false">IF($B81=0,0,IF(SIN(AF$12)=0,999999999,(SIN(AF$12)*COS($E81)+SIN($E81)*COS(AF$12))/SIN(AF$12)*$B81))</f>
        <v>39.1996781891691</v>
      </c>
      <c r="AG171" s="0" t="n">
        <f aca="false">IF($B81=0,0,IF(SIN(AG$12)=0,999999999,(SIN(AG$12)*COS($E81)+SIN($E81)*COS(AG$12))/SIN(AG$12)*$B81))</f>
        <v>37.7874705158751</v>
      </c>
      <c r="AH171" s="0" t="n">
        <f aca="false">IF($B81=0,0,IF(SIN(AH$12)=0,999999999,(SIN(AH$12)*COS($E81)+SIN($E81)*COS(AH$12))/SIN(AH$12)*$B81))</f>
        <v>36.4688153590588</v>
      </c>
      <c r="AI171" s="0" t="n">
        <f aca="false">IF($B81=0,0,IF(SIN(AI$12)=0,999999999,(SIN(AI$12)*COS($E81)+SIN($E81)*COS(AI$12))/SIN(AI$12)*$B81))</f>
        <v>35.2339864929917</v>
      </c>
      <c r="AJ171" s="0" t="n">
        <f aca="false">IF($B81=0,0,IF(SIN(AJ$12)=0,999999999,(SIN(AJ$12)*COS($E81)+SIN($E81)*COS(AJ$12))/SIN(AJ$12)*$B81))</f>
        <v>34.0745524179405</v>
      </c>
      <c r="AK171" s="0" t="n">
        <f aca="false">IF($B81=0,0,IF(SIN(AK$12)=0,999999999,(SIN(AK$12)*COS($E81)+SIN($E81)*COS(AK$12))/SIN(AK$12)*$B81))</f>
        <v>32.9831674873711</v>
      </c>
      <c r="AL171" s="0" t="n">
        <f aca="false">IF($B81=0,0,IF(SIN(AL$12)=0,999999999,(SIN(AL$12)*COS($E81)+SIN($E81)*COS(AL$12))/SIN(AL$12)*$B81))</f>
        <v>31.9534021964749</v>
      </c>
      <c r="AM171" s="0" t="n">
        <f aca="false">IF($B81=0,0,IF(SIN(AM$12)=0,999999999,(SIN(AM$12)*COS($E81)+SIN($E81)*COS(AM$12))/SIN(AM$12)*$B81))</f>
        <v>30.9796043249767</v>
      </c>
      <c r="AN171" s="0" t="n">
        <f aca="false">IF($B81=0,0,IF(SIN(AN$12)=0,999999999,(SIN(AN$12)*COS($E81)+SIN($E81)*COS(AN$12))/SIN(AN$12)*$B81))</f>
        <v>30.0567845817839</v>
      </c>
      <c r="AO171" s="0" t="n">
        <f aca="false">IF($B81=0,0,IF(SIN(AO$12)=0,999999999,(SIN(AO$12)*COS($E81)+SIN($E81)*COS(AO$12))/SIN(AO$12)*$B81))</f>
        <v>29.1805218510085</v>
      </c>
      <c r="AP171" s="0" t="n">
        <f aca="false">IF($B81=0,0,IF(SIN(AP$12)=0,999999999,(SIN(AP$12)*COS($E81)+SIN($E81)*COS(AP$12))/SIN(AP$12)*$B81))</f>
        <v>28.3468842278895</v>
      </c>
      <c r="AQ171" s="0" t="n">
        <f aca="false">IF($B81=0,0,IF(SIN(AQ$12)=0,999999999,(SIN(AQ$12)*COS($E81)+SIN($E81)*COS(AQ$12))/SIN(AQ$12)*$B81))</f>
        <v>27.5523628572325</v>
      </c>
      <c r="AR171" s="0" t="n">
        <f aca="false">IF($B81=0,0,IF(SIN(AR$12)=0,999999999,(SIN(AR$12)*COS($E81)+SIN($E81)*COS(AR$12))/SIN(AR$12)*$B81))</f>
        <v>26.7938162159044</v>
      </c>
      <c r="AS171" s="0" t="n">
        <f aca="false">IF($B81=0,0,IF(SIN(AS$12)=0,999999999,(SIN(AS$12)*COS($E81)+SIN($E81)*COS(AS$12))/SIN(AS$12)*$B81))</f>
        <v>26.0684229647002</v>
      </c>
      <c r="AT171" s="0" t="n">
        <f aca="false">IF($B81=0,0,IF(SIN(AT$12)=0,999999999,(SIN(AT$12)*COS($E81)+SIN($E81)*COS(AT$12))/SIN(AT$12)*$B81))</f>
        <v>25.3736418698289</v>
      </c>
      <c r="AU171" s="0" t="n">
        <f aca="false">IF($B81=0,0,IF(SIN(AU$12)=0,999999999,(SIN(AU$12)*COS($E81)+SIN($E81)*COS(AU$12))/SIN(AU$12)*$B81))</f>
        <v>24.707177586895</v>
      </c>
      <c r="AV171" s="0" t="n">
        <f aca="false">IF($B81=0,0,IF(SIN(AV$12)=0,999999999,(SIN(AV$12)*COS($E81)+SIN($E81)*COS(AV$12))/SIN(AV$12)*$B81))</f>
        <v>24.0669513301712</v>
      </c>
      <c r="AW171" s="0" t="n">
        <f aca="false">IF($B81=0,0,IF(SIN(AW$12)=0,999999999,(SIN(AW$12)*COS($E81)+SIN($E81)*COS(AW$12))/SIN(AW$12)*$B81))</f>
        <v>23.4510756317575</v>
      </c>
      <c r="AX171" s="0" t="n">
        <f aca="false">IF($B81=0,0,IF(SIN(AX$12)=0,999999999,(SIN(AX$12)*COS($E81)+SIN($E81)*COS(AX$12))/SIN(AX$12)*$B81))</f>
        <v>22.8578325398346</v>
      </c>
      <c r="AY171" s="0" t="n">
        <f aca="false">IF($B81=0,0,IF(SIN(AY$12)=0,999999999,(SIN(AY$12)*COS($E81)+SIN($E81)*COS(AY$12))/SIN(AY$12)*$B81))</f>
        <v>22.2856547209048</v>
      </c>
      <c r="AZ171" s="0" t="n">
        <f aca="false">IF($B81=0,0,IF(SIN(AZ$12)=0,999999999,(SIN(AZ$12)*COS($E81)+SIN($E81)*COS(AZ$12))/SIN(AZ$12)*$B81))</f>
        <v>21.7331090239706</v>
      </c>
      <c r="BA171" s="0" t="n">
        <f aca="false">IF($B81=0,0,IF(SIN(BA$12)=0,999999999,(SIN(BA$12)*COS($E81)+SIN($E81)*COS(BA$12))/SIN(BA$12)*$B81))</f>
        <v>21.1988821398343</v>
      </c>
      <c r="BB171" s="0" t="n">
        <f aca="false">IF($B81=0,0,IF(SIN(BB$12)=0,999999999,(SIN(BB$12)*COS($E81)+SIN($E81)*COS(BB$12))/SIN(BB$12)*$B81))</f>
        <v>20.6817680498272</v>
      </c>
      <c r="BC171" s="0" t="n">
        <f aca="false">IF($B81=0,0,IF(SIN(BC$12)=0,999999999,(SIN(BC$12)*COS($E81)+SIN($E81)*COS(BC$12))/SIN(BC$12)*$B81))</f>
        <v>20.1806570081807</v>
      </c>
      <c r="BD171" s="0" t="n">
        <f aca="false">IF($B81=0,0,IF(SIN(BD$12)=0,999999999,(SIN(BD$12)*COS($E81)+SIN($E81)*COS(BD$12))/SIN(BD$12)*$B81))</f>
        <v>19.6945258431624</v>
      </c>
      <c r="BE171" s="0" t="n">
        <f aca="false">IF($B81=0,0,IF(SIN(BE$12)=0,999999999,(SIN(BE$12)*COS($E81)+SIN($E81)*COS(BE$12))/SIN(BE$12)*$B81))</f>
        <v>19.2224293958022</v>
      </c>
      <c r="BF171" s="0" t="n">
        <f aca="false">IF($B81=0,0,IF(SIN(BF$12)=0,999999999,(SIN(BF$12)*COS($E81)+SIN($E81)*COS(BF$12))/SIN(BF$12)*$B81))</f>
        <v>18.7634929428905</v>
      </c>
      <c r="BG171" s="0" t="n">
        <f aca="false">IF($B81=0,0,IF(SIN(BG$12)=0,999999999,(SIN(BG$12)*COS($E81)+SIN($E81)*COS(BG$12))/SIN(BG$12)*$B81))</f>
        <v>18.3169054740657</v>
      </c>
      <c r="BH171" s="0" t="n">
        <f aca="false">IF($B81=0,0,IF(SIN(BH$12)=0,999999999,(SIN(BH$12)*COS($E81)+SIN($E81)*COS(BH$12))/SIN(BH$12)*$B81))</f>
        <v>17.8819137120794</v>
      </c>
      <c r="BI171" s="0" t="n">
        <f aca="false">IF($B81=0,0,IF(SIN(BI$12)=0,999999999,(SIN(BI$12)*COS($E81)+SIN($E81)*COS(BI$12))/SIN(BI$12)*$B81))</f>
        <v>17.4578167814518</v>
      </c>
      <c r="BJ171" s="0" t="n">
        <f aca="false">IF($B81=0,0,IF(SIN(BJ$12)=0,999999999,(SIN(BJ$12)*COS($E81)+SIN($E81)*COS(BJ$12))/SIN(BJ$12)*$B81))</f>
        <v>17.0439614442533</v>
      </c>
      <c r="BK171" s="0" t="n">
        <f aca="false">IF($B81=0,0,IF(SIN(BK$12)=0,999999999,(SIN(BK$12)*COS($E81)+SIN($E81)*COS(BK$12))/SIN(BK$12)*$B81))</f>
        <v>16.6397378331439</v>
      </c>
      <c r="BL171" s="0" t="n">
        <f aca="false">IF($B81=0,0,IF(SIN(BL$12)=0,999999999,(SIN(BL$12)*COS($E81)+SIN($E81)*COS(BL$12))/SIN(BL$12)*$B81))</f>
        <v>16.2445756214223</v>
      </c>
      <c r="BM171" s="0" t="n">
        <f aca="false">IF($B81=0,0,IF(SIN(BM$12)=0,999999999,(SIN(BM$12)*COS($E81)+SIN($E81)*COS(BM$12))/SIN(BM$12)*$B81))</f>
        <v>15.8579405779906</v>
      </c>
      <c r="BN171" s="0" t="n">
        <f aca="false">IF($B81=0,0,IF(SIN(BN$12)=0,999999999,(SIN(BN$12)*COS($E81)+SIN($E81)*COS(BN$12))/SIN(BN$12)*$B81))</f>
        <v>15.4793314620722</v>
      </c>
      <c r="BO171" s="0" t="n">
        <f aca="false">IF($B81=0,0,IF(SIN(BO$12)=0,999999999,(SIN(BO$12)*COS($E81)+SIN($E81)*COS(BO$12))/SIN(BO$12)*$B81))</f>
        <v>15.1082772184235</v>
      </c>
      <c r="BP171" s="0" t="n">
        <f aca="false">IF($B81=0,0,IF(SIN(BP$12)=0,999999999,(SIN(BP$12)*COS($E81)+SIN($E81)*COS(BP$12))/SIN(BP$12)*$B81))</f>
        <v>14.7443344388285</v>
      </c>
      <c r="BQ171" s="0" t="n">
        <f aca="false">IF($B81=0,0,IF(SIN(BQ$12)=0,999999999,(SIN(BQ$12)*COS($E81)+SIN($E81)*COS(BQ$12))/SIN(BQ$12)*$B81))</f>
        <v>14.3870850599926</v>
      </c>
      <c r="BR171" s="0" t="n">
        <f aca="false">IF($B81=0,0,IF(SIN(BR$12)=0,999999999,(SIN(BR$12)*COS($E81)+SIN($E81)*COS(BR$12))/SIN(BR$12)*$B81))</f>
        <v>14.0361342716645</v>
      </c>
      <c r="BS171" s="0" t="n">
        <f aca="false">IF($B81=0,0,IF(SIN(BS$12)=0,999999999,(SIN(BS$12)*COS($E81)+SIN($E81)*COS(BS$12))/SIN(BS$12)*$B81))</f>
        <v>13.6911086120132</v>
      </c>
      <c r="BT171" s="0" t="n">
        <f aca="false">IF($B81=0,0,IF(SIN(BT$12)=0,999999999,(SIN(BT$12)*COS($E81)+SIN($E81)*COS(BT$12))/SIN(BT$12)*$B81))</f>
        <v>13.3516542300545</v>
      </c>
      <c r="BU171" s="0" t="n">
        <f aca="false">IF($B81=0,0,IF(SIN(BU$12)=0,999999999,(SIN(BU$12)*COS($E81)+SIN($E81)*COS(BU$12))/SIN(BU$12)*$B81))</f>
        <v>13.0174352973038</v>
      </c>
      <c r="BV171" s="0" t="n">
        <f aca="false">IF($B81=0,0,IF(SIN(BV$12)=0,999999999,(SIN(BV$12)*COS($E81)+SIN($E81)*COS(BV$12))/SIN(BV$12)*$B81))</f>
        <v>12.6881325529035</v>
      </c>
      <c r="BW171" s="0" t="n">
        <f aca="false">IF($B81=0,0,IF(SIN(BW$12)=0,999999999,(SIN(BW$12)*COS($E81)+SIN($E81)*COS(BW$12))/SIN(BW$12)*$B81))</f>
        <v>12.3634419682763</v>
      </c>
      <c r="BX171" s="0" t="n">
        <f aca="false">IF($B81=0,0,IF(SIN(BX$12)=0,999999999,(SIN(BX$12)*COS($E81)+SIN($E81)*COS(BX$12))/SIN(BX$12)*$B81))</f>
        <v>12.0430735189165</v>
      </c>
      <c r="BY171" s="0" t="n">
        <f aca="false">IF($B81=0,0,IF(SIN(BY$12)=0,999999999,(SIN(BY$12)*COS($E81)+SIN($E81)*COS(BY$12))/SIN(BY$12)*$B81))</f>
        <v>11.726750052294</v>
      </c>
      <c r="BZ171" s="0" t="n">
        <f aca="false">IF($B81=0,0,IF(SIN(BZ$12)=0,999999999,(SIN(BZ$12)*COS($E81)+SIN($E81)*COS(BZ$12))/SIN(BZ$12)*$B81))</f>
        <v>11.4142062420432</v>
      </c>
      <c r="CA171" s="0" t="n">
        <f aca="false">IF($B81=0,0,IF(SIN(CA$12)=0,999999999,(SIN(CA$12)*COS($E81)+SIN($E81)*COS(CA$12))/SIN(CA$12)*$B81))</f>
        <v>11.1051876196449</v>
      </c>
      <c r="CB171" s="0" t="n">
        <f aca="false">IF($B81=0,0,IF(SIN(CB$12)=0,999999999,(SIN(CB$12)*COS($E81)+SIN($E81)*COS(CB$12))/SIN(CB$12)*$B81))</f>
        <v>10.7994496757216</v>
      </c>
      <c r="CC171" s="0" t="n">
        <f aca="false">IF($B81=0,0,IF(SIN(CC$12)=0,999999999,(SIN(CC$12)*COS($E81)+SIN($E81)*COS(CC$12))/SIN(CC$12)*$B81))</f>
        <v>10.496757023869</v>
      </c>
      <c r="CD171" s="0" t="n">
        <f aca="false">IF($B81=0,0,IF(SIN(CD$12)=0,999999999,(SIN(CD$12)*COS($E81)+SIN($E81)*COS(CD$12))/SIN(CD$12)*$B81))</f>
        <v>10.1968826206451</v>
      </c>
      <c r="CE171" s="0" t="n">
        <f aca="false">IF($B81=0,0,IF(SIN(CE$12)=0,999999999,(SIN(CE$12)*COS($E81)+SIN($E81)*COS(CE$12))/SIN(CE$12)*$B81))</f>
        <v>9.89960703595145</v>
      </c>
      <c r="CF171" s="0" t="n">
        <f aca="false">IF($B81=0,0,IF(SIN(CF$12)=0,999999999,(SIN(CF$12)*COS($E81)+SIN($E81)*COS(CF$12))/SIN(CF$12)*$B81))</f>
        <v>9.60471776858708</v>
      </c>
      <c r="CG171" s="0" t="n">
        <f aca="false">IF($B81=0,0,IF(SIN(CG$12)=0,999999999,(SIN(CG$12)*COS($E81)+SIN($E81)*COS(CG$12))/SIN(CG$12)*$B81))</f>
        <v>9.31200860222418</v>
      </c>
      <c r="CH171" s="0" t="n">
        <f aca="false">IF($B81=0,0,IF(SIN(CH$12)=0,999999999,(SIN(CH$12)*COS($E81)+SIN($E81)*COS(CH$12))/SIN(CH$12)*$B81))</f>
        <v>9.02127899747146</v>
      </c>
      <c r="CI171" s="0" t="n">
        <f aca="false">IF($B81=0,0,IF(SIN(CI$12)=0,999999999,(SIN(CI$12)*COS($E81)+SIN($E81)*COS(CI$12))/SIN(CI$12)*$B81))</f>
        <v>8.7323335160593</v>
      </c>
      <c r="CJ171" s="0" t="n">
        <f aca="false">IF($B81=0,0,IF(SIN(CJ$12)=0,999999999,(SIN(CJ$12)*COS($E81)+SIN($E81)*COS(CJ$12))/SIN(CJ$12)*$B81))</f>
        <v>8.44498127349534</v>
      </c>
      <c r="CK171" s="0" t="n">
        <f aca="false">IF($B81=0,0,IF(SIN(CK$12)=0,999999999,(SIN(CK$12)*COS($E81)+SIN($E81)*COS(CK$12))/SIN(CK$12)*$B81))</f>
        <v>8.15903541681657</v>
      </c>
      <c r="CL171" s="0" t="n">
        <f aca="false">IF($B81=0,0,IF(SIN(CL$12)=0,999999999,(SIN(CL$12)*COS($E81)+SIN($E81)*COS(CL$12))/SIN(CL$12)*$B81))</f>
        <v>7.87431262431008</v>
      </c>
      <c r="CM171" s="0" t="n">
        <f aca="false">IF($B81=0,0,IF(SIN(CM$12)=0,999999999,(SIN(CM$12)*COS($E81)+SIN($E81)*COS(CM$12))/SIN(CM$12)*$B81))</f>
        <v>7.5906326242779</v>
      </c>
      <c r="CN171" s="0" t="n">
        <f aca="false">IF($B81=0,0,IF(SIN(CN$12)=0,999999999,(SIN(CN$12)*COS($E81)+SIN($E81)*COS(CN$12))/SIN(CN$12)*$B81))</f>
        <v>7.30781773009984</v>
      </c>
      <c r="CO171" s="0" t="n">
        <f aca="false">IF($B81=0,0,IF(SIN(CO$12)=0,999999999,(SIN(CO$12)*COS($E81)+SIN($E81)*COS(CO$12))/SIN(CO$12)*$B81))</f>
        <v>7.02569238900328</v>
      </c>
      <c r="CP171" s="0" t="n">
        <f aca="false">IF($B81=0,0,IF(SIN(CP$12)=0,999999999,(SIN(CP$12)*COS($E81)+SIN($E81)*COS(CP$12))/SIN(CP$12)*$B81))</f>
        <v>6.74408274207016</v>
      </c>
      <c r="CQ171" s="0" t="n">
        <f aca="false">IF($B81=0,0,IF(SIN(CQ$12)=0,999999999,(SIN(CQ$12)*COS($E81)+SIN($E81)*COS(CQ$12))/SIN(CQ$12)*$B81))</f>
        <v>6.46281619311318</v>
      </c>
    </row>
    <row r="172" customFormat="false" ht="12.8" hidden="true" customHeight="false" outlineLevel="0" collapsed="false">
      <c r="D172" s="0" t="n">
        <f aca="false">1+D171</f>
        <v>70</v>
      </c>
      <c r="E172" s="2" t="s">
        <v>56</v>
      </c>
      <c r="F172" s="0" t="n">
        <f aca="false">IF($B82=0,0,IF(SIN(F$12)=0,999999999,(SIN(F$12)*COS($E82)+SIN($E82)*COS(F$12))/SIN(F$12)*$B82))</f>
        <v>999999999</v>
      </c>
      <c r="G172" s="0" t="n">
        <f aca="false">IF($B82=0,0,IF(SIN(G$12)=0,999999999,(SIN(G$12)*COS($E82)+SIN($E82)*COS(G$12))/SIN(G$12)*$B82))</f>
        <v>939.840479936689</v>
      </c>
      <c r="H172" s="0" t="n">
        <f aca="false">IF($B82=0,0,IF(SIN(H$12)=0,999999999,(SIN(H$12)*COS($E82)+SIN($E82)*COS(H$12))/SIN(H$12)*$B82))</f>
        <v>472.744583187627</v>
      </c>
      <c r="I172" s="0" t="n">
        <f aca="false">IF($B82=0,0,IF(SIN(I$12)=0,999999999,(SIN(I$12)*COS($E82)+SIN($E82)*COS(I$12))/SIN(I$12)*$B82))</f>
        <v>316.982693648232</v>
      </c>
      <c r="J172" s="0" t="n">
        <f aca="false">IF($B82=0,0,IF(SIN(J$12)=0,999999999,(SIN(J$12)*COS($E82)+SIN($E82)*COS(J$12))/SIN(J$12)*$B82))</f>
        <v>239.054276992663</v>
      </c>
      <c r="K172" s="0" t="n">
        <f aca="false">IF($B82=0,0,IF(SIN(K$12)=0,999999999,(SIN(K$12)*COS($E82)+SIN($E82)*COS(K$12))/SIN(K$12)*$B82))</f>
        <v>192.259217073593</v>
      </c>
      <c r="L172" s="0" t="n">
        <f aca="false">IF($B82=0,0,IF(SIN(L$12)=0,999999999,(SIN(L$12)*COS($E82)+SIN($E82)*COS(L$12))/SIN(L$12)*$B82))</f>
        <v>161.030800749887</v>
      </c>
      <c r="M172" s="0" t="n">
        <f aca="false">IF($B82=0,0,IF(SIN(M$12)=0,999999999,(SIN(M$12)*COS($E82)+SIN($E82)*COS(M$12))/SIN(M$12)*$B82))</f>
        <v>138.697572856164</v>
      </c>
      <c r="N172" s="0" t="n">
        <f aca="false">IF($B82=0,0,IF(SIN(N$12)=0,999999999,(SIN(N$12)*COS($E82)+SIN($E82)*COS(N$12))/SIN(N$12)*$B82))</f>
        <v>121.923799940039</v>
      </c>
      <c r="O172" s="0" t="n">
        <f aca="false">IF($B82=0,0,IF(SIN(O$12)=0,999999999,(SIN(O$12)*COS($E82)+SIN($E82)*COS(O$12))/SIN(O$12)*$B82))</f>
        <v>108.856291503265</v>
      </c>
      <c r="P172" s="0" t="n">
        <f aca="false">IF($B82=0,0,IF(SIN(P$12)=0,999999999,(SIN(P$12)*COS($E82)+SIN($E82)*COS(P$12))/SIN(P$12)*$B82))</f>
        <v>98.3831284940002</v>
      </c>
      <c r="Q172" s="0" t="n">
        <f aca="false">IF($B82=0,0,IF(SIN(Q$12)=0,999999999,(SIN(Q$12)*COS($E82)+SIN($E82)*COS(Q$12))/SIN(Q$12)*$B82))</f>
        <v>89.7967217085114</v>
      </c>
      <c r="R172" s="0" t="n">
        <f aca="false">IF($B82=0,0,IF(SIN(R$12)=0,999999999,(SIN(R$12)*COS($E82)+SIN($E82)*COS(R$12))/SIN(R$12)*$B82))</f>
        <v>82.6253409884436</v>
      </c>
      <c r="S172" s="0" t="n">
        <f aca="false">IF($B82=0,0,IF(SIN(S$12)=0,999999999,(SIN(S$12)*COS($E82)+SIN($E82)*COS(S$12))/SIN(S$12)*$B82))</f>
        <v>76.5424001698286</v>
      </c>
      <c r="T172" s="0" t="n">
        <f aca="false">IF($B82=0,0,IF(SIN(T$12)=0,999999999,(SIN(T$12)*COS($E82)+SIN($E82)*COS(T$12))/SIN(T$12)*$B82))</f>
        <v>71.314619907907</v>
      </c>
      <c r="U172" s="0" t="n">
        <f aca="false">IF($B82=0,0,IF(SIN(U$12)=0,999999999,(SIN(U$12)*COS($E82)+SIN($E82)*COS(U$12))/SIN(U$12)*$B82))</f>
        <v>66.7709253690005</v>
      </c>
      <c r="V172" s="0" t="n">
        <f aca="false">IF($B82=0,0,IF(SIN(V$12)=0,999999999,(SIN(V$12)*COS($E82)+SIN($E82)*COS(V$12))/SIN(V$12)*$B82))</f>
        <v>62.7830072850381</v>
      </c>
      <c r="W172" s="0" t="n">
        <f aca="false">IF($B82=0,0,IF(SIN(W$12)=0,999999999,(SIN(W$12)*COS($E82)+SIN($E82)*COS(W$12))/SIN(W$12)*$B82))</f>
        <v>59.2527438095867</v>
      </c>
      <c r="X172" s="0" t="n">
        <f aca="false">IF($B82=0,0,IF(SIN(X$12)=0,999999999,(SIN(X$12)*COS($E82)+SIN($E82)*COS(X$12))/SIN(X$12)*$B82))</f>
        <v>56.1038150858477</v>
      </c>
      <c r="Y172" s="0" t="n">
        <f aca="false">IF($B82=0,0,IF(SIN(Y$12)=0,999999999,(SIN(Y$12)*COS($E82)+SIN($E82)*COS(Y$12))/SIN(Y$12)*$B82))</f>
        <v>53.2759658432057</v>
      </c>
      <c r="Z172" s="0" t="n">
        <f aca="false">IF($B82=0,0,IF(SIN(Z$12)=0,999999999,(SIN(Z$12)*COS($E82)+SIN($E82)*COS(Z$12))/SIN(Z$12)*$B82))</f>
        <v>50.7209892122692</v>
      </c>
      <c r="AA172" s="0" t="n">
        <f aca="false">IF($B82=0,0,IF(SIN(AA$12)=0,999999999,(SIN(AA$12)*COS($E82)+SIN($E82)*COS(AA$12))/SIN(AA$12)*$B82))</f>
        <v>48.3998580188391</v>
      </c>
      <c r="AB172" s="0" t="n">
        <f aca="false">IF($B82=0,0,IF(SIN(AB$12)=0,999999999,(SIN(AB$12)*COS($E82)+SIN($E82)*COS(AB$12))/SIN(AB$12)*$B82))</f>
        <v>46.2806384498092</v>
      </c>
      <c r="AC172" s="0" t="n">
        <f aca="false">IF($B82=0,0,IF(SIN(AC$12)=0,999999999,(SIN(AC$12)*COS($E82)+SIN($E82)*COS(AC$12))/SIN(AC$12)*$B82))</f>
        <v>44.3369479777294</v>
      </c>
      <c r="AD172" s="0" t="n">
        <f aca="false">IF($B82=0,0,IF(SIN(AD$12)=0,999999999,(SIN(AD$12)*COS($E82)+SIN($E82)*COS(AD$12))/SIN(AD$12)*$B82))</f>
        <v>42.5467988018534</v>
      </c>
      <c r="AE172" s="0" t="n">
        <f aca="false">IF($B82=0,0,IF(SIN(AE$12)=0,999999999,(SIN(AE$12)*COS($E82)+SIN($E82)*COS(AE$12))/SIN(AE$12)*$B82))</f>
        <v>40.8917188609791</v>
      </c>
      <c r="AF172" s="0" t="n">
        <f aca="false">IF($B82=0,0,IF(SIN(AF$12)=0,999999999,(SIN(AF$12)*COS($E82)+SIN($E82)*COS(AF$12))/SIN(AF$12)*$B82))</f>
        <v>39.3560756871431</v>
      </c>
      <c r="AG172" s="0" t="n">
        <f aca="false">IF($B82=0,0,IF(SIN(AG$12)=0,999999999,(SIN(AG$12)*COS($E82)+SIN($E82)*COS(AG$12))/SIN(AG$12)*$B82))</f>
        <v>37.9265505117202</v>
      </c>
      <c r="AH172" s="0" t="n">
        <f aca="false">IF($B82=0,0,IF(SIN(AH$12)=0,999999999,(SIN(AH$12)*COS($E82)+SIN($E82)*COS(AH$12))/SIN(AH$12)*$B82))</f>
        <v>36.5917250607486</v>
      </c>
      <c r="AI172" s="0" t="n">
        <f aca="false">IF($B82=0,0,IF(SIN(AI$12)=0,999999999,(SIN(AI$12)*COS($E82)+SIN($E82)*COS(AI$12))/SIN(AI$12)*$B82))</f>
        <v>35.3417538385526</v>
      </c>
      <c r="AJ172" s="0" t="n">
        <f aca="false">IF($B82=0,0,IF(SIN(AJ$12)=0,999999999,(SIN(AJ$12)*COS($E82)+SIN($E82)*COS(AJ$12))/SIN(AJ$12)*$B82))</f>
        <v>34.1681019523092</v>
      </c>
      <c r="AK172" s="0" t="n">
        <f aca="false">IF($B82=0,0,IF(SIN(AK$12)=0,999999999,(SIN(AK$12)*COS($E82)+SIN($E82)*COS(AK$12))/SIN(AK$12)*$B82))</f>
        <v>33.0633336779045</v>
      </c>
      <c r="AL172" s="0" t="n">
        <f aca="false">IF($B82=0,0,IF(SIN(AL$12)=0,999999999,(SIN(AL$12)*COS($E82)+SIN($E82)*COS(AL$12))/SIN(AL$12)*$B82))</f>
        <v>32.020940667336</v>
      </c>
      <c r="AM172" s="0" t="n">
        <f aca="false">IF($B82=0,0,IF(SIN(AM$12)=0,999999999,(SIN(AM$12)*COS($E82)+SIN($E82)*COS(AM$12))/SIN(AM$12)*$B82))</f>
        <v>31.0352013887546</v>
      </c>
      <c r="AN172" s="0" t="n">
        <f aca="false">IF($B82=0,0,IF(SIN(AN$12)=0,999999999,(SIN(AN$12)*COS($E82)+SIN($E82)*COS(AN$12))/SIN(AN$12)*$B82))</f>
        <v>30.1010653688062</v>
      </c>
      <c r="AO172" s="0" t="n">
        <f aca="false">IF($B82=0,0,IF(SIN(AO$12)=0,999999999,(SIN(AO$12)*COS($E82)+SIN($E82)*COS(AO$12))/SIN(AO$12)*$B82))</f>
        <v>29.2140572767128</v>
      </c>
      <c r="AP172" s="0" t="n">
        <f aca="false">IF($B82=0,0,IF(SIN(AP$12)=0,999999999,(SIN(AP$12)*COS($E82)+SIN($E82)*COS(AP$12))/SIN(AP$12)*$B82))</f>
        <v>28.3701969918804</v>
      </c>
      <c r="AQ172" s="0" t="n">
        <f aca="false">IF($B82=0,0,IF(SIN(AQ$12)=0,999999999,(SIN(AQ$12)*COS($E82)+SIN($E82)*COS(AQ$12))/SIN(AQ$12)*$B82))</f>
        <v>27.5659326310188</v>
      </c>
      <c r="AR172" s="0" t="n">
        <f aca="false">IF($B82=0,0,IF(SIN(AR$12)=0,999999999,(SIN(AR$12)*COS($E82)+SIN($E82)*COS(AR$12))/SIN(AR$12)*$B82))</f>
        <v>26.7980841473876</v>
      </c>
      <c r="AS172" s="0" t="n">
        <f aca="false">IF($B82=0,0,IF(SIN(AS$12)=0,999999999,(SIN(AS$12)*COS($E82)+SIN($E82)*COS(AS$12))/SIN(AS$12)*$B82))</f>
        <v>26.0637956044996</v>
      </c>
      <c r="AT172" s="0" t="n">
        <f aca="false">IF($B82=0,0,IF(SIN(AT$12)=0,999999999,(SIN(AT$12)*COS($E82)+SIN($E82)*COS(AT$12))/SIN(AT$12)*$B82))</f>
        <v>25.3604946061346</v>
      </c>
      <c r="AU172" s="0" t="n">
        <f aca="false">IF($B82=0,0,IF(SIN(AU$12)=0,999999999,(SIN(AU$12)*COS($E82)+SIN($E82)*COS(AU$12))/SIN(AU$12)*$B82))</f>
        <v>24.6858576607399</v>
      </c>
      <c r="AV172" s="0" t="n">
        <f aca="false">IF($B82=0,0,IF(SIN(AV$12)=0,999999999,(SIN(AV$12)*COS($E82)+SIN($E82)*COS(AV$12))/SIN(AV$12)*$B82))</f>
        <v>24.0377804910282</v>
      </c>
      <c r="AW172" s="0" t="n">
        <f aca="false">IF($B82=0,0,IF(SIN(AW$12)=0,999999999,(SIN(AW$12)*COS($E82)+SIN($E82)*COS(AW$12))/SIN(AW$12)*$B82))</f>
        <v>23.4143524836162</v>
      </c>
      <c r="AX172" s="0" t="n">
        <f aca="false">IF($B82=0,0,IF(SIN(AX$12)=0,999999999,(SIN(AX$12)*COS($E82)+SIN($E82)*COS(AX$12))/SIN(AX$12)*$B82))</f>
        <v>22.8138346199288</v>
      </c>
      <c r="AY172" s="0" t="n">
        <f aca="false">IF($B82=0,0,IF(SIN(AY$12)=0,999999999,(SIN(AY$12)*COS($E82)+SIN($E82)*COS(AY$12))/SIN(AY$12)*$B82))</f>
        <v>22.234640346702</v>
      </c>
      <c r="AZ172" s="0" t="n">
        <f aca="false">IF($B82=0,0,IF(SIN(AZ$12)=0,999999999,(SIN(AZ$12)*COS($E82)+SIN($E82)*COS(AZ$12))/SIN(AZ$12)*$B82))</f>
        <v>21.6753189386144</v>
      </c>
      <c r="BA172" s="0" t="n">
        <f aca="false">IF($B82=0,0,IF(SIN(BA$12)=0,999999999,(SIN(BA$12)*COS($E82)+SIN($E82)*COS(BA$12))/SIN(BA$12)*$B82))</f>
        <v>21.1345409817298</v>
      </c>
      <c r="BB172" s="0" t="n">
        <f aca="false">IF($B82=0,0,IF(SIN(BB$12)=0,999999999,(SIN(BB$12)*COS($E82)+SIN($E82)*COS(BB$12))/SIN(BB$12)*$B82))</f>
        <v>20.6110856683149</v>
      </c>
      <c r="BC172" s="0" t="n">
        <f aca="false">IF($B82=0,0,IF(SIN(BC$12)=0,999999999,(SIN(BC$12)*COS($E82)+SIN($E82)*COS(BC$12))/SIN(BC$12)*$B82))</f>
        <v>20.1038296441034</v>
      </c>
      <c r="BD172" s="0" t="n">
        <f aca="false">IF($B82=0,0,IF(SIN(BD$12)=0,999999999,(SIN(BD$12)*COS($E82)+SIN($E82)*COS(BD$12))/SIN(BD$12)*$B82))</f>
        <v>19.6117371904982</v>
      </c>
      <c r="BE172" s="0" t="n">
        <f aca="false">IF($B82=0,0,IF(SIN(BE$12)=0,999999999,(SIN(BE$12)*COS($E82)+SIN($E82)*COS(BE$12))/SIN(BE$12)*$B82))</f>
        <v>19.1338515583128</v>
      </c>
      <c r="BF172" s="0" t="n">
        <f aca="false">IF($B82=0,0,IF(SIN(BF$12)=0,999999999,(SIN(BF$12)*COS($E82)+SIN($E82)*COS(BF$12))/SIN(BF$12)*$B82))</f>
        <v>18.6692872978551</v>
      </c>
      <c r="BG172" s="0" t="n">
        <f aca="false">IF($B82=0,0,IF(SIN(BG$12)=0,999999999,(SIN(BG$12)*COS($E82)+SIN($E82)*COS(BG$12))/SIN(BG$12)*$B82))</f>
        <v>18.2172234535733</v>
      </c>
      <c r="BH172" s="0" t="n">
        <f aca="false">IF($B82=0,0,IF(SIN(BH$12)=0,999999999,(SIN(BH$12)*COS($E82)+SIN($E82)*COS(BH$12))/SIN(BH$12)*$B82))</f>
        <v>17.776897510994</v>
      </c>
      <c r="BI172" s="0" t="n">
        <f aca="false">IF($B82=0,0,IF(SIN(BI$12)=0,999999999,(SIN(BI$12)*COS($E82)+SIN($E82)*COS(BI$12))/SIN(BI$12)*$B82))</f>
        <v>17.3476</v>
      </c>
      <c r="BJ172" s="0" t="n">
        <f aca="false">IF($B82=0,0,IF(SIN(BJ$12)=0,999999999,(SIN(BJ$12)*COS($E82)+SIN($E82)*COS(BJ$12))/SIN(BJ$12)*$B82))</f>
        <v>16.9286696721903</v>
      </c>
      <c r="BK172" s="0" t="n">
        <f aca="false">IF($B82=0,0,IF(SIN(BK$12)=0,999999999,(SIN(BK$12)*COS($E82)+SIN($E82)*COS(BK$12))/SIN(BK$12)*$B82))</f>
        <v>16.5194891815948</v>
      </c>
      <c r="BL172" s="0" t="n">
        <f aca="false">IF($B82=0,0,IF(SIN(BL$12)=0,999999999,(SIN(BL$12)*COS($E82)+SIN($E82)*COS(BL$12))/SIN(BL$12)*$B82))</f>
        <v>16.1194812077575</v>
      </c>
      <c r="BM172" s="0" t="n">
        <f aca="false">IF($B82=0,0,IF(SIN(BM$12)=0,999999999,(SIN(BM$12)*COS($E82)+SIN($E82)*COS(BM$12))/SIN(BM$12)*$B82))</f>
        <v>15.7281049684562</v>
      </c>
      <c r="BN172" s="0" t="n">
        <f aca="false">IF($B82=0,0,IF(SIN(BN$12)=0,999999999,(SIN(BN$12)*COS($E82)+SIN($E82)*COS(BN$12))/SIN(BN$12)*$B82))</f>
        <v>15.3448530763406</v>
      </c>
      <c r="BO172" s="0" t="n">
        <f aca="false">IF($B82=0,0,IF(SIN(BO$12)=0,999999999,(SIN(BO$12)*COS($E82)+SIN($E82)*COS(BO$12))/SIN(BO$12)*$B82))</f>
        <v>14.9692486997505</v>
      </c>
      <c r="BP172" s="0" t="n">
        <f aca="false">IF($B82=0,0,IF(SIN(BP$12)=0,999999999,(SIN(BP$12)*COS($E82)+SIN($E82)*COS(BP$12))/SIN(BP$12)*$B82))</f>
        <v>14.6008429930807</v>
      </c>
      <c r="BQ172" s="0" t="n">
        <f aca="false">IF($B82=0,0,IF(SIN(BQ$12)=0,999999999,(SIN(BQ$12)*COS($E82)+SIN($E82)*COS(BQ$12))/SIN(BQ$12)*$B82))</f>
        <v>14.2392127664449</v>
      </c>
      <c r="BR172" s="0" t="n">
        <f aca="false">IF($B82=0,0,IF(SIN(BR$12)=0,999999999,(SIN(BR$12)*COS($E82)+SIN($E82)*COS(BR$12))/SIN(BR$12)*$B82))</f>
        <v>13.8839583681457</v>
      </c>
      <c r="BS172" s="0" t="n">
        <f aca="false">IF($B82=0,0,IF(SIN(BS$12)=0,999999999,(SIN(BS$12)*COS($E82)+SIN($E82)*COS(BS$12))/SIN(BS$12)*$B82))</f>
        <v>13.5347017566956</v>
      </c>
      <c r="BT172" s="0" t="n">
        <f aca="false">IF($B82=0,0,IF(SIN(BT$12)=0,999999999,(SIN(BT$12)*COS($E82)+SIN($E82)*COS(BT$12))/SIN(BT$12)*$B82))</f>
        <v>13.1910847419362</v>
      </c>
      <c r="BU172" s="0" t="n">
        <f aca="false">IF($B82=0,0,IF(SIN(BU$12)=0,999999999,(SIN(BU$12)*COS($E82)+SIN($E82)*COS(BU$12))/SIN(BU$12)*$B82))</f>
        <v>12.8527673772135</v>
      </c>
      <c r="BV172" s="0" t="n">
        <f aca="false">IF($B82=0,0,IF(SIN(BV$12)=0,999999999,(SIN(BV$12)*COS($E82)+SIN($E82)*COS(BV$12))/SIN(BV$12)*$B82))</f>
        <v>12.5194264866644</v>
      </c>
      <c r="BW172" s="0" t="n">
        <f aca="false">IF($B82=0,0,IF(SIN(BW$12)=0,999999999,(SIN(BW$12)*COS($E82)+SIN($E82)*COS(BW$12))/SIN(BW$12)*$B82))</f>
        <v>12.1907543134955</v>
      </c>
      <c r="BX172" s="0" t="n">
        <f aca="false">IF($B82=0,0,IF(SIN(BX$12)=0,999999999,(SIN(BX$12)*COS($E82)+SIN($E82)*COS(BX$12))/SIN(BX$12)*$B82))</f>
        <v>11.8664572767128</v>
      </c>
      <c r="BY172" s="0" t="n">
        <f aca="false">IF($B82=0,0,IF(SIN(BY$12)=0,999999999,(SIN(BY$12)*COS($E82)+SIN($E82)*COS(BY$12))/SIN(BY$12)*$B82))</f>
        <v>11.5462548251433</v>
      </c>
      <c r="BZ172" s="0" t="n">
        <f aca="false">IF($B82=0,0,IF(SIN(BZ$12)=0,999999999,(SIN(BZ$12)*COS($E82)+SIN($E82)*COS(BZ$12))/SIN(BZ$12)*$B82))</f>
        <v>11.2298783787995</v>
      </c>
      <c r="CA172" s="0" t="n">
        <f aca="false">IF($B82=0,0,IF(SIN(CA$12)=0,999999999,(SIN(CA$12)*COS($E82)+SIN($E82)*COS(CA$12))/SIN(CA$12)*$B82))</f>
        <v>10.9170703486871</v>
      </c>
      <c r="CB172" s="0" t="n">
        <f aca="false">IF($B82=0,0,IF(SIN(CB$12)=0,999999999,(SIN(CB$12)*COS($E82)+SIN($E82)*COS(CB$12))/SIN(CB$12)*$B82))</f>
        <v>10.6075832270792</v>
      </c>
      <c r="CC172" s="0" t="n">
        <f aca="false">IF($B82=0,0,IF(SIN(CC$12)=0,999999999,(SIN(CC$12)*COS($E82)+SIN($E82)*COS(CC$12))/SIN(CC$12)*$B82))</f>
        <v>10.3011787410948</v>
      </c>
      <c r="CD172" s="0" t="n">
        <f aca="false">IF($B82=0,0,IF(SIN(CD$12)=0,999999999,(SIN(CD$12)*COS($E82)+SIN($E82)*COS(CD$12))/SIN(CD$12)*$B82))</f>
        <v>9.99762706312264</v>
      </c>
      <c r="CE172" s="0" t="n">
        <f aca="false">IF($B82=0,0,IF(SIN(CE$12)=0,999999999,(SIN(CE$12)*COS($E82)+SIN($E82)*COS(CE$12))/SIN(CE$12)*$B82))</f>
        <v>9.69670607225527</v>
      </c>
      <c r="CF172" s="0" t="n">
        <f aca="false">IF($B82=0,0,IF(SIN(CF$12)=0,999999999,(SIN(CF$12)*COS($E82)+SIN($E82)*COS(CF$12))/SIN(CF$12)*$B82))</f>
        <v>9.39820066144972</v>
      </c>
      <c r="CG172" s="0" t="n">
        <f aca="false">IF($B82=0,0,IF(SIN(CG$12)=0,999999999,(SIN(CG$12)*COS($E82)+SIN($E82)*COS(CG$12))/SIN(CG$12)*$B82))</f>
        <v>9.10190208560583</v>
      </c>
      <c r="CH172" s="0" t="n">
        <f aca="false">IF($B82=0,0,IF(SIN(CH$12)=0,999999999,(SIN(CH$12)*COS($E82)+SIN($E82)*COS(CH$12))/SIN(CH$12)*$B82))</f>
        <v>8.80760734617465</v>
      </c>
      <c r="CI172" s="0" t="n">
        <f aca="false">IF($B82=0,0,IF(SIN(CI$12)=0,999999999,(SIN(CI$12)*COS($E82)+SIN($E82)*COS(CI$12))/SIN(CI$12)*$B82))</f>
        <v>8.5151186082825</v>
      </c>
      <c r="CJ172" s="0" t="n">
        <f aca="false">IF($B82=0,0,IF(SIN(CJ$12)=0,999999999,(SIN(CJ$12)*COS($E82)+SIN($E82)*COS(CJ$12))/SIN(CJ$12)*$B82))</f>
        <v>8.22424264667462</v>
      </c>
      <c r="CK172" s="0" t="n">
        <f aca="false">IF($B82=0,0,IF(SIN(CK$12)=0,999999999,(SIN(CK$12)*COS($E82)+SIN($E82)*COS(CK$12))/SIN(CK$12)*$B82))</f>
        <v>7.93479031706313</v>
      </c>
      <c r="CL172" s="0" t="n">
        <f aca="false">IF($B82=0,0,IF(SIN(CL$12)=0,999999999,(SIN(CL$12)*COS($E82)+SIN($E82)*COS(CL$12))/SIN(CL$12)*$B82))</f>
        <v>7.64657604971294</v>
      </c>
      <c r="CM172" s="0" t="n">
        <f aca="false">IF($B82=0,0,IF(SIN(CM$12)=0,999999999,(SIN(CM$12)*COS($E82)+SIN($E82)*COS(CM$12))/SIN(CM$12)*$B82))</f>
        <v>7.35941736230539</v>
      </c>
      <c r="CN172" s="0" t="n">
        <f aca="false">IF($B82=0,0,IF(SIN(CN$12)=0,999999999,(SIN(CN$12)*COS($E82)+SIN($E82)*COS(CN$12))/SIN(CN$12)*$B82))</f>
        <v>7.07313438929966</v>
      </c>
      <c r="CO172" s="0" t="n">
        <f aca="false">IF($B82=0,0,IF(SIN(CO$12)=0,999999999,(SIN(CO$12)*COS($E82)+SIN($E82)*COS(CO$12))/SIN(CO$12)*$B82))</f>
        <v>6.78754942516929</v>
      </c>
      <c r="CP172" s="0" t="n">
        <f aca="false">IF($B82=0,0,IF(SIN(CP$12)=0,999999999,(SIN(CP$12)*COS($E82)+SIN($E82)*COS(CP$12))/SIN(CP$12)*$B82))</f>
        <v>6.5024864790136</v>
      </c>
      <c r="CQ172" s="0" t="n">
        <f aca="false">IF($B82=0,0,IF(SIN(CQ$12)=0,999999999,(SIN(CQ$12)*COS($E82)+SIN($E82)*COS(CQ$12))/SIN(CQ$12)*$B82))</f>
        <v>6.21777083814722</v>
      </c>
    </row>
    <row r="173" customFormat="false" ht="12.8" hidden="true" customHeight="false" outlineLevel="0" collapsed="false">
      <c r="D173" s="0" t="n">
        <f aca="false">1+D172</f>
        <v>71</v>
      </c>
      <c r="E173" s="2" t="s">
        <v>56</v>
      </c>
      <c r="F173" s="0" t="n">
        <f aca="false">IF($B83=0,0,IF(SIN(F$12)=0,999999999,(SIN(F$12)*COS($E83)+SIN($E83)*COS(F$12))/SIN(F$12)*$B83))</f>
        <v>999999999</v>
      </c>
      <c r="G173" s="0" t="n">
        <f aca="false">IF($B83=0,0,IF(SIN(G$12)=0,999999999,(SIN(G$12)*COS($E83)+SIN($E83)*COS(G$12))/SIN(G$12)*$B83))</f>
        <v>950.777154729663</v>
      </c>
      <c r="H173" s="0" t="n">
        <f aca="false">IF($B83=0,0,IF(SIN(H$12)=0,999999999,(SIN(H$12)*COS($E83)+SIN($E83)*COS(H$12))/SIN(H$12)*$B83))</f>
        <v>478.084741016424</v>
      </c>
      <c r="I173" s="0" t="n">
        <f aca="false">IF($B83=0,0,IF(SIN(I$12)=0,999999999,(SIN(I$12)*COS($E83)+SIN($E83)*COS(I$12))/SIN(I$12)*$B83))</f>
        <v>320.456587904074</v>
      </c>
      <c r="J173" s="0" t="n">
        <f aca="false">IF($B83=0,0,IF(SIN(J$12)=0,999999999,(SIN(J$12)*COS($E83)+SIN($E83)*COS(J$12))/SIN(J$12)*$B83))</f>
        <v>241.594470676867</v>
      </c>
      <c r="K173" s="0" t="n">
        <f aca="false">IF($B83=0,0,IF(SIN(K$12)=0,999999999,(SIN(K$12)*COS($E83)+SIN($E83)*COS(K$12))/SIN(K$12)*$B83))</f>
        <v>194.23873499828</v>
      </c>
      <c r="L173" s="0" t="n">
        <f aca="false">IF($B83=0,0,IF(SIN(L$12)=0,999999999,(SIN(L$12)*COS($E83)+SIN($E83)*COS(L$12))/SIN(L$12)*$B83))</f>
        <v>162.636154904487</v>
      </c>
      <c r="M173" s="0" t="n">
        <f aca="false">IF($B83=0,0,IF(SIN(M$12)=0,999999999,(SIN(M$12)*COS($E83)+SIN($E83)*COS(M$12))/SIN(M$12)*$B83))</f>
        <v>140.035341083245</v>
      </c>
      <c r="N173" s="0" t="n">
        <f aca="false">IF($B83=0,0,IF(SIN(N$12)=0,999999999,(SIN(N$12)*COS($E83)+SIN($E83)*COS(N$12))/SIN(N$12)*$B83))</f>
        <v>123.06059293841</v>
      </c>
      <c r="O173" s="0" t="n">
        <f aca="false">IF($B83=0,0,IF(SIN(O$12)=0,999999999,(SIN(O$12)*COS($E83)+SIN($E83)*COS(O$12))/SIN(O$12)*$B83))</f>
        <v>109.836515940116</v>
      </c>
      <c r="P173" s="0" t="n">
        <f aca="false">IF($B83=0,0,IF(SIN(P$12)=0,999999999,(SIN(P$12)*COS($E83)+SIN($E83)*COS(P$12))/SIN(P$12)*$B83))</f>
        <v>99.237868560601</v>
      </c>
      <c r="Q173" s="0" t="n">
        <f aca="false">IF($B83=0,0,IF(SIN(Q$12)=0,999999999,(SIN(Q$12)*COS($E83)+SIN($E83)*COS(Q$12))/SIN(Q$12)*$B83))</f>
        <v>90.5485836047605</v>
      </c>
      <c r="R173" s="0" t="n">
        <f aca="false">IF($B83=0,0,IF(SIN(R$12)=0,999999999,(SIN(R$12)*COS($E83)+SIN($E83)*COS(R$12))/SIN(R$12)*$B83))</f>
        <v>83.2912788717957</v>
      </c>
      <c r="S173" s="0" t="n">
        <f aca="false">IF($B83=0,0,IF(SIN(S$12)=0,999999999,(SIN(S$12)*COS($E83)+SIN($E83)*COS(S$12))/SIN(S$12)*$B83))</f>
        <v>77.1354552003867</v>
      </c>
      <c r="T173" s="0" t="n">
        <f aca="false">IF($B83=0,0,IF(SIN(T$12)=0,999999999,(SIN(T$12)*COS($E83)+SIN($E83)*COS(T$12))/SIN(T$12)*$B83))</f>
        <v>71.8450382055705</v>
      </c>
      <c r="U173" s="0" t="n">
        <f aca="false">IF($B83=0,0,IF(SIN(U$12)=0,999999999,(SIN(U$12)*COS($E83)+SIN($E83)*COS(U$12))/SIN(U$12)*$B83))</f>
        <v>67.2469033178105</v>
      </c>
      <c r="V173" s="0" t="n">
        <f aca="false">IF($B83=0,0,IF(SIN(V$12)=0,999999999,(SIN(V$12)*COS($E83)+SIN($E83)*COS(V$12))/SIN(V$12)*$B83))</f>
        <v>63.2112039294865</v>
      </c>
      <c r="W173" s="0" t="n">
        <f aca="false">IF($B83=0,0,IF(SIN(W$12)=0,999999999,(SIN(W$12)*COS($E83)+SIN($E83)*COS(W$12))/SIN(W$12)*$B83))</f>
        <v>59.6386425456914</v>
      </c>
      <c r="X173" s="0" t="n">
        <f aca="false">IF($B83=0,0,IF(SIN(X$12)=0,999999999,(SIN(X$12)*COS($E83)+SIN($E83)*COS(X$12))/SIN(X$12)*$B83))</f>
        <v>56.4519848820408</v>
      </c>
      <c r="Y173" s="0" t="n">
        <f aca="false">IF($B83=0,0,IF(SIN(Y$12)=0,999999999,(SIN(Y$12)*COS($E83)+SIN($E83)*COS(Y$12))/SIN(Y$12)*$B83))</f>
        <v>53.5902537184298</v>
      </c>
      <c r="Z173" s="0" t="n">
        <f aca="false">IF($B83=0,0,IF(SIN(Z$12)=0,999999999,(SIN(Z$12)*COS($E83)+SIN($E83)*COS(Z$12))/SIN(Z$12)*$B83))</f>
        <v>51.0046645940896</v>
      </c>
      <c r="AA173" s="0" t="n">
        <f aca="false">IF($B83=0,0,IF(SIN(AA$12)=0,999999999,(SIN(AA$12)*COS($E83)+SIN($E83)*COS(AA$12))/SIN(AA$12)*$B83))</f>
        <v>48.6557227301088</v>
      </c>
      <c r="AB173" s="0" t="n">
        <f aca="false">IF($B83=0,0,IF(SIN(AB$12)=0,999999999,(SIN(AB$12)*COS($E83)+SIN($E83)*COS(AB$12))/SIN(AB$12)*$B83))</f>
        <v>46.511111697888</v>
      </c>
      <c r="AC173" s="0" t="n">
        <f aca="false">IF($B83=0,0,IF(SIN(AC$12)=0,999999999,(SIN(AC$12)*COS($E83)+SIN($E83)*COS(AC$12))/SIN(AC$12)*$B83))</f>
        <v>44.5441328673024</v>
      </c>
      <c r="AD173" s="0" t="n">
        <f aca="false">IF($B83=0,0,IF(SIN(AD$12)=0,999999999,(SIN(AD$12)*COS($E83)+SIN($E83)*COS(AD$12))/SIN(AD$12)*$B83))</f>
        <v>42.7325349904189</v>
      </c>
      <c r="AE173" s="0" t="n">
        <f aca="false">IF($B83=0,0,IF(SIN(AE$12)=0,999999999,(SIN(AE$12)*COS($E83)+SIN($E83)*COS(AE$12))/SIN(AE$12)*$B83))</f>
        <v>41.0576246827385</v>
      </c>
      <c r="AF173" s="0" t="n">
        <f aca="false">IF($B83=0,0,IF(SIN(AF$12)=0,999999999,(SIN(AF$12)*COS($E83)+SIN($E83)*COS(AF$12))/SIN(AF$12)*$B83))</f>
        <v>39.5035821756325</v>
      </c>
      <c r="AG173" s="0" t="n">
        <f aca="false">IF($B83=0,0,IF(SIN(AG$12)=0,999999999,(SIN(AG$12)*COS($E83)+SIN($E83)*COS(AG$12))/SIN(AG$12)*$B83))</f>
        <v>38.0569291214364</v>
      </c>
      <c r="AH173" s="0" t="n">
        <f aca="false">IF($B83=0,0,IF(SIN(AH$12)=0,999999999,(SIN(AH$12)*COS($E83)+SIN($E83)*COS(AH$12))/SIN(AH$12)*$B83))</f>
        <v>36.7061104379561</v>
      </c>
      <c r="AI173" s="0" t="n">
        <f aca="false">IF($B83=0,0,IF(SIN(AI$12)=0,999999999,(SIN(AI$12)*COS($E83)+SIN($E83)*COS(AI$12))/SIN(AI$12)*$B83))</f>
        <v>35.4411626655518</v>
      </c>
      <c r="AJ173" s="0" t="n">
        <f aca="false">IF($B83=0,0,IF(SIN(AJ$12)=0,999999999,(SIN(AJ$12)*COS($E83)+SIN($E83)*COS(AJ$12))/SIN(AJ$12)*$B83))</f>
        <v>34.2534486504455</v>
      </c>
      <c r="AK173" s="0" t="n">
        <f aca="false">IF($B83=0,0,IF(SIN(AK$12)=0,999999999,(SIN(AK$12)*COS($E83)+SIN($E83)*COS(AK$12))/SIN(AK$12)*$B83))</f>
        <v>33.135443577276</v>
      </c>
      <c r="AL173" s="0" t="n">
        <f aca="false">IF($B83=0,0,IF(SIN(AL$12)=0,999999999,(SIN(AL$12)*COS($E83)+SIN($E83)*COS(AL$12))/SIN(AL$12)*$B83))</f>
        <v>32.0805611181646</v>
      </c>
      <c r="AM173" s="0" t="n">
        <f aca="false">IF($B83=0,0,IF(SIN(AM$12)=0,999999999,(SIN(AM$12)*COS($E83)+SIN($E83)*COS(AM$12))/SIN(AM$12)*$B83))</f>
        <v>31.0830111886372</v>
      </c>
      <c r="AN173" s="0" t="n">
        <f aca="false">IF($B83=0,0,IF(SIN(AN$12)=0,999999999,(SIN(AN$12)*COS($E83)+SIN($E83)*COS(AN$12))/SIN(AN$12)*$B83))</f>
        <v>30.1376828030121</v>
      </c>
      <c r="AO173" s="0" t="n">
        <f aca="false">IF($B83=0,0,IF(SIN(AO$12)=0,999999999,(SIN(AO$12)*COS($E83)+SIN($E83)*COS(AO$12))/SIN(AO$12)*$B83))</f>
        <v>29.2400470092641</v>
      </c>
      <c r="AP173" s="0" t="n">
        <f aca="false">IF($B83=0,0,IF(SIN(AP$12)=0,999999999,(SIN(AP$12)*COS($E83)+SIN($E83)*COS(AP$12))/SIN(AP$12)*$B83))</f>
        <v>28.3860759989204</v>
      </c>
      <c r="AQ173" s="0" t="n">
        <f aca="false">IF($B83=0,0,IF(SIN(AQ$12)=0,999999999,(SIN(AQ$12)*COS($E83)+SIN($E83)*COS(AQ$12))/SIN(AQ$12)*$B83))</f>
        <v>27.5721753317445</v>
      </c>
      <c r="AR173" s="0" t="n">
        <f aca="false">IF($B83=0,0,IF(SIN(AR$12)=0,999999999,(SIN(AR$12)*COS($E83)+SIN($E83)*COS(AR$12))/SIN(AR$12)*$B83))</f>
        <v>26.795126859215</v>
      </c>
      <c r="AS173" s="0" t="n">
        <f aca="false">IF($B83=0,0,IF(SIN(AS$12)=0,999999999,(SIN(AS$12)*COS($E83)+SIN($E83)*COS(AS$12))/SIN(AS$12)*$B83))</f>
        <v>26.0520404263958</v>
      </c>
      <c r="AT173" s="0" t="n">
        <f aca="false">IF($B83=0,0,IF(SIN(AT$12)=0,999999999,(SIN(AT$12)*COS($E83)+SIN($E83)*COS(AT$12))/SIN(AT$12)*$B83))</f>
        <v>25.3403128158605</v>
      </c>
      <c r="AU173" s="0" t="n">
        <f aca="false">IF($B83=0,0,IF(SIN(AU$12)=0,999999999,(SIN(AU$12)*COS($E83)+SIN($E83)*COS(AU$12))/SIN(AU$12)*$B83))</f>
        <v>24.6575926971049</v>
      </c>
      <c r="AV173" s="0" t="n">
        <f aca="false">IF($B83=0,0,IF(SIN(AV$12)=0,999999999,(SIN(AV$12)*COS($E83)+SIN($E83)*COS(AV$12))/SIN(AV$12)*$B83))</f>
        <v>24.0017505804099</v>
      </c>
      <c r="AW173" s="0" t="n">
        <f aca="false">IF($B83=0,0,IF(SIN(AW$12)=0,999999999,(SIN(AW$12)*COS($E83)+SIN($E83)*COS(AW$12))/SIN(AW$12)*$B83))</f>
        <v>23.3708529603473</v>
      </c>
      <c r="AX173" s="0" t="n">
        <f aca="false">IF($B83=0,0,IF(SIN(AX$12)=0,999999999,(SIN(AX$12)*COS($E83)+SIN($E83)*COS(AX$12))/SIN(AX$12)*$B83))</f>
        <v>22.763139982263</v>
      </c>
      <c r="AY173" s="0" t="n">
        <f aca="false">IF($B83=0,0,IF(SIN(AY$12)=0,999999999,(SIN(AY$12)*COS($E83)+SIN($E83)*COS(AY$12))/SIN(AY$12)*$B83))</f>
        <v>22.1770060835798</v>
      </c>
      <c r="AZ173" s="0" t="n">
        <f aca="false">IF($B83=0,0,IF(SIN(AZ$12)=0,999999999,(SIN(AZ$12)*COS($E83)+SIN($E83)*COS(AZ$12))/SIN(AZ$12)*$B83))</f>
        <v>21.6109831570875</v>
      </c>
      <c r="BA173" s="0" t="n">
        <f aca="false">IF($B83=0,0,IF(SIN(BA$12)=0,999999999,(SIN(BA$12)*COS($E83)+SIN($E83)*COS(BA$12))/SIN(BA$12)*$B83))</f>
        <v>21.0637258604557</v>
      </c>
      <c r="BB173" s="0" t="n">
        <f aca="false">IF($B83=0,0,IF(SIN(BB$12)=0,999999999,(SIN(BB$12)*COS($E83)+SIN($E83)*COS(BB$12))/SIN(BB$12)*$B83))</f>
        <v>20.5339987588237</v>
      </c>
      <c r="BC173" s="0" t="n">
        <f aca="false">IF($B83=0,0,IF(SIN(BC$12)=0,999999999,(SIN(BC$12)*COS($E83)+SIN($E83)*COS(BC$12))/SIN(BC$12)*$B83))</f>
        <v>20.0206650384379</v>
      </c>
      <c r="BD173" s="0" t="n">
        <f aca="false">IF($B83=0,0,IF(SIN(BD$12)=0,999999999,(SIN(BD$12)*COS($E83)+SIN($E83)*COS(BD$12))/SIN(BD$12)*$B83))</f>
        <v>19.5226765712224</v>
      </c>
      <c r="BE173" s="0" t="n">
        <f aca="false">IF($B83=0,0,IF(SIN(BE$12)=0,999999999,(SIN(BE$12)*COS($E83)+SIN($E83)*COS(BE$12))/SIN(BE$12)*$B83))</f>
        <v>19.039065144685</v>
      </c>
      <c r="BF173" s="0" t="n">
        <f aca="false">IF($B83=0,0,IF(SIN(BF$12)=0,999999999,(SIN(BF$12)*COS($E83)+SIN($E83)*COS(BF$12))/SIN(BF$12)*$B83))</f>
        <v>18.5689347001039</v>
      </c>
      <c r="BG173" s="0" t="n">
        <f aca="false">IF($B83=0,0,IF(SIN(BG$12)=0,999999999,(SIN(BG$12)*COS($E83)+SIN($E83)*COS(BG$12))/SIN(BG$12)*$B83))</f>
        <v>18.1114544456352</v>
      </c>
      <c r="BH173" s="0" t="n">
        <f aca="false">IF($B83=0,0,IF(SIN(BH$12)=0,999999999,(SIN(BH$12)*COS($E83)+SIN($E83)*COS(BH$12))/SIN(BH$12)*$B83))</f>
        <v>17.6658527307261</v>
      </c>
      <c r="BI173" s="0" t="n">
        <f aca="false">IF($B83=0,0,IF(SIN(BI$12)=0,999999999,(SIN(BI$12)*COS($E83)+SIN($E83)*COS(BI$12))/SIN(BI$12)*$B83))</f>
        <v>17.2314115847319</v>
      </c>
      <c r="BJ173" s="0" t="n">
        <f aca="false">IF($B83=0,0,IF(SIN(BJ$12)=0,999999999,(SIN(BJ$12)*COS($E83)+SIN($E83)*COS(BJ$12))/SIN(BJ$12)*$B83))</f>
        <v>16.8074618364934</v>
      </c>
      <c r="BK173" s="0" t="n">
        <f aca="false">IF($B83=0,0,IF(SIN(BK$12)=0,999999999,(SIN(BK$12)*COS($E83)+SIN($E83)*COS(BK$12))/SIN(BK$12)*$B83))</f>
        <v>16.3933787432996</v>
      </c>
      <c r="BL173" s="0" t="n">
        <f aca="false">IF($B83=0,0,IF(SIN(BL$12)=0,999999999,(SIN(BL$12)*COS($E83)+SIN($E83)*COS(BL$12))/SIN(BL$12)*$B83))</f>
        <v>15.9885780675204</v>
      </c>
      <c r="BM173" s="0" t="n">
        <f aca="false">IF($B83=0,0,IF(SIN(BM$12)=0,999999999,(SIN(BM$12)*COS($E83)+SIN($E83)*COS(BM$12))/SIN(BM$12)*$B83))</f>
        <v>15.5925125475427</v>
      </c>
      <c r="BN173" s="0" t="n">
        <f aca="false">IF($B83=0,0,IF(SIN(BN$12)=0,999999999,(SIN(BN$12)*COS($E83)+SIN($E83)*COS(BN$12))/SIN(BN$12)*$B83))</f>
        <v>15.2046687167467</v>
      </c>
      <c r="BO173" s="0" t="n">
        <f aca="false">IF($B83=0,0,IF(SIN(BO$12)=0,999999999,(SIN(BO$12)*COS($E83)+SIN($E83)*COS(BO$12))/SIN(BO$12)*$B83))</f>
        <v>14.8245640303058</v>
      </c>
      <c r="BP173" s="0" t="n">
        <f aca="false">IF($B83=0,0,IF(SIN(BP$12)=0,999999999,(SIN(BP$12)*COS($E83)+SIN($E83)*COS(BP$12))/SIN(BP$12)*$B83))</f>
        <v>14.4517442647641</v>
      </c>
      <c r="BQ173" s="0" t="n">
        <f aca="false">IF($B83=0,0,IF(SIN(BQ$12)=0,999999999,(SIN(BQ$12)*COS($E83)+SIN($E83)*COS(BQ$12))/SIN(BQ$12)*$B83))</f>
        <v>14.0857811597788</v>
      </c>
      <c r="BR173" s="0" t="n">
        <f aca="false">IF($B83=0,0,IF(SIN(BR$12)=0,999999999,(SIN(BR$12)*COS($E83)+SIN($E83)*COS(BR$12))/SIN(BR$12)*$B83))</f>
        <v>13.7262702752195</v>
      </c>
      <c r="BS173" s="0" t="n">
        <f aca="false">IF($B83=0,0,IF(SIN(BS$12)=0,999999999,(SIN(BS$12)*COS($E83)+SIN($E83)*COS(BS$12))/SIN(BS$12)*$B83))</f>
        <v>13.3728290400884</v>
      </c>
      <c r="BT173" s="0" t="n">
        <f aca="false">IF($B83=0,0,IF(SIN(BT$12)=0,999999999,(SIN(BT$12)*COS($E83)+SIN($E83)*COS(BT$12))/SIN(BT$12)*$B83))</f>
        <v>13.0250949725661</v>
      </c>
      <c r="BU173" s="0" t="n">
        <f aca="false">IF($B83=0,0,IF(SIN(BU$12)=0,999999999,(SIN(BU$12)*COS($E83)+SIN($E83)*COS(BU$12))/SIN(BU$12)*$B83))</f>
        <v>12.6827240529222</v>
      </c>
      <c r="BV173" s="0" t="n">
        <f aca="false">IF($B83=0,0,IF(SIN(BV$12)=0,999999999,(SIN(BV$12)*COS($E83)+SIN($E83)*COS(BV$12))/SIN(BV$12)*$B83))</f>
        <v>12.3453892331568</v>
      </c>
      <c r="BW173" s="0" t="n">
        <f aca="false">IF($B83=0,0,IF(SIN(BW$12)=0,999999999,(SIN(BW$12)*COS($E83)+SIN($E83)*COS(BW$12))/SIN(BW$12)*$B83))</f>
        <v>12.0127790690837</v>
      </c>
      <c r="BX173" s="0" t="n">
        <f aca="false">IF($B83=0,0,IF(SIN(BX$12)=0,999999999,(SIN(BX$12)*COS($E83)+SIN($E83)*COS(BX$12))/SIN(BX$12)*$B83))</f>
        <v>11.6845964621634</v>
      </c>
      <c r="BY173" s="0" t="n">
        <f aca="false">IF($B83=0,0,IF(SIN(BY$12)=0,999999999,(SIN(BY$12)*COS($E83)+SIN($E83)*COS(BY$12))/SIN(BY$12)*$B83))</f>
        <v>11.3605574997947</v>
      </c>
      <c r="BZ173" s="0" t="n">
        <f aca="false">IF($B83=0,0,IF(SIN(BZ$12)=0,999999999,(SIN(BZ$12)*COS($E83)+SIN($E83)*COS(BZ$12))/SIN(BZ$12)*$B83))</f>
        <v>11.0403903839945</v>
      </c>
      <c r="CA173" s="0" t="n">
        <f aca="false">IF($B83=0,0,IF(SIN(CA$12)=0,999999999,(SIN(CA$12)*COS($E83)+SIN($E83)*COS(CA$12))/SIN(CA$12)*$B83))</f>
        <v>10.7238344394618</v>
      </c>
      <c r="CB173" s="0" t="n">
        <f aca="false">IF($B83=0,0,IF(SIN(CB$12)=0,999999999,(SIN(CB$12)*COS($E83)+SIN($E83)*COS(CB$12))/SIN(CB$12)*$B83))</f>
        <v>10.410639192952</v>
      </c>
      <c r="CC173" s="0" t="n">
        <f aca="false">IF($B83=0,0,IF(SIN(CC$12)=0,999999999,(SIN(CC$12)*COS($E83)+SIN($E83)*COS(CC$12))/SIN(CC$12)*$B83))</f>
        <v>10.1005635167139</v>
      </c>
      <c r="CD173" s="0" t="n">
        <f aca="false">IF($B83=0,0,IF(SIN(CD$12)=0,999999999,(SIN(CD$12)*COS($E83)+SIN($E83)*COS(CD$12))/SIN(CD$12)*$B83))</f>
        <v>9.79337482945288</v>
      </c>
      <c r="CE173" s="0" t="n">
        <f aca="false">IF($B83=0,0,IF(SIN(CE$12)=0,999999999,(SIN(CE$12)*COS($E83)+SIN($E83)*COS(CE$12))/SIN(CE$12)*$B83))</f>
        <v>9.48884834891629</v>
      </c>
      <c r="CF173" s="0" t="n">
        <f aca="false">IF($B83=0,0,IF(SIN(CF$12)=0,999999999,(SIN(CF$12)*COS($E83)+SIN($E83)*COS(CF$12))/SIN(CF$12)*$B83))</f>
        <v>9.18676639075268</v>
      </c>
      <c r="CG173" s="0" t="n">
        <f aca="false">IF($B83=0,0,IF(SIN(CG$12)=0,999999999,(SIN(CG$12)*COS($E83)+SIN($E83)*COS(CG$12))/SIN(CG$12)*$B83))</f>
        <v>8.88691770877917</v>
      </c>
      <c r="CH173" s="0" t="n">
        <f aca="false">IF($B83=0,0,IF(SIN(CH$12)=0,999999999,(SIN(CH$12)*COS($E83)+SIN($E83)*COS(CH$12))/SIN(CH$12)*$B83))</f>
        <v>8.58909687221642</v>
      </c>
      <c r="CI173" s="0" t="n">
        <f aca="false">IF($B83=0,0,IF(SIN(CI$12)=0,999999999,(SIN(CI$12)*COS($E83)+SIN($E83)*COS(CI$12))/SIN(CI$12)*$B83))</f>
        <v>8.29310367582904</v>
      </c>
      <c r="CJ173" s="0" t="n">
        <f aca="false">IF($B83=0,0,IF(SIN(CJ$12)=0,999999999,(SIN(CJ$12)*COS($E83)+SIN($E83)*COS(CJ$12))/SIN(CJ$12)*$B83))</f>
        <v>7.99874257923082</v>
      </c>
      <c r="CK173" s="0" t="n">
        <f aca="false">IF($B83=0,0,IF(SIN(CK$12)=0,999999999,(SIN(CK$12)*COS($E83)+SIN($E83)*COS(CK$12))/SIN(CK$12)*$B83))</f>
        <v>7.70582217189853</v>
      </c>
      <c r="CL173" s="0" t="n">
        <f aca="false">IF($B83=0,0,IF(SIN(CL$12)=0,999999999,(SIN(CL$12)*COS($E83)+SIN($E83)*COS(CL$12))/SIN(CL$12)*$B83))</f>
        <v>7.41415466069035</v>
      </c>
      <c r="CM173" s="0" t="n">
        <f aca="false">IF($B83=0,0,IF(SIN(CM$12)=0,999999999,(SIN(CM$12)*COS($E83)+SIN($E83)*COS(CM$12))/SIN(CM$12)*$B83))</f>
        <v>7.12355537687279</v>
      </c>
      <c r="CN173" s="0" t="n">
        <f aca="false">IF($B83=0,0,IF(SIN(CN$12)=0,999999999,(SIN(CN$12)*COS($E83)+SIN($E83)*COS(CN$12))/SIN(CN$12)*$B83))</f>
        <v>6.83384229984316</v>
      </c>
      <c r="CO173" s="0" t="n">
        <f aca="false">IF($B83=0,0,IF(SIN(CO$12)=0,999999999,(SIN(CO$12)*COS($E83)+SIN($E83)*COS(CO$12))/SIN(CO$12)*$B83))</f>
        <v>6.54483559489342</v>
      </c>
      <c r="CP173" s="0" t="n">
        <f aca="false">IF($B83=0,0,IF(SIN(CP$12)=0,999999999,(SIN(CP$12)*COS($E83)+SIN($E83)*COS(CP$12))/SIN(CP$12)*$B83))</f>
        <v>6.25635716248507</v>
      </c>
      <c r="CQ173" s="0" t="n">
        <f aca="false">IF($B83=0,0,IF(SIN(CQ$12)=0,999999999,(SIN(CQ$12)*COS($E83)+SIN($E83)*COS(CQ$12))/SIN(CQ$12)*$B83))</f>
        <v>5.96823019660991</v>
      </c>
    </row>
    <row r="174" customFormat="false" ht="12.8" hidden="true" customHeight="false" outlineLevel="0" collapsed="false">
      <c r="D174" s="0" t="n">
        <f aca="false">1+D173</f>
        <v>72</v>
      </c>
      <c r="E174" s="2" t="s">
        <v>56</v>
      </c>
      <c r="F174" s="0" t="n">
        <f aca="false">IF($B84=0,0,IF(SIN(F$12)=0,999999999,(SIN(F$12)*COS($E84)+SIN($E84)*COS(F$12))/SIN(F$12)*$B84))</f>
        <v>999999999</v>
      </c>
      <c r="G174" s="0" t="n">
        <f aca="false">IF($B84=0,0,IF(SIN(G$12)=0,999999999,(SIN(G$12)*COS($E84)+SIN($E84)*COS(G$12))/SIN(G$12)*$B84))</f>
        <v>961.485819218924</v>
      </c>
      <c r="H174" s="0" t="n">
        <f aca="false">IF($B84=0,0,IF(SIN(H$12)=0,999999999,(SIN(H$12)*COS($E84)+SIN($E84)*COS(H$12))/SIN(H$12)*$B84))</f>
        <v>483.308417652714</v>
      </c>
      <c r="I174" s="0" t="n">
        <f aca="false">IF($B84=0,0,IF(SIN(I$12)=0,999999999,(SIN(I$12)*COS($E84)+SIN($E84)*COS(I$12))/SIN(I$12)*$B84))</f>
        <v>323.851192441838</v>
      </c>
      <c r="J174" s="0" t="n">
        <f aca="false">IF($B84=0,0,IF(SIN(J$12)=0,999999999,(SIN(J$12)*COS($E84)+SIN($E84)*COS(J$12))/SIN(J$12)*$B84))</f>
        <v>244.073981715134</v>
      </c>
      <c r="K174" s="0" t="n">
        <f aca="false">IF($B84=0,0,IF(SIN(K$12)=0,999999999,(SIN(K$12)*COS($E84)+SIN($E84)*COS(K$12))/SIN(K$12)*$B84))</f>
        <v>196.168743595996</v>
      </c>
      <c r="L174" s="0" t="n">
        <f aca="false">IF($B84=0,0,IF(SIN(L$12)=0,999999999,(SIN(L$12)*COS($E84)+SIN($E84)*COS(L$12))/SIN(L$12)*$B84))</f>
        <v>164.199456182796</v>
      </c>
      <c r="M174" s="0" t="n">
        <f aca="false">IF($B84=0,0,IF(SIN(M$12)=0,999999999,(SIN(M$12)*COS($E84)+SIN($E84)*COS(M$12))/SIN(M$12)*$B84))</f>
        <v>141.33638896869</v>
      </c>
      <c r="N174" s="0" t="n">
        <f aca="false">IF($B84=0,0,IF(SIN(N$12)=0,999999999,(SIN(N$12)*COS($E84)+SIN($E84)*COS(N$12))/SIN(N$12)*$B84))</f>
        <v>124.164670691311</v>
      </c>
      <c r="O174" s="0" t="n">
        <f aca="false">IF($B84=0,0,IF(SIN(O$12)=0,999999999,(SIN(O$12)*COS($E84)+SIN($E84)*COS(O$12))/SIN(O$12)*$B84))</f>
        <v>110.787145277942</v>
      </c>
      <c r="P174" s="0" t="n">
        <f aca="false">IF($B84=0,0,IF(SIN(P$12)=0,999999999,(SIN(P$12)*COS($E84)+SIN($E84)*COS(P$12))/SIN(P$12)*$B84))</f>
        <v>100.065514219299</v>
      </c>
      <c r="Q174" s="0" t="n">
        <f aca="false">IF($B84=0,0,IF(SIN(Q$12)=0,999999999,(SIN(Q$12)*COS($E84)+SIN($E84)*COS(Q$12))/SIN(Q$12)*$B84))</f>
        <v>91.2754012809247</v>
      </c>
      <c r="R174" s="0" t="n">
        <f aca="false">IF($B84=0,0,IF(SIN(R$12)=0,999999999,(SIN(R$12)*COS($E84)+SIN($E84)*COS(R$12))/SIN(R$12)*$B84))</f>
        <v>83.9338848552168</v>
      </c>
      <c r="S174" s="0" t="n">
        <f aca="false">IF($B84=0,0,IF(SIN(S$12)=0,999999999,(SIN(S$12)*COS($E84)+SIN($E84)*COS(S$12))/SIN(S$12)*$B84))</f>
        <v>77.7066307629185</v>
      </c>
      <c r="T174" s="0" t="n">
        <f aca="false">IF($B84=0,0,IF(SIN(T$12)=0,999999999,(SIN(T$12)*COS($E84)+SIN($E84)*COS(T$12))/SIN(T$12)*$B84))</f>
        <v>72.354825279284</v>
      </c>
      <c r="U174" s="0" t="n">
        <f aca="false">IF($B84=0,0,IF(SIN(U$12)=0,999999999,(SIN(U$12)*COS($E84)+SIN($E84)*COS(U$12))/SIN(U$12)*$B84))</f>
        <v>67.703334946685</v>
      </c>
      <c r="V174" s="0" t="n">
        <f aca="false">IF($B84=0,0,IF(SIN(V$12)=0,999999999,(SIN(V$12)*COS($E84)+SIN($E84)*COS(V$12))/SIN(V$12)*$B84))</f>
        <v>63.6208064545273</v>
      </c>
      <c r="W174" s="0" t="n">
        <f aca="false">IF($B84=0,0,IF(SIN(W$12)=0,999999999,(SIN(W$12)*COS($E84)+SIN($E84)*COS(W$12))/SIN(W$12)*$B84))</f>
        <v>60.0067900881143</v>
      </c>
      <c r="X174" s="0" t="n">
        <f aca="false">IF($B84=0,0,IF(SIN(X$12)=0,999999999,(SIN(X$12)*COS($E84)+SIN($E84)*COS(X$12))/SIN(X$12)*$B84))</f>
        <v>56.7831553584698</v>
      </c>
      <c r="Y174" s="0" t="n">
        <f aca="false">IF($B84=0,0,IF(SIN(Y$12)=0,999999999,(SIN(Y$12)*COS($E84)+SIN($E84)*COS(Y$12))/SIN(Y$12)*$B84))</f>
        <v>53.8882174832309</v>
      </c>
      <c r="Z174" s="0" t="n">
        <f aca="false">IF($B84=0,0,IF(SIN(Z$12)=0,999999999,(SIN(Z$12)*COS($E84)+SIN($E84)*COS(Z$12))/SIN(Z$12)*$B84))</f>
        <v>51.2726259206701</v>
      </c>
      <c r="AA174" s="0" t="n">
        <f aca="false">IF($B84=0,0,IF(SIN(AA$12)=0,999999999,(SIN(AA$12)*COS($E84)+SIN($E84)*COS(AA$12))/SIN(AA$12)*$B84))</f>
        <v>48.896427605734</v>
      </c>
      <c r="AB174" s="0" t="n">
        <f aca="false">IF($B84=0,0,IF(SIN(AB$12)=0,999999999,(SIN(AB$12)*COS($E84)+SIN($E84)*COS(AB$12))/SIN(AB$12)*$B84))</f>
        <v>46.7269311192098</v>
      </c>
      <c r="AC174" s="0" t="n">
        <f aca="false">IF($B84=0,0,IF(SIN(AC$12)=0,999999999,(SIN(AC$12)*COS($E84)+SIN($E84)*COS(AC$12))/SIN(AC$12)*$B84))</f>
        <v>44.7371280276887</v>
      </c>
      <c r="AD174" s="0" t="n">
        <f aca="false">IF($B84=0,0,IF(SIN(AD$12)=0,999999999,(SIN(AD$12)*COS($E84)+SIN($E84)*COS(AD$12))/SIN(AD$12)*$B84))</f>
        <v>42.9045088861077</v>
      </c>
      <c r="AE174" s="0" t="n">
        <f aca="false">IF($B84=0,0,IF(SIN(AE$12)=0,999999999,(SIN(AE$12)*COS($E84)+SIN($E84)*COS(AE$12))/SIN(AE$12)*$B84))</f>
        <v>41.2101633972695</v>
      </c>
      <c r="AF174" s="0" t="n">
        <f aca="false">IF($B84=0,0,IF(SIN(AF$12)=0,999999999,(SIN(AF$12)*COS($E84)+SIN($E84)*COS(AF$12))/SIN(AF$12)*$B84))</f>
        <v>39.6380882244655</v>
      </c>
      <c r="AG174" s="0" t="n">
        <f aca="false">IF($B84=0,0,IF(SIN(AG$12)=0,999999999,(SIN(AG$12)*COS($E84)+SIN($E84)*COS(AG$12))/SIN(AG$12)*$B84))</f>
        <v>38.1746486211318</v>
      </c>
      <c r="AH174" s="0" t="n">
        <f aca="false">IF($B84=0,0,IF(SIN(AH$12)=0,999999999,(SIN(AH$12)*COS($E84)+SIN($E84)*COS(AH$12))/SIN(AH$12)*$B84))</f>
        <v>36.8081554231988</v>
      </c>
      <c r="AI174" s="0" t="n">
        <f aca="false">IF($B84=0,0,IF(SIN(AI$12)=0,999999999,(SIN(AI$12)*COS($E84)+SIN($E84)*COS(AI$12))/SIN(AI$12)*$B84))</f>
        <v>35.5285295578846</v>
      </c>
      <c r="AJ174" s="0" t="n">
        <f aca="false">IF($B84=0,0,IF(SIN(AJ$12)=0,999999999,(SIN(AJ$12)*COS($E84)+SIN($E84)*COS(AJ$12))/SIN(AJ$12)*$B84))</f>
        <v>34.3270336483441</v>
      </c>
      <c r="AK174" s="0" t="n">
        <f aca="false">IF($B84=0,0,IF(SIN(AK$12)=0,999999999,(SIN(AK$12)*COS($E84)+SIN($E84)*COS(AK$12))/SIN(AK$12)*$B84))</f>
        <v>33.1960555634062</v>
      </c>
      <c r="AL174" s="0" t="n">
        <f aca="false">IF($B84=0,0,IF(SIN(AL$12)=0,999999999,(SIN(AL$12)*COS($E84)+SIN($E84)*COS(AL$12))/SIN(AL$12)*$B84))</f>
        <v>32.1289325493237</v>
      </c>
      <c r="AM174" s="0" t="n">
        <f aca="false">IF($B84=0,0,IF(SIN(AM$12)=0,999999999,(SIN(AM$12)*COS($E84)+SIN($E84)*COS(AM$12))/SIN(AM$12)*$B84))</f>
        <v>31.1198073351345</v>
      </c>
      <c r="AN174" s="0" t="n">
        <f aca="false">IF($B84=0,0,IF(SIN(AN$12)=0,999999999,(SIN(AN$12)*COS($E84)+SIN($E84)*COS(AN$12))/SIN(AN$12)*$B84))</f>
        <v>30.163509628738</v>
      </c>
      <c r="AO174" s="0" t="n">
        <f aca="false">IF($B84=0,0,IF(SIN(AO$12)=0,999999999,(SIN(AO$12)*COS($E84)+SIN($E84)*COS(AO$12))/SIN(AO$12)*$B84))</f>
        <v>29.2554579254423</v>
      </c>
      <c r="AP174" s="0" t="n">
        <f aca="false">IF($B84=0,0,IF(SIN(AP$12)=0,999999999,(SIN(AP$12)*COS($E84)+SIN($E84)*COS(AP$12))/SIN(AP$12)*$B84))</f>
        <v>28.3915776792348</v>
      </c>
      <c r="AQ174" s="0" t="n">
        <f aca="false">IF($B84=0,0,IF(SIN(AQ$12)=0,999999999,(SIN(AQ$12)*COS($E84)+SIN($E84)*COS(AQ$12))/SIN(AQ$12)*$B84))</f>
        <v>27.5682327410203</v>
      </c>
      <c r="AR174" s="0" t="n">
        <f aca="false">IF($B84=0,0,IF(SIN(AR$12)=0,999999999,(SIN(AR$12)*COS($E84)+SIN($E84)*COS(AR$12))/SIN(AR$12)*$B84))</f>
        <v>26.7821676198006</v>
      </c>
      <c r="AS174" s="0" t="n">
        <f aca="false">IF($B84=0,0,IF(SIN(AS$12)=0,999999999,(SIN(AS$12)*COS($E84)+SIN($E84)*COS(AS$12))/SIN(AS$12)*$B84))</f>
        <v>26.0304586241065</v>
      </c>
      <c r="AT174" s="0" t="n">
        <f aca="false">IF($B84=0,0,IF(SIN(AT$12)=0,999999999,(SIN(AT$12)*COS($E84)+SIN($E84)*COS(AT$12))/SIN(AT$12)*$B84))</f>
        <v>25.3104723295196</v>
      </c>
      <c r="AU174" s="0" t="n">
        <f aca="false">IF($B84=0,0,IF(SIN(AU$12)=0,999999999,(SIN(AU$12)*COS($E84)+SIN($E84)*COS(AU$12))/SIN(AU$12)*$B84))</f>
        <v>24.6198301213678</v>
      </c>
      <c r="AV174" s="0" t="n">
        <f aca="false">IF($B84=0,0,IF(SIN(AV$12)=0,999999999,(SIN(AV$12)*COS($E84)+SIN($E84)*COS(AV$12))/SIN(AV$12)*$B84))</f>
        <v>23.956377799941</v>
      </c>
      <c r="AW174" s="0" t="n">
        <f aca="false">IF($B84=0,0,IF(SIN(AW$12)=0,999999999,(SIN(AW$12)*COS($E84)+SIN($E84)*COS(AW$12))/SIN(AW$12)*$B84))</f>
        <v>23.3181594239658</v>
      </c>
      <c r="AX174" s="0" t="n">
        <f aca="false">IF($B84=0,0,IF(SIN(AX$12)=0,999999999,(SIN(AX$12)*COS($E84)+SIN($E84)*COS(AX$12))/SIN(AX$12)*$B84))</f>
        <v>22.7033947179371</v>
      </c>
      <c r="AY174" s="0" t="n">
        <f aca="false">IF($B84=0,0,IF(SIN(AY$12)=0,999999999,(SIN(AY$12)*COS($E84)+SIN($E84)*COS(AY$12))/SIN(AY$12)*$B84))</f>
        <v>22.1104594887878</v>
      </c>
      <c r="AZ174" s="0" t="n">
        <f aca="false">IF($B84=0,0,IF(SIN(AZ$12)=0,999999999,(SIN(AZ$12)*COS($E84)+SIN($E84)*COS(AZ$12))/SIN(AZ$12)*$B84))</f>
        <v>21.5378685938107</v>
      </c>
      <c r="BA174" s="0" t="n">
        <f aca="false">IF($B84=0,0,IF(SIN(BA$12)=0,999999999,(SIN(BA$12)*COS($E84)+SIN($E84)*COS(BA$12))/SIN(BA$12)*$B84))</f>
        <v>20.9842610797068</v>
      </c>
      <c r="BB174" s="0" t="n">
        <f aca="false">IF($B84=0,0,IF(SIN(BB$12)=0,999999999,(SIN(BB$12)*COS($E84)+SIN($E84)*COS(BB$12))/SIN(BB$12)*$B84))</f>
        <v>20.4483871759821</v>
      </c>
      <c r="BC174" s="0" t="n">
        <f aca="false">IF($B84=0,0,IF(SIN(BC$12)=0,999999999,(SIN(BC$12)*COS($E84)+SIN($E84)*COS(BC$12))/SIN(BC$12)*$B84))</f>
        <v>19.9290968776205</v>
      </c>
      <c r="BD174" s="0" t="n">
        <f aca="false">IF($B84=0,0,IF(SIN(BD$12)=0,999999999,(SIN(BD$12)*COS($E84)+SIN($E84)*COS(BD$12))/SIN(BD$12)*$B84))</f>
        <v>19.4253298943672</v>
      </c>
      <c r="BE174" s="0" t="n">
        <f aca="false">IF($B84=0,0,IF(SIN(BE$12)=0,999999999,(SIN(BE$12)*COS($E84)+SIN($E84)*COS(BE$12))/SIN(BE$12)*$B84))</f>
        <v>18.9361067788685</v>
      </c>
      <c r="BF174" s="0" t="n">
        <f aca="false">IF($B84=0,0,IF(SIN(BF$12)=0,999999999,(SIN(BF$12)*COS($E84)+SIN($E84)*COS(BF$12))/SIN(BF$12)*$B84))</f>
        <v>18.460521074793</v>
      </c>
      <c r="BG174" s="0" t="n">
        <f aca="false">IF($B84=0,0,IF(SIN(BG$12)=0,999999999,(SIN(BG$12)*COS($E84)+SIN($E84)*COS(BG$12))/SIN(BG$12)*$B84))</f>
        <v>17.9977323500253</v>
      </c>
      <c r="BH174" s="0" t="n">
        <f aca="false">IF($B84=0,0,IF(SIN(BH$12)=0,999999999,(SIN(BH$12)*COS($E84)+SIN($E84)*COS(BH$12))/SIN(BH$12)*$B84))</f>
        <v>17.54696</v>
      </c>
      <c r="BI174" s="0" t="n">
        <f aca="false">IF($B84=0,0,IF(SIN(BI$12)=0,999999999,(SIN(BI$12)*COS($E84)+SIN($E84)*COS(BI$12))/SIN(BI$12)*$B84))</f>
        <v>17.1074777229458</v>
      </c>
      <c r="BJ174" s="0" t="n">
        <f aca="false">IF($B84=0,0,IF(SIN(BJ$12)=0,999999999,(SIN(BJ$12)*COS($E84)+SIN($E84)*COS(BJ$12))/SIN(BJ$12)*$B84))</f>
        <v>16.6786085828323</v>
      </c>
      <c r="BK174" s="0" t="n">
        <f aca="false">IF($B84=0,0,IF(SIN(BK$12)=0,999999999,(SIN(BK$12)*COS($E84)+SIN($E84)*COS(BK$12))/SIN(BK$12)*$B84))</f>
        <v>16.2597205876126</v>
      </c>
      <c r="BL174" s="0" t="n">
        <f aca="false">IF($B84=0,0,IF(SIN(BL$12)=0,999999999,(SIN(BL$12)*COS($E84)+SIN($E84)*COS(BL$12))/SIN(BL$12)*$B84))</f>
        <v>15.8502227203298</v>
      </c>
      <c r="BM174" s="0" t="n">
        <f aca="false">IF($B84=0,0,IF(SIN(BM$12)=0,999999999,(SIN(BM$12)*COS($E84)+SIN($E84)*COS(BM$12))/SIN(BM$12)*$B84))</f>
        <v>15.4495613691032</v>
      </c>
      <c r="BN174" s="0" t="n">
        <f aca="false">IF($B84=0,0,IF(SIN(BN$12)=0,999999999,(SIN(BN$12)*COS($E84)+SIN($E84)*COS(BN$12))/SIN(BN$12)*$B84))</f>
        <v>15.0572171091929</v>
      </c>
      <c r="BO174" s="0" t="n">
        <f aca="false">IF($B84=0,0,IF(SIN(BO$12)=0,999999999,(SIN(BO$12)*COS($E84)+SIN($E84)*COS(BO$12))/SIN(BO$12)*$B84))</f>
        <v>14.67270179646</v>
      </c>
      <c r="BP174" s="0" t="n">
        <f aca="false">IF($B84=0,0,IF(SIN(BP$12)=0,999999999,(SIN(BP$12)*COS($E84)+SIN($E84)*COS(BP$12))/SIN(BP$12)*$B84))</f>
        <v>14.295555936769</v>
      </c>
      <c r="BQ174" s="0" t="n">
        <f aca="false">IF($B84=0,0,IF(SIN(BQ$12)=0,999999999,(SIN(BQ$12)*COS($E84)+SIN($E84)*COS(BQ$12))/SIN(BQ$12)*$B84))</f>
        <v>13.9253463003666</v>
      </c>
      <c r="BR174" s="0" t="n">
        <f aca="false">IF($B84=0,0,IF(SIN(BR$12)=0,999999999,(SIN(BR$12)*COS($E84)+SIN($E84)*COS(BR$12))/SIN(BR$12)*$B84))</f>
        <v>13.5616637541144</v>
      </c>
      <c r="BS174" s="0" t="n">
        <f aca="false">IF($B84=0,0,IF(SIN(BS$12)=0,999999999,(SIN(BS$12)*COS($E84)+SIN($E84)*COS(BS$12))/SIN(BS$12)*$B84))</f>
        <v>13.20412128777</v>
      </c>
      <c r="BT174" s="0" t="n">
        <f aca="false">IF($B84=0,0,IF(SIN(BT$12)=0,999999999,(SIN(BT$12)*COS($E84)+SIN($E84)*COS(BT$12))/SIN(BT$12)*$B84))</f>
        <v>12.8523522133783</v>
      </c>
      <c r="BU174" s="0" t="n">
        <f aca="false">IF($B84=0,0,IF(SIN(BU$12)=0,999999999,(SIN(BU$12)*COS($E84)+SIN($E84)*COS(BU$12))/SIN(BU$12)*$B84))</f>
        <v>12.5060085193022</v>
      </c>
      <c r="BV174" s="0" t="n">
        <f aca="false">IF($B84=0,0,IF(SIN(BV$12)=0,999999999,(SIN(BV$12)*COS($E84)+SIN($E84)*COS(BV$12))/SIN(BV$12)*$B84))</f>
        <v>12.1647593625703</v>
      </c>
      <c r="BW174" s="0" t="n">
        <f aca="false">IF($B84=0,0,IF(SIN(BW$12)=0,999999999,(SIN(BW$12)*COS($E84)+SIN($E84)*COS(BW$12))/SIN(BW$12)*$B84))</f>
        <v>11.8282896850868</v>
      </c>
      <c r="BX174" s="0" t="n">
        <f aca="false">IF($B84=0,0,IF(SIN(BX$12)=0,999999999,(SIN(BX$12)*COS($E84)+SIN($E84)*COS(BX$12))/SIN(BX$12)*$B84))</f>
        <v>11.4962989408656</v>
      </c>
      <c r="BY174" s="0" t="n">
        <f aca="false">IF($B84=0,0,IF(SIN(BY$12)=0,999999999,(SIN(BY$12)*COS($E84)+SIN($E84)*COS(BY$12))/SIN(BY$12)*$B84))</f>
        <v>11.1684999228647</v>
      </c>
      <c r="BZ174" s="0" t="n">
        <f aca="false">IF($B84=0,0,IF(SIN(BZ$12)=0,999999999,(SIN(BZ$12)*COS($E84)+SIN($E84)*COS(BZ$12))/SIN(BZ$12)*$B84))</f>
        <v>10.8446176792348</v>
      </c>
      <c r="CA174" s="0" t="n">
        <f aca="false">IF($B84=0,0,IF(SIN(CA$12)=0,999999999,(SIN(CA$12)*COS($E84)+SIN($E84)*COS(CA$12))/SIN(CA$12)*$B84))</f>
        <v>10.5243885098731</v>
      </c>
      <c r="CB174" s="0" t="n">
        <f aca="false">IF($B84=0,0,IF(SIN(CB$12)=0,999999999,(SIN(CB$12)*COS($E84)+SIN($E84)*COS(CB$12))/SIN(CB$12)*$B84))</f>
        <v>10.2075590351149</v>
      </c>
      <c r="CC174" s="0" t="n">
        <f aca="false">IF($B84=0,0,IF(SIN(CC$12)=0,999999999,(SIN(CC$12)*COS($E84)+SIN($E84)*COS(CC$12))/SIN(CC$12)*$B84))</f>
        <v>9.89388532923146</v>
      </c>
      <c r="CD174" s="0" t="n">
        <f aca="false">IF($B84=0,0,IF(SIN(CD$12)=0,999999999,(SIN(CD$12)*COS($E84)+SIN($E84)*COS(CD$12))/SIN(CD$12)*$B84))</f>
        <v>9.58313211212118</v>
      </c>
      <c r="CE174" s="0" t="n">
        <f aca="false">IF($B84=0,0,IF(SIN(CE$12)=0,999999999,(SIN(CE$12)*COS($E84)+SIN($E84)*COS(CE$12))/SIN(CE$12)*$B84))</f>
        <v>9.27507199322232</v>
      </c>
      <c r="CF174" s="0" t="n">
        <f aca="false">IF($B84=0,0,IF(SIN(CF$12)=0,999999999,(SIN(CF$12)*COS($E84)+SIN($E84)*COS(CF$12))/SIN(CF$12)*$B84))</f>
        <v>8.96948476223635</v>
      </c>
      <c r="CG174" s="0" t="n">
        <f aca="false">IF($B84=0,0,IF(SIN(CG$12)=0,999999999,(SIN(CG$12)*COS($E84)+SIN($E84)*COS(CG$12))/SIN(CG$12)*$B84))</f>
        <v>8.66615672173995</v>
      </c>
      <c r="CH174" s="0" t="n">
        <f aca="false">IF($B84=0,0,IF(SIN(CH$12)=0,999999999,(SIN(CH$12)*COS($E84)+SIN($E84)*COS(CH$12))/SIN(CH$12)*$B84))</f>
        <v>8.36488005719368</v>
      </c>
      <c r="CI174" s="0" t="n">
        <f aca="false">IF($B84=0,0,IF(SIN(CI$12)=0,999999999,(SIN(CI$12)*COS($E84)+SIN($E84)*COS(CI$12))/SIN(CI$12)*$B84))</f>
        <v>8.06545224023774</v>
      </c>
      <c r="CJ174" s="0" t="n">
        <f aca="false">IF($B84=0,0,IF(SIN(CJ$12)=0,999999999,(SIN(CJ$12)*COS($E84)+SIN($E84)*COS(CJ$12))/SIN(CJ$12)*$B84))</f>
        <v>7.76767546149105</v>
      </c>
      <c r="CK174" s="0" t="n">
        <f aca="false">IF($B84=0,0,IF(SIN(CK$12)=0,999999999,(SIN(CK$12)*COS($E84)+SIN($E84)*COS(CK$12))/SIN(CK$12)*$B84))</f>
        <v>7.47135608935736</v>
      </c>
      <c r="CL174" s="0" t="n">
        <f aca="false">IF($B84=0,0,IF(SIN(CL$12)=0,999999999,(SIN(CL$12)*COS($E84)+SIN($E84)*COS(CL$12))/SIN(CL$12)*$B84))</f>
        <v>7.17630415159679</v>
      </c>
      <c r="CM174" s="0" t="n">
        <f aca="false">IF($B84=0,0,IF(SIN(CM$12)=0,999999999,(SIN(CM$12)*COS($E84)+SIN($E84)*COS(CM$12))/SIN(CM$12)*$B84))</f>
        <v>6.88233283663259</v>
      </c>
      <c r="CN174" s="0" t="n">
        <f aca="false">IF($B84=0,0,IF(SIN(CN$12)=0,999999999,(SIN(CN$12)*COS($E84)+SIN($E84)*COS(CN$12))/SIN(CN$12)*$B84))</f>
        <v>6.58925801174695</v>
      </c>
      <c r="CO174" s="0" t="n">
        <f aca="false">IF($B84=0,0,IF(SIN(CO$12)=0,999999999,(SIN(CO$12)*COS($E84)+SIN($E84)*COS(CO$12))/SIN(CO$12)*$B84))</f>
        <v>6.2968977554812</v>
      </c>
      <c r="CP174" s="0" t="n">
        <f aca="false">IF($B84=0,0,IF(SIN(CP$12)=0,999999999,(SIN(CP$12)*COS($E84)+SIN($E84)*COS(CP$12))/SIN(CP$12)*$B84))</f>
        <v>6.00507190168063</v>
      </c>
      <c r="CQ174" s="0" t="n">
        <f aca="false">IF($B84=0,0,IF(SIN(CQ$12)=0,999999999,(SIN(CQ$12)*COS($E84)+SIN($E84)*COS(CQ$12))/SIN(CQ$12)*$B84))</f>
        <v>5.71360159273059</v>
      </c>
    </row>
    <row r="175" customFormat="false" ht="12.8" hidden="true" customHeight="false" outlineLevel="0" collapsed="false">
      <c r="D175" s="0" t="n">
        <f aca="false">1+D174</f>
        <v>73</v>
      </c>
      <c r="E175" s="2" t="s">
        <v>56</v>
      </c>
      <c r="F175" s="0" t="n">
        <f aca="false">IF($B85=0,0,IF(SIN(F$12)=0,999999999,(SIN(F$12)*COS($E85)+SIN($E85)*COS(F$12))/SIN(F$12)*$B85))</f>
        <v>999999999</v>
      </c>
      <c r="G175" s="0" t="n">
        <f aca="false">IF($B85=0,0,IF(SIN(G$12)=0,999999999,(SIN(G$12)*COS($E85)+SIN($E85)*COS(G$12))/SIN(G$12)*$B85))</f>
        <v>971.959893036578</v>
      </c>
      <c r="H175" s="0" t="n">
        <f aca="false">IF($B85=0,0,IF(SIN(H$12)=0,999999999,(SIN(H$12)*COS($E85)+SIN($E85)*COS(H$12))/SIN(H$12)*$B85))</f>
        <v>488.412353579994</v>
      </c>
      <c r="I175" s="0" t="n">
        <f aca="false">IF($B85=0,0,IF(SIN(I$12)=0,999999999,(SIN(I$12)*COS($E85)+SIN($E85)*COS(I$12))/SIN(I$12)*$B85))</f>
        <v>327.164355145218</v>
      </c>
      <c r="J175" s="0" t="n">
        <f aca="false">IF($B85=0,0,IF(SIN(J$12)=0,999999999,(SIN(J$12)*COS($E85)+SIN($E85)*COS(J$12))/SIN(J$12)*$B85))</f>
        <v>246.491212028759</v>
      </c>
      <c r="K175" s="0" t="n">
        <f aca="false">IF($B85=0,0,IF(SIN(K$12)=0,999999999,(SIN(K$12)*COS($E85)+SIN($E85)*COS(K$12))/SIN(K$12)*$B85))</f>
        <v>198.04797748083</v>
      </c>
      <c r="L175" s="0" t="n">
        <f aca="false">IF($B85=0,0,IF(SIN(L$12)=0,999999999,(SIN(L$12)*COS($E85)+SIN($E85)*COS(L$12))/SIN(L$12)*$B85))</f>
        <v>165.719661219542</v>
      </c>
      <c r="M175" s="0" t="n">
        <f aca="false">IF($B85=0,0,IF(SIN(M$12)=0,999999999,(SIN(M$12)*COS($E85)+SIN($E85)*COS(M$12))/SIN(M$12)*$B85))</f>
        <v>142.599831926897</v>
      </c>
      <c r="N175" s="0" t="n">
        <f aca="false">IF($B85=0,0,IF(SIN(N$12)=0,999999999,(SIN(N$12)*COS($E85)+SIN($E85)*COS(N$12))/SIN(N$12)*$B85))</f>
        <v>125.235267867467</v>
      </c>
      <c r="O175" s="0" t="n">
        <f aca="false">IF($B85=0,0,IF(SIN(O$12)=0,999999999,(SIN(O$12)*COS($E85)+SIN($E85)*COS(O$12))/SIN(O$12)*$B85))</f>
        <v>111.707507089845</v>
      </c>
      <c r="P175" s="0" t="n">
        <f aca="false">IF($B85=0,0,IF(SIN(P$12)=0,999999999,(SIN(P$12)*COS($E85)+SIN($E85)*COS(P$12))/SIN(P$12)*$B85))</f>
        <v>100.86546750289</v>
      </c>
      <c r="Q175" s="0" t="n">
        <f aca="false">IF($B85=0,0,IF(SIN(Q$12)=0,999999999,(SIN(Q$12)*COS($E85)+SIN($E85)*COS(Q$12))/SIN(Q$12)*$B85))</f>
        <v>91.9766378154671</v>
      </c>
      <c r="R175" s="0" t="n">
        <f aca="false">IF($B85=0,0,IF(SIN(R$12)=0,999999999,(SIN(R$12)*COS($E85)+SIN($E85)*COS(R$12))/SIN(R$12)*$B85))</f>
        <v>84.5526730026097</v>
      </c>
      <c r="S175" s="0" t="n">
        <f aca="false">IF($B85=0,0,IF(SIN(S$12)=0,999999999,(SIN(S$12)*COS($E85)+SIN($E85)*COS(S$12))/SIN(S$12)*$B85))</f>
        <v>78.2554841684258</v>
      </c>
      <c r="T175" s="0" t="n">
        <f aca="false">IF($B85=0,0,IF(SIN(T$12)=0,999999999,(SIN(T$12)*COS($E85)+SIN($E85)*COS(T$12))/SIN(T$12)*$B85))</f>
        <v>72.8435756073237</v>
      </c>
      <c r="U175" s="0" t="n">
        <f aca="false">IF($B85=0,0,IF(SIN(U$12)=0,999999999,(SIN(U$12)*COS($E85)+SIN($E85)*COS(U$12))/SIN(U$12)*$B85))</f>
        <v>68.1398470376186</v>
      </c>
      <c r="V175" s="0" t="n">
        <f aca="false">IF($B85=0,0,IF(SIN(V$12)=0,999999999,(SIN(V$12)*COS($E85)+SIN($E85)*COS(V$12))/SIN(V$12)*$B85))</f>
        <v>64.0114699945414</v>
      </c>
      <c r="W175" s="0" t="n">
        <f aca="false">IF($B85=0,0,IF(SIN(W$12)=0,999999999,(SIN(W$12)*COS($E85)+SIN($E85)*COS(W$12))/SIN(W$12)*$B85))</f>
        <v>60.3568666698946</v>
      </c>
      <c r="X175" s="0" t="n">
        <f aca="false">IF($B85=0,0,IF(SIN(X$12)=0,999999999,(SIN(X$12)*COS($E85)+SIN($E85)*COS(X$12))/SIN(X$12)*$B85))</f>
        <v>57.0970291357058</v>
      </c>
      <c r="Y175" s="0" t="n">
        <f aca="false">IF($B85=0,0,IF(SIN(Y$12)=0,999999999,(SIN(Y$12)*COS($E85)+SIN($E85)*COS(Y$12))/SIN(Y$12)*$B85))</f>
        <v>54.1695798629747</v>
      </c>
      <c r="Z175" s="0" t="n">
        <f aca="false">IF($B85=0,0,IF(SIN(Z$12)=0,999999999,(SIN(Z$12)*COS($E85)+SIN($E85)*COS(Z$12))/SIN(Z$12)*$B85))</f>
        <v>51.5246140821639</v>
      </c>
      <c r="AA175" s="0" t="n">
        <f aca="false">IF($B85=0,0,IF(SIN(AA$12)=0,999999999,(SIN(AA$12)*COS($E85)+SIN($E85)*COS(AA$12))/SIN(AA$12)*$B85))</f>
        <v>49.1217300381149</v>
      </c>
      <c r="AB175" s="0" t="n">
        <f aca="false">IF($B85=0,0,IF(SIN(AB$12)=0,999999999,(SIN(AB$12)*COS($E85)+SIN($E85)*COS(AB$12))/SIN(AB$12)*$B85))</f>
        <v>46.9278691729162</v>
      </c>
      <c r="AC175" s="0" t="n">
        <f aca="false">IF($B85=0,0,IF(SIN(AC$12)=0,999999999,(SIN(AC$12)*COS($E85)+SIN($E85)*COS(AC$12))/SIN(AC$12)*$B85))</f>
        <v>44.9157197368353</v>
      </c>
      <c r="AD175" s="0" t="n">
        <f aca="false">IF($B85=0,0,IF(SIN(AD$12)=0,999999999,(SIN(AD$12)*COS($E85)+SIN($E85)*COS(AD$12))/SIN(AD$12)*$B85))</f>
        <v>43.0625194940592</v>
      </c>
      <c r="AE175" s="0" t="n">
        <f aca="false">IF($B85=0,0,IF(SIN(AE$12)=0,999999999,(SIN(AE$12)*COS($E85)+SIN($E85)*COS(AE$12))/SIN(AE$12)*$B85))</f>
        <v>41.3491457766196</v>
      </c>
      <c r="AF175" s="0" t="n">
        <f aca="false">IF($B85=0,0,IF(SIN(AF$12)=0,999999999,(SIN(AF$12)*COS($E85)+SIN($E85)*COS(AF$12))/SIN(AF$12)*$B85))</f>
        <v>39.7594155234535</v>
      </c>
      <c r="AG175" s="0" t="n">
        <f aca="false">IF($B85=0,0,IF(SIN(AG$12)=0,999999999,(SIN(AG$12)*COS($E85)+SIN($E85)*COS(AG$12))/SIN(AG$12)*$B85))</f>
        <v>38.2795408639286</v>
      </c>
      <c r="AH175" s="0" t="n">
        <f aca="false">IF($B85=0,0,IF(SIN(AH$12)=0,999999999,(SIN(AH$12)*COS($E85)+SIN($E85)*COS(AH$12))/SIN(AH$12)*$B85))</f>
        <v>36.8977013596349</v>
      </c>
      <c r="AI175" s="0" t="n">
        <f aca="false">IF($B85=0,0,IF(SIN(AI$12)=0,999999999,(SIN(AI$12)*COS($E85)+SIN($E85)*COS(AI$12))/SIN(AI$12)*$B85))</f>
        <v>35.6037047454683</v>
      </c>
      <c r="AJ175" s="0" t="n">
        <f aca="false">IF($B85=0,0,IF(SIN(AJ$12)=0,999999999,(SIN(AJ$12)*COS($E85)+SIN($E85)*COS(AJ$12))/SIN(AJ$12)*$B85))</f>
        <v>34.3887155200834</v>
      </c>
      <c r="AK175" s="0" t="n">
        <f aca="false">IF($B85=0,0,IF(SIN(AK$12)=0,999999999,(SIN(AK$12)*COS($E85)+SIN($E85)*COS(AK$12))/SIN(AK$12)*$B85))</f>
        <v>33.2450360648022</v>
      </c>
      <c r="AL175" s="0" t="n">
        <f aca="false">IF($B85=0,0,IF(SIN(AL$12)=0,999999999,(SIN(AL$12)*COS($E85)+SIN($E85)*COS(AL$12))/SIN(AL$12)*$B85))</f>
        <v>32.165928800287</v>
      </c>
      <c r="AM175" s="0" t="n">
        <f aca="false">IF($B85=0,0,IF(SIN(AM$12)=0,999999999,(SIN(AM$12)*COS($E85)+SIN($E85)*COS(AM$12))/SIN(AM$12)*$B85))</f>
        <v>31.1454706759036</v>
      </c>
      <c r="AN175" s="0" t="n">
        <f aca="false">IF($B85=0,0,IF(SIN(AN$12)=0,999999999,(SIN(AN$12)*COS($E85)+SIN($E85)*COS(AN$12))/SIN(AN$12)*$B85))</f>
        <v>30.1784333349473</v>
      </c>
      <c r="AO175" s="0" t="n">
        <f aca="false">IF($B85=0,0,IF(SIN(AO$12)=0,999999999,(SIN(AO$12)*COS($E85)+SIN($E85)*COS(AO$12))/SIN(AO$12)*$B85))</f>
        <v>29.2601838204578</v>
      </c>
      <c r="AP175" s="0" t="n">
        <f aca="false">IF($B85=0,0,IF(SIN(AP$12)=0,999999999,(SIN(AP$12)*COS($E85)+SIN($E85)*COS(AP$12))/SIN(AP$12)*$B85))</f>
        <v>28.3866018275185</v>
      </c>
      <c r="AQ175" s="0" t="n">
        <f aca="false">IF($B85=0,0,IF(SIN(AQ$12)=0,999999999,(SIN(AQ$12)*COS($E85)+SIN($E85)*COS(AQ$12))/SIN(AQ$12)*$B85))</f>
        <v>27.5540103715156</v>
      </c>
      <c r="AR175" s="0" t="n">
        <f aca="false">IF($B85=0,0,IF(SIN(AR$12)=0,999999999,(SIN(AR$12)*COS($E85)+SIN($E85)*COS(AR$12))/SIN(AR$12)*$B85))</f>
        <v>26.759117400887</v>
      </c>
      <c r="AS175" s="0" t="n">
        <f aca="false">IF($B85=0,0,IF(SIN(AS$12)=0,999999999,(SIN(AS$12)*COS($E85)+SIN($E85)*COS(AS$12))/SIN(AS$12)*$B85))</f>
        <v>25.9989663898508</v>
      </c>
      <c r="AT175" s="0" t="n">
        <f aca="false">IF($B85=0,0,IF(SIN(AT$12)=0,999999999,(SIN(AT$12)*COS($E85)+SIN($E85)*COS(AT$12))/SIN(AT$12)*$B85))</f>
        <v>25.2708943394995</v>
      </c>
      <c r="AU175" s="0" t="n">
        <f aca="false">IF($B85=0,0,IF(SIN(AU$12)=0,999999999,(SIN(AU$12)*COS($E85)+SIN($E85)*COS(AU$12))/SIN(AU$12)*$B85))</f>
        <v>24.5724959222953</v>
      </c>
      <c r="AV175" s="0" t="n">
        <f aca="false">IF($B85=0,0,IF(SIN(AV$12)=0,999999999,(SIN(AV$12)*COS($E85)+SIN($E85)*COS(AV$12))/SIN(AV$12)*$B85))</f>
        <v>23.9015927459387</v>
      </c>
      <c r="AW175" s="0" t="n">
        <f aca="false">IF($B85=0,0,IF(SIN(AW$12)=0,999999999,(SIN(AW$12)*COS($E85)+SIN($E85)*COS(AW$12))/SIN(AW$12)*$B85))</f>
        <v>23.2562069030947</v>
      </c>
      <c r="AX175" s="0" t="n">
        <f aca="false">IF($B85=0,0,IF(SIN(AX$12)=0,999999999,(SIN(AX$12)*COS($E85)+SIN($E85)*COS(AX$12))/SIN(AX$12)*$B85))</f>
        <v>22.6345381249984</v>
      </c>
      <c r="AY175" s="0" t="n">
        <f aca="false">IF($B85=0,0,IF(SIN(AY$12)=0,999999999,(SIN(AY$12)*COS($E85)+SIN($E85)*COS(AY$12))/SIN(AY$12)*$B85))</f>
        <v>22.034943978196</v>
      </c>
      <c r="AZ175" s="0" t="n">
        <f aca="false">IF($B85=0,0,IF(SIN(AZ$12)=0,999999999,(SIN(AZ$12)*COS($E85)+SIN($E85)*COS(AZ$12))/SIN(AZ$12)*$B85))</f>
        <v>21.4559226411889</v>
      </c>
      <c r="BA175" s="0" t="n">
        <f aca="false">IF($B85=0,0,IF(SIN(BA$12)=0,999999999,(SIN(BA$12)*COS($E85)+SIN($E85)*COS(BA$12))/SIN(BA$12)*$B85))</f>
        <v>20.8960978765873</v>
      </c>
      <c r="BB175" s="0" t="n">
        <f aca="false">IF($B85=0,0,IF(SIN(BB$12)=0,999999999,(SIN(BB$12)*COS($E85)+SIN($E85)*COS(BB$12))/SIN(BB$12)*$B85))</f>
        <v>20.3542058784369</v>
      </c>
      <c r="BC175" s="0" t="n">
        <f aca="false">IF($B85=0,0,IF(SIN(BC$12)=0,999999999,(SIN(BC$12)*COS($E85)+SIN($E85)*COS(BC$12))/SIN(BC$12)*$B85))</f>
        <v>19.8290837266707</v>
      </c>
      <c r="BD175" s="0" t="n">
        <f aca="false">IF($B85=0,0,IF(SIN(BD$12)=0,999999999,(SIN(BD$12)*COS($E85)+SIN($E85)*COS(BD$12))/SIN(BD$12)*$B85))</f>
        <v>19.3196592235182</v>
      </c>
      <c r="BE175" s="0" t="n">
        <f aca="false">IF($B85=0,0,IF(SIN(BE$12)=0,999999999,(SIN(BE$12)*COS($E85)+SIN($E85)*COS(BE$12))/SIN(BE$12)*$B85))</f>
        <v>18.8249419220108</v>
      </c>
      <c r="BF175" s="0" t="n">
        <f aca="false">IF($B85=0,0,IF(SIN(BF$12)=0,999999999,(SIN(BF$12)*COS($E85)+SIN($E85)*COS(BF$12))/SIN(BF$12)*$B85))</f>
        <v>18.3440151859225</v>
      </c>
      <c r="BG175" s="0" t="n">
        <f aca="false">IF($B85=0,0,IF(SIN(BG$12)=0,999999999,(SIN(BG$12)*COS($E85)+SIN($E85)*COS(BG$12))/SIN(BG$12)*$B85))</f>
        <v>17.8760291447238</v>
      </c>
      <c r="BH175" s="0" t="n">
        <f aca="false">IF($B85=0,0,IF(SIN(BH$12)=0,999999999,(SIN(BH$12)*COS($E85)+SIN($E85)*COS(BH$12))/SIN(BH$12)*$B85))</f>
        <v>17.4201944273241</v>
      </c>
      <c r="BI175" s="0" t="n">
        <f aca="false">IF($B85=0,0,IF(SIN(BI$12)=0,999999999,(SIN(BI$12)*COS($E85)+SIN($E85)*COS(BI$12))/SIN(BI$12)*$B85))</f>
        <v>16.9757765752711</v>
      </c>
      <c r="BJ175" s="0" t="n">
        <f aca="false">IF($B85=0,0,IF(SIN(BJ$12)=0,999999999,(SIN(BJ$12)*COS($E85)+SIN($E85)*COS(BJ$12))/SIN(BJ$12)*$B85))</f>
        <v>16.5420910502516</v>
      </c>
      <c r="BK175" s="0" t="n">
        <f aca="false">IF($B85=0,0,IF(SIN(BK$12)=0,999999999,(SIN(BK$12)*COS($E85)+SIN($E85)*COS(BK$12))/SIN(BK$12)*$B85))</f>
        <v>16.118498762676</v>
      </c>
      <c r="BL175" s="0" t="n">
        <f aca="false">IF($B85=0,0,IF(SIN(BL$12)=0,999999999,(SIN(BL$12)*COS($E85)+SIN($E85)*COS(BL$12))/SIN(BL$12)*$B85))</f>
        <v>15.7044020582128</v>
      </c>
      <c r="BM175" s="0" t="n">
        <f aca="false">IF($B85=0,0,IF(SIN(BM$12)=0,999999999,(SIN(BM$12)*COS($E85)+SIN($E85)*COS(BM$12))/SIN(BM$12)*$B85))</f>
        <v>15.2992411076819</v>
      </c>
      <c r="BN175" s="0" t="n">
        <f aca="false">IF($B85=0,0,IF(SIN(BN$12)=0,999999999,(SIN(BN$12)*COS($E85)+SIN($E85)*COS(BN$12))/SIN(BN$12)*$B85))</f>
        <v>14.9024906529801</v>
      </c>
      <c r="BO175" s="0" t="n">
        <f aca="false">IF($B85=0,0,IF(SIN(BO$12)=0,999999999,(SIN(BO$12)*COS($E85)+SIN($E85)*COS(BO$12))/SIN(BO$12)*$B85))</f>
        <v>14.5136570678997</v>
      </c>
      <c r="BP175" s="0" t="n">
        <f aca="false">IF($B85=0,0,IF(SIN(BP$12)=0,999999999,(SIN(BP$12)*COS($E85)+SIN($E85)*COS(BP$12))/SIN(BP$12)*$B85))</f>
        <v>14.1322756979887</v>
      </c>
      <c r="BQ175" s="0" t="n">
        <f aca="false">IF($B85=0,0,IF(SIN(BQ$12)=0,999999999,(SIN(BQ$12)*COS($E85)+SIN($E85)*COS(BQ$12))/SIN(BQ$12)*$B85))</f>
        <v>13.7579084481372</v>
      </c>
      <c r="BR175" s="0" t="n">
        <f aca="false">IF($B85=0,0,IF(SIN(BR$12)=0,999999999,(SIN(BR$12)*COS($E85)+SIN($E85)*COS(BR$12))/SIN(BR$12)*$B85))</f>
        <v>13.3901415904656</v>
      </c>
      <c r="BS175" s="0" t="n">
        <f aca="false">IF($B85=0,0,IF(SIN(BS$12)=0,999999999,(SIN(BS$12)*COS($E85)+SIN($E85)*COS(BS$12))/SIN(BS$12)*$B85))</f>
        <v>13.0285837684401</v>
      </c>
      <c r="BT175" s="0" t="n">
        <f aca="false">IF($B85=0,0,IF(SIN(BT$12)=0,999999999,(SIN(BT$12)*COS($E85)+SIN($E85)*COS(BT$12))/SIN(BT$12)*$B85))</f>
        <v>12.6728641760422</v>
      </c>
      <c r="BU175" s="0" t="n">
        <f aca="false">IF($B85=0,0,IF(SIN(BU$12)=0,999999999,(SIN(BU$12)*COS($E85)+SIN($E85)*COS(BU$12))/SIN(BU$12)*$B85))</f>
        <v>12.3226308933144</v>
      </c>
      <c r="BV175" s="0" t="n">
        <f aca="false">IF($B85=0,0,IF(SIN(BV$12)=0,999999999,(SIN(BV$12)*COS($E85)+SIN($E85)*COS(BV$12))/SIN(BV$12)*$B85))</f>
        <v>11.9775493617764</v>
      </c>
      <c r="BW175" s="0" t="n">
        <f aca="false">IF($B85=0,0,IF(SIN(BW$12)=0,999999999,(SIN(BW$12)*COS($E85)+SIN($E85)*COS(BW$12))/SIN(BW$12)*$B85))</f>
        <v>11.6373009850944</v>
      </c>
      <c r="BX175" s="0" t="n">
        <f aca="false">IF($B85=0,0,IF(SIN(BX$12)=0,999999999,(SIN(BX$12)*COS($E85)+SIN($E85)*COS(BX$12))/SIN(BX$12)*$B85))</f>
        <v>11.3015818420218</v>
      </c>
      <c r="BY175" s="0" t="n">
        <f aca="false">IF($B85=0,0,IF(SIN(BY$12)=0,999999999,(SIN(BY$12)*COS($E85)+SIN($E85)*COS(BY$12))/SIN(BY$12)*$B85))</f>
        <v>10.9701015000577</v>
      </c>
      <c r="BZ175" s="0" t="n">
        <f aca="false">IF($B85=0,0,IF(SIN(BZ$12)=0,999999999,(SIN(BZ$12)*COS($E85)+SIN($E85)*COS(BZ$12))/SIN(BZ$12)*$B85))</f>
        <v>10.6425819195256</v>
      </c>
      <c r="CA175" s="0" t="n">
        <f aca="false">IF($B85=0,0,IF(SIN(CA$12)=0,999999999,(SIN(CA$12)*COS($E85)+SIN($E85)*COS(CA$12))/SIN(CA$12)*$B85))</f>
        <v>10.3187564388569</v>
      </c>
      <c r="CB175" s="0" t="n">
        <f aca="false">IF($B85=0,0,IF(SIN(CB$12)=0,999999999,(SIN(CB$12)*COS($E85)+SIN($E85)*COS(CB$12))/SIN(CB$12)*$B85))</f>
        <v>9.99836883282445</v>
      </c>
      <c r="CC175" s="0" t="n">
        <f aca="false">IF($B85=0,0,IF(SIN(CC$12)=0,999999999,(SIN(CC$12)*COS($E85)+SIN($E85)*COS(CC$12))/SIN(CC$12)*$B85))</f>
        <v>9.68117243630846</v>
      </c>
      <c r="CD175" s="0" t="n">
        <f aca="false">IF($B85=0,0,IF(SIN(CD$12)=0,999999999,(SIN(CD$12)*COS($E85)+SIN($E85)*COS(CD$12))/SIN(CD$12)*$B85))</f>
        <v>9.36692932691073</v>
      </c>
      <c r="CE175" s="0" t="n">
        <f aca="false">IF($B85=0,0,IF(SIN(CE$12)=0,999999999,(SIN(CE$12)*COS($E85)+SIN($E85)*COS(CE$12))/SIN(CE$12)*$B85))</f>
        <v>9.05540956037567</v>
      </c>
      <c r="CF175" s="0" t="n">
        <f aca="false">IF($B85=0,0,IF(SIN(CF$12)=0,999999999,(SIN(CF$12)*COS($E85)+SIN($E85)*COS(CF$12))/SIN(CF$12)*$B85))</f>
        <v>8.74639045334838</v>
      </c>
      <c r="CG175" s="0" t="n">
        <f aca="false">IF($B85=0,0,IF(SIN(CG$12)=0,999999999,(SIN(CG$12)*COS($E85)+SIN($E85)*COS(CG$12))/SIN(CG$12)*$B85))</f>
        <v>8.43965590849158</v>
      </c>
      <c r="CH175" s="0" t="n">
        <f aca="false">IF($B85=0,0,IF(SIN(CH$12)=0,999999999,(SIN(CH$12)*COS($E85)+SIN($E85)*COS(CH$12))/SIN(CH$12)*$B85))</f>
        <v>8.13499577741915</v>
      </c>
      <c r="CI175" s="0" t="n">
        <f aca="false">IF($B85=0,0,IF(SIN(CI$12)=0,999999999,(SIN(CI$12)*COS($E85)+SIN($E85)*COS(CI$12))/SIN(CI$12)*$B85))</f>
        <v>7.8322052572907</v>
      </c>
      <c r="CJ175" s="0" t="n">
        <f aca="false">IF($B85=0,0,IF(SIN(CJ$12)=0,999999999,(SIN(CJ$12)*COS($E85)+SIN($E85)*COS(CJ$12))/SIN(CJ$12)*$B85))</f>
        <v>7.53108431724074</v>
      </c>
      <c r="CK175" s="0" t="n">
        <f aca="false">IF($B85=0,0,IF(SIN(CK$12)=0,999999999,(SIN(CK$12)*COS($E85)+SIN($E85)*COS(CK$12))/SIN(CK$12)*$B85))</f>
        <v>7.23143715110687</v>
      </c>
      <c r="CL175" s="0" t="n">
        <f aca="false">IF($B85=0,0,IF(SIN(CL$12)=0,999999999,(SIN(CL$12)*COS($E85)+SIN($E85)*COS(CL$12))/SIN(CL$12)*$B85))</f>
        <v>6.93307165317929</v>
      </c>
      <c r="CM175" s="0" t="n">
        <f aca="false">IF($B85=0,0,IF(SIN(CM$12)=0,999999999,(SIN(CM$12)*COS($E85)+SIN($E85)*COS(CM$12))/SIN(CM$12)*$B85))</f>
        <v>6.63579891390687</v>
      </c>
      <c r="CN175" s="0" t="n">
        <f aca="false">IF($B85=0,0,IF(SIN(CN$12)=0,999999999,(SIN(CN$12)*COS($E85)+SIN($E85)*COS(CN$12))/SIN(CN$12)*$B85))</f>
        <v>6.33943273268219</v>
      </c>
      <c r="CO175" s="0" t="n">
        <f aca="false">IF($B85=0,0,IF(SIN(CO$12)=0,999999999,(SIN(CO$12)*COS($E85)+SIN($E85)*COS(CO$12))/SIN(CO$12)*$B85))</f>
        <v>6.04378914499033</v>
      </c>
      <c r="CP175" s="0" t="n">
        <f aca="false">IF($B85=0,0,IF(SIN(CP$12)=0,999999999,(SIN(CP$12)*COS($E85)+SIN($E85)*COS(CP$12))/SIN(CP$12)*$B85))</f>
        <v>5.7486859613332</v>
      </c>
      <c r="CQ175" s="0" t="n">
        <f aca="false">IF($B85=0,0,IF(SIN(CQ$12)=0,999999999,(SIN(CQ$12)*COS($E85)+SIN($E85)*COS(CQ$12))/SIN(CQ$12)*$B85))</f>
        <v>5.4539423154482</v>
      </c>
    </row>
    <row r="176" customFormat="false" ht="12.8" hidden="true" customHeight="false" outlineLevel="0" collapsed="false">
      <c r="D176" s="0" t="n">
        <f aca="false">1+D175</f>
        <v>74</v>
      </c>
      <c r="E176" s="2" t="s">
        <v>56</v>
      </c>
      <c r="F176" s="0" t="n">
        <f aca="false">IF($B86=0,0,IF(SIN(F$12)=0,999999999,(SIN(F$12)*COS($E86)+SIN($E86)*COS(F$12))/SIN(F$12)*$B86))</f>
        <v>999999999</v>
      </c>
      <c r="G176" s="0" t="n">
        <f aca="false">IF($B86=0,0,IF(SIN(G$12)=0,999999999,(SIN(G$12)*COS($E86)+SIN($E86)*COS(G$12))/SIN(G$12)*$B86))</f>
        <v>982.192849518482</v>
      </c>
      <c r="H176" s="0" t="n">
        <f aca="false">IF($B86=0,0,IF(SIN(H$12)=0,999999999,(SIN(H$12)*COS($E86)+SIN($E86)*COS(H$12))/SIN(H$12)*$B86))</f>
        <v>493.393317385355</v>
      </c>
      <c r="I176" s="0" t="n">
        <f aca="false">IF($B86=0,0,IF(SIN(I$12)=0,999999999,(SIN(I$12)*COS($E86)+SIN($E86)*COS(I$12))/SIN(I$12)*$B86))</f>
        <v>330.393943464648</v>
      </c>
      <c r="J176" s="0" t="n">
        <f aca="false">IF($B86=0,0,IF(SIN(J$12)=0,999999999,(SIN(J$12)*COS($E86)+SIN($E86)*COS(J$12))/SIN(J$12)*$B86))</f>
        <v>248.844578834752</v>
      </c>
      <c r="K176" s="0" t="n">
        <f aca="false">IF($B86=0,0,IF(SIN(K$12)=0,999999999,(SIN(K$12)*COS($E86)+SIN($E86)*COS(K$12))/SIN(K$12)*$B86))</f>
        <v>199.87518399789</v>
      </c>
      <c r="L176" s="0" t="n">
        <f aca="false">IF($B86=0,0,IF(SIN(L$12)=0,999999999,(SIN(L$12)*COS($E86)+SIN($E86)*COS(L$12))/SIN(L$12)*$B86))</f>
        <v>167.195737668936</v>
      </c>
      <c r="M176" s="0" t="n">
        <f aca="false">IF($B86=0,0,IF(SIN(M$12)=0,999999999,(SIN(M$12)*COS($E86)+SIN($E86)*COS(M$12))/SIN(M$12)*$B86))</f>
        <v>143.824795167724</v>
      </c>
      <c r="N176" s="0" t="n">
        <f aca="false">IF($B86=0,0,IF(SIN(N$12)=0,999999999,(SIN(N$12)*COS($E86)+SIN($E86)*COS(N$12))/SIN(N$12)*$B86))</f>
        <v>126.271628011742</v>
      </c>
      <c r="O176" s="0" t="n">
        <f aca="false">IF($B86=0,0,IF(SIN(O$12)=0,999999999,(SIN(O$12)*COS($E86)+SIN($E86)*COS(O$12))/SIN(O$12)*$B86))</f>
        <v>112.596937108875</v>
      </c>
      <c r="P176" s="0" t="n">
        <f aca="false">IF($B86=0,0,IF(SIN(P$12)=0,999999999,(SIN(P$12)*COS($E86)+SIN($E86)*COS(P$12))/SIN(P$12)*$B86))</f>
        <v>101.637138030116</v>
      </c>
      <c r="Q176" s="0" t="n">
        <f aca="false">IF($B86=0,0,IF(SIN(Q$12)=0,999999999,(SIN(Q$12)*COS($E86)+SIN($E86)*COS(Q$12))/SIN(Q$12)*$B86))</f>
        <v>92.6517634022022</v>
      </c>
      <c r="R176" s="0" t="n">
        <f aca="false">IF($B86=0,0,IF(SIN(R$12)=0,999999999,(SIN(R$12)*COS($E86)+SIN($E86)*COS(R$12))/SIN(R$12)*$B86))</f>
        <v>85.147164100186</v>
      </c>
      <c r="S176" s="0" t="n">
        <f aca="false">IF($B86=0,0,IF(SIN(S$12)=0,999999999,(SIN(S$12)*COS($E86)+SIN($E86)*COS(S$12))/SIN(S$12)*$B86))</f>
        <v>78.7815791168311</v>
      </c>
      <c r="T176" s="0" t="n">
        <f aca="false">IF($B86=0,0,IF(SIN(T$12)=0,999999999,(SIN(T$12)*COS($E86)+SIN($E86)*COS(T$12))/SIN(T$12)*$B86))</f>
        <v>73.3108897703672</v>
      </c>
      <c r="U176" s="0" t="n">
        <f aca="false">IF($B86=0,0,IF(SIN(U$12)=0,999999999,(SIN(U$12)*COS($E86)+SIN($E86)*COS(U$12))/SIN(U$12)*$B86))</f>
        <v>68.5560722259808</v>
      </c>
      <c r="V176" s="0" t="n">
        <f aca="false">IF($B86=0,0,IF(SIN(V$12)=0,999999999,(SIN(V$12)*COS($E86)+SIN($E86)*COS(V$12))/SIN(V$12)*$B86))</f>
        <v>64.3828553187185</v>
      </c>
      <c r="W176" s="0" t="n">
        <f aca="false">IF($B86=0,0,IF(SIN(W$12)=0,999999999,(SIN(W$12)*COS($E86)+SIN($E86)*COS(W$12))/SIN(W$12)*$B86))</f>
        <v>60.6885579653971</v>
      </c>
      <c r="X176" s="0" t="n">
        <f aca="false">IF($B86=0,0,IF(SIN(X$12)=0,999999999,(SIN(X$12)*COS($E86)+SIN($E86)*COS(X$12))/SIN(X$12)*$B86))</f>
        <v>57.3933141030621</v>
      </c>
      <c r="Y176" s="0" t="n">
        <f aca="false">IF($B86=0,0,IF(SIN(Y$12)=0,999999999,(SIN(Y$12)*COS($E86)+SIN($E86)*COS(Y$12))/SIN(Y$12)*$B86))</f>
        <v>54.4340686967831</v>
      </c>
      <c r="Z176" s="0" t="n">
        <f aca="false">IF($B86=0,0,IF(SIN(Z$12)=0,999999999,(SIN(Z$12)*COS($E86)+SIN($E86)*COS(Z$12))/SIN(Z$12)*$B86))</f>
        <v>51.7603749424495</v>
      </c>
      <c r="AA176" s="0" t="n">
        <f aca="false">IF($B86=0,0,IF(SIN(AA$12)=0,999999999,(SIN(AA$12)*COS($E86)+SIN($E86)*COS(AA$12))/SIN(AA$12)*$B86))</f>
        <v>49.3313922661625</v>
      </c>
      <c r="AB176" s="0" t="n">
        <f aca="false">IF($B86=0,0,IF(SIN(AB$12)=0,999999999,(SIN(AB$12)*COS($E86)+SIN($E86)*COS(AB$12))/SIN(AB$12)*$B86))</f>
        <v>47.1137030485119</v>
      </c>
      <c r="AC176" s="0" t="n">
        <f aca="false">IF($B86=0,0,IF(SIN(AC$12)=0,999999999,(SIN(AC$12)*COS($E86)+SIN($E86)*COS(AC$12))/SIN(AC$12)*$B86))</f>
        <v>45.0796988965238</v>
      </c>
      <c r="AD176" s="0" t="n">
        <f aca="false">IF($B86=0,0,IF(SIN(AD$12)=0,999999999,(SIN(AD$12)*COS($E86)+SIN($E86)*COS(AD$12))/SIN(AD$12)*$B86))</f>
        <v>43.2063703451348</v>
      </c>
      <c r="AE176" s="0" t="n">
        <f aca="false">IF($B86=0,0,IF(SIN(AE$12)=0,999999999,(SIN(AE$12)*COS($E86)+SIN($E86)*COS(AE$12))/SIN(AE$12)*$B86))</f>
        <v>41.4743870278485</v>
      </c>
      <c r="AF176" s="0" t="n">
        <f aca="false">IF($B86=0,0,IF(SIN(AF$12)=0,999999999,(SIN(AF$12)*COS($E86)+SIN($E86)*COS(AF$12))/SIN(AF$12)*$B86))</f>
        <v>39.8673901132561</v>
      </c>
      <c r="AG176" s="0" t="n">
        <f aca="false">IF($B86=0,0,IF(SIN(AG$12)=0,999999999,(SIN(AG$12)*COS($E86)+SIN($E86)*COS(AG$12))/SIN(AG$12)*$B86))</f>
        <v>38.3714419754487</v>
      </c>
      <c r="AH176" s="0" t="n">
        <f aca="false">IF($B86=0,0,IF(SIN(AH$12)=0,999999999,(SIN(AH$12)*COS($E86)+SIN($E86)*COS(AH$12))/SIN(AH$12)*$B86))</f>
        <v>36.9745937897648</v>
      </c>
      <c r="AI176" s="0" t="n">
        <f aca="false">IF($B86=0,0,IF(SIN(AI$12)=0,999999999,(SIN(AI$12)*COS($E86)+SIN($E86)*COS(AI$12))/SIN(AI$12)*$B86))</f>
        <v>35.6665425890549</v>
      </c>
      <c r="AJ176" s="0" t="n">
        <f aca="false">IF($B86=0,0,IF(SIN(AJ$12)=0,999999999,(SIN(AJ$12)*COS($E86)+SIN($E86)*COS(AJ$12))/SIN(AJ$12)*$B86))</f>
        <v>34.4383569062525</v>
      </c>
      <c r="AK176" s="0" t="n">
        <f aca="false">IF($B86=0,0,IF(SIN(AK$12)=0,999999999,(SIN(AK$12)*COS($E86)+SIN($E86)*COS(AK$12))/SIN(AK$12)*$B86))</f>
        <v>33.2822555159322</v>
      </c>
      <c r="AL176" s="0" t="n">
        <f aca="false">IF($B86=0,0,IF(SIN(AL$12)=0,999999999,(SIN(AL$12)*COS($E86)+SIN($E86)*COS(AL$12))/SIN(AL$12)*$B86))</f>
        <v>32.1914276593593</v>
      </c>
      <c r="AM176" s="0" t="n">
        <f aca="false">IF($B86=0,0,IF(SIN(AM$12)=0,999999999,(SIN(AM$12)*COS($E86)+SIN($E86)*COS(AM$12))/SIN(AM$12)*$B86))</f>
        <v>31.1598859534071</v>
      </c>
      <c r="AN176" s="0" t="n">
        <f aca="false">IF($B86=0,0,IF(SIN(AN$12)=0,999999999,(SIN(AN$12)*COS($E86)+SIN($E86)*COS(AN$12))/SIN(AN$12)*$B86))</f>
        <v>30.1823452542115</v>
      </c>
      <c r="AO176" s="0" t="n">
        <f aca="false">IF($B86=0,0,IF(SIN(AO$12)=0,999999999,(SIN(AO$12)*COS($E86)+SIN($E86)*COS(AO$12))/SIN(AO$12)*$B86))</f>
        <v>29.2541222845148</v>
      </c>
      <c r="AP176" s="0" t="n">
        <f aca="false">IF($B86=0,0,IF(SIN(AP$12)=0,999999999,(SIN(AP$12)*COS($E86)+SIN($E86)*COS(AP$12))/SIN(AP$12)*$B86))</f>
        <v>28.3710519872105</v>
      </c>
      <c r="AQ176" s="0" t="n">
        <f aca="false">IF($B86=0,0,IF(SIN(AQ$12)=0,999999999,(SIN(AQ$12)*COS($E86)+SIN($E86)*COS(AQ$12))/SIN(AQ$12)*$B86))</f>
        <v>27.5294174405647</v>
      </c>
      <c r="AR176" s="0" t="n">
        <f aca="false">IF($B86=0,0,IF(SIN(AR$12)=0,999999999,(SIN(AR$12)*COS($E86)+SIN($E86)*COS(AR$12))/SIN(AR$12)*$B86))</f>
        <v>26.7258908367983</v>
      </c>
      <c r="AS176" s="0" t="n">
        <f aca="false">IF($B86=0,0,IF(SIN(AS$12)=0,999999999,(SIN(AS$12)*COS($E86)+SIN($E86)*COS(AS$12))/SIN(AS$12)*$B86))</f>
        <v>25.9574835381848</v>
      </c>
      <c r="AT176" s="0" t="n">
        <f aca="false">IF($B86=0,0,IF(SIN(AT$12)=0,999999999,(SIN(AT$12)*COS($E86)+SIN($E86)*COS(AT$12))/SIN(AT$12)*$B86))</f>
        <v>25.2215036219787</v>
      </c>
      <c r="AU176" s="0" t="n">
        <f aca="false">IF($B86=0,0,IF(SIN(AU$12)=0,999999999,(SIN(AU$12)*COS($E86)+SIN($E86)*COS(AU$12))/SIN(AU$12)*$B86))</f>
        <v>24.5155196354702</v>
      </c>
      <c r="AV176" s="0" t="n">
        <f aca="false">IF($B86=0,0,IF(SIN(AV$12)=0,999999999,(SIN(AV$12)*COS($E86)+SIN($E86)*COS(AV$12))/SIN(AV$12)*$B86))</f>
        <v>23.8373295260173</v>
      </c>
      <c r="AW176" s="0" t="n">
        <f aca="false">IF($B86=0,0,IF(SIN(AW$12)=0,999999999,(SIN(AW$12)*COS($E86)+SIN($E86)*COS(AW$12))/SIN(AW$12)*$B86))</f>
        <v>23.1849339034855</v>
      </c>
      <c r="AX176" s="0" t="n">
        <f aca="false">IF($B86=0,0,IF(SIN(AX$12)=0,999999999,(SIN(AX$12)*COS($E86)+SIN($E86)*COS(AX$12))/SIN(AX$12)*$B86))</f>
        <v>22.5565129457101</v>
      </c>
      <c r="AY176" s="0" t="n">
        <f aca="false">IF($B86=0,0,IF(SIN(AY$12)=0,999999999,(SIN(AY$12)*COS($E86)+SIN($E86)*COS(AY$12))/SIN(AY$12)*$B86))</f>
        <v>21.9504063801465</v>
      </c>
      <c r="AZ176" s="0" t="n">
        <f aca="false">IF($B86=0,0,IF(SIN(AZ$12)=0,999999999,(SIN(AZ$12)*COS($E86)+SIN($E86)*COS(AZ$12))/SIN(AZ$12)*$B86))</f>
        <v>21.3650960734448</v>
      </c>
      <c r="BA176" s="0" t="n">
        <f aca="false">IF($B86=0,0,IF(SIN(BA$12)=0,999999999,(SIN(BA$12)*COS($E86)+SIN($E86)*COS(BA$12))/SIN(BA$12)*$B86))</f>
        <v>20.7991908403807</v>
      </c>
      <c r="BB176" s="0" t="n">
        <f aca="false">IF($B86=0,0,IF(SIN(BB$12)=0,999999999,(SIN(BB$12)*COS($E86)+SIN($E86)*COS(BB$12))/SIN(BB$12)*$B86))</f>
        <v>20.2514131483252</v>
      </c>
      <c r="BC176" s="0" t="n">
        <f aca="false">IF($B86=0,0,IF(SIN(BC$12)=0,999999999,(SIN(BC$12)*COS($E86)+SIN($E86)*COS(BC$12))/SIN(BC$12)*$B86))</f>
        <v>19.720587446297</v>
      </c>
      <c r="BD176" s="0" t="n">
        <f aca="false">IF($B86=0,0,IF(SIN(BD$12)=0,999999999,(SIN(BD$12)*COS($E86)+SIN($E86)*COS(BD$12))/SIN(BD$12)*$B86))</f>
        <v>19.2056298909801</v>
      </c>
      <c r="BE176" s="0" t="n">
        <f aca="false">IF($B86=0,0,IF(SIN(BE$12)=0,999999999,(SIN(BE$12)*COS($E86)+SIN($E86)*COS(BE$12))/SIN(BE$12)*$B86))</f>
        <v>18.7055392777867</v>
      </c>
      <c r="BF176" s="0" t="n">
        <f aca="false">IF($B86=0,0,IF(SIN(BF$12)=0,999999999,(SIN(BF$12)*COS($E86)+SIN($E86)*COS(BF$12))/SIN(BF$12)*$B86))</f>
        <v>18.2193890145582</v>
      </c>
      <c r="BG176" s="0" t="n">
        <f aca="false">IF($B86=0,0,IF(SIN(BG$12)=0,999999999,(SIN(BG$12)*COS($E86)+SIN($E86)*COS(BG$12))/SIN(BG$12)*$B86))</f>
        <v>17.74632</v>
      </c>
      <c r="BH176" s="0" t="n">
        <f aca="false">IF($B86=0,0,IF(SIN(BH$12)=0,999999999,(SIN(BH$12)*COS($E86)+SIN($E86)*COS(BH$12))/SIN(BH$12)*$B86))</f>
        <v>17.2855342893637</v>
      </c>
      <c r="BI176" s="0" t="n">
        <f aca="false">IF($B86=0,0,IF(SIN(BI$12)=0,999999999,(SIN(BI$12)*COS($E86)+SIN($E86)*COS(BI$12))/SIN(BI$12)*$B86))</f>
        <v>16.8362894469657</v>
      </c>
      <c r="BJ176" s="0" t="n">
        <f aca="false">IF($B86=0,0,IF(SIN(BJ$12)=0,999999999,(SIN(BJ$12)*COS($E86)+SIN($E86)*COS(BJ$12))/SIN(BJ$12)*$B86))</f>
        <v>16.3978934994634</v>
      </c>
      <c r="BK176" s="0" t="n">
        <f aca="false">IF($B86=0,0,IF(SIN(BK$12)=0,999999999,(SIN(BK$12)*COS($E86)+SIN($E86)*COS(BK$12))/SIN(BK$12)*$B86))</f>
        <v>15.9697004158736</v>
      </c>
      <c r="BL176" s="0" t="n">
        <f aca="false">IF($B86=0,0,IF(SIN(BL$12)=0,999999999,(SIN(BL$12)*COS($E86)+SIN($E86)*COS(BL$12))/SIN(BL$12)*$B86))</f>
        <v>15.5511060505152</v>
      </c>
      <c r="BM176" s="0" t="n">
        <f aca="false">IF($B86=0,0,IF(SIN(BM$12)=0,999999999,(SIN(BM$12)*COS($E86)+SIN($E86)*COS(BM$12))/SIN(BM$12)*$B86))</f>
        <v>15.1415444936915</v>
      </c>
      <c r="BN176" s="0" t="n">
        <f aca="false">IF($B86=0,0,IF(SIN(BN$12)=0,999999999,(SIN(BN$12)*COS($E86)+SIN($E86)*COS(BN$12))/SIN(BN$12)*$B86))</f>
        <v>14.7404847822724</v>
      </c>
      <c r="BO176" s="0" t="n">
        <f aca="false">IF($B86=0,0,IF(SIN(BO$12)=0,999999999,(SIN(BO$12)*COS($E86)+SIN($E86)*COS(BO$12))/SIN(BO$12)*$B86))</f>
        <v>14.3474279285895</v>
      </c>
      <c r="BP176" s="0" t="n">
        <f aca="false">IF($B86=0,0,IF(SIN(BP$12)=0,999999999,(SIN(BP$12)*COS($E86)+SIN($E86)*COS(BP$12))/SIN(BP$12)*$B86))</f>
        <v>13.9619042314029</v>
      </c>
      <c r="BQ176" s="0" t="n">
        <f aca="false">IF($B86=0,0,IF(SIN(BQ$12)=0,999999999,(SIN(BQ$12)*COS($E86)+SIN($E86)*COS(BQ$12))/SIN(BQ$12)*$B86))</f>
        <v>13.5834708372861</v>
      </c>
      <c r="BR176" s="0" t="n">
        <f aca="false">IF($B86=0,0,IF(SIN(BR$12)=0,999999999,(SIN(BR$12)*COS($E86)+SIN($E86)*COS(BR$12))/SIN(BR$12)*$B86))</f>
        <v>13.2117095247045</v>
      </c>
      <c r="BS176" s="0" t="n">
        <f aca="false">IF($B86=0,0,IF(SIN(BS$12)=0,999999999,(SIN(BS$12)*COS($E86)+SIN($E86)*COS(BS$12))/SIN(BS$12)*$B86))</f>
        <v>12.8462246864532</v>
      </c>
      <c r="BT176" s="0" t="n">
        <f aca="false">IF($B86=0,0,IF(SIN(BT$12)=0,999999999,(SIN(BT$12)*COS($E86)+SIN($E86)*COS(BT$12))/SIN(BT$12)*$B86))</f>
        <v>12.4866414890491</v>
      </c>
      <c r="BU176" s="0" t="n">
        <f aca="false">IF($B86=0,0,IF(SIN(BU$12)=0,999999999,(SIN(BU$12)*COS($E86)+SIN($E86)*COS(BU$12))/SIN(BU$12)*$B86))</f>
        <v>12.132604190199</v>
      </c>
      <c r="BV176" s="0" t="n">
        <f aca="false">IF($B86=0,0,IF(SIN(BV$12)=0,999999999,(SIN(BV$12)*COS($E86)+SIN($E86)*COS(BV$12))/SIN(BV$12)*$B86))</f>
        <v>11.7837745976565</v>
      </c>
      <c r="BW176" s="0" t="n">
        <f aca="false">IF($B86=0,0,IF(SIN(BW$12)=0,999999999,(SIN(BW$12)*COS($E86)+SIN($E86)*COS(BW$12))/SIN(BW$12)*$B86))</f>
        <v>11.4398306546926</v>
      </c>
      <c r="BX176" s="0" t="n">
        <f aca="false">IF($B86=0,0,IF(SIN(BX$12)=0,999999999,(SIN(BX$12)*COS($E86)+SIN($E86)*COS(BX$12))/SIN(BX$12)*$B86))</f>
        <v>11.1004651390569</v>
      </c>
      <c r="BY176" s="0" t="n">
        <f aca="false">IF($B86=0,0,IF(SIN(BY$12)=0,999999999,(SIN(BY$12)*COS($E86)+SIN($E86)*COS(BY$12))/SIN(BY$12)*$B86))</f>
        <v>10.7653844637516</v>
      </c>
      <c r="BZ176" s="0" t="n">
        <f aca="false">IF($B86=0,0,IF(SIN(BZ$12)=0,999999999,(SIN(BZ$12)*COS($E86)+SIN($E86)*COS(BZ$12))/SIN(BZ$12)*$B86))</f>
        <v>10.4343075692058</v>
      </c>
      <c r="CA176" s="0" t="n">
        <f aca="false">IF($B86=0,0,IF(SIN(CA$12)=0,999999999,(SIN(CA$12)*COS($E86)+SIN($E86)*COS(CA$12))/SIN(CA$12)*$B86))</f>
        <v>10.1069648975389</v>
      </c>
      <c r="CB176" s="0" t="n">
        <f aca="false">IF($B86=0,0,IF(SIN(CB$12)=0,999999999,(SIN(CB$12)*COS($E86)+SIN($E86)*COS(CB$12))/SIN(CB$12)*$B86))</f>
        <v>9.7830974405648</v>
      </c>
      <c r="CC176" s="0" t="n">
        <f aca="false">IF($B86=0,0,IF(SIN(CC$12)=0,999999999,(SIN(CC$12)*COS($E86)+SIN($E86)*COS(CC$12))/SIN(CC$12)*$B86))</f>
        <v>9.4624558540404</v>
      </c>
      <c r="CD176" s="0" t="n">
        <f aca="false">IF($B86=0,0,IF(SIN(CD$12)=0,999999999,(SIN(CD$12)*COS($E86)+SIN($E86)*COS(CD$12))/SIN(CD$12)*$B86))</f>
        <v>9.14479963140241</v>
      </c>
      <c r="CE176" s="0" t="n">
        <f aca="false">IF($B86=0,0,IF(SIN(CE$12)=0,999999999,(SIN(CE$12)*COS($E86)+SIN($E86)*COS(CE$12))/SIN(CE$12)*$B86))</f>
        <v>8.82989633088374</v>
      </c>
      <c r="CF176" s="0" t="n">
        <f aca="false">IF($B86=0,0,IF(SIN(CF$12)=0,999999999,(SIN(CF$12)*COS($E86)+SIN($E86)*COS(CF$12))/SIN(CF$12)*$B86))</f>
        <v>8.51752085048138</v>
      </c>
      <c r="CG176" s="0" t="n">
        <f aca="false">IF($B86=0,0,IF(SIN(CG$12)=0,999999999,(SIN(CG$12)*COS($E86)+SIN($E86)*COS(CG$12))/SIN(CG$12)*$B86))</f>
        <v>8.20745474574312</v>
      </c>
      <c r="CH176" s="0" t="n">
        <f aca="false">IF($B86=0,0,IF(SIN(CH$12)=0,999999999,(SIN(CH$12)*COS($E86)+SIN($E86)*COS(CH$12))/SIN(CH$12)*$B86))</f>
        <v>7.89948558578177</v>
      </c>
      <c r="CI176" s="0" t="n">
        <f aca="false">IF($B86=0,0,IF(SIN(CI$12)=0,999999999,(SIN(CI$12)*COS($E86)+SIN($E86)*COS(CI$12))/SIN(CI$12)*$B86))</f>
        <v>7.59340634331585</v>
      </c>
      <c r="CJ176" s="0" t="n">
        <f aca="false">IF($B86=0,0,IF(SIN(CJ$12)=0,999999999,(SIN(CJ$12)*COS($E86)+SIN($E86)*COS(CJ$12))/SIN(CJ$12)*$B86))</f>
        <v>7.28901481486898</v>
      </c>
      <c r="CK176" s="0" t="n">
        <f aca="false">IF($B86=0,0,IF(SIN(CK$12)=0,999999999,(SIN(CK$12)*COS($E86)+SIN($E86)*COS(CK$12))/SIN(CK$12)*$B86))</f>
        <v>6.98611306755402</v>
      </c>
      <c r="CL176" s="0" t="n">
        <f aca="false">IF($B86=0,0,IF(SIN(CL$12)=0,999999999,(SIN(CL$12)*COS($E86)+SIN($E86)*COS(CL$12))/SIN(CL$12)*$B86))</f>
        <v>6.68450690912839</v>
      </c>
      <c r="CM176" s="0" t="n">
        <f aca="false">IF($B86=0,0,IF(SIN(CM$12)=0,999999999,(SIN(CM$12)*COS($E86)+SIN($E86)*COS(CM$12))/SIN(CM$12)*$B86))</f>
        <v>6.38400537822288</v>
      </c>
      <c r="CN176" s="0" t="n">
        <f aca="false">IF($B86=0,0,IF(SIN(CN$12)=0,999999999,(SIN(CN$12)*COS($E86)+SIN($E86)*COS(CN$12))/SIN(CN$12)*$B86))</f>
        <v>6.08442025183489</v>
      </c>
      <c r="CO176" s="0" t="n">
        <f aca="false">IF($B86=0,0,IF(SIN(CO$12)=0,999999999,(SIN(CO$12)*COS($E86)+SIN($E86)*COS(CO$12))/SIN(CO$12)*$B86))</f>
        <v>5.78556556734132</v>
      </c>
      <c r="CP176" s="0" t="n">
        <f aca="false">IF($B86=0,0,IF(SIN(CP$12)=0,999999999,(SIN(CP$12)*COS($E86)+SIN($E86)*COS(CP$12))/SIN(CP$12)*$B86))</f>
        <v>5.48725715641505</v>
      </c>
      <c r="CQ176" s="0" t="n">
        <f aca="false">IF($B86=0,0,IF(SIN(CQ$12)=0,999999999,(SIN(CQ$12)*COS($E86)+SIN($E86)*COS(CQ$12))/SIN(CQ$12)*$B86))</f>
        <v>5.18931218833661</v>
      </c>
    </row>
    <row r="177" customFormat="false" ht="12.8" hidden="true" customHeight="false" outlineLevel="0" collapsed="false">
      <c r="D177" s="0" t="n">
        <f aca="false">1+D176</f>
        <v>75</v>
      </c>
      <c r="E177" s="2" t="s">
        <v>56</v>
      </c>
      <c r="F177" s="0" t="n">
        <f aca="false">IF($B87=0,0,IF(SIN(F$12)=0,999999999,(SIN(F$12)*COS($E87)+SIN($E87)*COS(F$12))/SIN(F$12)*$B87))</f>
        <v>999999999</v>
      </c>
      <c r="G177" s="0" t="n">
        <f aca="false">IF($B87=0,0,IF(SIN(G$12)=0,999999999,(SIN(G$12)*COS($E87)+SIN($E87)*COS(G$12))/SIN(G$12)*$B87))</f>
        <v>992.178218708542</v>
      </c>
      <c r="H177" s="0" t="n">
        <f aca="false">IF($B87=0,0,IF(SIN(H$12)=0,999999999,(SIN(H$12)*COS($E87)+SIN($E87)*COS(H$12))/SIN(H$12)*$B87))</f>
        <v>498.248107254544</v>
      </c>
      <c r="I177" s="0" t="n">
        <f aca="false">IF($B87=0,0,IF(SIN(I$12)=0,999999999,(SIN(I$12)*COS($E87)+SIN($E87)*COS(I$12))/SIN(I$12)*$B87))</f>
        <v>333.537845409082</v>
      </c>
      <c r="J177" s="0" t="n">
        <f aca="false">IF($B87=0,0,IF(SIN(J$12)=0,999999999,(SIN(J$12)*COS($E87)+SIN($E87)*COS(J$12))/SIN(J$12)*$B87))</f>
        <v>251.132515385819</v>
      </c>
      <c r="K177" s="0" t="n">
        <f aca="false">IF($B87=0,0,IF(SIN(K$12)=0,999999999,(SIN(K$12)*COS($E87)+SIN($E87)*COS(K$12))/SIN(K$12)*$B87))</f>
        <v>201.649123812075</v>
      </c>
      <c r="L177" s="0" t="n">
        <f aca="false">IF($B87=0,0,IF(SIN(L$12)=0,999999999,(SIN(L$12)*COS($E87)+SIN($E87)*COS(L$12))/SIN(L$12)*$B87))</f>
        <v>168.626664692537</v>
      </c>
      <c r="M177" s="0" t="n">
        <f aca="false">IF($B87=0,0,IF(SIN(M$12)=0,999999999,(SIN(M$12)*COS($E87)+SIN($E87)*COS(M$12))/SIN(M$12)*$B87))</f>
        <v>145.010414112198</v>
      </c>
      <c r="N177" s="0" t="n">
        <f aca="false">IF($B87=0,0,IF(SIN(N$12)=0,999999999,(SIN(N$12)*COS($E87)+SIN($E87)*COS(N$12))/SIN(N$12)*$B87))</f>
        <v>127.273003906651</v>
      </c>
      <c r="O177" s="0" t="n">
        <f aca="false">IF($B87=0,0,IF(SIN(O$12)=0,999999999,(SIN(O$12)*COS($E87)+SIN($E87)*COS(O$12))/SIN(O$12)*$B87))</f>
        <v>113.454779547319</v>
      </c>
      <c r="P177" s="0" t="n">
        <f aca="false">IF($B87=0,0,IF(SIN(P$12)=0,999999999,(SIN(P$12)*COS($E87)+SIN($E87)*COS(P$12))/SIN(P$12)*$B87))</f>
        <v>102.379943291112</v>
      </c>
      <c r="Q177" s="0" t="n">
        <f aca="false">IF($B87=0,0,IF(SIN(Q$12)=0,999999999,(SIN(Q$12)*COS($E87)+SIN($E87)*COS(Q$12))/SIN(Q$12)*$B87))</f>
        <v>93.3002556079975</v>
      </c>
      <c r="R177" s="0" t="n">
        <f aca="false">IF($B87=0,0,IF(SIN(R$12)=0,999999999,(SIN(R$12)*COS($E87)+SIN($E87)*COS(R$12))/SIN(R$12)*$B87))</f>
        <v>85.7168858909968</v>
      </c>
      <c r="S177" s="0" t="n">
        <f aca="false">IF($B87=0,0,IF(SIN(S$12)=0,999999999,(SIN(S$12)*COS($E87)+SIN($E87)*COS(S$12))/SIN(S$12)*$B87))</f>
        <v>79.2844859118536</v>
      </c>
      <c r="T177" s="0" t="n">
        <f aca="false">IF($B87=0,0,IF(SIN(T$12)=0,999999999,(SIN(T$12)*COS($E87)+SIN($E87)*COS(T$12))/SIN(T$12)*$B87))</f>
        <v>73.7563746494779</v>
      </c>
      <c r="U177" s="0" t="n">
        <f aca="false">IF($B87=0,0,IF(SIN(U$12)=0,999999999,(SIN(U$12)*COS($E87)+SIN($E87)*COS(U$12))/SIN(U$12)*$B87))</f>
        <v>68.951649183819</v>
      </c>
      <c r="V177" s="0" t="n">
        <f aca="false">IF($B87=0,0,IF(SIN(V$12)=0,999999999,(SIN(V$12)*COS($E87)+SIN($E87)*COS(V$12))/SIN(V$12)*$B87))</f>
        <v>64.7346290014748</v>
      </c>
      <c r="W177" s="0" t="n">
        <f aca="false">IF($B87=0,0,IF(SIN(W$12)=0,999999999,(SIN(W$12)*COS($E87)+SIN($E87)*COS(W$12))/SIN(W$12)*$B87))</f>
        <v>61.001555249323</v>
      </c>
      <c r="X177" s="0" t="n">
        <f aca="false">IF($B87=0,0,IF(SIN(X$12)=0,999999999,(SIN(X$12)*COS($E87)+SIN($E87)*COS(X$12))/SIN(X$12)*$B87))</f>
        <v>57.6717235674303</v>
      </c>
      <c r="Y177" s="0" t="n">
        <f aca="false">IF($B87=0,0,IF(SIN(Y$12)=0,999999999,(SIN(Y$12)*COS($E87)+SIN($E87)*COS(Y$12))/SIN(Y$12)*$B87))</f>
        <v>54.681417077233</v>
      </c>
      <c r="Z177" s="0" t="n">
        <f aca="false">IF($B87=0,0,IF(SIN(Z$12)=0,999999999,(SIN(Z$12)*COS($E87)+SIN($E87)*COS(Z$12))/SIN(Z$12)*$B87))</f>
        <v>51.9796594705743</v>
      </c>
      <c r="AA177" s="0" t="n">
        <f aca="false">IF($B87=0,0,IF(SIN(AA$12)=0,999999999,(SIN(AA$12)*COS($E87)+SIN($E87)*COS(AA$12))/SIN(AA$12)*$B87))</f>
        <v>49.525181499242</v>
      </c>
      <c r="AB177" s="0" t="n">
        <f aca="false">IF($B87=0,0,IF(SIN(AB$12)=0,999999999,(SIN(AB$12)*COS($E87)+SIN($E87)*COS(AB$12))/SIN(AB$12)*$B87))</f>
        <v>47.2842147829603</v>
      </c>
      <c r="AC177" s="0" t="n">
        <f aca="false">IF($B87=0,0,IF(SIN(AC$12)=0,999999999,(SIN(AC$12)*COS($E87)+SIN($E87)*COS(AC$12))/SIN(AC$12)*$B87))</f>
        <v>45.2288611431868</v>
      </c>
      <c r="AD177" s="0" t="n">
        <f aca="false">IF($B87=0,0,IF(SIN(AD$12)=0,999999999,(SIN(AD$12)*COS($E87)+SIN($E87)*COS(AD$12))/SIN(AD$12)*$B87))</f>
        <v>43.3358696009495</v>
      </c>
      <c r="AE177" s="0" t="n">
        <f aca="false">IF($B87=0,0,IF(SIN(AE$12)=0,999999999,(SIN(AE$12)*COS($E87)+SIN($E87)*COS(AE$12))/SIN(AE$12)*$B87))</f>
        <v>41.5857068927113</v>
      </c>
      <c r="AF177" s="0" t="n">
        <f aca="false">IF($B87=0,0,IF(SIN(AF$12)=0,999999999,(SIN(AF$12)*COS($E87)+SIN($E87)*COS(AF$12))/SIN(AF$12)*$B87))</f>
        <v>39.9618424801025</v>
      </c>
      <c r="AG177" s="0" t="n">
        <f aca="false">IF($B87=0,0,IF(SIN(AG$12)=0,999999999,(SIN(AG$12)*COS($E87)+SIN($E87)*COS(AG$12))/SIN(AG$12)*$B87))</f>
        <v>38.4501924439167</v>
      </c>
      <c r="AH177" s="0" t="n">
        <f aca="false">IF($B87=0,0,IF(SIN(AH$12)=0,999999999,(SIN(AH$12)*COS($E87)+SIN($E87)*COS(AH$12))/SIN(AH$12)*$B87))</f>
        <v>37.0386825412206</v>
      </c>
      <c r="AI177" s="0" t="n">
        <f aca="false">IF($B87=0,0,IF(SIN(AI$12)=0,999999999,(SIN(AI$12)*COS($E87)+SIN($E87)*COS(AI$12))/SIN(AI$12)*$B87))</f>
        <v>35.7169016619823</v>
      </c>
      <c r="AJ177" s="0" t="n">
        <f aca="false">IF($B87=0,0,IF(SIN(AJ$12)=0,999999999,(SIN(AJ$12)*COS($E87)+SIN($E87)*COS(AJ$12))/SIN(AJ$12)*$B87))</f>
        <v>34.4758245919094</v>
      </c>
      <c r="AK177" s="0" t="n">
        <f aca="false">IF($B87=0,0,IF(SIN(AK$12)=0,999999999,(SIN(AK$12)*COS($E87)+SIN($E87)*COS(AK$12))/SIN(AK$12)*$B87))</f>
        <v>33.3075884316147</v>
      </c>
      <c r="AL177" s="0" t="n">
        <f aca="false">IF($B87=0,0,IF(SIN(AL$12)=0,999999999,(SIN(AL$12)*COS($E87)+SIN($E87)*COS(AL$12))/SIN(AL$12)*$B87))</f>
        <v>32.2053109346972</v>
      </c>
      <c r="AM177" s="0" t="n">
        <f aca="false">IF($B87=0,0,IF(SIN(AM$12)=0,999999999,(SIN(AM$12)*COS($E87)+SIN($E87)*COS(AM$12))/SIN(AM$12)*$B87))</f>
        <v>31.1629418727488</v>
      </c>
      <c r="AN177" s="0" t="n">
        <f aca="false">IF($B87=0,0,IF(SIN(AN$12)=0,999999999,(SIN(AN$12)*COS($E87)+SIN($E87)*COS(AN$12))/SIN(AN$12)*$B87))</f>
        <v>30.1751406275278</v>
      </c>
      <c r="AO177" s="0" t="n">
        <f aca="false">IF($B87=0,0,IF(SIN(AO$12)=0,999999999,(SIN(AO$12)*COS($E87)+SIN($E87)*COS(AO$12))/SIN(AO$12)*$B87))</f>
        <v>29.2371747647627</v>
      </c>
      <c r="AP177" s="0" t="n">
        <f aca="false">IF($B87=0,0,IF(SIN(AP$12)=0,999999999,(SIN(AP$12)*COS($E87)+SIN($E87)*COS(AP$12))/SIN(AP$12)*$B87))</f>
        <v>28.3448355097193</v>
      </c>
      <c r="AQ177" s="0" t="n">
        <f aca="false">IF($B87=0,0,IF(SIN(AQ$12)=0,999999999,(SIN(AQ$12)*COS($E87)+SIN($E87)*COS(AQ$12))/SIN(AQ$12)*$B87))</f>
        <v>27.494366926793</v>
      </c>
      <c r="AR177" s="0" t="n">
        <f aca="false">IF($B87=0,0,IF(SIN(AR$12)=0,999999999,(SIN(AR$12)*COS($E87)+SIN($E87)*COS(AR$12))/SIN(AR$12)*$B87))</f>
        <v>26.682406278585</v>
      </c>
      <c r="AS177" s="0" t="n">
        <f aca="false">IF($B87=0,0,IF(SIN(AS$12)=0,999999999,(SIN(AS$12)*COS($E87)+SIN($E87)*COS(AS$12))/SIN(AS$12)*$B87))</f>
        <v>25.9059335577747</v>
      </c>
      <c r="AT177" s="0" t="n">
        <f aca="false">IF($B87=0,0,IF(SIN(AT$12)=0,999999999,(SIN(AT$12)*COS($E87)+SIN($E87)*COS(AT$12))/SIN(AT$12)*$B87))</f>
        <v>25.1622285864275</v>
      </c>
      <c r="AU177" s="0" t="n">
        <f aca="false">IF($B87=0,0,IF(SIN(AU$12)=0,999999999,(SIN(AU$12)*COS($E87)+SIN($E87)*COS(AU$12))/SIN(AU$12)*$B87))</f>
        <v>24.4488343906124</v>
      </c>
      <c r="AV177" s="0" t="n">
        <f aca="false">IF($B87=0,0,IF(SIN(AV$12)=0,999999999,(SIN(AV$12)*COS($E87)+SIN($E87)*COS(AV$12))/SIN(AV$12)*$B87))</f>
        <v>23.7635258043149</v>
      </c>
      <c r="AW177" s="0" t="n">
        <f aca="false">IF($B87=0,0,IF(SIN(AW$12)=0,999999999,(SIN(AW$12)*COS($E87)+SIN($E87)*COS(AW$12))/SIN(AW$12)*$B87))</f>
        <v>23.1042824512311</v>
      </c>
      <c r="AX177" s="0" t="n">
        <f aca="false">IF($B87=0,0,IF(SIN(AX$12)=0,999999999,(SIN(AX$12)*COS($E87)+SIN($E87)*COS(AX$12))/SIN(AX$12)*$B87))</f>
        <v>22.4692654078238</v>
      </c>
      <c r="AY177" s="0" t="n">
        <f aca="false">IF($B87=0,0,IF(SIN(AY$12)=0,999999999,(SIN(AY$12)*COS($E87)+SIN($E87)*COS(AY$12))/SIN(AY$12)*$B87))</f>
        <v>21.8567969748543</v>
      </c>
      <c r="AZ177" s="0" t="n">
        <f aca="false">IF($B87=0,0,IF(SIN(AZ$12)=0,999999999,(SIN(AZ$12)*COS($E87)+SIN($E87)*COS(AZ$12))/SIN(AZ$12)*$B87))</f>
        <v>21.2653430842119</v>
      </c>
      <c r="BA177" s="0" t="n">
        <f aca="false">IF($B87=0,0,IF(SIN(BA$12)=0,999999999,(SIN(BA$12)*COS($E87)+SIN($E87)*COS(BA$12))/SIN(BA$12)*$B87))</f>
        <v>20.6934979483952</v>
      </c>
      <c r="BB177" s="0" t="n">
        <f aca="false">IF($B87=0,0,IF(SIN(BB$12)=0,999999999,(SIN(BB$12)*COS($E87)+SIN($E87)*COS(BB$12))/SIN(BB$12)*$B87))</f>
        <v>20.1399706254286</v>
      </c>
      <c r="BC177" s="0" t="n">
        <f aca="false">IF($B87=0,0,IF(SIN(BC$12)=0,999999999,(SIN(BC$12)*COS($E87)+SIN($E87)*COS(BC$12))/SIN(BC$12)*$B87))</f>
        <v>19.6035732254123</v>
      </c>
      <c r="BD177" s="0" t="n">
        <f aca="false">IF($B87=0,0,IF(SIN(BD$12)=0,999999999,(SIN(BD$12)*COS($E87)+SIN($E87)*COS(BD$12))/SIN(BD$12)*$B87))</f>
        <v>19.0832105287014</v>
      </c>
      <c r="BE177" s="0" t="n">
        <f aca="false">IF($B87=0,0,IF(SIN(BE$12)=0,999999999,(SIN(BE$12)*COS($E87)+SIN($E87)*COS(BE$12))/SIN(BE$12)*$B87))</f>
        <v>18.5778708217796</v>
      </c>
      <c r="BF177" s="0" t="n">
        <f aca="false">IF($B87=0,0,IF(SIN(BF$12)=0,999999999,(SIN(BF$12)*COS($E87)+SIN($E87)*COS(BF$12))/SIN(BF$12)*$B87))</f>
        <v>18.0866177867124</v>
      </c>
      <c r="BG177" s="0" t="n">
        <f aca="false">IF($B87=0,0,IF(SIN(BG$12)=0,999999999,(SIN(BG$12)*COS($E87)+SIN($E87)*COS(BG$12))/SIN(BG$12)*$B87))</f>
        <v>17.608583304833</v>
      </c>
      <c r="BH177" s="0" t="n">
        <f aca="false">IF($B87=0,0,IF(SIN(BH$12)=0,999999999,(SIN(BH$12)*COS($E87)+SIN($E87)*COS(BH$12))/SIN(BH$12)*$B87))</f>
        <v>17.1429610559372</v>
      </c>
      <c r="BI177" s="0" t="n">
        <f aca="false">IF($B87=0,0,IF(SIN(BI$12)=0,999999999,(SIN(BI$12)*COS($E87)+SIN($E87)*COS(BI$12))/SIN(BI$12)*$B87))</f>
        <v>16.6890008115249</v>
      </c>
      <c r="BJ177" s="0" t="n">
        <f aca="false">IF($B87=0,0,IF(SIN(BJ$12)=0,999999999,(SIN(BJ$12)*COS($E87)+SIN($E87)*COS(BJ$12))/SIN(BJ$12)*$B87))</f>
        <v>16.2460033351038</v>
      </c>
      <c r="BK177" s="0" t="n">
        <f aca="false">IF($B87=0,0,IF(SIN(BK$12)=0,999999999,(SIN(BK$12)*COS($E87)+SIN($E87)*COS(BK$12))/SIN(BK$12)*$B87))</f>
        <v>15.8133158147653</v>
      </c>
      <c r="BL177" s="0" t="n">
        <f aca="false">IF($B87=0,0,IF(SIN(BL$12)=0,999999999,(SIN(BL$12)*COS($E87)+SIN($E87)*COS(BL$12))/SIN(BL$12)*$B87))</f>
        <v>15.3903277635426</v>
      </c>
      <c r="BM177" s="0" t="n">
        <f aca="false">IF($B87=0,0,IF(SIN(BM$12)=0,999999999,(SIN(BM$12)*COS($E87)+SIN($E87)*COS(BM$12))/SIN(BM$12)*$B87))</f>
        <v>14.9764673317898</v>
      </c>
      <c r="BN177" s="0" t="n">
        <f aca="false">IF($B87=0,0,IF(SIN(BN$12)=0,999999999,(SIN(BN$12)*COS($E87)+SIN($E87)*COS(BN$12))/SIN(BN$12)*$B87))</f>
        <v>14.5711979832361</v>
      </c>
      <c r="BO177" s="0" t="n">
        <f aca="false">IF($B87=0,0,IF(SIN(BO$12)=0,999999999,(SIN(BO$12)*COS($E87)+SIN($E87)*COS(BO$12))/SIN(BO$12)*$B87))</f>
        <v>14.1740154926962</v>
      </c>
      <c r="BP177" s="0" t="n">
        <f aca="false">IF($B87=0,0,IF(SIN(BP$12)=0,999999999,(SIN(BP$12)*COS($E87)+SIN($E87)*COS(BP$12))/SIN(BP$12)*$B87))</f>
        <v>13.7844452288121</v>
      </c>
      <c r="BQ177" s="0" t="n">
        <f aca="false">IF($B87=0,0,IF(SIN(BQ$12)=0,999999999,(SIN(BQ$12)*COS($E87)+SIN($E87)*COS(BQ$12))/SIN(BQ$12)*$B87))</f>
        <v>13.4020396898414</v>
      </c>
      <c r="BR177" s="0" t="n">
        <f aca="false">IF($B87=0,0,IF(SIN(BR$12)=0,999999999,(SIN(BR$12)*COS($E87)+SIN($E87)*COS(BR$12))/SIN(BR$12)*$B87))</f>
        <v>13.0263762644768</v>
      </c>
      <c r="BS177" s="0" t="n">
        <f aca="false">IF($B87=0,0,IF(SIN(BS$12)=0,999999999,(SIN(BS$12)*COS($E87)+SIN($E87)*COS(BS$12))/SIN(BS$12)*$B87))</f>
        <v>12.6570551931075</v>
      </c>
      <c r="BT177" s="0" t="n">
        <f aca="false">IF($B87=0,0,IF(SIN(BT$12)=0,999999999,(SIN(BT$12)*COS($E87)+SIN($E87)*COS(BT$12))/SIN(BT$12)*$B87))</f>
        <v>12.2936977078913</v>
      </c>
      <c r="BU177" s="0" t="n">
        <f aca="false">IF($B87=0,0,IF(SIN(BU$12)=0,999999999,(SIN(BU$12)*COS($E87)+SIN($E87)*COS(BU$12))/SIN(BU$12)*$B87))</f>
        <v>11.9359443325622</v>
      </c>
      <c r="BV177" s="0" t="n">
        <f aca="false">IF($B87=0,0,IF(SIN(BV$12)=0,999999999,(SIN(BV$12)*COS($E87)+SIN($E87)*COS(BV$12))/SIN(BV$12)*$B87))</f>
        <v>11.5834533251117</v>
      </c>
      <c r="BW177" s="0" t="n">
        <f aca="false">IF($B87=0,0,IF(SIN(BW$12)=0,999999999,(SIN(BW$12)*COS($E87)+SIN($E87)*COS(BW$12))/SIN(BW$12)*$B87))</f>
        <v>11.2358992484113</v>
      </c>
      <c r="BX177" s="0" t="n">
        <f aca="false">IF($B87=0,0,IF(SIN(BX$12)=0,999999999,(SIN(BX$12)*COS($E87)+SIN($E87)*COS(BX$12))/SIN(BX$12)*$B87))</f>
        <v>10.8929716555184</v>
      </c>
      <c r="BY177" s="0" t="n">
        <f aca="false">IF($B87=0,0,IF(SIN(BY$12)=0,999999999,(SIN(BY$12)*COS($E87)+SIN($E87)*COS(BY$12))/SIN(BY$12)*$B87))</f>
        <v>10.5543738778623</v>
      </c>
      <c r="BZ177" s="0" t="n">
        <f aca="false">IF($B87=0,0,IF(SIN(BZ$12)=0,999999999,(SIN(BZ$12)*COS($E87)+SIN($E87)*COS(BZ$12))/SIN(BZ$12)*$B87))</f>
        <v>10.2198219057906</v>
      </c>
      <c r="CA177" s="0" t="n">
        <f aca="false">IF($B87=0,0,IF(SIN(CA$12)=0,999999999,(SIN(CA$12)*COS($E87)+SIN($E87)*COS(CA$12))/SIN(CA$12)*$B87))</f>
        <v>9.88904335206641</v>
      </c>
      <c r="CB177" s="0" t="n">
        <f aca="false">IF($B87=0,0,IF(SIN(CB$12)=0,999999999,(SIN(CB$12)*COS($E87)+SIN($E87)*COS(CB$12))/SIN(CB$12)*$B87))</f>
        <v>9.56177648987965</v>
      </c>
      <c r="CC177" s="0" t="n">
        <f aca="false">IF($B87=0,0,IF(SIN(CC$12)=0,999999999,(SIN(CC$12)*COS($E87)+SIN($E87)*COS(CC$12))/SIN(CC$12)*$B87))</f>
        <v>9.23776935779907</v>
      </c>
      <c r="CD177" s="0" t="n">
        <f aca="false">IF($B87=0,0,IF(SIN(CD$12)=0,999999999,(SIN(CD$12)*COS($E87)+SIN($E87)*COS(CD$12))/SIN(CD$12)*$B87))</f>
        <v>8.91677892483584</v>
      </c>
      <c r="CE177" s="0" t="n">
        <f aca="false">IF($B87=0,0,IF(SIN(CE$12)=0,999999999,(SIN(CE$12)*COS($E87)+SIN($E87)*COS(CE$12))/SIN(CE$12)*$B87))</f>
        <v>8.59857030944777</v>
      </c>
      <c r="CF177" s="0" t="n">
        <f aca="false">IF($B87=0,0,IF(SIN(CF$12)=0,999999999,(SIN(CF$12)*COS($E87)+SIN($E87)*COS(CF$12))/SIN(CF$12)*$B87))</f>
        <v>8.28291604689702</v>
      </c>
      <c r="CG177" s="0" t="n">
        <f aca="false">IF($B87=0,0,IF(SIN(CG$12)=0,999999999,(SIN(CG$12)*COS($E87)+SIN($E87)*COS(CG$12))/SIN(CG$12)*$B87))</f>
        <v>7.9695953998761</v>
      </c>
      <c r="CH177" s="0" t="n">
        <f aca="false">IF($B87=0,0,IF(SIN(CH$12)=0,999999999,(SIN(CH$12)*COS($E87)+SIN($E87)*COS(CH$12))/SIN(CH$12)*$B87))</f>
        <v>7.65839370776262</v>
      </c>
      <c r="CI177" s="0" t="n">
        <f aca="false">IF($B87=0,0,IF(SIN(CI$12)=0,999999999,(SIN(CI$12)*COS($E87)+SIN($E87)*COS(CI$12))/SIN(CI$12)*$B87))</f>
        <v>7.34910177025771</v>
      </c>
      <c r="CJ177" s="0" t="n">
        <f aca="false">IF($B87=0,0,IF(SIN(CJ$12)=0,999999999,(SIN(CJ$12)*COS($E87)+SIN($E87)*COS(CJ$12))/SIN(CJ$12)*$B87))</f>
        <v>7.04151526149964</v>
      </c>
      <c r="CK177" s="0" t="n">
        <f aca="false">IF($B87=0,0,IF(SIN(CK$12)=0,999999999,(SIN(CK$12)*COS($E87)+SIN($E87)*COS(CK$12))/SIN(CK$12)*$B87))</f>
        <v>6.73543417104118</v>
      </c>
      <c r="CL177" s="0" t="n">
        <f aca="false">IF($B87=0,0,IF(SIN(CL$12)=0,999999999,(SIN(CL$12)*COS($E87)+SIN($E87)*COS(CL$12))/SIN(CL$12)*$B87))</f>
        <v>6.4306622683426</v>
      </c>
      <c r="CM177" s="0" t="n">
        <f aca="false">IF($B87=0,0,IF(SIN(CM$12)=0,999999999,(SIN(CM$12)*COS($E87)+SIN($E87)*COS(CM$12))/SIN(CM$12)*$B87))</f>
        <v>6.12700658764971</v>
      </c>
      <c r="CN177" s="0" t="n">
        <f aca="false">IF($B87=0,0,IF(SIN(CN$12)=0,999999999,(SIN(CN$12)*COS($E87)+SIN($E87)*COS(CN$12))/SIN(CN$12)*$B87))</f>
        <v>5.82427693031755</v>
      </c>
      <c r="CO177" s="0" t="n">
        <f aca="false">IF($B87=0,0,IF(SIN(CO$12)=0,999999999,(SIN(CO$12)*COS($E87)+SIN($E87)*COS(CO$12))/SIN(CO$12)*$B87))</f>
        <v>5.5222853818063</v>
      </c>
      <c r="CP177" s="0" t="n">
        <f aca="false">IF($B87=0,0,IF(SIN(CP$12)=0,999999999,(SIN(CP$12)*COS($E87)+SIN($E87)*COS(CP$12))/SIN(CP$12)*$B87))</f>
        <v>5.22084584070554</v>
      </c>
      <c r="CQ177" s="0" t="n">
        <f aca="false">IF($B87=0,0,IF(SIN(CQ$12)=0,999999999,(SIN(CQ$12)*COS($E87)+SIN($E87)*COS(CQ$12))/SIN(CQ$12)*$B87))</f>
        <v>4.9197735572524</v>
      </c>
    </row>
    <row r="178" customFormat="false" ht="12.8" hidden="true" customHeight="false" outlineLevel="0" collapsed="false">
      <c r="D178" s="0" t="n">
        <f aca="false">1+D177</f>
        <v>76</v>
      </c>
      <c r="E178" s="2" t="s">
        <v>56</v>
      </c>
      <c r="F178" s="0" t="n">
        <f aca="false">IF($B88=0,0,IF(SIN(F$12)=0,999999999,(SIN(F$12)*COS($E88)+SIN($E88)*COS(F$12))/SIN(F$12)*$B88))</f>
        <v>999999999</v>
      </c>
      <c r="G178" s="0" t="n">
        <f aca="false">IF($B88=0,0,IF(SIN(G$12)=0,999999999,(SIN(G$12)*COS($E88)+SIN($E88)*COS(G$12))/SIN(G$12)*$B88))</f>
        <v>1001.88547173605</v>
      </c>
      <c r="H178" s="0" t="n">
        <f aca="false">IF($B88=0,0,IF(SIN(H$12)=0,999999999,(SIN(H$12)*COS($E88)+SIN($E88)*COS(H$12))/SIN(H$12)*$B88))</f>
        <v>502.961444556168</v>
      </c>
      <c r="I178" s="0" t="n">
        <f aca="false">IF($B88=0,0,IF(SIN(I$12)=0,999999999,(SIN(I$12)*COS($E88)+SIN($E88)*COS(I$12))/SIN(I$12)*$B88))</f>
        <v>336.585867825522</v>
      </c>
      <c r="J178" s="0" t="n">
        <f aca="false">IF($B88=0,0,IF(SIN(J$12)=0,999999999,(SIN(J$12)*COS($E88)+SIN($E88)*COS(J$12))/SIN(J$12)*$B88))</f>
        <v>253.34737281807</v>
      </c>
      <c r="K178" s="0" t="n">
        <f aca="false">IF($B88=0,0,IF(SIN(K$12)=0,999999999,(SIN(K$12)*COS($E88)+SIN($E88)*COS(K$12))/SIN(K$12)*$B88))</f>
        <v>203.363675873951</v>
      </c>
      <c r="L178" s="0" t="n">
        <f aca="false">IF($B88=0,0,IF(SIN(L$12)=0,999999999,(SIN(L$12)*COS($E88)+SIN($E88)*COS(L$12))/SIN(L$12)*$B88))</f>
        <v>170.007340819174</v>
      </c>
      <c r="M178" s="0" t="n">
        <f aca="false">IF($B88=0,0,IF(SIN(M$12)=0,999999999,(SIN(M$12)*COS($E88)+SIN($E88)*COS(M$12))/SIN(M$12)*$B88))</f>
        <v>146.152316447918</v>
      </c>
      <c r="N178" s="0" t="n">
        <f aca="false">IF($B88=0,0,IF(SIN(N$12)=0,999999999,(SIN(N$12)*COS($E88)+SIN($E88)*COS(N$12))/SIN(N$12)*$B88))</f>
        <v>128.235570887616</v>
      </c>
      <c r="O178" s="0" t="n">
        <f aca="false">IF($B88=0,0,IF(SIN(O$12)=0,999999999,(SIN(O$12)*COS($E88)+SIN($E88)*COS(O$12))/SIN(O$12)*$B88))</f>
        <v>114.277636382392</v>
      </c>
      <c r="P178" s="0" t="n">
        <f aca="false">IF($B88=0,0,IF(SIN(P$12)=0,999999999,(SIN(P$12)*COS($E88)+SIN($E88)*COS(P$12))/SIN(P$12)*$B88))</f>
        <v>103.090827201961</v>
      </c>
      <c r="Q178" s="0" t="n">
        <f aca="false">IF($B88=0,0,IF(SIN(Q$12)=0,999999999,(SIN(Q$12)*COS($E88)+SIN($E88)*COS(Q$12))/SIN(Q$12)*$B88))</f>
        <v>93.9193386869976</v>
      </c>
      <c r="R178" s="0" t="n">
        <f aca="false">IF($B88=0,0,IF(SIN(R$12)=0,999999999,(SIN(R$12)*COS($E88)+SIN($E88)*COS(R$12))/SIN(R$12)*$B88))</f>
        <v>86.2592967679854</v>
      </c>
      <c r="S178" s="0" t="n">
        <f aca="false">IF($B88=0,0,IF(SIN(S$12)=0,999999999,(SIN(S$12)*COS($E88)+SIN($E88)*COS(S$12))/SIN(S$12)*$B88))</f>
        <v>79.7618615487017</v>
      </c>
      <c r="T178" s="0" t="n">
        <f aca="false">IF($B88=0,0,IF(SIN(T$12)=0,999999999,(SIN(T$12)*COS($E88)+SIN($E88)*COS(T$12))/SIN(T$12)*$B88))</f>
        <v>74.177857921946</v>
      </c>
      <c r="U178" s="0" t="n">
        <f aca="false">IF($B88=0,0,IF(SIN(U$12)=0,999999999,(SIN(U$12)*COS($E88)+SIN($E88)*COS(U$12))/SIN(U$12)*$B88))</f>
        <v>69.3245539357533</v>
      </c>
      <c r="V178" s="0" t="n">
        <f aca="false">IF($B88=0,0,IF(SIN(V$12)=0,999999999,(SIN(V$12)*COS($E88)+SIN($E88)*COS(V$12))/SIN(V$12)*$B88))</f>
        <v>65.0648972691847</v>
      </c>
      <c r="W178" s="0" t="n">
        <f aca="false">IF($B88=0,0,IF(SIN(W$12)=0,999999999,(SIN(W$12)*COS($E88)+SIN($E88)*COS(W$12))/SIN(W$12)*$B88))</f>
        <v>61.2940800078107</v>
      </c>
      <c r="X178" s="0" t="n">
        <f aca="false">IF($B88=0,0,IF(SIN(X$12)=0,999999999,(SIN(X$12)*COS($E88)+SIN($E88)*COS(X$12))/SIN(X$12)*$B88))</f>
        <v>57.9305818244938</v>
      </c>
      <c r="Y178" s="0" t="n">
        <f aca="false">IF($B88=0,0,IF(SIN(Y$12)=0,999999999,(SIN(Y$12)*COS($E88)+SIN($E88)*COS(Y$12))/SIN(Y$12)*$B88))</f>
        <v>54.9100416266113</v>
      </c>
      <c r="Z178" s="0" t="n">
        <f aca="false">IF($B88=0,0,IF(SIN(Z$12)=0,999999999,(SIN(Z$12)*COS($E88)+SIN($E88)*COS(Z$12))/SIN(Z$12)*$B88))</f>
        <v>52.1809677063962</v>
      </c>
      <c r="AA178" s="0" t="n">
        <f aca="false">IF($B88=0,0,IF(SIN(AA$12)=0,999999999,(SIN(AA$12)*COS($E88)+SIN($E88)*COS(AA$12))/SIN(AA$12)*$B88))</f>
        <v>49.70167355995</v>
      </c>
      <c r="AB178" s="0" t="n">
        <f aca="false">IF($B88=0,0,IF(SIN(AB$12)=0,999999999,(SIN(AB$12)*COS($E88)+SIN($E88)*COS(AB$12))/SIN(AB$12)*$B88))</f>
        <v>47.4380493893723</v>
      </c>
      <c r="AC178" s="0" t="n">
        <f aca="false">IF($B88=0,0,IF(SIN(AC$12)=0,999999999,(SIN(AC$12)*COS($E88)+SIN($E88)*COS(AC$12))/SIN(AC$12)*$B88))</f>
        <v>45.3619149495911</v>
      </c>
      <c r="AD178" s="0" t="n">
        <f aca="false">IF($B88=0,0,IF(SIN(AD$12)=0,999999999,(SIN(AD$12)*COS($E88)+SIN($E88)*COS(AD$12))/SIN(AD$12)*$B88))</f>
        <v>43.4497841809481</v>
      </c>
      <c r="AE178" s="0" t="n">
        <f aca="false">IF($B88=0,0,IF(SIN(AE$12)=0,999999999,(SIN(AE$12)*COS($E88)+SIN($E88)*COS(AE$12))/SIN(AE$12)*$B88))</f>
        <v>41.6819263274477</v>
      </c>
      <c r="AF178" s="0" t="n">
        <f aca="false">IF($B88=0,0,IF(SIN(AF$12)=0,999999999,(SIN(AF$12)*COS($E88)+SIN($E88)*COS(AF$12))/SIN(AF$12)*$B88))</f>
        <v>40.0416437175296</v>
      </c>
      <c r="AG178" s="0" t="n">
        <f aca="false">IF($B88=0,0,IF(SIN(AG$12)=0,999999999,(SIN(AG$12)*COS($E88)+SIN($E88)*COS(AG$12))/SIN(AG$12)*$B88))</f>
        <v>38.5147100355148</v>
      </c>
      <c r="AH178" s="0" t="n">
        <f aca="false">IF($B88=0,0,IF(SIN(AH$12)=0,999999999,(SIN(AH$12)*COS($E88)+SIN($E88)*COS(AH$12))/SIN(AH$12)*$B88))</f>
        <v>37.088928960973</v>
      </c>
      <c r="AI178" s="0" t="n">
        <f aca="false">IF($B88=0,0,IF(SIN(AI$12)=0,999999999,(SIN(AI$12)*COS($E88)+SIN($E88)*COS(AI$12))/SIN(AI$12)*$B88))</f>
        <v>35.7537841215996</v>
      </c>
      <c r="AJ178" s="0" t="n">
        <f aca="false">IF($B88=0,0,IF(SIN(AJ$12)=0,999999999,(SIN(AJ$12)*COS($E88)+SIN($E88)*COS(AJ$12))/SIN(AJ$12)*$B88))</f>
        <v>34.5001590530274</v>
      </c>
      <c r="AK178" s="0" t="n">
        <f aca="false">IF($B88=0,0,IF(SIN(AK$12)=0,999999999,(SIN(AK$12)*COS($E88)+SIN($E88)*COS(AK$12))/SIN(AK$12)*$B88))</f>
        <v>33.3201113574626</v>
      </c>
      <c r="AL178" s="0" t="n">
        <f aca="false">IF($B88=0,0,IF(SIN(AL$12)=0,999999999,(SIN(AL$12)*COS($E88)+SIN($E88)*COS(AL$12))/SIN(AL$12)*$B88))</f>
        <v>32.2066892050594</v>
      </c>
      <c r="AM178" s="0" t="n">
        <f aca="false">IF($B88=0,0,IF(SIN(AM$12)=0,999999999,(SIN(AM$12)*COS($E88)+SIN($E88)*COS(AM$12))/SIN(AM$12)*$B88))</f>
        <v>31.1537811961427</v>
      </c>
      <c r="AN178" s="0" t="n">
        <f aca="false">IF($B88=0,0,IF(SIN(AN$12)=0,999999999,(SIN(AN$12)*COS($E88)+SIN($E88)*COS(AN$12))/SIN(AN$12)*$B88))</f>
        <v>30.1559927157681</v>
      </c>
      <c r="AO178" s="0" t="n">
        <f aca="false">IF($B88=0,0,IF(SIN(AO$12)=0,999999999,(SIN(AO$12)*COS($E88)+SIN($E88)*COS(AO$12))/SIN(AO$12)*$B88))</f>
        <v>29.2085434820487</v>
      </c>
      <c r="AP178" s="0" t="n">
        <f aca="false">IF($B88=0,0,IF(SIN(AP$12)=0,999999999,(SIN(AP$12)*COS($E88)+SIN($E88)*COS(AP$12))/SIN(AP$12)*$B88))</f>
        <v>28.3071821671324</v>
      </c>
      <c r="AQ178" s="0" t="n">
        <f aca="false">IF($B88=0,0,IF(SIN(AQ$12)=0,999999999,(SIN(AQ$12)*COS($E88)+SIN($E88)*COS(AQ$12))/SIN(AQ$12)*$B88))</f>
        <v>27.4481148607589</v>
      </c>
      <c r="AR178" s="0" t="n">
        <f aca="false">IF($B88=0,0,IF(SIN(AR$12)=0,999999999,(SIN(AR$12)*COS($E88)+SIN($E88)*COS(AR$12))/SIN(AR$12)*$B88))</f>
        <v>26.6279448263323</v>
      </c>
      <c r="AS178" s="0" t="n">
        <f aca="false">IF($B88=0,0,IF(SIN(AS$12)=0,999999999,(SIN(AS$12)*COS($E88)+SIN($E88)*COS(AS$12))/SIN(AS$12)*$B88))</f>
        <v>25.8436215225321</v>
      </c>
      <c r="AT178" s="0" t="n">
        <f aca="false">IF($B88=0,0,IF(SIN(AT$12)=0,999999999,(SIN(AT$12)*COS($E88)+SIN($E88)*COS(AT$12))/SIN(AT$12)*$B88))</f>
        <v>25.0923972688701</v>
      </c>
      <c r="AU178" s="0" t="n">
        <f aca="false">IF($B88=0,0,IF(SIN(AU$12)=0,999999999,(SIN(AU$12)*COS($E88)+SIN($E88)*COS(AU$12))/SIN(AU$12)*$B88))</f>
        <v>24.3717902500045</v>
      </c>
      <c r="AV178" s="0" t="n">
        <f aca="false">IF($B88=0,0,IF(SIN(AV$12)=0,999999999,(SIN(AV$12)*COS($E88)+SIN($E88)*COS(AV$12))/SIN(AV$12)*$B88))</f>
        <v>23.6795528022206</v>
      </c>
      <c r="AW178" s="0" t="n">
        <f aca="false">IF($B88=0,0,IF(SIN(AW$12)=0,999999999,(SIN(AW$12)*COS($E88)+SIN($E88)*COS(AW$12))/SIN(AW$12)*$B88))</f>
        <v>23.0136441220555</v>
      </c>
      <c r="AX178" s="0" t="n">
        <f aca="false">IF($B88=0,0,IF(SIN(AX$12)=0,999999999,(SIN(AX$12)*COS($E88)+SIN($E88)*COS(AX$12))/SIN(AX$12)*$B88))</f>
        <v>22.372206693404</v>
      </c>
      <c r="AY178" s="0" t="n">
        <f aca="false">IF($B88=0,0,IF(SIN(AY$12)=0,999999999,(SIN(AY$12)*COS($E88)+SIN($E88)*COS(AY$12))/SIN(AY$12)*$B88))</f>
        <v>21.753545854529</v>
      </c>
      <c r="AZ178" s="0" t="n">
        <f aca="false">IF($B88=0,0,IF(SIN(AZ$12)=0,999999999,(SIN(AZ$12)*COS($E88)+SIN($E88)*COS(AZ$12))/SIN(AZ$12)*$B88))</f>
        <v>21.1561120270147</v>
      </c>
      <c r="BA178" s="0" t="n">
        <f aca="false">IF($B88=0,0,IF(SIN(BA$12)=0,999999999,(SIN(BA$12)*COS($E88)+SIN($E88)*COS(BA$12))/SIN(BA$12)*$B88))</f>
        <v>20.5784852100446</v>
      </c>
      <c r="BB178" s="0" t="n">
        <f aca="false">IF($B88=0,0,IF(SIN(BB$12)=0,999999999,(SIN(BB$12)*COS($E88)+SIN($E88)*COS(BB$12))/SIN(BB$12)*$B88))</f>
        <v>20.0193614094818</v>
      </c>
      <c r="BC178" s="0" t="n">
        <f aca="false">IF($B88=0,0,IF(SIN(BC$12)=0,999999999,(SIN(BC$12)*COS($E88)+SIN($E88)*COS(BC$12))/SIN(BC$12)*$B88))</f>
        <v>19.4775407251805</v>
      </c>
      <c r="BD178" s="0" t="n">
        <f aca="false">IF($B88=0,0,IF(SIN(BD$12)=0,999999999,(SIN(BD$12)*COS($E88)+SIN($E88)*COS(BD$12))/SIN(BD$12)*$B88))</f>
        <v>18.9519168641997</v>
      </c>
      <c r="BE178" s="0" t="n">
        <f aca="false">IF($B88=0,0,IF(SIN(BE$12)=0,999999999,(SIN(BE$12)*COS($E88)+SIN($E88)*COS(BE$12))/SIN(BE$12)*$B88))</f>
        <v>18.4414678840208</v>
      </c>
      <c r="BF178" s="0" t="n">
        <f aca="false">IF($B88=0,0,IF(SIN(BF$12)=0,999999999,(SIN(BF$12)*COS($E88)+SIN($E88)*COS(BF$12))/SIN(BF$12)*$B88))</f>
        <v>17.945248</v>
      </c>
      <c r="BG178" s="0" t="n">
        <f aca="false">IF($B88=0,0,IF(SIN(BG$12)=0,999999999,(SIN(BG$12)*COS($E88)+SIN($E88)*COS(BG$12))/SIN(BG$12)*$B88))</f>
        <v>17.4623803162946</v>
      </c>
      <c r="BH178" s="0" t="n">
        <f aca="false">IF($B88=0,0,IF(SIN(BH$12)=0,999999999,(SIN(BH$12)*COS($E88)+SIN($E88)*COS(BH$12))/SIN(BH$12)*$B88))</f>
        <v>16.9920503603424</v>
      </c>
      <c r="BI178" s="0" t="n">
        <f aca="false">IF($B88=0,0,IF(SIN(BI$12)=0,999999999,(SIN(BI$12)*COS($E88)+SIN($E88)*COS(BI$12))/SIN(BI$12)*$B88))</f>
        <v>16.5335003184043</v>
      </c>
      <c r="BJ178" s="0" t="n">
        <f aca="false">IF($B88=0,0,IF(SIN(BJ$12)=0,999999999,(SIN(BJ$12)*COS($E88)+SIN($E88)*COS(BJ$12))/SIN(BJ$12)*$B88))</f>
        <v>16.0860238843073</v>
      </c>
      <c r="BK178" s="0" t="n">
        <f aca="false">IF($B88=0,0,IF(SIN(BK$12)=0,999999999,(SIN(BK$12)*COS($E88)+SIN($E88)*COS(BK$12))/SIN(BK$12)*$B88))</f>
        <v>15.6489616458415</v>
      </c>
      <c r="BL178" s="0" t="n">
        <f aca="false">IF($B88=0,0,IF(SIN(BL$12)=0,999999999,(SIN(BL$12)*COS($E88)+SIN($E88)*COS(BL$12))/SIN(BL$12)*$B88))</f>
        <v>15.2216969436678</v>
      </c>
      <c r="BM178" s="0" t="n">
        <f aca="false">IF($B88=0,0,IF(SIN(BM$12)=0,999999999,(SIN(BM$12)*COS($E88)+SIN($E88)*COS(BM$12))/SIN(BM$12)*$B88))</f>
        <v>14.8036521464137</v>
      </c>
      <c r="BN178" s="0" t="n">
        <f aca="false">IF($B88=0,0,IF(SIN(BN$12)=0,999999999,(SIN(BN$12)*COS($E88)+SIN($E88)*COS(BN$12))/SIN(BN$12)*$B88))</f>
        <v>14.3942852931199</v>
      </c>
      <c r="BO178" s="0" t="n">
        <f aca="false">IF($B88=0,0,IF(SIN(BO$12)=0,999999999,(SIN(BO$12)*COS($E88)+SIN($E88)*COS(BO$12))/SIN(BO$12)*$B88))</f>
        <v>13.9930870605964</v>
      </c>
      <c r="BP178" s="0" t="n">
        <f aca="false">IF($B88=0,0,IF(SIN(BP$12)=0,999999999,(SIN(BP$12)*COS($E88)+SIN($E88)*COS(BP$12))/SIN(BP$12)*$B88))</f>
        <v>13.5995780186908</v>
      </c>
      <c r="BQ178" s="0" t="n">
        <f aca="false">IF($B88=0,0,IF(SIN(BQ$12)=0,999999999,(SIN(BQ$12)*COS($E88)+SIN($E88)*COS(BQ$12))/SIN(BQ$12)*$B88))</f>
        <v>13.2133061411623</v>
      </c>
      <c r="BR178" s="0" t="n">
        <f aca="false">IF($B88=0,0,IF(SIN(BR$12)=0,999999999,(SIN(BR$12)*COS($E88)+SIN($E88)*COS(BR$12))/SIN(BR$12)*$B88))</f>
        <v>12.833844543862</v>
      </c>
      <c r="BS178" s="0" t="n">
        <f aca="false">IF($B88=0,0,IF(SIN(BS$12)=0,999999999,(SIN(BS$12)*COS($E88)+SIN($E88)*COS(BS$12))/SIN(BS$12)*$B88))</f>
        <v>12.4607894253806</v>
      </c>
      <c r="BT178" s="0" t="n">
        <f aca="false">IF($B88=0,0,IF(SIN(BT$12)=0,999999999,(SIN(BT$12)*COS($E88)+SIN($E88)*COS(BT$12))/SIN(BT$12)*$B88))</f>
        <v>12.0937581883168</v>
      </c>
      <c r="BU178" s="0" t="n">
        <f aca="false">IF($B88=0,0,IF(SIN(BU$12)=0,999999999,(SIN(BU$12)*COS($E88)+SIN($E88)*COS(BU$12))/SIN(BU$12)*$B88))</f>
        <v>11.732387721894</v>
      </c>
      <c r="BV178" s="0" t="n">
        <f aca="false">IF($B88=0,0,IF(SIN(BV$12)=0,999999999,(SIN(BV$12)*COS($E88)+SIN($E88)*COS(BV$12))/SIN(BV$12)*$B88))</f>
        <v>11.3763328288967</v>
      </c>
      <c r="BW178" s="0" t="n">
        <f aca="false">IF($B88=0,0,IF(SIN(BW$12)=0,999999999,(SIN(BW$12)*COS($E88)+SIN($E88)*COS(BW$12))/SIN(BW$12)*$B88))</f>
        <v>11.025264781841</v>
      </c>
      <c r="BX178" s="0" t="n">
        <f aca="false">IF($B88=0,0,IF(SIN(BX$12)=0,999999999,(SIN(BX$12)*COS($E88)+SIN($E88)*COS(BX$12))/SIN(BX$12)*$B88))</f>
        <v>10.6788699949884</v>
      </c>
      <c r="BY178" s="0" t="n">
        <f aca="false">IF($B88=0,0,IF(SIN(BY$12)=0,999999999,(SIN(BY$12)*COS($E88)+SIN($E88)*COS(BY$12))/SIN(BY$12)*$B88))</f>
        <v>10.3368488002791</v>
      </c>
      <c r="BZ178" s="0" t="n">
        <f aca="false">IF($B88=0,0,IF(SIN(BZ$12)=0,999999999,(SIN(BZ$12)*COS($E88)+SIN($E88)*COS(BZ$12))/SIN(BZ$12)*$B88))</f>
        <v>9.99891431656112</v>
      </c>
      <c r="CA178" s="0" t="n">
        <f aca="false">IF($B88=0,0,IF(SIN(CA$12)=0,999999999,(SIN(CA$12)*COS($E88)+SIN($E88)*COS(CA$12))/SIN(CA$12)*$B88))</f>
        <v>9.66479140260678</v>
      </c>
      <c r="CB178" s="0" t="n">
        <f aca="false">IF($B88=0,0,IF(SIN(CB$12)=0,999999999,(SIN(CB$12)*COS($E88)+SIN($E88)*COS(CB$12))/SIN(CB$12)*$B88))</f>
        <v>9.33421568539835</v>
      </c>
      <c r="CC178" s="0" t="n">
        <f aca="false">IF($B88=0,0,IF(SIN(CC$12)=0,999999999,(SIN(CC$12)*COS($E88)+SIN($E88)*COS(CC$12))/SIN(CC$12)*$B88))</f>
        <v>9.00693265603054</v>
      </c>
      <c r="CD178" s="0" t="n">
        <f aca="false">IF($B88=0,0,IF(SIN(CD$12)=0,999999999,(SIN(CD$12)*COS($E88)+SIN($E88)*COS(CD$12))/SIN(CD$12)*$B88))</f>
        <v>8.68269682633231</v>
      </c>
      <c r="CE178" s="0" t="n">
        <f aca="false">IF($B88=0,0,IF(SIN(CE$12)=0,999999999,(SIN(CE$12)*COS($E88)+SIN($E88)*COS(CE$12))/SIN(CE$12)*$B88))</f>
        <v>8.36127093997482</v>
      </c>
      <c r="CF178" s="0" t="n">
        <f aca="false">IF($B88=0,0,IF(SIN(CF$12)=0,999999999,(SIN(CF$12)*COS($E88)+SIN($E88)*COS(CF$12))/SIN(CF$12)*$B88))</f>
        <v>8.04242523242175</v>
      </c>
      <c r="CG178" s="0" t="n">
        <f aca="false">IF($B88=0,0,IF(SIN(CG$12)=0,999999999,(SIN(CG$12)*COS($E88)+SIN($E88)*COS(CG$12))/SIN(CG$12)*$B88))</f>
        <v>7.72593673458526</v>
      </c>
      <c r="CH178" s="0" t="n">
        <f aca="false">IF($B88=0,0,IF(SIN(CH$12)=0,999999999,(SIN(CH$12)*COS($E88)+SIN($E88)*COS(CH$12))/SIN(CH$12)*$B88))</f>
        <v>7.41158861550139</v>
      </c>
      <c r="CI178" s="0" t="n">
        <f aca="false">IF($B88=0,0,IF(SIN(CI$12)=0,999999999,(SIN(CI$12)*COS($E88)+SIN($E88)*COS(CI$12))/SIN(CI$12)*$B88))</f>
        <v>7.09916955973668</v>
      </c>
      <c r="CJ178" s="0" t="n">
        <f aca="false">IF($B88=0,0,IF(SIN(CJ$12)=0,999999999,(SIN(CJ$12)*COS($E88)+SIN($E88)*COS(CJ$12))/SIN(CJ$12)*$B88))</f>
        <v>6.78847317557814</v>
      </c>
      <c r="CK178" s="0" t="n">
        <f aca="false">IF($B88=0,0,IF(SIN(CK$12)=0,999999999,(SIN(CK$12)*COS($E88)+SIN($E88)*COS(CK$12))/SIN(CK$12)*$B88))</f>
        <v>6.47929743035863</v>
      </c>
      <c r="CL178" s="0" t="n">
        <f aca="false">IF($B88=0,0,IF(SIN(CL$12)=0,999999999,(SIN(CL$12)*COS($E88)+SIN($E88)*COS(CL$12))/SIN(CL$12)*$B88))</f>
        <v>6.17144410953551</v>
      </c>
      <c r="CM178" s="0" t="n">
        <f aca="false">IF($B88=0,0,IF(SIN(CM$12)=0,999999999,(SIN(CM$12)*COS($E88)+SIN($E88)*COS(CM$12))/SIN(CM$12)*$B88))</f>
        <v>5.86471829636051</v>
      </c>
      <c r="CN178" s="0" t="n">
        <f aca="false">IF($B88=0,0,IF(SIN(CN$12)=0,999999999,(SIN(CN$12)*COS($E88)+SIN($E88)*COS(CN$12))/SIN(CN$12)*$B88))</f>
        <v>5.55892786917167</v>
      </c>
      <c r="CO178" s="0" t="n">
        <f aca="false">IF($B88=0,0,IF(SIN(CO$12)=0,999999999,(SIN(CO$12)*COS($E88)+SIN($E88)*COS(CO$12))/SIN(CO$12)*$B88))</f>
        <v>5.25388301350578</v>
      </c>
      <c r="CP178" s="0" t="n">
        <f aca="false">IF($B88=0,0,IF(SIN(CP$12)=0,999999999,(SIN(CP$12)*COS($E88)+SIN($E88)*COS(CP$12))/SIN(CP$12)*$B88))</f>
        <v>4.94939574636079</v>
      </c>
      <c r="CQ178" s="0" t="n">
        <f aca="false">IF($B88=0,0,IF(SIN(CQ$12)=0,999999999,(SIN(CQ$12)*COS($E88)+SIN($E88)*COS(CQ$12))/SIN(CQ$12)*$B88))</f>
        <v>4.64527945004815</v>
      </c>
    </row>
    <row r="179" customFormat="false" ht="12.8" hidden="true" customHeight="false" outlineLevel="0" collapsed="false">
      <c r="D179" s="0" t="n">
        <f aca="false">1+D178</f>
        <v>77</v>
      </c>
      <c r="E179" s="2" t="s">
        <v>56</v>
      </c>
      <c r="F179" s="0" t="n">
        <f aca="false">IF($B89=0,0,IF(SIN(F$12)=0,999999999,(SIN(F$12)*COS($E89)+SIN($E89)*COS(F$12))/SIN(F$12)*$B89))</f>
        <v>999999999</v>
      </c>
      <c r="G179" s="0" t="n">
        <f aca="false">IF($B89=0,0,IF(SIN(G$12)=0,999999999,(SIN(G$12)*COS($E89)+SIN($E89)*COS(G$12))/SIN(G$12)*$B89))</f>
        <v>1011.33219262787</v>
      </c>
      <c r="H179" s="0" t="n">
        <f aca="false">IF($B89=0,0,IF(SIN(H$12)=0,999999999,(SIN(H$12)*COS($E89)+SIN($E89)*COS(H$12))/SIN(H$12)*$B89))</f>
        <v>507.542212892236</v>
      </c>
      <c r="I179" s="0" t="n">
        <f aca="false">IF($B89=0,0,IF(SIN(I$12)=0,999999999,(SIN(I$12)*COS($E89)+SIN($E89)*COS(I$12))/SIN(I$12)*$B89))</f>
        <v>339.543992996089</v>
      </c>
      <c r="J179" s="0" t="n">
        <f aca="false">IF($B89=0,0,IF(SIN(J$12)=0,999999999,(SIN(J$12)*COS($E89)+SIN($E89)*COS(J$12))/SIN(J$12)*$B89))</f>
        <v>255.493681869441</v>
      </c>
      <c r="K179" s="0" t="n">
        <f aca="false">IF($B89=0,0,IF(SIN(K$12)=0,999999999,(SIN(K$12)*COS($E89)+SIN($E89)*COS(K$12))/SIN(K$12)*$B89))</f>
        <v>205.022499286946</v>
      </c>
      <c r="L179" s="0" t="n">
        <f aca="false">IF($B89=0,0,IF(SIN(L$12)=0,999999999,(SIN(L$12)*COS($E89)+SIN($E89)*COS(L$12))/SIN(L$12)*$B89))</f>
        <v>171.340843471957</v>
      </c>
      <c r="M179" s="0" t="n">
        <f aca="false">IF($B89=0,0,IF(SIN(M$12)=0,999999999,(SIN(M$12)*COS($E89)+SIN($E89)*COS(M$12))/SIN(M$12)*$B89))</f>
        <v>147.253163605108</v>
      </c>
      <c r="N179" s="0" t="n">
        <f aca="false">IF($B89=0,0,IF(SIN(N$12)=0,999999999,(SIN(N$12)*COS($E89)+SIN($E89)*COS(N$12))/SIN(N$12)*$B89))</f>
        <v>129.161677945911</v>
      </c>
      <c r="O179" s="0" t="n">
        <f aca="false">IF($B89=0,0,IF(SIN(O$12)=0,999999999,(SIN(O$12)*COS($E89)+SIN($E89)*COS(O$12))/SIN(O$12)*$B89))</f>
        <v>115.067613201655</v>
      </c>
      <c r="P179" s="0" t="n">
        <f aca="false">IF($B89=0,0,IF(SIN(P$12)=0,999999999,(SIN(P$12)*COS($E89)+SIN($E89)*COS(P$12))/SIN(P$12)*$B89))</f>
        <v>103.77170027044</v>
      </c>
      <c r="Q179" s="0" t="n">
        <f aca="false">IF($B89=0,0,IF(SIN(Q$12)=0,999999999,(SIN(Q$12)*COS($E89)+SIN($E89)*COS(Q$12))/SIN(Q$12)*$B89))</f>
        <v>94.5107632111119</v>
      </c>
      <c r="R179" s="0" t="n">
        <f aca="false">IF($B89=0,0,IF(SIN(R$12)=0,999999999,(SIN(R$12)*COS($E89)+SIN($E89)*COS(R$12))/SIN(R$12)*$B89))</f>
        <v>86.7760137243691</v>
      </c>
      <c r="S179" s="0" t="n">
        <f aca="false">IF($B89=0,0,IF(SIN(S$12)=0,999999999,(SIN(S$12)*COS($E89)+SIN($E89)*COS(S$12))/SIN(S$12)*$B89))</f>
        <v>80.2152097158735</v>
      </c>
      <c r="T179" s="0" t="n">
        <f aca="false">IF($B89=0,0,IF(SIN(T$12)=0,999999999,(SIN(T$12)*COS($E89)+SIN($E89)*COS(T$12))/SIN(T$12)*$B89))</f>
        <v>74.5767459003141</v>
      </c>
      <c r="U179" s="0" t="n">
        <f aca="false">IF($B89=0,0,IF(SIN(U$12)=0,999999999,(SIN(U$12)*COS($E89)+SIN($E89)*COS(U$12))/SIN(U$12)*$B89))</f>
        <v>69.6761081605859</v>
      </c>
      <c r="V179" s="0" t="n">
        <f aca="false">IF($B89=0,0,IF(SIN(V$12)=0,999999999,(SIN(V$12)*COS($E89)+SIN($E89)*COS(V$12))/SIN(V$12)*$B89))</f>
        <v>65.374907519155</v>
      </c>
      <c r="W179" s="0" t="n">
        <f aca="false">IF($B89=0,0,IF(SIN(W$12)=0,999999999,(SIN(W$12)*COS($E89)+SIN($E89)*COS(W$12))/SIN(W$12)*$B89))</f>
        <v>61.5673138812374</v>
      </c>
      <c r="X179" s="0" t="n">
        <f aca="false">IF($B89=0,0,IF(SIN(X$12)=0,999999999,(SIN(X$12)*COS($E89)+SIN($E89)*COS(X$12))/SIN(X$12)*$B89))</f>
        <v>58.1710118606832</v>
      </c>
      <c r="Y179" s="0" t="n">
        <f aca="false">IF($B89=0,0,IF(SIN(Y$12)=0,999999999,(SIN(Y$12)*COS($E89)+SIN($E89)*COS(Y$12))/SIN(Y$12)*$B89))</f>
        <v>55.1210126580325</v>
      </c>
      <c r="Z179" s="0" t="n">
        <f aca="false">IF($B89=0,0,IF(SIN(Z$12)=0,999999999,(SIN(Z$12)*COS($E89)+SIN($E89)*COS(Z$12))/SIN(Z$12)*$B89))</f>
        <v>52.3653223724121</v>
      </c>
      <c r="AA179" s="0" t="n">
        <f aca="false">IF($B89=0,0,IF(SIN(AA$12)=0,999999999,(SIN(AA$12)*COS($E89)+SIN($E89)*COS(AA$12))/SIN(AA$12)*$B89))</f>
        <v>49.8618479359194</v>
      </c>
      <c r="AB179" s="0" t="n">
        <f aca="false">IF($B89=0,0,IF(SIN(AB$12)=0,999999999,(SIN(AB$12)*COS($E89)+SIN($E89)*COS(AB$12))/SIN(AB$12)*$B89))</f>
        <v>47.5761468814516</v>
      </c>
      <c r="AC179" s="0" t="n">
        <f aca="false">IF($B89=0,0,IF(SIN(AC$12)=0,999999999,(SIN(AC$12)*COS($E89)+SIN($E89)*COS(AC$12))/SIN(AC$12)*$B89))</f>
        <v>45.479764125027</v>
      </c>
      <c r="AD179" s="0" t="n">
        <f aca="false">IF($B89=0,0,IF(SIN(AD$12)=0,999999999,(SIN(AD$12)*COS($E89)+SIN($E89)*COS(AD$12))/SIN(AD$12)*$B89))</f>
        <v>43.548984549965</v>
      </c>
      <c r="AE179" s="0" t="n">
        <f aca="false">IF($B89=0,0,IF(SIN(AE$12)=0,999999999,(SIN(AE$12)*COS($E89)+SIN($E89)*COS(AE$12))/SIN(AE$12)*$B89))</f>
        <v>41.763884968322</v>
      </c>
      <c r="AF179" s="0" t="n">
        <f aca="false">IF($B89=0,0,IF(SIN(AF$12)=0,999999999,(SIN(AF$12)*COS($E89)+SIN($E89)*COS(AF$12))/SIN(AF$12)*$B89))</f>
        <v>40.1076048579368</v>
      </c>
      <c r="AG179" s="0" t="n">
        <f aca="false">IF($B89=0,0,IF(SIN(AG$12)=0,999999999,(SIN(AG$12)*COS($E89)+SIN($E89)*COS(AG$12))/SIN(AG$12)*$B89))</f>
        <v>38.5657791553984</v>
      </c>
      <c r="AH179" s="0" t="n">
        <f aca="false">IF($B89=0,0,IF(SIN(AH$12)=0,999999999,(SIN(AH$12)*COS($E89)+SIN($E89)*COS(AH$12))/SIN(AH$12)*$B89))</f>
        <v>37.1260925908708</v>
      </c>
      <c r="AI179" s="0" t="n">
        <f aca="false">IF($B89=0,0,IF(SIN(AI$12)=0,999999999,(SIN(AI$12)*COS($E89)+SIN($E89)*COS(AI$12))/SIN(AI$12)*$B89))</f>
        <v>35.7779262269977</v>
      </c>
      <c r="AJ179" s="0" t="n">
        <f aca="false">IF($B89=0,0,IF(SIN(AJ$12)=0,999999999,(SIN(AJ$12)*COS($E89)+SIN($E89)*COS(AJ$12))/SIN(AJ$12)*$B89))</f>
        <v>34.512074687512</v>
      </c>
      <c r="AK179" s="0" t="n">
        <f aca="false">IF($B89=0,0,IF(SIN(AK$12)=0,999999999,(SIN(AK$12)*COS($E89)+SIN($E89)*COS(AK$12))/SIN(AK$12)*$B89))</f>
        <v>33.3205181132655</v>
      </c>
      <c r="AL179" s="0" t="n">
        <f aca="false">IF($B89=0,0,IF(SIN(AL$12)=0,999999999,(SIN(AL$12)*COS($E89)+SIN($E89)*COS(AL$12))/SIN(AL$12)*$B89))</f>
        <v>32.1962368739614</v>
      </c>
      <c r="AM179" s="0" t="n">
        <f aca="false">IF($B89=0,0,IF(SIN(AM$12)=0,999999999,(SIN(AM$12)*COS($E89)+SIN($E89)*COS(AM$12))/SIN(AM$12)*$B89))</f>
        <v>31.1330599660985</v>
      </c>
      <c r="AN179" s="0" t="n">
        <f aca="false">IF($B89=0,0,IF(SIN(AN$12)=0,999999999,(SIN(AN$12)*COS($E89)+SIN($E89)*COS(AN$12))/SIN(AN$12)*$B89))</f>
        <v>30.1255401616311</v>
      </c>
      <c r="AO179" s="0" t="n">
        <f aca="false">IF($B89=0,0,IF(SIN(AO$12)=0,999999999,(SIN(AO$12)*COS($E89)+SIN($E89)*COS(AO$12))/SIN(AO$12)*$B89))</f>
        <v>29.1688505570954</v>
      </c>
      <c r="AP179" s="0" t="n">
        <f aca="false">IF($B89=0,0,IF(SIN(AP$12)=0,999999999,(SIN(AP$12)*COS($E89)+SIN($E89)*COS(AP$12))/SIN(AP$12)*$B89))</f>
        <v>28.2586983618947</v>
      </c>
      <c r="AQ179" s="0" t="n">
        <f aca="false">IF($B89=0,0,IF(SIN(AQ$12)=0,999999999,(SIN(AQ$12)*COS($E89)+SIN($E89)*COS(AQ$12))/SIN(AQ$12)*$B89))</f>
        <v>27.3912526641684</v>
      </c>
      <c r="AR179" s="0" t="n">
        <f aca="false">IF($B89=0,0,IF(SIN(AR$12)=0,999999999,(SIN(AR$12)*COS($E89)+SIN($E89)*COS(AR$12))/SIN(AR$12)*$B89))</f>
        <v>26.5630835993128</v>
      </c>
      <c r="AS179" s="0" t="n">
        <f aca="false">IF($B89=0,0,IF(SIN(AS$12)=0,999999999,(SIN(AS$12)*COS($E89)+SIN($E89)*COS(AS$12))/SIN(AS$12)*$B89))</f>
        <v>25.7711108744048</v>
      </c>
      <c r="AT179" s="0" t="n">
        <f aca="false">IF($B89=0,0,IF(SIN(AT$12)=0,999999999,(SIN(AT$12)*COS($E89)+SIN($E89)*COS(AT$12))/SIN(AT$12)*$B89))</f>
        <v>25.0125600111231</v>
      </c>
      <c r="AU179" s="0" t="n">
        <f aca="false">IF($B89=0,0,IF(SIN(AU$12)=0,999999999,(SIN(AU$12)*COS($E89)+SIN($E89)*COS(AU$12))/SIN(AU$12)*$B89))</f>
        <v>24.2849249892468</v>
      </c>
      <c r="AV179" s="0" t="n">
        <f aca="false">IF($B89=0,0,IF(SIN(AV$12)=0,999999999,(SIN(AV$12)*COS($E89)+SIN($E89)*COS(AV$12))/SIN(AV$12)*$B89))</f>
        <v>23.5859362238379</v>
      </c>
      <c r="AW179" s="0" t="n">
        <f aca="false">IF($B89=0,0,IF(SIN(AW$12)=0,999999999,(SIN(AW$12)*COS($E89)+SIN($E89)*COS(AW$12))/SIN(AW$12)*$B89))</f>
        <v>22.9135330076962</v>
      </c>
      <c r="AX179" s="0" t="n">
        <f aca="false">IF($B89=0,0,IF(SIN(AX$12)=0,999999999,(SIN(AX$12)*COS($E89)+SIN($E89)*COS(AX$12))/SIN(AX$12)*$B89))</f>
        <v>22.2658397085608</v>
      </c>
      <c r="AY179" s="0" t="n">
        <f aca="false">IF($B89=0,0,IF(SIN(AY$12)=0,999999999,(SIN(AY$12)*COS($E89)+SIN($E89)*COS(AY$12))/SIN(AY$12)*$B89))</f>
        <v>21.6411451368406</v>
      </c>
      <c r="AZ179" s="0" t="n">
        <f aca="false">IF($B89=0,0,IF(SIN(AZ$12)=0,999999999,(SIN(AZ$12)*COS($E89)+SIN($E89)*COS(AZ$12))/SIN(AZ$12)*$B89))</f>
        <v>21.0378846012475</v>
      </c>
      <c r="BA179" s="0" t="n">
        <f aca="false">IF($B89=0,0,IF(SIN(BA$12)=0,999999999,(SIN(BA$12)*COS($E89)+SIN($E89)*COS(BA$12))/SIN(BA$12)*$B89))</f>
        <v>20.4546242518492</v>
      </c>
      <c r="BB179" s="0" t="n">
        <f aca="false">IF($B89=0,0,IF(SIN(BB$12)=0,999999999,(SIN(BB$12)*COS($E89)+SIN($E89)*COS(BB$12))/SIN(BB$12)*$B89))</f>
        <v>19.8900473767939</v>
      </c>
      <c r="BC179" s="0" t="n">
        <f aca="false">IF($B89=0,0,IF(SIN(BC$12)=0,999999999,(SIN(BC$12)*COS($E89)+SIN($E89)*COS(BC$12))/SIN(BC$12)*$B89))</f>
        <v>19.3429423734382</v>
      </c>
      <c r="BD179" s="0" t="n">
        <f aca="false">IF($B89=0,0,IF(SIN(BD$12)=0,999999999,(SIN(BD$12)*COS($E89)+SIN($E89)*COS(BD$12))/SIN(BD$12)*$B89))</f>
        <v>18.8121921592846</v>
      </c>
      <c r="BE179" s="0" t="n">
        <f aca="false">IF($B89=0,0,IF(SIN(BE$12)=0,999999999,(SIN(BE$12)*COS($E89)+SIN($E89)*COS(BE$12))/SIN(BE$12)*$B89))</f>
        <v>18.2967648249187</v>
      </c>
      <c r="BF179" s="0" t="n">
        <f aca="false">IF($B89=0,0,IF(SIN(BF$12)=0,999999999,(SIN(BF$12)*COS($E89)+SIN($E89)*COS(BF$12))/SIN(BF$12)*$B89))</f>
        <v>17.7957053615606</v>
      </c>
      <c r="BG179" s="0" t="n">
        <f aca="false">IF($B89=0,0,IF(SIN(BG$12)=0,999999999,(SIN(BG$12)*COS($E89)+SIN($E89)*COS(BG$12))/SIN(BG$12)*$B89))</f>
        <v>17.3081283210962</v>
      </c>
      <c r="BH179" s="0" t="n">
        <f aca="false">IF($B89=0,0,IF(SIN(BH$12)=0,999999999,(SIN(BH$12)*COS($E89)+SIN($E89)*COS(BH$12))/SIN(BH$12)*$B89))</f>
        <v>16.8332112874998</v>
      </c>
      <c r="BI179" s="0" t="n">
        <f aca="false">IF($B89=0,0,IF(SIN(BI$12)=0,999999999,(SIN(BI$12)*COS($E89)+SIN($E89)*COS(BI$12))/SIN(BI$12)*$B89))</f>
        <v>16.3701890561561</v>
      </c>
      <c r="BJ179" s="0" t="n">
        <f aca="false">IF($B89=0,0,IF(SIN(BJ$12)=0,999999999,(SIN(BJ$12)*COS($E89)+SIN($E89)*COS(BJ$12))/SIN(BJ$12)*$B89))</f>
        <v>15.9183484323639</v>
      </c>
      <c r="BK179" s="0" t="n">
        <f aca="false">IF($B89=0,0,IF(SIN(BK$12)=0,999999999,(SIN(BK$12)*COS($E89)+SIN($E89)*COS(BK$12))/SIN(BK$12)*$B89))</f>
        <v>15.4770235727365</v>
      </c>
      <c r="BL179" s="0" t="n">
        <f aca="false">IF($B89=0,0,IF(SIN(BL$12)=0,999999999,(SIN(BL$12)*COS($E89)+SIN($E89)*COS(BL$12))/SIN(BL$12)*$B89))</f>
        <v>15.0455918037225</v>
      </c>
      <c r="BM179" s="0" t="n">
        <f aca="false">IF($B89=0,0,IF(SIN(BM$12)=0,999999999,(SIN(BM$12)*COS($E89)+SIN($E89)*COS(BM$12))/SIN(BM$12)*$B89))</f>
        <v>14.6234698603723</v>
      </c>
      <c r="BN179" s="0" t="n">
        <f aca="false">IF($B89=0,0,IF(SIN(BN$12)=0,999999999,(SIN(BN$12)*COS($E89)+SIN($E89)*COS(BN$12))/SIN(BN$12)*$B89))</f>
        <v>14.2101104960398</v>
      </c>
      <c r="BO179" s="0" t="n">
        <f aca="false">IF($B89=0,0,IF(SIN(BO$12)=0,999999999,(SIN(BO$12)*COS($E89)+SIN($E89)*COS(BO$12))/SIN(BO$12)*$B89))</f>
        <v>13.8049994201602</v>
      </c>
      <c r="BP179" s="0" t="n">
        <f aca="false">IF($B89=0,0,IF(SIN(BP$12)=0,999999999,(SIN(BP$12)*COS($E89)+SIN($E89)*COS(BP$12))/SIN(BP$12)*$B89))</f>
        <v>13.4076525267505</v>
      </c>
      <c r="BQ179" s="0" t="n">
        <f aca="false">IF($B89=0,0,IF(SIN(BQ$12)=0,999999999,(SIN(BQ$12)*COS($E89)+SIN($E89)*COS(BQ$12))/SIN(BQ$12)*$B89))</f>
        <v>13.0176133810062</v>
      </c>
      <c r="BR179" s="0" t="n">
        <f aca="false">IF($B89=0,0,IF(SIN(BR$12)=0,999999999,(SIN(BR$12)*COS($E89)+SIN($E89)*COS(BR$12))/SIN(BR$12)*$B89))</f>
        <v>12.6344509354232</v>
      </c>
      <c r="BS179" s="0" t="n">
        <f aca="false">IF($B89=0,0,IF(SIN(BS$12)=0,999999999,(SIN(BS$12)*COS($E89)+SIN($E89)*COS(BS$12))/SIN(BS$12)*$B89))</f>
        <v>12.2577574503603</v>
      </c>
      <c r="BT179" s="0" t="n">
        <f aca="false">IF($B89=0,0,IF(SIN(BT$12)=0,999999999,(SIN(BT$12)*COS($E89)+SIN($E89)*COS(BT$12))/SIN(BT$12)*$B89))</f>
        <v>11.8871465969847</v>
      </c>
      <c r="BU179" s="0" t="n">
        <f aca="false">IF($B89=0,0,IF(SIN(BU$12)=0,999999999,(SIN(BU$12)*COS($E89)+SIN($E89)*COS(BU$12))/SIN(BU$12)*$B89))</f>
        <v>11.5222517231394</v>
      </c>
      <c r="BV179" s="0" t="n">
        <f aca="false">IF($B89=0,0,IF(SIN(BV$12)=0,999999999,(SIN(BV$12)*COS($E89)+SIN($E89)*COS(BV$12))/SIN(BV$12)*$B89))</f>
        <v>11.1627242649374</v>
      </c>
      <c r="BW179" s="0" t="n">
        <f aca="false">IF($B89=0,0,IF(SIN(BW$12)=0,999999999,(SIN(BW$12)*COS($E89)+SIN($E89)*COS(BW$12))/SIN(BW$12)*$B89))</f>
        <v>10.8082322888509</v>
      </c>
      <c r="BX179" s="0" t="n">
        <f aca="false">IF($B89=0,0,IF(SIN(BX$12)=0,999999999,(SIN(BX$12)*COS($E89)+SIN($E89)*COS(BX$12))/SIN(BX$12)*$B89))</f>
        <v>10.4584591507734</v>
      </c>
      <c r="BY179" s="0" t="n">
        <f aca="false">IF($B89=0,0,IF(SIN(BY$12)=0,999999999,(SIN(BY$12)*COS($E89)+SIN($E89)*COS(BY$12))/SIN(BY$12)*$B89))</f>
        <v>10.1131022600145</v>
      </c>
      <c r="BZ179" s="0" t="n">
        <f aca="false">IF($B89=0,0,IF(SIN(BZ$12)=0,999999999,(SIN(BZ$12)*COS($E89)+SIN($E89)*COS(BZ$12))/SIN(BZ$12)*$B89))</f>
        <v>9.77187193750111</v>
      </c>
      <c r="CA179" s="0" t="n">
        <f aca="false">IF($B89=0,0,IF(SIN(CA$12)=0,999999999,(SIN(CA$12)*COS($E89)+SIN($E89)*COS(CA$12))/SIN(CA$12)*$B89))</f>
        <v>9.43449035858273</v>
      </c>
      <c r="CB179" s="0" t="n">
        <f aca="false">IF($B89=0,0,IF(SIN(CB$12)=0,999999999,(SIN(CB$12)*COS($E89)+SIN($E89)*COS(CB$12))/SIN(CB$12)*$B89))</f>
        <v>9.10069057183989</v>
      </c>
      <c r="CC179" s="0" t="n">
        <f aca="false">IF($B89=0,0,IF(SIN(CC$12)=0,999999999,(SIN(CC$12)*COS($E89)+SIN($E89)*COS(CC$12))/SIN(CC$12)*$B89))</f>
        <v>8.77021558616921</v>
      </c>
      <c r="CD179" s="0" t="n">
        <f aca="false">IF($B89=0,0,IF(SIN(CD$12)=0,999999999,(SIN(CD$12)*COS($E89)+SIN($E89)*COS(CD$12))/SIN(CD$12)*$B89))</f>
        <v>8.44281751917985</v>
      </c>
      <c r="CE179" s="0" t="n">
        <f aca="false">IF($B89=0,0,IF(SIN(CE$12)=0,999999999,(SIN(CE$12)*COS($E89)+SIN($E89)*COS(CE$12))/SIN(CE$12)*$B89))</f>
        <v>8.11825680060744</v>
      </c>
      <c r="CF179" s="0" t="n">
        <f aca="false">IF($B89=0,0,IF(SIN(CF$12)=0,999999999,(SIN(CF$12)*COS($E89)+SIN($E89)*COS(CF$12))/SIN(CF$12)*$B89))</f>
        <v>7.79630142504673</v>
      </c>
      <c r="CG179" s="0" t="n">
        <f aca="false">IF($B89=0,0,IF(SIN(CG$12)=0,999999999,(SIN(CG$12)*COS($E89)+SIN($E89)*COS(CG$12))/SIN(CG$12)*$B89))</f>
        <v>7.47672624881631</v>
      </c>
      <c r="CH179" s="0" t="n">
        <f aca="false">IF($B89=0,0,IF(SIN(CH$12)=0,999999999,(SIN(CH$12)*COS($E89)+SIN($E89)*COS(CH$12))/SIN(CH$12)*$B89))</f>
        <v>7.15931232622304</v>
      </c>
      <c r="CI179" s="0" t="n">
        <f aca="false">IF($B89=0,0,IF(SIN(CI$12)=0,999999999,(SIN(CI$12)*COS($E89)+SIN($E89)*COS(CI$12))/SIN(CI$12)*$B89))</f>
        <v>6.84384628089669</v>
      </c>
      <c r="CJ179" s="0" t="n">
        <f aca="false">IF($B89=0,0,IF(SIN(CJ$12)=0,999999999,(SIN(CJ$12)*COS($E89)+SIN($E89)*COS(CJ$12))/SIN(CJ$12)*$B89))</f>
        <v>6.53011970820804</v>
      </c>
      <c r="CK179" s="0" t="n">
        <f aca="false">IF($B89=0,0,IF(SIN(CK$12)=0,999999999,(SIN(CK$12)*COS($E89)+SIN($E89)*COS(CK$12))/SIN(CK$12)*$B89))</f>
        <v>6.21792860508699</v>
      </c>
      <c r="CL179" s="0" t="n">
        <f aca="false">IF($B89=0,0,IF(SIN(CL$12)=0,999999999,(SIN(CL$12)*COS($E89)+SIN($E89)*COS(CL$12))/SIN(CL$12)*$B89))</f>
        <v>5.9070728238257</v>
      </c>
      <c r="CM179" s="0" t="n">
        <f aca="false">IF($B89=0,0,IF(SIN(CM$12)=0,999999999,(SIN(CM$12)*COS($E89)+SIN($E89)*COS(CM$12))/SIN(CM$12)*$B89))</f>
        <v>5.59735554667376</v>
      </c>
      <c r="CN179" s="0" t="n">
        <f aca="false">IF($B89=0,0,IF(SIN(CN$12)=0,999999999,(SIN(CN$12)*COS($E89)+SIN($E89)*COS(CN$12))/SIN(CN$12)*$B89))</f>
        <v>5.28858277822725</v>
      </c>
      <c r="CO179" s="0" t="n">
        <f aca="false">IF($B89=0,0,IF(SIN(CO$12)=0,999999999,(SIN(CO$12)*COS($E89)+SIN($E89)*COS(CO$12))/SIN(CO$12)*$B89))</f>
        <v>4.98056285278283</v>
      </c>
      <c r="CP179" s="0" t="n">
        <f aca="false">IF($B89=0,0,IF(SIN(CP$12)=0,999999999,(SIN(CP$12)*COS($E89)+SIN($E89)*COS(CP$12))/SIN(CP$12)*$B89))</f>
        <v>4.67310595396038</v>
      </c>
      <c r="CQ179" s="0" t="n">
        <f aca="false">IF($B89=0,0,IF(SIN(CQ$12)=0,999999999,(SIN(CQ$12)*COS($E89)+SIN($E89)*COS(CQ$12))/SIN(CQ$12)*$B89))</f>
        <v>4.36602364400904</v>
      </c>
    </row>
    <row r="180" customFormat="false" ht="12.8" hidden="true" customHeight="false" outlineLevel="0" collapsed="false">
      <c r="D180" s="0" t="n">
        <f aca="false">1+D179</f>
        <v>78</v>
      </c>
      <c r="E180" s="2" t="s">
        <v>56</v>
      </c>
      <c r="F180" s="0" t="n">
        <f aca="false">IF($B90=0,0,IF(SIN(F$12)=0,999999999,(SIN(F$12)*COS($E90)+SIN($E90)*COS(F$12))/SIN(F$12)*$B90))</f>
        <v>999999999</v>
      </c>
      <c r="G180" s="0" t="n">
        <f aca="false">IF($B90=0,0,IF(SIN(G$12)=0,999999999,(SIN(G$12)*COS($E90)+SIN($E90)*COS(G$12))/SIN(G$12)*$B90))</f>
        <v>1020.51212157581</v>
      </c>
      <c r="H180" s="0" t="n">
        <f aca="false">IF($B90=0,0,IF(SIN(H$12)=0,999999999,(SIN(H$12)*COS($E90)+SIN($E90)*COS(H$12))/SIN(H$12)*$B90))</f>
        <v>511.987319249457</v>
      </c>
      <c r="I180" s="0" t="n">
        <f aca="false">IF($B90=0,0,IF(SIN(I$12)=0,999999999,(SIN(I$12)*COS($E90)+SIN($E90)*COS(I$12))/SIN(I$12)*$B90))</f>
        <v>342.410183934665</v>
      </c>
      <c r="J180" s="0" t="n">
        <f aca="false">IF($B90=0,0,IF(SIN(J$12)=0,999999999,(SIN(J$12)*COS($E90)+SIN($E90)*COS(J$12))/SIN(J$12)*$B90))</f>
        <v>257.569933889249</v>
      </c>
      <c r="K180" s="0" t="n">
        <f aca="false">IF($B90=0,0,IF(SIN(K$12)=0,999999999,(SIN(K$12)*COS($E90)+SIN($E90)*COS(K$12))/SIN(K$12)*$B90))</f>
        <v>206.624402659333</v>
      </c>
      <c r="L180" s="0" t="n">
        <f aca="false">IF($B90=0,0,IF(SIN(L$12)=0,999999999,(SIN(L$12)*COS($E90)+SIN($E90)*COS(L$12))/SIN(L$12)*$B90))</f>
        <v>172.626192980114</v>
      </c>
      <c r="M180" s="0" t="n">
        <f aca="false">IF($B90=0,0,IF(SIN(M$12)=0,999999999,(SIN(M$12)*COS($E90)+SIN($E90)*COS(M$12))/SIN(M$12)*$B90))</f>
        <v>148.312127326769</v>
      </c>
      <c r="N180" s="0" t="n">
        <f aca="false">IF($B90=0,0,IF(SIN(N$12)=0,999999999,(SIN(N$12)*COS($E90)+SIN($E90)*COS(N$12))/SIN(N$12)*$B90))</f>
        <v>130.050610546581</v>
      </c>
      <c r="O180" s="0" t="n">
        <f aca="false">IF($B90=0,0,IF(SIN(O$12)=0,999999999,(SIN(O$12)*COS($E90)+SIN($E90)*COS(O$12))/SIN(O$12)*$B90))</f>
        <v>115.824084064636</v>
      </c>
      <c r="P180" s="0" t="n">
        <f aca="false">IF($B90=0,0,IF(SIN(P$12)=0,999999999,(SIN(P$12)*COS($E90)+SIN($E90)*COS(P$12))/SIN(P$12)*$B90))</f>
        <v>104.422007561534</v>
      </c>
      <c r="Q180" s="0" t="n">
        <f aca="false">IF($B90=0,0,IF(SIN(Q$12)=0,999999999,(SIN(Q$12)*COS($E90)+SIN($E90)*COS(Q$12))/SIN(Q$12)*$B90))</f>
        <v>95.0740324590463</v>
      </c>
      <c r="R180" s="0" t="n">
        <f aca="false">IF($B90=0,0,IF(SIN(R$12)=0,999999999,(SIN(R$12)*COS($E90)+SIN($E90)*COS(R$12))/SIN(R$12)*$B90))</f>
        <v>87.2665886590451</v>
      </c>
      <c r="S180" s="0" t="n">
        <f aca="false">IF($B90=0,0,IF(SIN(S$12)=0,999999999,(SIN(S$12)*COS($E90)+SIN($E90)*COS(S$12))/SIN(S$12)*$B90))</f>
        <v>80.6441235531037</v>
      </c>
      <c r="T180" s="0" t="n">
        <f aca="false">IF($B90=0,0,IF(SIN(T$12)=0,999999999,(SIN(T$12)*COS($E90)+SIN($E90)*COS(T$12))/SIN(T$12)*$B90))</f>
        <v>74.9526671673767</v>
      </c>
      <c r="U180" s="0" t="n">
        <f aca="false">IF($B90=0,0,IF(SIN(U$12)=0,999999999,(SIN(U$12)*COS($E90)+SIN($E90)*COS(U$12))/SIN(U$12)*$B90))</f>
        <v>70.0059712462391</v>
      </c>
      <c r="V180" s="0" t="n">
        <f aca="false">IF($B90=0,0,IF(SIN(V$12)=0,999999999,(SIN(V$12)*COS($E90)+SIN($E90)*COS(V$12))/SIN(V$12)*$B90))</f>
        <v>65.6643461764087</v>
      </c>
      <c r="W180" s="0" t="n">
        <f aca="false">IF($B90=0,0,IF(SIN(W$12)=0,999999999,(SIN(W$12)*COS($E90)+SIN($E90)*COS(W$12))/SIN(W$12)*$B90))</f>
        <v>61.820967228941</v>
      </c>
      <c r="X180" s="0" t="n">
        <f aca="false">IF($B90=0,0,IF(SIN(X$12)=0,999999999,(SIN(X$12)*COS($E90)+SIN($E90)*COS(X$12))/SIN(X$12)*$B90))</f>
        <v>58.392745384296</v>
      </c>
      <c r="Y180" s="0" t="n">
        <f aca="false">IF($B90=0,0,IF(SIN(Y$12)=0,999999999,(SIN(Y$12)*COS($E90)+SIN($E90)*COS(Y$12))/SIN(Y$12)*$B90))</f>
        <v>55.3140810519142</v>
      </c>
      <c r="Z180" s="0" t="n">
        <f aca="false">IF($B90=0,0,IF(SIN(Z$12)=0,999999999,(SIN(Z$12)*COS($E90)+SIN($E90)*COS(Z$12))/SIN(Z$12)*$B90))</f>
        <v>52.5324916711506</v>
      </c>
      <c r="AA180" s="0" t="n">
        <f aca="false">IF($B90=0,0,IF(SIN(AA$12)=0,999999999,(SIN(AA$12)*COS($E90)+SIN($E90)*COS(AA$12))/SIN(AA$12)*$B90))</f>
        <v>50.0054885663756</v>
      </c>
      <c r="AB180" s="0" t="n">
        <f aca="false">IF($B90=0,0,IF(SIN(AB$12)=0,999999999,(SIN(AB$12)*COS($E90)+SIN($E90)*COS(AB$12))/SIN(AB$12)*$B90))</f>
        <v>47.6983055662089</v>
      </c>
      <c r="AC180" s="0" t="n">
        <f aca="false">IF($B90=0,0,IF(SIN(AC$12)=0,999999999,(SIN(AC$12)*COS($E90)+SIN($E90)*COS(AC$12))/SIN(AC$12)*$B90))</f>
        <v>45.582220154247</v>
      </c>
      <c r="AD180" s="0" t="n">
        <f aca="false">IF($B90=0,0,IF(SIN(AD$12)=0,999999999,(SIN(AD$12)*COS($E90)+SIN($E90)*COS(AD$12))/SIN(AD$12)*$B90))</f>
        <v>43.6332943295226</v>
      </c>
      <c r="AE180" s="0" t="n">
        <f aca="false">IF($B90=0,0,IF(SIN(AE$12)=0,999999999,(SIN(AE$12)*COS($E90)+SIN($E90)*COS(AE$12))/SIN(AE$12)*$B90))</f>
        <v>41.8314176578901</v>
      </c>
      <c r="AF180" s="0" t="n">
        <f aca="false">IF($B90=0,0,IF(SIN(AF$12)=0,999999999,(SIN(AF$12)*COS($E90)+SIN($E90)*COS(AF$12))/SIN(AF$12)*$B90))</f>
        <v>40.1595711551616</v>
      </c>
      <c r="AG180" s="0" t="n">
        <f aca="false">IF($B90=0,0,IF(SIN(AG$12)=0,999999999,(SIN(AG$12)*COS($E90)+SIN($E90)*COS(AG$12))/SIN(AG$12)*$B90))</f>
        <v>38.603254749233</v>
      </c>
      <c r="AH180" s="0" t="n">
        <f aca="false">IF($B90=0,0,IF(SIN(AH$12)=0,999999999,(SIN(AH$12)*COS($E90)+SIN($E90)*COS(AH$12))/SIN(AH$12)*$B90))</f>
        <v>37.1500374263667</v>
      </c>
      <c r="AI180" s="0" t="n">
        <f aca="false">IF($B90=0,0,IF(SIN(AI$12)=0,999999999,(SIN(AI$12)*COS($E90)+SIN($E90)*COS(AI$12))/SIN(AI$12)*$B90))</f>
        <v>35.7892004481255</v>
      </c>
      <c r="AJ180" s="0" t="n">
        <f aca="false">IF($B90=0,0,IF(SIN(AJ$12)=0,999999999,(SIN(AJ$12)*COS($E90)+SIN($E90)*COS(AJ$12))/SIN(AJ$12)*$B90))</f>
        <v>34.5114519223821</v>
      </c>
      <c r="AK180" s="0" t="n">
        <f aca="false">IF($B90=0,0,IF(SIN(AK$12)=0,999999999,(SIN(AK$12)*COS($E90)+SIN($E90)*COS(AK$12))/SIN(AK$12)*$B90))</f>
        <v>33.3086966160989</v>
      </c>
      <c r="AL180" s="0" t="n">
        <f aca="false">IF($B90=0,0,IF(SIN(AL$12)=0,999999999,(SIN(AL$12)*COS($E90)+SIN($E90)*COS(AL$12))/SIN(AL$12)*$B90))</f>
        <v>32.173848925646</v>
      </c>
      <c r="AM180" s="0" t="n">
        <f aca="false">IF($B90=0,0,IF(SIN(AM$12)=0,999999999,(SIN(AM$12)*COS($E90)+SIN($E90)*COS(AM$12))/SIN(AM$12)*$B90))</f>
        <v>31.1006798499279</v>
      </c>
      <c r="AN180" s="0" t="n">
        <f aca="false">IF($B90=0,0,IF(SIN(AN$12)=0,999999999,(SIN(AN$12)*COS($E90)+SIN($E90)*COS(AN$12))/SIN(AN$12)*$B90))</f>
        <v>30.0836909656402</v>
      </c>
      <c r="AO180" s="0" t="n">
        <f aca="false">IF($B90=0,0,IF(SIN(AO$12)=0,999999999,(SIN(AO$12)*COS($E90)+SIN($E90)*COS(AO$12))/SIN(AO$12)*$B90))</f>
        <v>29.1180100041223</v>
      </c>
      <c r="AP180" s="0" t="n">
        <f aca="false">IF($B90=0,0,IF(SIN(AP$12)=0,999999999,(SIN(AP$12)*COS($E90)+SIN($E90)*COS(AP$12))/SIN(AP$12)*$B90))</f>
        <v>28.1993038293901</v>
      </c>
      <c r="AQ180" s="0" t="n">
        <f aca="false">IF($B90=0,0,IF(SIN(AQ$12)=0,999999999,(SIN(AQ$12)*COS($E90)+SIN($E90)*COS(AQ$12))/SIN(AQ$12)*$B90))</f>
        <v>27.3237055251194</v>
      </c>
      <c r="AR180" s="0" t="n">
        <f aca="false">IF($B90=0,0,IF(SIN(AR$12)=0,999999999,(SIN(AR$12)*COS($E90)+SIN($E90)*COS(AR$12))/SIN(AR$12)*$B90))</f>
        <v>26.4877529914476</v>
      </c>
      <c r="AS180" s="0" t="n">
        <f aca="false">IF($B90=0,0,IF(SIN(AS$12)=0,999999999,(SIN(AS$12)*COS($E90)+SIN($E90)*COS(AS$12))/SIN(AS$12)*$B90))</f>
        <v>25.6883369856091</v>
      </c>
      <c r="AT180" s="0" t="n">
        <f aca="false">IF($B90=0,0,IF(SIN(AT$12)=0,999999999,(SIN(AT$12)*COS($E90)+SIN($E90)*COS(AT$12))/SIN(AT$12)*$B90))</f>
        <v>24.92265695361</v>
      </c>
      <c r="AU180" s="0" t="n">
        <f aca="false">IF($B90=0,0,IF(SIN(AU$12)=0,999999999,(SIN(AU$12)*COS($E90)+SIN($E90)*COS(AU$12))/SIN(AU$12)*$B90))</f>
        <v>24.1881833226348</v>
      </c>
      <c r="AV180" s="0" t="n">
        <f aca="false">IF($B90=0,0,IF(SIN(AV$12)=0,999999999,(SIN(AV$12)*COS($E90)+SIN($E90)*COS(AV$12))/SIN(AV$12)*$B90))</f>
        <v>23.4826251772655</v>
      </c>
      <c r="AW180" s="0" t="n">
        <f aca="false">IF($B90=0,0,IF(SIN(AW$12)=0,999999999,(SIN(AW$12)*COS($E90)+SIN($E90)*COS(AW$12))/SIN(AW$12)*$B90))</f>
        <v>22.8039024429397</v>
      </c>
      <c r="AX180" s="0" t="n">
        <f aca="false">IF($B90=0,0,IF(SIN(AX$12)=0,999999999,(SIN(AX$12)*COS($E90)+SIN($E90)*COS(AX$12))/SIN(AX$12)*$B90))</f>
        <v>22.1501218594439</v>
      </c>
      <c r="AY180" s="0" t="n">
        <f aca="false">IF($B90=0,0,IF(SIN(AY$12)=0,999999999,(SIN(AY$12)*COS($E90)+SIN($E90)*COS(AY$12))/SIN(AY$12)*$B90))</f>
        <v>21.5195561547329</v>
      </c>
      <c r="AZ180" s="0" t="n">
        <f aca="false">IF($B90=0,0,IF(SIN(AZ$12)=0,999999999,(SIN(AZ$12)*COS($E90)+SIN($E90)*COS(AZ$12))/SIN(AZ$12)*$B90))</f>
        <v>20.9106259319152</v>
      </c>
      <c r="BA180" s="0" t="n">
        <f aca="false">IF($B90=0,0,IF(SIN(BA$12)=0,999999999,(SIN(BA$12)*COS($E90)+SIN($E90)*COS(BA$12))/SIN(BA$12)*$B90))</f>
        <v>20.3218838651551</v>
      </c>
      <c r="BB180" s="0" t="n">
        <f aca="false">IF($B90=0,0,IF(SIN(BB$12)=0,999999999,(SIN(BB$12)*COS($E90)+SIN($E90)*COS(BB$12))/SIN(BB$12)*$B90))</f>
        <v>19.7520008676088</v>
      </c>
      <c r="BC180" s="0" t="n">
        <f aca="false">IF($B90=0,0,IF(SIN(BC$12)=0,999999999,(SIN(BC$12)*COS($E90)+SIN($E90)*COS(BC$12))/SIN(BC$12)*$B90))</f>
        <v>19.1997539494998</v>
      </c>
      <c r="BD180" s="0" t="n">
        <f aca="false">IF($B90=0,0,IF(SIN(BD$12)=0,999999999,(SIN(BD$12)*COS($E90)+SIN($E90)*COS(BD$12))/SIN(BD$12)*$B90))</f>
        <v>18.6640155295361</v>
      </c>
      <c r="BE180" s="0" t="n">
        <f aca="false">IF($B90=0,0,IF(SIN(BE$12)=0,999999999,(SIN(BE$12)*COS($E90)+SIN($E90)*COS(BE$12))/SIN(BE$12)*$B90))</f>
        <v>18.143744</v>
      </c>
      <c r="BF180" s="0" t="n">
        <f aca="false">IF($B90=0,0,IF(SIN(BF$12)=0,999999999,(SIN(BF$12)*COS($E90)+SIN($E90)*COS(BF$12))/SIN(BF$12)*$B90))</f>
        <v>17.6379753765517</v>
      </c>
      <c r="BG180" s="0" t="n">
        <f aca="false">IF($B90=0,0,IF(SIN(BG$12)=0,999999999,(SIN(BG$12)*COS($E90)+SIN($E90)*COS(BG$12))/SIN(BG$12)*$B90))</f>
        <v>17.1458158892766</v>
      </c>
      <c r="BH180" s="0" t="n">
        <f aca="false">IF($B90=0,0,IF(SIN(BH$12)=0,999999999,(SIN(BH$12)*COS($E90)+SIN($E90)*COS(BH$12))/SIN(BH$12)*$B90))</f>
        <v>16.6664353927495</v>
      </c>
      <c r="BI180" s="0" t="n">
        <f aca="false">IF($B90=0,0,IF(SIN(BI$12)=0,999999999,(SIN(BI$12)*COS($E90)+SIN($E90)*COS(BI$12))/SIN(BI$12)*$B90))</f>
        <v>16.1990614906519</v>
      </c>
      <c r="BJ180" s="0" t="n">
        <f aca="false">IF($B90=0,0,IF(SIN(BJ$12)=0,999999999,(SIN(BJ$12)*COS($E90)+SIN($E90)*COS(BJ$12))/SIN(BJ$12)*$B90))</f>
        <v>15.7429742853893</v>
      </c>
      <c r="BK180" s="0" t="n">
        <f aca="false">IF($B90=0,0,IF(SIN(BK$12)=0,999999999,(SIN(BK$12)*COS($E90)+SIN($E90)*COS(BK$12))/SIN(BK$12)*$B90))</f>
        <v>15.2975016757087</v>
      </c>
      <c r="BL180" s="0" t="n">
        <f aca="false">IF($B90=0,0,IF(SIN(BL$12)=0,999999999,(SIN(BL$12)*COS($E90)+SIN($E90)*COS(BL$12))/SIN(BL$12)*$B90))</f>
        <v>14.8620151359203</v>
      </c>
      <c r="BM180" s="0" t="n">
        <f aca="false">IF($B90=0,0,IF(SIN(BM$12)=0,999999999,(SIN(BM$12)*COS($E90)+SIN($E90)*COS(BM$12))/SIN(BM$12)*$B90))</f>
        <v>14.4359259193138</v>
      </c>
      <c r="BN180" s="0" t="n">
        <f aca="false">IF($B90=0,0,IF(SIN(BN$12)=0,999999999,(SIN(BN$12)*COS($E90)+SIN($E90)*COS(BN$12))/SIN(BN$12)*$B90))</f>
        <v>14.018681635997</v>
      </c>
      <c r="BO180" s="0" t="n">
        <f aca="false">IF($B90=0,0,IF(SIN(BO$12)=0,999999999,(SIN(BO$12)*COS($E90)+SIN($E90)*COS(BO$12))/SIN(BO$12)*$B90))</f>
        <v>13.6097631618941</v>
      </c>
      <c r="BP180" s="0" t="n">
        <f aca="false">IF($B90=0,0,IF(SIN(BP$12)=0,999999999,(SIN(BP$12)*COS($E90)+SIN($E90)*COS(BP$12))/SIN(BP$12)*$B90))</f>
        <v>13.2086818411973</v>
      </c>
      <c r="BQ180" s="0" t="n">
        <f aca="false">IF($B90=0,0,IF(SIN(BQ$12)=0,999999999,(SIN(BQ$12)*COS($E90)+SIN($E90)*COS(BQ$12))/SIN(BQ$12)*$B90))</f>
        <v>12.8149769493429</v>
      </c>
      <c r="BR180" s="0" t="n">
        <f aca="false">IF($B90=0,0,IF(SIN(BR$12)=0,999999999,(SIN(BR$12)*COS($E90)+SIN($E90)*COS(BR$12))/SIN(BR$12)*$B90))</f>
        <v>12.4282133876674</v>
      </c>
      <c r="BS180" s="0" t="n">
        <f aca="false">IF($B90=0,0,IF(SIN(BS$12)=0,999999999,(SIN(BS$12)*COS($E90)+SIN($E90)*COS(BS$12))/SIN(BS$12)*$B90))</f>
        <v>12.0479795844271</v>
      </c>
      <c r="BT180" s="0" t="n">
        <f aca="false">IF($B90=0,0,IF(SIN(BT$12)=0,999999999,(SIN(BT$12)*COS($E90)+SIN($E90)*COS(BT$12))/SIN(BT$12)*$B90))</f>
        <v>11.6738855799141</v>
      </c>
      <c r="BU180" s="0" t="n">
        <f aca="false">IF($B90=0,0,IF(SIN(BU$12)=0,999999999,(SIN(BU$12)*COS($E90)+SIN($E90)*COS(BU$12))/SIN(BU$12)*$B90))</f>
        <v>11.3055612760257</v>
      </c>
      <c r="BV180" s="0" t="n">
        <f aca="false">IF($B90=0,0,IF(SIN(BV$12)=0,999999999,(SIN(BV$12)*COS($E90)+SIN($E90)*COS(BV$12))/SIN(BV$12)*$B90))</f>
        <v>10.9426548329301</v>
      </c>
      <c r="BW180" s="0" t="n">
        <f aca="false">IF($B90=0,0,IF(SIN(BW$12)=0,999999999,(SIN(BW$12)*COS($E90)+SIN($E90)*COS(BW$12))/SIN(BW$12)*$B90))</f>
        <v>10.5848311974536</v>
      </c>
      <c r="BX180" s="0" t="n">
        <f aca="false">IF($B90=0,0,IF(SIN(BX$12)=0,999999999,(SIN(BX$12)*COS($E90)+SIN($E90)*COS(BX$12))/SIN(BX$12)*$B90))</f>
        <v>10.2317707495397</v>
      </c>
      <c r="BY180" s="0" t="n">
        <f aca="false">IF($B90=0,0,IF(SIN(BY$12)=0,999999999,(SIN(BY$12)*COS($E90)+SIN($E90)*COS(BY$12))/SIN(BY$12)*$B90))</f>
        <v>9.88316805462836</v>
      </c>
      <c r="BZ180" s="0" t="n">
        <f aca="false">IF($B90=0,0,IF(SIN(BZ$12)=0,999999999,(SIN(BZ$12)*COS($E90)+SIN($E90)*COS(BZ$12))/SIN(BZ$12)*$B90))</f>
        <v>9.53873071112476</v>
      </c>
      <c r="CA180" s="0" t="n">
        <f aca="false">IF($B90=0,0,IF(SIN(CA$12)=0,999999999,(SIN(CA$12)*COS($E90)+SIN($E90)*COS(CA$12))/SIN(CA$12)*$B90))</f>
        <v>9.1981782832697</v>
      </c>
      <c r="CB180" s="0" t="n">
        <f aca="false">IF($B90=0,0,IF(SIN(CB$12)=0,999999999,(SIN(CB$12)*COS($E90)+SIN($E90)*COS(CB$12))/SIN(CB$12)*$B90))</f>
        <v>8.86124131072599</v>
      </c>
      <c r="CC180" s="0" t="n">
        <f aca="false">IF($B90=0,0,IF(SIN(CC$12)=0,999999999,(SIN(CC$12)*COS($E90)+SIN($E90)*COS(CC$12))/SIN(CC$12)*$B90))</f>
        <v>8.52766038708362</v>
      </c>
      <c r="CD180" s="0" t="n">
        <f aca="false">IF($B90=0,0,IF(SIN(CD$12)=0,999999999,(SIN(CD$12)*COS($E90)+SIN($E90)*COS(CD$12))/SIN(CD$12)*$B90))</f>
        <v>8.19718530025248</v>
      </c>
      <c r="CE180" s="0" t="n">
        <f aca="false">IF($B90=0,0,IF(SIN(CE$12)=0,999999999,(SIN(CE$12)*COS($E90)+SIN($E90)*COS(CE$12))/SIN(CE$12)*$B90))</f>
        <v>7.86957422838967</v>
      </c>
      <c r="CF180" s="0" t="n">
        <f aca="false">IF($B90=0,0,IF(SIN(CF$12)=0,999999999,(SIN(CF$12)*COS($E90)+SIN($E90)*COS(CF$12))/SIN(CF$12)*$B90))</f>
        <v>7.54459298560905</v>
      </c>
      <c r="CG180" s="0" t="n">
        <f aca="false">IF($B90=0,0,IF(SIN(CG$12)=0,999999999,(SIN(CG$12)*COS($E90)+SIN($E90)*COS(CG$12))/SIN(CG$12)*$B90))</f>
        <v>7.22201431223753</v>
      </c>
      <c r="CH180" s="0" t="n">
        <f aca="false">IF($B90=0,0,IF(SIN(CH$12)=0,999999999,(SIN(CH$12)*COS($E90)+SIN($E90)*COS(CH$12))/SIN(CH$12)*$B90))</f>
        <v>6.90161720484156</v>
      </c>
      <c r="CI180" s="0" t="n">
        <f aca="false">IF($B90=0,0,IF(SIN(CI$12)=0,999999999,(SIN(CI$12)*COS($E90)+SIN($E90)*COS(CI$12))/SIN(CI$12)*$B90))</f>
        <v>6.58318628165322</v>
      </c>
      <c r="CJ180" s="0" t="n">
        <f aca="false">IF($B90=0,0,IF(SIN(CJ$12)=0,999999999,(SIN(CJ$12)*COS($E90)+SIN($E90)*COS(CJ$12))/SIN(CJ$12)*$B90))</f>
        <v>6.26651117937203</v>
      </c>
      <c r="CK180" s="0" t="n">
        <f aca="false">IF($B90=0,0,IF(SIN(CK$12)=0,999999999,(SIN(CK$12)*COS($E90)+SIN($E90)*COS(CK$12))/SIN(CK$12)*$B90))</f>
        <v>5.9513859776243</v>
      </c>
      <c r="CL180" s="0" t="n">
        <f aca="false">IF($B90=0,0,IF(SIN(CL$12)=0,999999999,(SIN(CL$12)*COS($E90)+SIN($E90)*COS(CL$12))/SIN(CL$12)*$B90))</f>
        <v>5.63760864763284</v>
      </c>
      <c r="CM180" s="0" t="n">
        <f aca="false">IF($B90=0,0,IF(SIN(CM$12)=0,999999999,(SIN(CM$12)*COS($E90)+SIN($E90)*COS(CM$12))/SIN(CM$12)*$B90))</f>
        <v>5.32498052187419</v>
      </c>
      <c r="CN180" s="0" t="n">
        <f aca="false">IF($B90=0,0,IF(SIN(CN$12)=0,999999999,(SIN(CN$12)*COS($E90)+SIN($E90)*COS(CN$12))/SIN(CN$12)*$B90))</f>
        <v>5.0133057816969</v>
      </c>
      <c r="CO180" s="0" t="n">
        <f aca="false">IF($B90=0,0,IF(SIN(CO$12)=0,999999999,(SIN(CO$12)*COS($E90)+SIN($E90)*COS(CO$12))/SIN(CO$12)*$B90))</f>
        <v>4.70239096004563</v>
      </c>
      <c r="CP180" s="0" t="n">
        <f aca="false">IF($B90=0,0,IF(SIN(CP$12)=0,999999999,(SIN(CP$12)*COS($E90)+SIN($E90)*COS(CP$12))/SIN(CP$12)*$B90))</f>
        <v>4.39204445656892</v>
      </c>
      <c r="CQ180" s="0" t="n">
        <f aca="false">IF($B90=0,0,IF(SIN(CQ$12)=0,999999999,(SIN(CQ$12)*COS($E90)+SIN($E90)*COS(CQ$12))/SIN(CQ$12)*$B90))</f>
        <v>4.08207606250148</v>
      </c>
    </row>
    <row r="181" customFormat="false" ht="12.8" hidden="true" customHeight="false" outlineLevel="0" collapsed="false">
      <c r="D181" s="0" t="n">
        <f aca="false">1+D180</f>
        <v>79</v>
      </c>
      <c r="E181" s="2" t="s">
        <v>56</v>
      </c>
      <c r="F181" s="0" t="n">
        <f aca="false">IF($B91=0,0,IF(SIN(F$12)=0,999999999,(SIN(F$12)*COS($E91)+SIN($E91)*COS(F$12))/SIN(F$12)*$B91))</f>
        <v>999999999</v>
      </c>
      <c r="G181" s="0" t="n">
        <f aca="false">IF($B91=0,0,IF(SIN(G$12)=0,999999999,(SIN(G$12)*COS($E91)+SIN($E91)*COS(G$12))/SIN(G$12)*$B91))</f>
        <v>1029.41906746793</v>
      </c>
      <c r="H181" s="0" t="n">
        <f aca="false">IF($B91=0,0,IF(SIN(H$12)=0,999999999,(SIN(H$12)*COS($E91)+SIN($E91)*COS(H$12))/SIN(H$12)*$B91))</f>
        <v>516.293706169096</v>
      </c>
      <c r="I181" s="0" t="n">
        <f aca="false">IF($B91=0,0,IF(SIN(I$12)=0,999999999,(SIN(I$12)*COS($E91)+SIN($E91)*COS(I$12))/SIN(I$12)*$B91))</f>
        <v>345.182428157956</v>
      </c>
      <c r="J181" s="0" t="n">
        <f aca="false">IF($B91=0,0,IF(SIN(J$12)=0,999999999,(SIN(J$12)*COS($E91)+SIN($E91)*COS(J$12))/SIN(J$12)*$B91))</f>
        <v>259.574639200399</v>
      </c>
      <c r="K181" s="0" t="n">
        <f aca="false">IF($B91=0,0,IF(SIN(K$12)=0,999999999,(SIN(K$12)*COS($E91)+SIN($E91)*COS(K$12))/SIN(K$12)*$B91))</f>
        <v>208.16821025274</v>
      </c>
      <c r="L181" s="0" t="n">
        <f aca="false">IF($B91=0,0,IF(SIN(L$12)=0,999999999,(SIN(L$12)*COS($E91)+SIN($E91)*COS(L$12))/SIN(L$12)*$B91))</f>
        <v>173.86242311049</v>
      </c>
      <c r="M181" s="0" t="n">
        <f aca="false">IF($B91=0,0,IF(SIN(M$12)=0,999999999,(SIN(M$12)*COS($E91)+SIN($E91)*COS(M$12))/SIN(M$12)*$B91))</f>
        <v>149.328391208916</v>
      </c>
      <c r="N181" s="0" t="n">
        <f aca="false">IF($B91=0,0,IF(SIN(N$12)=0,999999999,(SIN(N$12)*COS($E91)+SIN($E91)*COS(N$12))/SIN(N$12)*$B91))</f>
        <v>130.901664817535</v>
      </c>
      <c r="O181" s="0" t="n">
        <f aca="false">IF($B91=0,0,IF(SIN(O$12)=0,999999999,(SIN(O$12)*COS($E91)+SIN($E91)*COS(O$12))/SIN(O$12)*$B91))</f>
        <v>116.546432766551</v>
      </c>
      <c r="P181" s="0" t="n">
        <f aca="false">IF($B91=0,0,IF(SIN(P$12)=0,999999999,(SIN(P$12)*COS($E91)+SIN($E91)*COS(P$12))/SIN(P$12)*$B91))</f>
        <v>105.041203132822</v>
      </c>
      <c r="Q181" s="0" t="n">
        <f aca="false">IF($B91=0,0,IF(SIN(Q$12)=0,999999999,(SIN(Q$12)*COS($E91)+SIN($E91)*COS(Q$12))/SIN(Q$12)*$B91))</f>
        <v>95.6086580928696</v>
      </c>
      <c r="R181" s="0" t="n">
        <f aca="false">IF($B91=0,0,IF(SIN(R$12)=0,999999999,(SIN(R$12)*COS($E91)+SIN($E91)*COS(R$12))/SIN(R$12)*$B91))</f>
        <v>87.730581345445</v>
      </c>
      <c r="S181" s="0" t="n">
        <f aca="false">IF($B91=0,0,IF(SIN(S$12)=0,999999999,(SIN(S$12)*COS($E91)+SIN($E91)*COS(S$12))/SIN(S$12)*$B91))</f>
        <v>81.0482036430605</v>
      </c>
      <c r="T181" s="0" t="n">
        <f aca="false">IF($B91=0,0,IF(SIN(T$12)=0,999999999,(SIN(T$12)*COS($E91)+SIN($E91)*COS(T$12))/SIN(T$12)*$B91))</f>
        <v>75.3052573779372</v>
      </c>
      <c r="U181" s="0" t="n">
        <f aca="false">IF($B91=0,0,IF(SIN(U$12)=0,999999999,(SIN(U$12)*COS($E91)+SIN($E91)*COS(U$12))/SIN(U$12)*$B91))</f>
        <v>70.3138093302561</v>
      </c>
      <c r="V181" s="0" t="n">
        <f aca="false">IF($B91=0,0,IF(SIN(V$12)=0,999999999,(SIN(V$12)*COS($E91)+SIN($E91)*COS(V$12))/SIN(V$12)*$B91))</f>
        <v>65.9329061326357</v>
      </c>
      <c r="W181" s="0" t="n">
        <f aca="false">IF($B91=0,0,IF(SIN(W$12)=0,999999999,(SIN(W$12)*COS($E91)+SIN($E91)*COS(W$12))/SIN(W$12)*$B91))</f>
        <v>62.0547566264449</v>
      </c>
      <c r="X181" s="0" t="n">
        <f aca="false">IF($B91=0,0,IF(SIN(X$12)=0,999999999,(SIN(X$12)*COS($E91)+SIN($E91)*COS(X$12))/SIN(X$12)*$B91))</f>
        <v>58.5955200963906</v>
      </c>
      <c r="Y181" s="0" t="n">
        <f aca="false">IF($B91=0,0,IF(SIN(Y$12)=0,999999999,(SIN(Y$12)*COS($E91)+SIN($E91)*COS(Y$12))/SIN(Y$12)*$B91))</f>
        <v>55.4890034807911</v>
      </c>
      <c r="Z181" s="0" t="n">
        <f aca="false">IF($B91=0,0,IF(SIN(Z$12)=0,999999999,(SIN(Z$12)*COS($E91)+SIN($E91)*COS(Z$12))/SIN(Z$12)*$B91))</f>
        <v>52.6822494159749</v>
      </c>
      <c r="AA181" s="0" t="n">
        <f aca="false">IF($B91=0,0,IF(SIN(AA$12)=0,999999999,(SIN(AA$12)*COS($E91)+SIN($E91)*COS(AA$12))/SIN(AA$12)*$B91))</f>
        <v>50.1323848366878</v>
      </c>
      <c r="AB181" s="0" t="n">
        <f aca="false">IF($B91=0,0,IF(SIN(AB$12)=0,999999999,(SIN(AB$12)*COS($E91)+SIN($E91)*COS(AB$12))/SIN(AB$12)*$B91))</f>
        <v>47.8043290464348</v>
      </c>
      <c r="AC181" s="0" t="n">
        <f aca="false">IF($B91=0,0,IF(SIN(AC$12)=0,999999999,(SIN(AC$12)*COS($E91)+SIN($E91)*COS(AC$12))/SIN(AC$12)*$B91))</f>
        <v>45.6690996798732</v>
      </c>
      <c r="AD181" s="0" t="n">
        <f aca="false">IF($B91=0,0,IF(SIN(AD$12)=0,999999999,(SIN(AD$12)*COS($E91)+SIN($E91)*COS(AD$12))/SIN(AD$12)*$B91))</f>
        <v>43.7025421719967</v>
      </c>
      <c r="AE181" s="0" t="n">
        <f aca="false">IF($B91=0,0,IF(SIN(AE$12)=0,999999999,(SIN(AE$12)*COS($E91)+SIN($E91)*COS(AE$12))/SIN(AE$12)*$B91))</f>
        <v>41.884364152129</v>
      </c>
      <c r="AF181" s="0" t="n">
        <f aca="false">IF($B91=0,0,IF(SIN(AF$12)=0,999999999,(SIN(AF$12)*COS($E91)+SIN($E91)*COS(AF$12))/SIN(AF$12)*$B91))</f>
        <v>40.1973926675046</v>
      </c>
      <c r="AG181" s="0" t="n">
        <f aca="false">IF($B91=0,0,IF(SIN(AG$12)=0,999999999,(SIN(AG$12)*COS($E91)+SIN($E91)*COS(AG$12))/SIN(AG$12)*$B91))</f>
        <v>38.6269964657184</v>
      </c>
      <c r="AH181" s="0" t="n">
        <f aca="false">IF($B91=0,0,IF(SIN(AH$12)=0,999999999,(SIN(AH$12)*COS($E91)+SIN($E91)*COS(AH$12))/SIN(AH$12)*$B91))</f>
        <v>37.160632071238</v>
      </c>
      <c r="AI181" s="0" t="n">
        <f aca="false">IF($B91=0,0,IF(SIN(AI$12)=0,999999999,(SIN(AI$12)*COS($E91)+SIN($E91)*COS(AI$12))/SIN(AI$12)*$B91))</f>
        <v>35.7874837745682</v>
      </c>
      <c r="AJ181" s="0" t="n">
        <f aca="false">IF($B91=0,0,IF(SIN(AJ$12)=0,999999999,(SIN(AJ$12)*COS($E91)+SIN($E91)*COS(AJ$12))/SIN(AJ$12)*$B91))</f>
        <v>34.4981756210195</v>
      </c>
      <c r="AK181" s="0" t="n">
        <f aca="false">IF($B91=0,0,IF(SIN(AK$12)=0,999999999,(SIN(AK$12)*COS($E91)+SIN($E91)*COS(AK$12))/SIN(AK$12)*$B91))</f>
        <v>33.2845391410143</v>
      </c>
      <c r="AL181" s="0" t="n">
        <f aca="false">IF($B91=0,0,IF(SIN(AL$12)=0,999999999,(SIN(AL$12)*COS($E91)+SIN($E91)*COS(AL$12))/SIN(AL$12)*$B91))</f>
        <v>32.1394246283713</v>
      </c>
      <c r="AM181" s="0" t="n">
        <f aca="false">IF($B91=0,0,IF(SIN(AM$12)=0,999999999,(SIN(AM$12)*COS($E91)+SIN($E91)*COS(AM$12))/SIN(AM$12)*$B91))</f>
        <v>31.0565467290173</v>
      </c>
      <c r="AN181" s="0" t="n">
        <f aca="false">IF($B91=0,0,IF(SIN(AN$12)=0,999999999,(SIN(AN$12)*COS($E91)+SIN($E91)*COS(AN$12))/SIN(AN$12)*$B91))</f>
        <v>30.030357276114</v>
      </c>
      <c r="AO181" s="0" t="n">
        <f aca="false">IF($B91=0,0,IF(SIN(AO$12)=0,999999999,(SIN(AO$12)*COS($E91)+SIN($E91)*COS(AO$12))/SIN(AO$12)*$B91))</f>
        <v>29.0559399222083</v>
      </c>
      <c r="AP181" s="0" t="n">
        <f aca="false">IF($B91=0,0,IF(SIN(AP$12)=0,999999999,(SIN(AP$12)*COS($E91)+SIN($E91)*COS(AP$12))/SIN(AP$12)*$B91))</f>
        <v>28.1289223299879</v>
      </c>
      <c r="AQ181" s="0" t="n">
        <f aca="false">IF($B91=0,0,IF(SIN(AQ$12)=0,999999999,(SIN(AQ$12)*COS($E91)+SIN($E91)*COS(AQ$12))/SIN(AQ$12)*$B91))</f>
        <v>27.2454025996302</v>
      </c>
      <c r="AR181" s="0" t="n">
        <f aca="false">IF($B91=0,0,IF(SIN(AR$12)=0,999999999,(SIN(AR$12)*COS($E91)+SIN($E91)*COS(AR$12))/SIN(AR$12)*$B91))</f>
        <v>26.4018873100972</v>
      </c>
      <c r="AS181" s="0" t="n">
        <f aca="false">IF($B91=0,0,IF(SIN(AS$12)=0,999999999,(SIN(AS$12)*COS($E91)+SIN($E91)*COS(AS$12))/SIN(AS$12)*$B91))</f>
        <v>25.5952390897009</v>
      </c>
      <c r="AT181" s="0" t="n">
        <f aca="false">IF($B91=0,0,IF(SIN(AT$12)=0,999999999,(SIN(AT$12)*COS($E91)+SIN($E91)*COS(AT$12))/SIN(AT$12)*$B91))</f>
        <v>24.8226320481928</v>
      </c>
      <c r="AU181" s="0" t="n">
        <f aca="false">IF($B91=0,0,IF(SIN(AU$12)=0,999999999,(SIN(AU$12)*COS($E91)+SIN($E91)*COS(AU$12))/SIN(AU$12)*$B91))</f>
        <v>24.0815137280351</v>
      </c>
      <c r="AV181" s="0" t="n">
        <f aca="false">IF($B91=0,0,IF(SIN(AV$12)=0,999999999,(SIN(AV$12)*COS($E91)+SIN($E91)*COS(AV$12))/SIN(AV$12)*$B91))</f>
        <v>23.3695724881906</v>
      </c>
      <c r="AW181" s="0" t="n">
        <f aca="false">IF($B91=0,0,IF(SIN(AW$12)=0,999999999,(SIN(AW$12)*COS($E91)+SIN($E91)*COS(AW$12))/SIN(AW$12)*$B91))</f>
        <v>22.6847094359276</v>
      </c>
      <c r="AX181" s="0" t="n">
        <f aca="false">IF($B91=0,0,IF(SIN(AX$12)=0,999999999,(SIN(AX$12)*COS($E91)+SIN($E91)*COS(AX$12))/SIN(AX$12)*$B91))</f>
        <v>22.0250141829492</v>
      </c>
      <c r="AY181" s="0" t="n">
        <f aca="false">IF($B91=0,0,IF(SIN(AY$12)=0,999999999,(SIN(AY$12)*COS($E91)+SIN($E91)*COS(AY$12))/SIN(AY$12)*$B91))</f>
        <v>21.3887438308006</v>
      </c>
      <c r="AZ181" s="0" t="n">
        <f aca="false">IF($B91=0,0,IF(SIN(AZ$12)=0,999999999,(SIN(AZ$12)*COS($E91)+SIN($E91)*COS(AZ$12))/SIN(AZ$12)*$B91))</f>
        <v>20.7743046939882</v>
      </c>
      <c r="BA181" s="0" t="n">
        <f aca="false">IF($B91=0,0,IF(SIN(BA$12)=0,999999999,(SIN(BA$12)*COS($E91)+SIN($E91)*COS(BA$12))/SIN(BA$12)*$B91))</f>
        <v>20.1802363529042</v>
      </c>
      <c r="BB181" s="0" t="n">
        <f aca="false">IF($B91=0,0,IF(SIN(BB$12)=0,999999999,(SIN(BB$12)*COS($E91)+SIN($E91)*COS(BB$12))/SIN(BB$12)*$B91))</f>
        <v>19.6051976966257</v>
      </c>
      <c r="BC181" s="0" t="n">
        <f aca="false">IF($B91=0,0,IF(SIN(BC$12)=0,999999999,(SIN(BC$12)*COS($E91)+SIN($E91)*COS(BC$12))/SIN(BC$12)*$B91))</f>
        <v>19.0479546711439</v>
      </c>
      <c r="BD181" s="0" t="n">
        <f aca="false">IF($B91=0,0,IF(SIN(BD$12)=0,999999999,(SIN(BD$12)*COS($E91)+SIN($E91)*COS(BD$12))/SIN(BD$12)*$B91))</f>
        <v>18.5073694940828</v>
      </c>
      <c r="BE181" s="0" t="n">
        <f aca="false">IF($B91=0,0,IF(SIN(BE$12)=0,999999999,(SIN(BE$12)*COS($E91)+SIN($E91)*COS(BE$12))/SIN(BE$12)*$B91))</f>
        <v>17.9823911344327</v>
      </c>
      <c r="BF181" s="0" t="n">
        <f aca="false">IF($B91=0,0,IF(SIN(BF$12)=0,999999999,(SIN(BF$12)*COS($E91)+SIN($E91)*COS(BF$12))/SIN(BF$12)*$B91))</f>
        <v>17.4720468868103</v>
      </c>
      <c r="BG181" s="0" t="n">
        <f aca="false">IF($B91=0,0,IF(SIN(BG$12)=0,999999999,(SIN(BG$12)*COS($E91)+SIN($E91)*COS(BG$12))/SIN(BG$12)*$B91))</f>
        <v>16.975434895479</v>
      </c>
      <c r="BH181" s="0" t="n">
        <f aca="false">IF($B91=0,0,IF(SIN(BH$12)=0,999999999,(SIN(BH$12)*COS($E91)+SIN($E91)*COS(BH$12))/SIN(BH$12)*$B91))</f>
        <v>16.4917175047937</v>
      </c>
      <c r="BI181" s="0" t="n">
        <f aca="false">IF($B91=0,0,IF(SIN(BI$12)=0,999999999,(SIN(BI$12)*COS($E91)+SIN($E91)*COS(BI$12))/SIN(BI$12)*$B91))</f>
        <v>16.020115330665</v>
      </c>
      <c r="BJ181" s="0" t="n">
        <f aca="false">IF($B91=0,0,IF(SIN(BJ$12)=0,999999999,(SIN(BJ$12)*COS($E91)+SIN($E91)*COS(BJ$12))/SIN(BJ$12)*$B91))</f>
        <v>15.5599019626767</v>
      </c>
      <c r="BK181" s="0" t="n">
        <f aca="false">IF($B91=0,0,IF(SIN(BK$12)=0,999999999,(SIN(BK$12)*COS($E91)+SIN($E91)*COS(BK$12))/SIN(BK$12)*$B91))</f>
        <v>15.1103992191618</v>
      </c>
      <c r="BL181" s="0" t="n">
        <f aca="false">IF($B91=0,0,IF(SIN(BL$12)=0,999999999,(SIN(BL$12)*COS($E91)+SIN($E91)*COS(BL$12))/SIN(BL$12)*$B91))</f>
        <v>14.6709728882386</v>
      </c>
      <c r="BM181" s="0" t="n">
        <f aca="false">IF($B91=0,0,IF(SIN(BM$12)=0,999999999,(SIN(BM$12)*COS($E91)+SIN($E91)*COS(BM$12))/SIN(BM$12)*$B91))</f>
        <v>14.2410288968806</v>
      </c>
      <c r="BN181" s="0" t="n">
        <f aca="false">IF($B91=0,0,IF(SIN(BN$12)=0,999999999,(SIN(BN$12)*COS($E91)+SIN($E91)*COS(BN$12))/SIN(BN$12)*$B91))</f>
        <v>13.8200098577947</v>
      </c>
      <c r="BO181" s="0" t="n">
        <f aca="false">IF($B91=0,0,IF(SIN(BO$12)=0,999999999,(SIN(BO$12)*COS($E91)+SIN($E91)*COS(BO$12))/SIN(BO$12)*$B91))</f>
        <v>13.4073919504557</v>
      </c>
      <c r="BP181" s="0" t="n">
        <f aca="false">IF($B91=0,0,IF(SIN(BP$12)=0,999999999,(SIN(BP$12)*COS($E91)+SIN($E91)*COS(BP$12))/SIN(BP$12)*$B91))</f>
        <v>13.0026820982494</v>
      </c>
      <c r="BQ181" s="0" t="n">
        <f aca="false">IF($B91=0,0,IF(SIN(BQ$12)=0,999999999,(SIN(BQ$12)*COS($E91)+SIN($E91)*COS(BQ$12))/SIN(BQ$12)*$B91))</f>
        <v>12.6054154084956</v>
      </c>
      <c r="BR181" s="0" t="n">
        <f aca="false">IF($B91=0,0,IF(SIN(BR$12)=0,999999999,(SIN(BR$12)*COS($E91)+SIN($E91)*COS(BR$12))/SIN(BR$12)*$B91))</f>
        <v>12.2151528462487</v>
      </c>
      <c r="BS181" s="0" t="n">
        <f aca="false">IF($B91=0,0,IF(SIN(BS$12)=0,999999999,(SIN(BS$12)*COS($E91)+SIN($E91)*COS(BS$12))/SIN(BS$12)*$B91))</f>
        <v>11.8314791163281</v>
      </c>
      <c r="BT181" s="0" t="n">
        <f aca="false">IF($B91=0,0,IF(SIN(BT$12)=0,999999999,(SIN(BT$12)*COS($E91)+SIN($E91)*COS(BT$12))/SIN(BT$12)*$B91))</f>
        <v>11.45400073111</v>
      </c>
      <c r="BU181" s="0" t="n">
        <f aca="false">IF($B91=0,0,IF(SIN(BU$12)=0,999999999,(SIN(BU$12)*COS($E91)+SIN($E91)*COS(BU$12))/SIN(BU$12)*$B91))</f>
        <v>11.0823442442617</v>
      </c>
      <c r="BV181" s="0" t="n">
        <f aca="false">IF($B91=0,0,IF(SIN(BV$12)=0,999999999,(SIN(BV$12)*COS($E91)+SIN($E91)*COS(BV$12))/SIN(BV$12)*$B91))</f>
        <v>10.7161546329011</v>
      </c>
      <c r="BW181" s="0" t="n">
        <f aca="false">IF($B91=0,0,IF(SIN(BW$12)=0,999999999,(SIN(BW$12)*COS($E91)+SIN($E91)*COS(BW$12))/SIN(BW$12)*$B91))</f>
        <v>10.3550938126713</v>
      </c>
      <c r="BX181" s="0" t="n">
        <f aca="false">IF($B91=0,0,IF(SIN(BX$12)=0,999999999,(SIN(BX$12)*COS($E91)+SIN($E91)*COS(BX$12))/SIN(BX$12)*$B91))</f>
        <v>9.99883927195402</v>
      </c>
      <c r="BY181" s="0" t="n">
        <f aca="false">IF($B91=0,0,IF(SIN(BY$12)=0,999999999,(SIN(BY$12)*COS($E91)+SIN($E91)*COS(BY$12))/SIN(BY$12)*$B91))</f>
        <v>9.64708281296158</v>
      </c>
      <c r="BZ181" s="0" t="n">
        <f aca="false">IF($B91=0,0,IF(SIN(BZ$12)=0,999999999,(SIN(BZ$12)*COS($E91)+SIN($E91)*COS(BZ$12))/SIN(BZ$12)*$B91))</f>
        <v>9.29952938877938</v>
      </c>
      <c r="CA181" s="0" t="n">
        <f aca="false">IF($B91=0,0,IF(SIN(CA$12)=0,999999999,(SIN(CA$12)*COS($E91)+SIN($E91)*COS(CA$12))/SIN(CA$12)*$B91))</f>
        <v>8.95589602658169</v>
      </c>
      <c r="CB181" s="0" t="n">
        <f aca="false">IF($B91=0,0,IF(SIN(CB$12)=0,999999999,(SIN(CB$12)*COS($E91)+SIN($E91)*COS(CB$12))/SIN(CB$12)*$B91))</f>
        <v>8.61591082825803</v>
      </c>
      <c r="CC181" s="0" t="n">
        <f aca="false">IF($B91=0,0,IF(SIN(CC$12)=0,999999999,(SIN(CC$12)*COS($E91)+SIN($E91)*COS(CC$12))/SIN(CC$12)*$B91))</f>
        <v>8.27931204058171</v>
      </c>
      <c r="CD181" s="0" t="n">
        <f aca="false">IF($B91=0,0,IF(SIN(CD$12)=0,999999999,(SIN(CD$12)*COS($E91)+SIN($E91)*COS(CD$12))/SIN(CD$12)*$B91))</f>
        <v>7.94584718782578</v>
      </c>
      <c r="CE181" s="0" t="n">
        <f aca="false">IF($B91=0,0,IF(SIN(CE$12)=0,999999999,(SIN(CE$12)*COS($E91)+SIN($E91)*COS(CE$12))/SIN(CE$12)*$B91))</f>
        <v>7.61527226041601</v>
      </c>
      <c r="CF181" s="0" t="n">
        <f aca="false">IF($B91=0,0,IF(SIN(CF$12)=0,999999999,(SIN(CF$12)*COS($E91)+SIN($E91)*COS(CF$12))/SIN(CF$12)*$B91))</f>
        <v>7.28735095381642</v>
      </c>
      <c r="CG181" s="0" t="n">
        <f aca="false">IF($B91=0,0,IF(SIN(CG$12)=0,999999999,(SIN(CG$12)*COS($E91)+SIN($E91)*COS(CG$12))/SIN(CG$12)*$B91))</f>
        <v>6.9618539523647</v>
      </c>
      <c r="CH181" s="0" t="n">
        <f aca="false">IF($B91=0,0,IF(SIN(CH$12)=0,999999999,(SIN(CH$12)*COS($E91)+SIN($E91)*COS(CH$12))/SIN(CH$12)*$B91))</f>
        <v>6.63855825323742</v>
      </c>
      <c r="CI181" s="0" t="n">
        <f aca="false">IF($B91=0,0,IF(SIN(CI$12)=0,999999999,(SIN(CI$12)*COS($E91)+SIN($E91)*COS(CI$12))/SIN(CI$12)*$B91))</f>
        <v>6.31724652613531</v>
      </c>
      <c r="CJ181" s="0" t="n">
        <f aca="false">IF($B91=0,0,IF(SIN(CJ$12)=0,999999999,(SIN(CJ$12)*COS($E91)+SIN($E91)*COS(CJ$12))/SIN(CJ$12)*$B91))</f>
        <v>5.99770650462796</v>
      </c>
      <c r="CK181" s="0" t="n">
        <f aca="false">IF($B91=0,0,IF(SIN(CK$12)=0,999999999,(SIN(CK$12)*COS($E91)+SIN($E91)*COS(CK$12))/SIN(CK$12)*$B91))</f>
        <v>5.67973040540635</v>
      </c>
      <c r="CL181" s="0" t="n">
        <f aca="false">IF($B91=0,0,IF(SIN(CL$12)=0,999999999,(SIN(CL$12)*COS($E91)+SIN($E91)*COS(CL$12))/SIN(CL$12)*$B91))</f>
        <v>5.36311437196474</v>
      </c>
      <c r="CM181" s="0" t="n">
        <f aca="false">IF($B91=0,0,IF(SIN(CM$12)=0,999999999,(SIN(CM$12)*COS($E91)+SIN($E91)*COS(CM$12))/SIN(CM$12)*$B91))</f>
        <v>5.04765793945992</v>
      </c>
      <c r="CN181" s="0" t="n">
        <f aca="false">IF($B91=0,0,IF(SIN(CN$12)=0,999999999,(SIN(CN$12)*COS($E91)+SIN($E91)*COS(CN$12))/SIN(CN$12)*$B91))</f>
        <v>4.73316351769413</v>
      </c>
      <c r="CO181" s="0" t="n">
        <f aca="false">IF($B91=0,0,IF(SIN(CO$12)=0,999999999,(SIN(CO$12)*COS($E91)+SIN($E91)*COS(CO$12))/SIN(CO$12)*$B91))</f>
        <v>4.41943588934025</v>
      </c>
      <c r="CP181" s="0" t="n">
        <f aca="false">IF($B91=0,0,IF(SIN(CP$12)=0,999999999,(SIN(CP$12)*COS($E91)+SIN($E91)*COS(CP$12))/SIN(CP$12)*$B91))</f>
        <v>4.10628172066291</v>
      </c>
      <c r="CQ181" s="0" t="n">
        <f aca="false">IF($B91=0,0,IF(SIN(CQ$12)=0,999999999,(SIN(CQ$12)*COS($E91)+SIN($E91)*COS(CQ$12))/SIN(CQ$12)*$B91))</f>
        <v>3.7935090821024</v>
      </c>
    </row>
    <row r="182" customFormat="false" ht="12.8" hidden="true" customHeight="false" outlineLevel="0" collapsed="false">
      <c r="D182" s="0" t="n">
        <f aca="false">1+D181</f>
        <v>80</v>
      </c>
      <c r="E182" s="2" t="s">
        <v>56</v>
      </c>
      <c r="F182" s="0" t="n">
        <f aca="false">IF($B92=0,0,IF(SIN(F$12)=0,999999999,(SIN(F$12)*COS($E92)+SIN($E92)*COS(F$12))/SIN(F$12)*$B92))</f>
        <v>999999999</v>
      </c>
      <c r="G182" s="0" t="n">
        <f aca="false">IF($B92=0,0,IF(SIN(G$12)=0,999999999,(SIN(G$12)*COS($E92)+SIN($E92)*COS(G$12))/SIN(G$12)*$B92))</f>
        <v>1038.04691080857</v>
      </c>
      <c r="H182" s="0" t="n">
        <f aca="false">IF($B92=0,0,IF(SIN(H$12)=0,999999999,(SIN(H$12)*COS($E92)+SIN($E92)*COS(H$12))/SIN(H$12)*$B92))</f>
        <v>520.458353197189</v>
      </c>
      <c r="I182" s="0" t="n">
        <f aca="false">IF($B92=0,0,IF(SIN(I$12)=0,999999999,(SIN(I$12)*COS($E92)+SIN($E92)*COS(I$12))/SIN(I$12)*$B92))</f>
        <v>347.858738645595</v>
      </c>
      <c r="J182" s="0" t="n">
        <f aca="false">IF($B92=0,0,IF(SIN(J$12)=0,999999999,(SIN(J$12)*COS($E92)+SIN($E92)*COS(J$12))/SIN(J$12)*$B92))</f>
        <v>261.506327814284</v>
      </c>
      <c r="K182" s="0" t="n">
        <f aca="false">IF($B92=0,0,IF(SIN(K$12)=0,999999999,(SIN(K$12)*COS($E92)+SIN($E92)*COS(K$12))/SIN(K$12)*$B92))</f>
        <v>209.652762549801</v>
      </c>
      <c r="L182" s="0" t="n">
        <f aca="false">IF($B92=0,0,IF(SIN(L$12)=0,999999999,(SIN(L$12)*COS($E92)+SIN($E92)*COS(L$12))/SIN(L$12)*$B92))</f>
        <v>175.048581536929</v>
      </c>
      <c r="M182" s="0" t="n">
        <f aca="false">IF($B92=0,0,IF(SIN(M$12)=0,999999999,(SIN(M$12)*COS($E92)+SIN($E92)*COS(M$12))/SIN(M$12)*$B92))</f>
        <v>150.301151099687</v>
      </c>
      <c r="N182" s="0" t="n">
        <f aca="false">IF($B92=0,0,IF(SIN(N$12)=0,999999999,(SIN(N$12)*COS($E92)+SIN($E92)*COS(N$12))/SIN(N$12)*$B92))</f>
        <v>131.714147895884</v>
      </c>
      <c r="O182" s="0" t="n">
        <f aca="false">IF($B92=0,0,IF(SIN(O$12)=0,999999999,(SIN(O$12)*COS($E92)+SIN($E92)*COS(O$12))/SIN(O$12)*$B92))</f>
        <v>117.234053143525</v>
      </c>
      <c r="P182" s="0" t="n">
        <f aca="false">IF($B92=0,0,IF(SIN(P$12)=0,999999999,(SIN(P$12)*COS($E92)+SIN($E92)*COS(P$12))/SIN(P$12)*$B92))</f>
        <v>105.628750306736</v>
      </c>
      <c r="Q182" s="0" t="n">
        <f aca="false">IF($B92=0,0,IF(SIN(Q$12)=0,999999999,(SIN(Q$12)*COS($E92)+SIN($E92)*COS(Q$12))/SIN(Q$12)*$B92))</f>
        <v>96.1141604032562</v>
      </c>
      <c r="R182" s="0" t="n">
        <f aca="false">IF($B92=0,0,IF(SIN(R$12)=0,999999999,(SIN(R$12)*COS($E92)+SIN($E92)*COS(R$12))/SIN(R$12)*$B92))</f>
        <v>88.1675596542111</v>
      </c>
      <c r="S182" s="0" t="n">
        <f aca="false">IF($B92=0,0,IF(SIN(S$12)=0,999999999,(SIN(S$12)*COS($E92)+SIN($E92)*COS(S$12))/SIN(S$12)*$B92))</f>
        <v>81.4270582148809</v>
      </c>
      <c r="T182" s="0" t="n">
        <f aca="false">IF($B92=0,0,IF(SIN(T$12)=0,999999999,(SIN(T$12)*COS($E92)+SIN($E92)*COS(T$12))/SIN(T$12)*$B92))</f>
        <v>75.6341594458923</v>
      </c>
      <c r="U182" s="0" t="n">
        <f aca="false">IF($B92=0,0,IF(SIN(U$12)=0,999999999,(SIN(U$12)*COS($E92)+SIN($E92)*COS(U$12))/SIN(U$12)*$B92))</f>
        <v>70.5992954725897</v>
      </c>
      <c r="V182" s="0" t="n">
        <f aca="false">IF($B92=0,0,IF(SIN(V$12)=0,999999999,(SIN(V$12)*COS($E92)+SIN($E92)*COS(V$12))/SIN(V$12)*$B92))</f>
        <v>66.1802869064337</v>
      </c>
      <c r="W182" s="0" t="n">
        <f aca="false">IF($B92=0,0,IF(SIN(W$12)=0,999999999,(SIN(W$12)*COS($E92)+SIN($E92)*COS(W$12))/SIN(W$12)*$B92))</f>
        <v>62.2684050145902</v>
      </c>
      <c r="X182" s="0" t="n">
        <f aca="false">IF($B92=0,0,IF(SIN(X$12)=0,999999999,(SIN(X$12)*COS($E92)+SIN($E92)*COS(X$12))/SIN(X$12)*$B92))</f>
        <v>58.7790798300088</v>
      </c>
      <c r="Y182" s="0" t="n">
        <f aca="false">IF($B92=0,0,IF(SIN(Y$12)=0,999999999,(SIN(Y$12)*COS($E92)+SIN($E92)*COS(Y$12))/SIN(Y$12)*$B92))</f>
        <v>55.6455425396399</v>
      </c>
      <c r="Z182" s="0" t="n">
        <f aca="false">IF($B92=0,0,IF(SIN(Z$12)=0,999999999,(SIN(Z$12)*COS($E92)+SIN($E92)*COS(Z$12))/SIN(Z$12)*$B92))</f>
        <v>52.8143751533683</v>
      </c>
      <c r="AA182" s="0" t="n">
        <f aca="false">IF($B92=0,0,IF(SIN(AA$12)=0,999999999,(SIN(AA$12)*COS($E92)+SIN($E92)*COS(AA$12))/SIN(AA$12)*$B92))</f>
        <v>50.2423316933511</v>
      </c>
      <c r="AB182" s="0" t="n">
        <f aca="false">IF($B92=0,0,IF(SIN(AB$12)=0,999999999,(SIN(AB$12)*COS($E92)+SIN($E92)*COS(AB$12))/SIN(AB$12)*$B92))</f>
        <v>47.8940263290133</v>
      </c>
      <c r="AC182" s="0" t="n">
        <f aca="false">IF($B92=0,0,IF(SIN(AC$12)=0,999999999,(SIN(AC$12)*COS($E92)+SIN($E92)*COS(AC$12))/SIN(AC$12)*$B92))</f>
        <v>45.7402246045952</v>
      </c>
      <c r="AD182" s="0" t="n">
        <f aca="false">IF($B92=0,0,IF(SIN(AD$12)=0,999999999,(SIN(AD$12)*COS($E92)+SIN($E92)*COS(AD$12))/SIN(AD$12)*$B92))</f>
        <v>43.7565618571816</v>
      </c>
      <c r="AE182" s="0" t="n">
        <f aca="false">IF($B92=0,0,IF(SIN(AE$12)=0,999999999,(SIN(AE$12)*COS($E92)+SIN($E92)*COS(AE$12))/SIN(AE$12)*$B92))</f>
        <v>41.9225692117937</v>
      </c>
      <c r="AF182" s="0" t="n">
        <f aca="false">IF($B92=0,0,IF(SIN(AF$12)=0,999999999,(SIN(AF$12)*COS($E92)+SIN($E92)*COS(AF$12))/SIN(AF$12)*$B92))</f>
        <v>40.2209243442548</v>
      </c>
      <c r="AG182" s="0" t="n">
        <f aca="false">IF($B92=0,0,IF(SIN(AG$12)=0,999999999,(SIN(AG$12)*COS($E92)+SIN($E92)*COS(AG$12))/SIN(AG$12)*$B92))</f>
        <v>38.6368687386158</v>
      </c>
      <c r="AH182" s="0" t="n">
        <f aca="false">IF($B92=0,0,IF(SIN(AH$12)=0,999999999,(SIN(AH$12)*COS($E92)+SIN($E92)*COS(AH$12))/SIN(AH$12)*$B92))</f>
        <v>37.1577498154142</v>
      </c>
      <c r="AI182" s="0" t="n">
        <f aca="false">IF($B92=0,0,IF(SIN(AI$12)=0,999999999,(SIN(AI$12)*COS($E92)+SIN($E92)*COS(AI$12))/SIN(AI$12)*$B92))</f>
        <v>35.7726577894405</v>
      </c>
      <c r="AJ182" s="0" t="n">
        <f aca="false">IF($B92=0,0,IF(SIN(AJ$12)=0,999999999,(SIN(AJ$12)*COS($E92)+SIN($E92)*COS(AJ$12))/SIN(AJ$12)*$B92))</f>
        <v>34.4721351533683</v>
      </c>
      <c r="AK182" s="0" t="n">
        <f aca="false">IF($B92=0,0,IF(SIN(AK$12)=0,999999999,(SIN(AK$12)*COS($E92)+SIN($E92)*COS(AK$12))/SIN(AK$12)*$B92))</f>
        <v>33.2479423877634</v>
      </c>
      <c r="AL182" s="0" t="n">
        <f aca="false">IF($B92=0,0,IF(SIN(AL$12)=0,999999999,(SIN(AL$12)*COS($E92)+SIN($E92)*COS(AL$12))/SIN(AL$12)*$B92))</f>
        <v>32.0928675978553</v>
      </c>
      <c r="AM182" s="0" t="n">
        <f aca="false">IF($B92=0,0,IF(SIN(AM$12)=0,999999999,(SIN(AM$12)*COS($E92)+SIN($E92)*COS(AM$12))/SIN(AM$12)*$B92))</f>
        <v>31.0005707591702</v>
      </c>
      <c r="AN182" s="0" t="n">
        <f aca="false">IF($B92=0,0,IF(SIN(AN$12)=0,999999999,(SIN(AN$12)*COS($E92)+SIN($E92)*COS(AN$12))/SIN(AN$12)*$B92))</f>
        <v>29.9654554465694</v>
      </c>
      <c r="AO182" s="0" t="n">
        <f aca="false">IF($B92=0,0,IF(SIN(AO$12)=0,999999999,(SIN(AO$12)*COS($E92)+SIN($E92)*COS(AO$12))/SIN(AO$12)*$B92))</f>
        <v>28.9825625499039</v>
      </c>
      <c r="AP182" s="0" t="n">
        <f aca="false">IF($B92=0,0,IF(SIN(AP$12)=0,999999999,(SIN(AP$12)*COS($E92)+SIN($E92)*COS(AP$12))/SIN(AP$12)*$B92))</f>
        <v>28.0474817009994</v>
      </c>
      <c r="AQ182" s="0" t="n">
        <f aca="false">IF($B92=0,0,IF(SIN(AQ$12)=0,999999999,(SIN(AQ$12)*COS($E92)+SIN($E92)*COS(AQ$12))/SIN(AQ$12)*$B92))</f>
        <v>27.156277061066</v>
      </c>
      <c r="AR182" s="0" t="n">
        <f aca="false">IF($B92=0,0,IF(SIN(AR$12)=0,999999999,(SIN(AR$12)*COS($E92)+SIN($E92)*COS(AR$12))/SIN(AR$12)*$B92))</f>
        <v>26.3054248230721</v>
      </c>
      <c r="AS182" s="0" t="n">
        <f aca="false">IF($B92=0,0,IF(SIN(AS$12)=0,999999999,(SIN(AS$12)*COS($E92)+SIN($E92)*COS(AS$12))/SIN(AS$12)*$B92))</f>
        <v>25.4917603262757</v>
      </c>
      <c r="AT182" s="0" t="n">
        <f aca="false">IF($B92=0,0,IF(SIN(AT$12)=0,999999999,(SIN(AT$12)*COS($E92)+SIN($E92)*COS(AT$12))/SIN(AT$12)*$B92))</f>
        <v>24.712433100659</v>
      </c>
      <c r="AU182" s="0" t="n">
        <f aca="false">IF($B92=0,0,IF(SIN(AU$12)=0,999999999,(SIN(AU$12)*COS($E92)+SIN($E92)*COS(AU$12))/SIN(AU$12)*$B92))</f>
        <v>23.9648684872499</v>
      </c>
      <c r="AV182" s="0" t="n">
        <f aca="false">IF($B92=0,0,IF(SIN(AV$12)=0,999999999,(SIN(AV$12)*COS($E92)+SIN($E92)*COS(AV$12))/SIN(AV$12)*$B92))</f>
        <v>23.2467347382134</v>
      </c>
      <c r="AW182" s="0" t="n">
        <f aca="false">IF($B92=0,0,IF(SIN(AW$12)=0,999999999,(SIN(AW$12)*COS($E92)+SIN($E92)*COS(AW$12))/SIN(AW$12)*$B92))</f>
        <v>22.5559147045186</v>
      </c>
      <c r="AX182" s="0" t="n">
        <f aca="false">IF($B92=0,0,IF(SIN(AX$12)=0,999999999,(SIN(AX$12)*COS($E92)+SIN($E92)*COS(AX$12))/SIN(AX$12)*$B92))</f>
        <v>21.8904813811922</v>
      </c>
      <c r="AY182" s="0" t="n">
        <f aca="false">IF($B92=0,0,IF(SIN(AY$12)=0,999999999,(SIN(AY$12)*COS($E92)+SIN($E92)*COS(AY$12))/SIN(AY$12)*$B92))</f>
        <v>21.2486767099402</v>
      </c>
      <c r="AZ182" s="0" t="n">
        <f aca="false">IF($B92=0,0,IF(SIN(AZ$12)=0,999999999,(SIN(AZ$12)*COS($E92)+SIN($E92)*COS(AZ$12))/SIN(AZ$12)*$B92))</f>
        <v>20.6288931432933</v>
      </c>
      <c r="BA182" s="0" t="n">
        <f aca="false">IF($B92=0,0,IF(SIN(BA$12)=0,999999999,(SIN(BA$12)*COS($E92)+SIN($E92)*COS(BA$12))/SIN(BA$12)*$B92))</f>
        <v>20.0296575588234</v>
      </c>
      <c r="BB182" s="0" t="n">
        <f aca="false">IF($B92=0,0,IF(SIN(BB$12)=0,999999999,(SIN(BB$12)*COS($E92)+SIN($E92)*COS(BB$12))/SIN(BB$12)*$B92))</f>
        <v>19.4496171805412</v>
      </c>
      <c r="BC182" s="0" t="n">
        <f aca="false">IF($B92=0,0,IF(SIN(BC$12)=0,999999999,(SIN(BC$12)*COS($E92)+SIN($E92)*COS(BC$12))/SIN(BC$12)*$B92))</f>
        <v>18.8875272205594</v>
      </c>
      <c r="BD182" s="0" t="n">
        <f aca="false">IF($B92=0,0,IF(SIN(BD$12)=0,999999999,(SIN(BD$12)*COS($E92)+SIN($E92)*COS(BD$12))/SIN(BD$12)*$B92))</f>
        <v>18.34224</v>
      </c>
      <c r="BE182" s="0" t="n">
        <f aca="false">IF($B92=0,0,IF(SIN(BE$12)=0,999999999,(SIN(BE$12)*COS($E92)+SIN($E92)*COS(BE$12))/SIN(BE$12)*$B92))</f>
        <v>17.8126953459204</v>
      </c>
      <c r="BF182" s="0" t="n">
        <f aca="false">IF($B92=0,0,IF(SIN(BF$12)=0,999999999,(SIN(BF$12)*COS($E92)+SIN($E92)*COS(BF$12))/SIN(BF$12)*$B92))</f>
        <v>17.2979120922853</v>
      </c>
      <c r="BG182" s="0" t="n">
        <f aca="false">IF($B92=0,0,IF(SIN(BG$12)=0,999999999,(SIN(BG$12)*COS($E92)+SIN($E92)*COS(BG$12))/SIN(BG$12)*$B92))</f>
        <v>16.7969805389606</v>
      </c>
      <c r="BH182" s="0" t="n">
        <f aca="false">IF($B92=0,0,IF(SIN(BH$12)=0,999999999,(SIN(BH$12)*COS($E92)+SIN($E92)*COS(BH$12))/SIN(BH$12)*$B92))</f>
        <v>16.3090557443205</v>
      </c>
      <c r="BI182" s="0" t="n">
        <f aca="false">IF($B92=0,0,IF(SIN(BI$12)=0,999999999,(SIN(BI$12)*COS($E92)+SIN($E92)*COS(BI$12))/SIN(BI$12)*$B92))</f>
        <v>15.8333515451443</v>
      </c>
      <c r="BJ182" s="0" t="n">
        <f aca="false">IF($B92=0,0,IF(SIN(BJ$12)=0,999999999,(SIN(BJ$12)*COS($E92)+SIN($E92)*COS(BJ$12))/SIN(BJ$12)*$B92))</f>
        <v>15.3691352126528</v>
      </c>
      <c r="BK182" s="0" t="n">
        <f aca="false">IF($B92=0,0,IF(SIN(BK$12)=0,999999999,(SIN(BK$12)*COS($E92)+SIN($E92)*COS(BK$12))/SIN(BK$12)*$B92))</f>
        <v>14.9157226663126</v>
      </c>
      <c r="BL182" s="0" t="n">
        <f aca="false">IF($B92=0,0,IF(SIN(BL$12)=0,999999999,(SIN(BL$12)*COS($E92)+SIN($E92)*COS(BL$12))/SIN(BL$12)*$B92))</f>
        <v>14.4724741778277</v>
      </c>
      <c r="BM182" s="0" t="n">
        <f aca="false">IF($B92=0,0,IF(SIN(BM$12)=0,999999999,(SIN(BM$12)*COS($E92)+SIN($E92)*COS(BM$12))/SIN(BM$12)*$B92))</f>
        <v>14.0387905068873</v>
      </c>
      <c r="BN182" s="0" t="n">
        <f aca="false">IF($B92=0,0,IF(SIN(BN$12)=0,999999999,(SIN(BN$12)*COS($E92)+SIN($E92)*COS(BN$12))/SIN(BN$12)*$B92))</f>
        <v>13.6141094180091</v>
      </c>
      <c r="BO182" s="0" t="n">
        <f aca="false">IF($B92=0,0,IF(SIN(BO$12)=0,999999999,(SIN(BO$12)*COS($E92)+SIN($E92)*COS(BO$12))/SIN(BO$12)*$B92))</f>
        <v>13.1979025344444</v>
      </c>
      <c r="BP182" s="0" t="n">
        <f aca="false">IF($B92=0,0,IF(SIN(BP$12)=0,999999999,(SIN(BP$12)*COS($E92)+SIN($E92)*COS(BP$12))/SIN(BP$12)*$B92))</f>
        <v>12.7896724907678</v>
      </c>
      <c r="BQ182" s="0" t="n">
        <f aca="false">IF($B92=0,0,IF(SIN(BQ$12)=0,999999999,(SIN(BQ$12)*COS($E92)+SIN($E92)*COS(BQ$12))/SIN(BQ$12)*$B92))</f>
        <v>12.3889503506337</v>
      </c>
      <c r="BR182" s="0" t="n">
        <f aca="false">IF($B92=0,0,IF(SIN(BR$12)=0,999999999,(SIN(BR$12)*COS($E92)+SIN($E92)*COS(BR$12))/SIN(BR$12)*$B92))</f>
        <v>11.9952932603434</v>
      </c>
      <c r="BS182" s="0" t="n">
        <f aca="false">IF($B92=0,0,IF(SIN(BS$12)=0,999999999,(SIN(BS$12)*COS($E92)+SIN($E92)*COS(BS$12))/SIN(BS$12)*$B92))</f>
        <v>11.6082823124528</v>
      </c>
      <c r="BT182" s="0" t="n">
        <f aca="false">IF($B92=0,0,IF(SIN(BT$12)=0,999999999,(SIN(BT$12)*COS($E92)+SIN($E92)*COS(BT$12))/SIN(BT$12)*$B92))</f>
        <v>11.2275205967583</v>
      </c>
      <c r="BU182" s="0" t="n">
        <f aca="false">IF($B92=0,0,IF(SIN(BU$12)=0,999999999,(SIN(BU$12)*COS($E92)+SIN($E92)*COS(BU$12))/SIN(BU$12)*$B92))</f>
        <v>10.8526314186677</v>
      </c>
      <c r="BV182" s="0" t="n">
        <f aca="false">IF($B92=0,0,IF(SIN(BV$12)=0,999999999,(SIN(BV$12)*COS($E92)+SIN($E92)*COS(BV$12))/SIN(BV$12)*$B92))</f>
        <v>10.4832566672879</v>
      </c>
      <c r="BW182" s="0" t="n">
        <f aca="false">IF($B92=0,0,IF(SIN(BW$12)=0,999999999,(SIN(BW$12)*COS($E92)+SIN($E92)*COS(BW$12))/SIN(BW$12)*$B92))</f>
        <v>10.1190553175833</v>
      </c>
      <c r="BX182" s="0" t="n">
        <f aca="false">IF($B92=0,0,IF(SIN(BX$12)=0,999999999,(SIN(BX$12)*COS($E92)+SIN($E92)*COS(BX$12))/SIN(BX$12)*$B92))</f>
        <v>9.75970205270937</v>
      </c>
      <c r="BY182" s="0" t="n">
        <f aca="false">IF($B92=0,0,IF(SIN(BY$12)=0,999999999,(SIN(BY$12)*COS($E92)+SIN($E92)*COS(BY$12))/SIN(BY$12)*$B92))</f>
        <v>9.4048859941549</v>
      </c>
      <c r="BZ182" s="0" t="n">
        <f aca="false">IF($B92=0,0,IF(SIN(BZ$12)=0,999999999,(SIN(BZ$12)*COS($E92)+SIN($E92)*COS(BZ$12))/SIN(BZ$12)*$B92))</f>
        <v>9.05430952866893</v>
      </c>
      <c r="CA182" s="0" t="n">
        <f aca="false">IF($B92=0,0,IF(SIN(CA$12)=0,999999999,(SIN(CA$12)*COS($E92)+SIN($E92)*COS(CA$12))/SIN(CA$12)*$B92))</f>
        <v>8.70768722211045</v>
      </c>
      <c r="CB182" s="0" t="n">
        <f aca="false">IF($B92=0,0,IF(SIN(CB$12)=0,999999999,(SIN(CB$12)*COS($E92)+SIN($E92)*COS(CB$12))/SIN(CB$12)*$B92))</f>
        <v>8.36474481138232</v>
      </c>
      <c r="CC182" s="0" t="n">
        <f aca="false">IF($B92=0,0,IF(SIN(CC$12)=0,999999999,(SIN(CC$12)*COS($E92)+SIN($E92)*COS(CC$12))/SIN(CC$12)*$B92))</f>
        <v>8.025218266512</v>
      </c>
      <c r="CD182" s="0" t="n">
        <f aca="false">IF($B92=0,0,IF(SIN(CD$12)=0,999999999,(SIN(CD$12)*COS($E92)+SIN($E92)*COS(CD$12))/SIN(CD$12)*$B92))</f>
        <v>7.68885291572297</v>
      </c>
      <c r="CE182" s="0" t="n">
        <f aca="false">IF($B92=0,0,IF(SIN(CE$12)=0,999999999,(SIN(CE$12)*COS($E92)+SIN($E92)*COS(CE$12))/SIN(CE$12)*$B92))</f>
        <v>7.35540262703053</v>
      </c>
      <c r="CF182" s="0" t="n">
        <f aca="false">IF($B92=0,0,IF(SIN(CF$12)=0,999999999,(SIN(CF$12)*COS($E92)+SIN($E92)*COS(CF$12))/SIN(CF$12)*$B92))</f>
        <v>7.02462904050715</v>
      </c>
      <c r="CG182" s="0" t="n">
        <f aca="false">IF($B92=0,0,IF(SIN(CG$12)=0,999999999,(SIN(CG$12)*COS($E92)+SIN($E92)*COS(CG$12))/SIN(CG$12)*$B92))</f>
        <v>6.69630084588862</v>
      </c>
      <c r="CH182" s="0" t="n">
        <f aca="false">IF($B92=0,0,IF(SIN(CH$12)=0,999999999,(SIN(CH$12)*COS($E92)+SIN($E92)*COS(CH$12))/SIN(CH$12)*$B92))</f>
        <v>6.37019310065908</v>
      </c>
      <c r="CI182" s="0" t="n">
        <f aca="false">IF($B92=0,0,IF(SIN(CI$12)=0,999999999,(SIN(CI$12)*COS($E92)+SIN($E92)*COS(CI$12))/SIN(CI$12)*$B92))</f>
        <v>6.04608658416681</v>
      </c>
      <c r="CJ182" s="0" t="n">
        <f aca="false">IF($B92=0,0,IF(SIN(CJ$12)=0,999999999,(SIN(CJ$12)*COS($E92)+SIN($E92)*COS(CJ$12))/SIN(CJ$12)*$B92))</f>
        <v>5.72376718367478</v>
      </c>
      <c r="CK182" s="0" t="n">
        <f aca="false">IF($B92=0,0,IF(SIN(CK$12)=0,999999999,(SIN(CK$12)*COS($E92)+SIN($E92)*COS(CK$12))/SIN(CK$12)*$B92))</f>
        <v>5.40302530856182</v>
      </c>
      <c r="CL182" s="0" t="n">
        <f aca="false">IF($B92=0,0,IF(SIN(CL$12)=0,999999999,(SIN(CL$12)*COS($E92)+SIN($E92)*COS(CL$12))/SIN(CL$12)*$B92))</f>
        <v>5.08365532916561</v>
      </c>
      <c r="CM182" s="0" t="n">
        <f aca="false">IF($B92=0,0,IF(SIN(CM$12)=0,999999999,(SIN(CM$12)*COS($E92)+SIN($E92)*COS(CM$12))/SIN(CM$12)*$B92))</f>
        <v>4.76545503698728</v>
      </c>
      <c r="CN182" s="0" t="n">
        <f aca="false">IF($B92=0,0,IF(SIN(CN$12)=0,999999999,(SIN(CN$12)*COS($E92)+SIN($E92)*COS(CN$12))/SIN(CN$12)*$B92))</f>
        <v>4.44822512317722</v>
      </c>
      <c r="CO182" s="0" t="n">
        <f aca="false">IF($B92=0,0,IF(SIN(CO$12)=0,999999999,(SIN(CO$12)*COS($E92)+SIN($E92)*COS(CO$12))/SIN(CO$12)*$B92))</f>
        <v>4.13176867239588</v>
      </c>
      <c r="CP182" s="0" t="n">
        <f aca="false">IF($B92=0,0,IF(SIN(CP$12)=0,999999999,(SIN(CP$12)*COS($E92)+SIN($E92)*COS(CP$12))/SIN(CP$12)*$B92))</f>
        <v>3.81589066927901</v>
      </c>
      <c r="CQ182" s="0" t="n">
        <f aca="false">IF($B92=0,0,IF(SIN(CQ$12)=0,999999999,(SIN(CQ$12)*COS($E92)+SIN($E92)*COS(CQ$12))/SIN(CQ$12)*$B92))</f>
        <v>3.50039751485167</v>
      </c>
    </row>
    <row r="183" customFormat="false" ht="12.8" hidden="true" customHeight="false" outlineLevel="0" collapsed="false">
      <c r="D183" s="0" t="n">
        <f aca="false">1+D182</f>
        <v>81</v>
      </c>
      <c r="E183" s="2" t="s">
        <v>56</v>
      </c>
      <c r="F183" s="0" t="n">
        <f aca="false">IF($B93=0,0,IF(SIN(F$12)=0,999999999,(SIN(F$12)*COS($E93)+SIN($E93)*COS(F$12))/SIN(F$12)*$B93))</f>
        <v>999999999</v>
      </c>
      <c r="G183" s="0" t="n">
        <f aca="false">IF($B93=0,0,IF(SIN(G$12)=0,999999999,(SIN(G$12)*COS($E93)+SIN($E93)*COS(G$12))/SIN(G$12)*$B93))</f>
        <v>1046.38960661997</v>
      </c>
      <c r="H183" s="0" t="n">
        <f aca="false">IF($B93=0,0,IF(SIN(H$12)=0,999999999,(SIN(H$12)*COS($E93)+SIN($E93)*COS(H$12))/SIN(H$12)*$B93))</f>
        <v>524.478278325083</v>
      </c>
      <c r="I183" s="0" t="n">
        <f aca="false">IF($B93=0,0,IF(SIN(I$12)=0,999999999,(SIN(I$12)*COS($E93)+SIN($E93)*COS(I$12))/SIN(I$12)*$B93))</f>
        <v>350.437154793441</v>
      </c>
      <c r="J183" s="0" t="n">
        <f aca="false">IF($B93=0,0,IF(SIN(J$12)=0,999999999,(SIN(J$12)*COS($E93)+SIN($E93)*COS(J$12))/SIN(J$12)*$B93))</f>
        <v>263.363550140316</v>
      </c>
      <c r="K183" s="0" t="n">
        <f aca="false">IF($B93=0,0,IF(SIN(K$12)=0,999999999,(SIN(K$12)*COS($E93)+SIN($E93)*COS(K$12))/SIN(K$12)*$B93))</f>
        <v>211.076916817306</v>
      </c>
      <c r="L183" s="0" t="n">
        <f aca="false">IF($B93=0,0,IF(SIN(L$12)=0,999999999,(SIN(L$12)*COS($E93)+SIN($E93)*COS(L$12))/SIN(L$12)*$B93))</f>
        <v>176.183730305743</v>
      </c>
      <c r="M183" s="0" t="n">
        <f aca="false">IF($B93=0,0,IF(SIN(M$12)=0,999999999,(SIN(M$12)*COS($E93)+SIN($E93)*COS(M$12))/SIN(M$12)*$B93))</f>
        <v>151.229615494952</v>
      </c>
      <c r="N183" s="0" t="n">
        <f aca="false">IF($B93=0,0,IF(SIN(N$12)=0,999999999,(SIN(N$12)*COS($E93)+SIN($E93)*COS(N$12))/SIN(N$12)*$B93))</f>
        <v>132.487378271072</v>
      </c>
      <c r="O183" s="0" t="n">
        <f aca="false">IF($B93=0,0,IF(SIN(O$12)=0,999999999,(SIN(O$12)*COS($E93)+SIN($E93)*COS(O$12))/SIN(O$12)*$B93))</f>
        <v>117.886349374847</v>
      </c>
      <c r="P183" s="0" t="n">
        <f aca="false">IF($B93=0,0,IF(SIN(P$12)=0,999999999,(SIN(P$12)*COS($E93)+SIN($E93)*COS(P$12))/SIN(P$12)*$B93))</f>
        <v>106.184121940058</v>
      </c>
      <c r="Q183" s="0" t="n">
        <f aca="false">IF($B93=0,0,IF(SIN(Q$12)=0,999999999,(SIN(Q$12)*COS($E93)+SIN($E93)*COS(Q$12))/SIN(Q$12)*$B93))</f>
        <v>96.590068552126</v>
      </c>
      <c r="R183" s="0" t="n">
        <f aca="false">IF($B93=0,0,IF(SIN(R$12)=0,999999999,(SIN(R$12)*COS($E93)+SIN($E93)*COS(R$12))/SIN(R$12)*$B93))</f>
        <v>88.5770997734051</v>
      </c>
      <c r="S183" s="0" t="n">
        <f aca="false">IF($B93=0,0,IF(SIN(S$12)=0,999999999,(SIN(S$12)*COS($E93)+SIN($E93)*COS(S$12))/SIN(S$12)*$B93))</f>
        <v>81.7803033453515</v>
      </c>
      <c r="T183" s="0" t="n">
        <f aca="false">IF($B93=0,0,IF(SIN(T$12)=0,999999999,(SIN(T$12)*COS($E93)+SIN($E93)*COS(T$12))/SIN(T$12)*$B93))</f>
        <v>75.9390237290609</v>
      </c>
      <c r="U183" s="0" t="n">
        <f aca="false">IF($B93=0,0,IF(SIN(U$12)=0,999999999,(SIN(U$12)*COS($E93)+SIN($E93)*COS(U$12))/SIN(U$12)*$B93))</f>
        <v>70.8621098262164</v>
      </c>
      <c r="V183" s="0" t="n">
        <f aca="false">IF($B93=0,0,IF(SIN(V$12)=0,999999999,(SIN(V$12)*COS($E93)+SIN($E93)*COS(V$12))/SIN(V$12)*$B93))</f>
        <v>66.4061948014477</v>
      </c>
      <c r="W183" s="0" t="n">
        <f aca="false">IF($B93=0,0,IF(SIN(W$12)=0,999999999,(SIN(W$12)*COS($E93)+SIN($E93)*COS(W$12))/SIN(W$12)*$B93))</f>
        <v>62.461641846632</v>
      </c>
      <c r="X183" s="0" t="n">
        <f aca="false">IF($B93=0,0,IF(SIN(X$12)=0,999999999,(SIN(X$12)*COS($E93)+SIN($E93)*COS(X$12))/SIN(X$12)*$B93))</f>
        <v>58.9431746874237</v>
      </c>
      <c r="Y183" s="0" t="n">
        <f aca="false">IF($B93=0,0,IF(SIN(Y$12)=0,999999999,(SIN(Y$12)*COS($E93)+SIN($E93)*COS(Y$12))/SIN(Y$12)*$B93))</f>
        <v>55.7834668742809</v>
      </c>
      <c r="Z183" s="0" t="n">
        <f aca="false">IF($B93=0,0,IF(SIN(Z$12)=0,999999999,(SIN(Z$12)*COS($E93)+SIN($E93)*COS(Z$12))/SIN(Z$12)*$B93))</f>
        <v>52.9286542833434</v>
      </c>
      <c r="AA183" s="0" t="n">
        <f aca="false">IF($B93=0,0,IF(SIN(AA$12)=0,999999999,(SIN(AA$12)*COS($E93)+SIN($E93)*COS(AA$12))/SIN(AA$12)*$B93))</f>
        <v>50.3351297571355</v>
      </c>
      <c r="AB183" s="0" t="n">
        <f aca="false">IF($B93=0,0,IF(SIN(AB$12)=0,999999999,(SIN(AB$12)*COS($E93)+SIN($E93)*COS(AB$12))/SIN(AB$12)*$B93))</f>
        <v>47.9672119314409</v>
      </c>
      <c r="AC183" s="0" t="n">
        <f aca="false">IF($B93=0,0,IF(SIN(AC$12)=0,999999999,(SIN(AC$12)*COS($E93)+SIN($E93)*COS(AC$12))/SIN(AC$12)*$B93))</f>
        <v>45.7954221916088</v>
      </c>
      <c r="AD183" s="0" t="n">
        <f aca="false">IF($B93=0,0,IF(SIN(AD$12)=0,999999999,(SIN(AD$12)*COS($E93)+SIN($E93)*COS(AD$12))/SIN(AD$12)*$B93))</f>
        <v>43.7951923871296</v>
      </c>
      <c r="AE183" s="0" t="n">
        <f aca="false">IF($B93=0,0,IF(SIN(AE$12)=0,999999999,(SIN(AE$12)*COS($E93)+SIN($E93)*COS(AE$12))/SIN(AE$12)*$B93))</f>
        <v>41.94588269208</v>
      </c>
      <c r="AF183" s="0" t="n">
        <f aca="false">IF($B93=0,0,IF(SIN(AF$12)=0,999999999,(SIN(AF$12)*COS($E93)+SIN($E93)*COS(AF$12))/SIN(AF$12)*$B93))</f>
        <v>40.2300261105475</v>
      </c>
      <c r="AG183" s="0" t="n">
        <f aca="false">IF($B93=0,0,IF(SIN(AG$12)=0,999999999,(SIN(AG$12)*COS($E93)+SIN($E93)*COS(AG$12))/SIN(AG$12)*$B93))</f>
        <v>38.6327408671346</v>
      </c>
      <c r="AH183" s="0" t="n">
        <f aca="false">IF($B93=0,0,IF(SIN(AH$12)=0,999999999,(SIN(AH$12)*COS($E93)+SIN($E93)*COS(AH$12))/SIN(AH$12)*$B93))</f>
        <v>37.1412687111875</v>
      </c>
      <c r="AI183" s="0" t="n">
        <f aca="false">IF($B93=0,0,IF(SIN(AI$12)=0,999999999,(SIN(AI$12)*COS($E93)+SIN($E93)*COS(AI$12))/SIN(AI$12)*$B93))</f>
        <v>35.7446087416884</v>
      </c>
      <c r="AJ183" s="0" t="n">
        <f aca="false">IF($B93=0,0,IF(SIN(AJ$12)=0,999999999,(SIN(AJ$12)*COS($E93)+SIN($E93)*COS(AJ$12))/SIN(AJ$12)*$B93))</f>
        <v>34.433224464566</v>
      </c>
      <c r="AK183" s="0" t="n">
        <f aca="false">IF($B93=0,0,IF(SIN(AK$12)=0,999999999,(SIN(AK$12)*COS($E93)+SIN($E93)*COS(AK$12))/SIN(AK$12)*$B93))</f>
        <v>33.1988075459727</v>
      </c>
      <c r="AL183" s="0" t="n">
        <f aca="false">IF($B93=0,0,IF(SIN(AL$12)=0,999999999,(SIN(AL$12)*COS($E93)+SIN($E93)*COS(AL$12))/SIN(AL$12)*$B93))</f>
        <v>32.0340858591893</v>
      </c>
      <c r="AM183" s="0" t="n">
        <f aca="false">IF($B93=0,0,IF(SIN(AM$12)=0,999999999,(SIN(AM$12)*COS($E93)+SIN($E93)*COS(AM$12))/SIN(AM$12)*$B93))</f>
        <v>30.9326664294374</v>
      </c>
      <c r="AN183" s="0" t="n">
        <f aca="false">IF($B93=0,0,IF(SIN(AN$12)=0,999999999,(SIN(AN$12)*COS($E93)+SIN($E93)*COS(AN$12))/SIN(AN$12)*$B93))</f>
        <v>29.8889060916297</v>
      </c>
      <c r="AO183" s="0" t="n">
        <f aca="false">IF($B93=0,0,IF(SIN(AO$12)=0,999999999,(SIN(AO$12)*COS($E93)+SIN($E93)*COS(AO$12))/SIN(AO$12)*$B93))</f>
        <v>28.8978043183647</v>
      </c>
      <c r="AP183" s="0" t="n">
        <f aca="false">IF($B93=0,0,IF(SIN(AP$12)=0,999999999,(SIN(AP$12)*COS($E93)+SIN($E93)*COS(AP$12))/SIN(AP$12)*$B93))</f>
        <v>27.954913907172</v>
      </c>
      <c r="AQ183" s="0" t="n">
        <f aca="false">IF($B93=0,0,IF(SIN(AQ$12)=0,999999999,(SIN(AQ$12)*COS($E93)+SIN($E93)*COS(AQ$12))/SIN(AQ$12)*$B93))</f>
        <v>27.0562661481166</v>
      </c>
      <c r="AR183" s="0" t="n">
        <f aca="false">IF($B93=0,0,IF(SIN(AR$12)=0,999999999,(SIN(AR$12)*COS($E93)+SIN($E93)*COS(AR$12))/SIN(AR$12)*$B93))</f>
        <v>26.1983078042084</v>
      </c>
      <c r="AS183" s="0" t="n">
        <f aca="false">IF($B93=0,0,IF(SIN(AS$12)=0,999999999,(SIN(AS$12)*COS($E93)+SIN($E93)*COS(AS$12))/SIN(AS$12)*$B93))</f>
        <v>25.3778477842475</v>
      </c>
      <c r="AT183" s="0" t="n">
        <f aca="false">IF($B93=0,0,IF(SIN(AT$12)=0,999999999,(SIN(AT$12)*COS($E93)+SIN($E93)*COS(AT$12))/SIN(AT$12)*$B93))</f>
        <v>24.5920118118005</v>
      </c>
      <c r="AU183" s="0" t="n">
        <f aca="false">IF($B93=0,0,IF(SIN(AU$12)=0,999999999,(SIN(AU$12)*COS($E93)+SIN($E93)*COS(AU$12))/SIN(AU$12)*$B93))</f>
        <v>23.838203724985</v>
      </c>
      <c r="AV183" s="0" t="n">
        <f aca="false">IF($B93=0,0,IF(SIN(AV$12)=0,999999999,(SIN(AV$12)*COS($E93)+SIN($E93)*COS(AV$12))/SIN(AV$12)*$B93))</f>
        <v>23.1140723017892</v>
      </c>
      <c r="AW183" s="0" t="n">
        <f aca="false">IF($B93=0,0,IF(SIN(AW$12)=0,999999999,(SIN(AW$12)*COS($E93)+SIN($E93)*COS(AW$12))/SIN(AW$12)*$B93))</f>
        <v>22.4174827112808</v>
      </c>
      <c r="AX183" s="0" t="n">
        <f aca="false">IF($B93=0,0,IF(SIN(AX$12)=0,999999999,(SIN(AX$12)*COS($E93)+SIN($E93)*COS(AX$12))/SIN(AX$12)*$B93))</f>
        <v>21.746491854621</v>
      </c>
      <c r="AY183" s="0" t="n">
        <f aca="false">IF($B93=0,0,IF(SIN(AY$12)=0,999999999,(SIN(AY$12)*COS($E93)+SIN($E93)*COS(AY$12))/SIN(AY$12)*$B93))</f>
        <v>21.0993269906509</v>
      </c>
      <c r="AZ183" s="0" t="n">
        <f aca="false">IF($B93=0,0,IF(SIN(AZ$12)=0,999999999,(SIN(AZ$12)*COS($E93)+SIN($E93)*COS(AZ$12))/SIN(AZ$12)*$B93))</f>
        <v>20.4743671460655</v>
      </c>
      <c r="BA183" s="0" t="n">
        <f aca="false">IF($B93=0,0,IF(SIN(BA$12)=0,999999999,(SIN(BA$12)*COS($E93)+SIN($E93)*COS(BA$12))/SIN(BA$12)*$B93))</f>
        <v>19.870126895285</v>
      </c>
      <c r="BB183" s="0" t="n">
        <f aca="false">IF($B93=0,0,IF(SIN(BB$12)=0,999999999,(SIN(BB$12)*COS($E93)+SIN($E93)*COS(BB$12))/SIN(BB$12)*$B93))</f>
        <v>19.2852421642719</v>
      </c>
      <c r="BC183" s="0" t="n">
        <f aca="false">IF($B93=0,0,IF(SIN(BC$12)=0,999999999,(SIN(BC$12)*COS($E93)+SIN($E93)*COS(BC$12))/SIN(BC$12)*$B93))</f>
        <v>18.7184577689809</v>
      </c>
      <c r="BD183" s="0" t="n">
        <f aca="false">IF($B93=0,0,IF(SIN(BD$12)=0,999999999,(SIN(BD$12)*COS($E93)+SIN($E93)*COS(BD$12))/SIN(BD$12)*$B93))</f>
        <v>18.1686164454059</v>
      </c>
      <c r="BE183" s="0" t="n">
        <f aca="false">IF($B93=0,0,IF(SIN(BE$12)=0,999999999,(SIN(BE$12)*COS($E93)+SIN($E93)*COS(BE$12))/SIN(BE$12)*$B93))</f>
        <v>17.6346491663037</v>
      </c>
      <c r="BF183" s="0" t="n">
        <f aca="false">IF($B93=0,0,IF(SIN(BF$12)=0,999999999,(SIN(BF$12)*COS($E93)+SIN($E93)*COS(BF$12))/SIN(BF$12)*$B93))</f>
        <v>17.115566571185</v>
      </c>
      <c r="BG183" s="0" t="n">
        <f aca="false">IF($B93=0,0,IF(SIN(BG$12)=0,999999999,(SIN(BG$12)*COS($E93)+SIN($E93)*COS(BG$12))/SIN(BG$12)*$B93))</f>
        <v>16.6104513623268</v>
      </c>
      <c r="BH183" s="0" t="n">
        <f aca="false">IF($B93=0,0,IF(SIN(BH$12)=0,999999999,(SIN(BH$12)*COS($E93)+SIN($E93)*COS(BH$12))/SIN(BH$12)*$B93))</f>
        <v>16.1184515413612</v>
      </c>
      <c r="BI183" s="0" t="n">
        <f aca="false">IF($B93=0,0,IF(SIN(BI$12)=0,999999999,(SIN(BI$12)*COS($E93)+SIN($E93)*COS(BI$12))/SIN(BI$12)*$B93))</f>
        <v>15.6387743792282</v>
      </c>
      <c r="BJ183" s="0" t="n">
        <f aca="false">IF($B93=0,0,IF(SIN(BJ$12)=0,999999999,(SIN(BJ$12)*COS($E93)+SIN($E93)*COS(BJ$12))/SIN(BJ$12)*$B93))</f>
        <v>15.1706810275805</v>
      </c>
      <c r="BK183" s="0" t="n">
        <f aca="false">IF($B93=0,0,IF(SIN(BK$12)=0,999999999,(SIN(BK$12)*COS($E93)+SIN($E93)*COS(BK$12))/SIN(BK$12)*$B93))</f>
        <v>14.7134816926145</v>
      </c>
      <c r="BL183" s="0" t="n">
        <f aca="false">IF($B93=0,0,IF(SIN(BL$12)=0,999999999,(SIN(BL$12)*COS($E93)+SIN($E93)*COS(BL$12))/SIN(BL$12)*$B93))</f>
        <v>14.2665313031826</v>
      </c>
      <c r="BM183" s="0" t="n">
        <f aca="false">IF($B93=0,0,IF(SIN(BM$12)=0,999999999,(SIN(BM$12)*COS($E93)+SIN($E93)*COS(BM$12))/SIN(BM$12)*$B93))</f>
        <v>13.8292256142685</v>
      </c>
      <c r="BN183" s="0" t="n">
        <f aca="false">IF($B93=0,0,IF(SIN(BN$12)=0,999999999,(SIN(BN$12)*COS($E93)+SIN($E93)*COS(BN$12))/SIN(BN$12)*$B93))</f>
        <v>13.4009976947391</v>
      </c>
      <c r="BO183" s="0" t="n">
        <f aca="false">IF($B93=0,0,IF(SIN(BO$12)=0,999999999,(SIN(BO$12)*COS($E93)+SIN($E93)*COS(BO$12))/SIN(BO$12)*$B93))</f>
        <v>12.9813147549748</v>
      </c>
      <c r="BP183" s="0" t="n">
        <f aca="false">IF($B93=0,0,IF(SIN(BP$12)=0,999999999,(SIN(BP$12)*COS($E93)+SIN($E93)*COS(BP$12))/SIN(BP$12)*$B93))</f>
        <v>12.569675275678</v>
      </c>
      <c r="BQ183" s="0" t="n">
        <f aca="false">IF($B93=0,0,IF(SIN(BQ$12)=0,999999999,(SIN(BQ$12)*COS($E93)+SIN($E93)*COS(BQ$12))/SIN(BQ$12)*$B93))</f>
        <v>12.1656064040637</v>
      </c>
      <c r="BR183" s="0" t="n">
        <f aca="false">IF($B93=0,0,IF(SIN(BR$12)=0,999999999,(SIN(BR$12)*COS($E93)+SIN($E93)*COS(BR$12))/SIN(BR$12)*$B93))</f>
        <v>11.7686615878292</v>
      </c>
      <c r="BS183" s="0" t="n">
        <f aca="false">IF($B93=0,0,IF(SIN(BS$12)=0,999999999,(SIN(BS$12)*COS($E93)+SIN($E93)*COS(BS$12))/SIN(BS$12)*$B93))</f>
        <v>11.3784184209199</v>
      </c>
      <c r="BT183" s="0" t="n">
        <f aca="false">IF($B93=0,0,IF(SIN(BT$12)=0,999999999,(SIN(BT$12)*COS($E93)+SIN($E93)*COS(BT$12))/SIN(BT$12)*$B93))</f>
        <v>10.9944766782372</v>
      </c>
      <c r="BU183" s="0" t="n">
        <f aca="false">IF($B93=0,0,IF(SIN(BU$12)=0,999999999,(SIN(BU$12)*COS($E93)+SIN($E93)*COS(BU$12))/SIN(BU$12)*$B93))</f>
        <v>10.6164565191294</v>
      </c>
      <c r="BV183" s="0" t="n">
        <f aca="false">IF($B93=0,0,IF(SIN(BV$12)=0,999999999,(SIN(BV$12)*COS($E93)+SIN($E93)*COS(BV$12))/SIN(BV$12)*$B93))</f>
        <v>10.2439968418505</v>
      </c>
      <c r="BW183" s="0" t="n">
        <f aca="false">IF($B93=0,0,IF(SIN(BW$12)=0,999999999,(SIN(BW$12)*COS($E93)+SIN($E93)*COS(BW$12))/SIN(BW$12)*$B93))</f>
        <v>9.87675377320857</v>
      </c>
      <c r="BX183" s="0" t="n">
        <f aca="false">IF($B93=0,0,IF(SIN(BX$12)=0,999999999,(SIN(BX$12)*COS($E93)+SIN($E93)*COS(BX$12))/SIN(BX$12)*$B93))</f>
        <v>9.51439927939404</v>
      </c>
      <c r="BY183" s="0" t="n">
        <f aca="false">IF($B93=0,0,IF(SIN(BY$12)=0,999999999,(SIN(BY$12)*COS($E93)+SIN($E93)*COS(BY$12))/SIN(BY$12)*$B93))</f>
        <v>9.1566198855158</v>
      </c>
      <c r="BZ183" s="0" t="n">
        <f aca="false">IF($B93=0,0,IF(SIN(BZ$12)=0,999999999,(SIN(BZ$12)*COS($E93)+SIN($E93)*COS(BZ$12))/SIN(BZ$12)*$B93))</f>
        <v>8.80311549273112</v>
      </c>
      <c r="CA183" s="0" t="n">
        <f aca="false">IF($B93=0,0,IF(SIN(CA$12)=0,999999999,(SIN(CA$12)*COS($E93)+SIN($E93)*COS(CA$12))/SIN(CA$12)*$B93))</f>
        <v>8.45359828302418</v>
      </c>
      <c r="CB183" s="0" t="n">
        <f aca="false">IF($B93=0,0,IF(SIN(CB$12)=0,999999999,(SIN(CB$12)*COS($E93)+SIN($E93)*COS(CB$12))/SIN(CB$12)*$B93))</f>
        <v>8.10779170272076</v>
      </c>
      <c r="CC183" s="0" t="n">
        <f aca="false">IF($B93=0,0,IF(SIN(CC$12)=0,999999999,(SIN(CC$12)*COS($E93)+SIN($E93)*COS(CC$12))/SIN(CC$12)*$B93))</f>
        <v>7.7654295167358</v>
      </c>
      <c r="CD183" s="0" t="n">
        <f aca="false">IF($B93=0,0,IF(SIN(CD$12)=0,999999999,(SIN(CD$12)*COS($E93)+SIN($E93)*COS(CD$12))/SIN(CD$12)*$B93))</f>
        <v>7.42625492633752</v>
      </c>
      <c r="CE183" s="0" t="n">
        <f aca="false">IF($B93=0,0,IF(SIN(CE$12)=0,999999999,(SIN(CE$12)*COS($E93)+SIN($E93)*COS(CE$12))/SIN(CE$12)*$B93))</f>
        <v>7.09001974390821</v>
      </c>
      <c r="CF183" s="0" t="n">
        <f aca="false">IF($B93=0,0,IF(SIN(CF$12)=0,999999999,(SIN(CF$12)*COS($E93)+SIN($E93)*COS(CF$12))/SIN(CF$12)*$B93))</f>
        <v>6.75648361879762</v>
      </c>
      <c r="CG183" s="0" t="n">
        <f aca="false">IF($B93=0,0,IF(SIN(CG$12)=0,999999999,(SIN(CG$12)*COS($E93)+SIN($E93)*COS(CG$12))/SIN(CG$12)*$B93))</f>
        <v>6.42541330889584</v>
      </c>
      <c r="CH183" s="0" t="n">
        <f aca="false">IF($B93=0,0,IF(SIN(CH$12)=0,999999999,(SIN(CH$12)*COS($E93)+SIN($E93)*COS(CH$12))/SIN(CH$12)*$B93))</f>
        <v>6.09658199302315</v>
      </c>
      <c r="CI183" s="0" t="n">
        <f aca="false">IF($B93=0,0,IF(SIN(CI$12)=0,999999999,(SIN(CI$12)*COS($E93)+SIN($E93)*COS(CI$12))/SIN(CI$12)*$B93))</f>
        <v>5.76976861965156</v>
      </c>
      <c r="CJ183" s="0" t="n">
        <f aca="false">IF($B93=0,0,IF(SIN(CJ$12)=0,999999999,(SIN(CJ$12)*COS($E93)+SIN($E93)*COS(CJ$12))/SIN(CJ$12)*$B93))</f>
        <v>5.44475728782782</v>
      </c>
      <c r="CK183" s="0" t="n">
        <f aca="false">IF($B93=0,0,IF(SIN(CK$12)=0,999999999,(SIN(CK$12)*COS($E93)+SIN($E93)*COS(CK$12))/SIN(CK$12)*$B93))</f>
        <v>5.12133665648209</v>
      </c>
      <c r="CL183" s="0" t="n">
        <f aca="false">IF($B93=0,0,IF(SIN(CL$12)=0,999999999,(SIN(CL$12)*COS($E93)+SIN($E93)*COS(CL$12))/SIN(CL$12)*$B93))</f>
        <v>4.79929937858435</v>
      </c>
      <c r="CM183" s="0" t="n">
        <f aca="false">IF($B93=0,0,IF(SIN(CM$12)=0,999999999,(SIN(CM$12)*COS($E93)+SIN($E93)*COS(CM$12))/SIN(CM$12)*$B93))</f>
        <v>4.47844155684073</v>
      </c>
      <c r="CN183" s="0" t="n">
        <f aca="false">IF($B93=0,0,IF(SIN(CN$12)=0,999999999,(SIN(CN$12)*COS($E93)+SIN($E93)*COS(CN$12))/SIN(CN$12)*$B93))</f>
        <v>4.15856221782376</v>
      </c>
      <c r="CO183" s="0" t="n">
        <f aca="false">IF($B93=0,0,IF(SIN(CO$12)=0,999999999,(SIN(CO$12)*COS($E93)+SIN($E93)*COS(CO$12))/SIN(CO$12)*$B93))</f>
        <v>3.83946280160601</v>
      </c>
      <c r="CP183" s="0" t="n">
        <f aca="false">IF($B93=0,0,IF(SIN(CP$12)=0,999999999,(SIN(CP$12)*COS($E93)+SIN($E93)*COS(CP$12))/SIN(CP$12)*$B93))</f>
        <v>3.52094666410353</v>
      </c>
      <c r="CQ183" s="0" t="n">
        <f aca="false">IF($B93=0,0,IF(SIN(CQ$12)=0,999999999,(SIN(CQ$12)*COS($E93)+SIN($E93)*COS(CQ$12))/SIN(CQ$12)*$B93))</f>
        <v>3.20281858945094</v>
      </c>
    </row>
    <row r="184" customFormat="false" ht="12.8" hidden="true" customHeight="false" outlineLevel="0" collapsed="false">
      <c r="D184" s="0" t="n">
        <f aca="false">1+D183</f>
        <v>82</v>
      </c>
      <c r="E184" s="2" t="s">
        <v>56</v>
      </c>
      <c r="F184" s="0" t="n">
        <f aca="false">IF($B94=0,0,IF(SIN(F$12)=0,999999999,(SIN(F$12)*COS($E94)+SIN($E94)*COS(F$12))/SIN(F$12)*$B94))</f>
        <v>999999999</v>
      </c>
      <c r="G184" s="0" t="n">
        <f aca="false">IF($B94=0,0,IF(SIN(G$12)=0,999999999,(SIN(G$12)*COS($E94)+SIN($E94)*COS(G$12))/SIN(G$12)*$B94))</f>
        <v>1054.44118732443</v>
      </c>
      <c r="H184" s="0" t="n">
        <f aca="false">IF($B94=0,0,IF(SIN(H$12)=0,999999999,(SIN(H$12)*COS($E94)+SIN($E94)*COS(H$12))/SIN(H$12)*$B94))</f>
        <v>528.35053941971</v>
      </c>
      <c r="I184" s="0" t="n">
        <f aca="false">IF($B94=0,0,IF(SIN(I$12)=0,999999999,(SIN(I$12)*COS($E94)+SIN($E94)*COS(I$12))/SIN(I$12)*$B94))</f>
        <v>352.91574335969</v>
      </c>
      <c r="J184" s="0" t="n">
        <f aca="false">IF($B94=0,0,IF(SIN(J$12)=0,999999999,(SIN(J$12)*COS($E94)+SIN($E94)*COS(J$12))/SIN(J$12)*$B94))</f>
        <v>265.144877689804</v>
      </c>
      <c r="K184" s="0" t="n">
        <f aca="false">IF($B94=0,0,IF(SIN(K$12)=0,999999999,(SIN(K$12)*COS($E94)+SIN($E94)*COS(K$12))/SIN(K$12)*$B94))</f>
        <v>212.43954766463</v>
      </c>
      <c r="L184" s="0" t="n">
        <f aca="false">IF($B94=0,0,IF(SIN(L$12)=0,999999999,(SIN(L$12)*COS($E94)+SIN($E94)*COS(L$12))/SIN(L$12)*$B94))</f>
        <v>177.266946297073</v>
      </c>
      <c r="M184" s="0" t="n">
        <f aca="false">IF($B94=0,0,IF(SIN(M$12)=0,999999999,(SIN(M$12)*COS($E94)+SIN($E94)*COS(M$12))/SIN(M$12)*$B94))</f>
        <v>152.113005930252</v>
      </c>
      <c r="N184" s="0" t="n">
        <f aca="false">IF($B94=0,0,IF(SIN(N$12)=0,999999999,(SIN(N$12)*COS($E94)+SIN($E94)*COS(N$12))/SIN(N$12)*$B94))</f>
        <v>133.220686124686</v>
      </c>
      <c r="O184" s="0" t="n">
        <f aca="false">IF($B94=0,0,IF(SIN(O$12)=0,999999999,(SIN(O$12)*COS($E94)+SIN($E94)*COS(O$12))/SIN(O$12)*$B94))</f>
        <v>118.502736282159</v>
      </c>
      <c r="P184" s="0" t="n">
        <f aca="false">IF($B94=0,0,IF(SIN(P$12)=0,999999999,(SIN(P$12)*COS($E94)+SIN($E94)*COS(P$12))/SIN(P$12)*$B94))</f>
        <v>106.706800690552</v>
      </c>
      <c r="Q184" s="0" t="n">
        <f aca="false">IF($B94=0,0,IF(SIN(Q$12)=0,999999999,(SIN(Q$12)*COS($E94)+SIN($E94)*COS(Q$12))/SIN(Q$12)*$B94))</f>
        <v>97.0359208125855</v>
      </c>
      <c r="R184" s="0" t="n">
        <f aca="false">IF($B94=0,0,IF(SIN(R$12)=0,999999999,(SIN(R$12)*COS($E94)+SIN($E94)*COS(R$12))/SIN(R$12)*$B94))</f>
        <v>88.9587864261563</v>
      </c>
      <c r="S184" s="0" t="n">
        <f aca="false">IF($B94=0,0,IF(SIN(S$12)=0,999999999,(SIN(S$12)*COS($E94)+SIN($E94)*COS(S$12))/SIN(S$12)*$B94))</f>
        <v>82.1075631576495</v>
      </c>
      <c r="T184" s="0" t="n">
        <f aca="false">IF($B94=0,0,IF(SIN(T$12)=0,999999999,(SIN(T$12)*COS($E94)+SIN($E94)*COS(T$12))/SIN(T$12)*$B94))</f>
        <v>76.2195082116747</v>
      </c>
      <c r="U184" s="0" t="n">
        <f aca="false">IF($B94=0,0,IF(SIN(U$12)=0,999999999,(SIN(U$12)*COS($E94)+SIN($E94)*COS(U$12))/SIN(U$12)*$B94))</f>
        <v>71.1019398055051</v>
      </c>
      <c r="V184" s="0" t="n">
        <f aca="false">IF($B94=0,0,IF(SIN(V$12)=0,999999999,(SIN(V$12)*COS($E94)+SIN($E94)*COS(V$12))/SIN(V$12)*$B94))</f>
        <v>66.6103430623425</v>
      </c>
      <c r="W184" s="0" t="n">
        <f aca="false">IF($B94=0,0,IF(SIN(W$12)=0,999999999,(SIN(W$12)*COS($E94)+SIN($E94)*COS(W$12))/SIN(W$12)*$B94))</f>
        <v>62.6342032332393</v>
      </c>
      <c r="X184" s="0" t="n">
        <f aca="false">IF($B94=0,0,IF(SIN(X$12)=0,999999999,(SIN(X$12)*COS($E94)+SIN($E94)*COS(X$12))/SIN(X$12)*$B94))</f>
        <v>59.0875611753503</v>
      </c>
      <c r="Y184" s="0" t="n">
        <f aca="false">IF($B94=0,0,IF(SIN(Y$12)=0,999999999,(SIN(Y$12)*COS($E94)+SIN($E94)*COS(Y$12))/SIN(Y$12)*$B94))</f>
        <v>55.9025513077992</v>
      </c>
      <c r="Z184" s="0" t="n">
        <f aca="false">IF($B94=0,0,IF(SIN(Z$12)=0,999999999,(SIN(Z$12)*COS($E94)+SIN($E94)*COS(Z$12))/SIN(Z$12)*$B94))</f>
        <v>53.0248781779217</v>
      </c>
      <c r="AA184" s="0" t="n">
        <f aca="false">IF($B94=0,0,IF(SIN(AA$12)=0,999999999,(SIN(AA$12)*COS($E94)+SIN($E94)*COS(AA$12))/SIN(AA$12)*$B94))</f>
        <v>50.4105854343493</v>
      </c>
      <c r="AB184" s="0" t="n">
        <f aca="false">IF($B94=0,0,IF(SIN(AB$12)=0,999999999,(SIN(AB$12)*COS($E94)+SIN($E94)*COS(AB$12))/SIN(AB$12)*$B94))</f>
        <v>48.0237059865038</v>
      </c>
      <c r="AC184" s="0" t="n">
        <f aca="false">IF($B94=0,0,IF(SIN(AC$12)=0,999999999,(SIN(AC$12)*COS($E94)+SIN($E94)*COS(AC$12))/SIN(AC$12)*$B94))</f>
        <v>45.834525163252</v>
      </c>
      <c r="AD184" s="0" t="n">
        <f aca="false">IF($B94=0,0,IF(SIN(AD$12)=0,999999999,(SIN(AD$12)*COS($E94)+SIN($E94)*COS(AD$12))/SIN(AD$12)*$B94))</f>
        <v>43.8182780792219</v>
      </c>
      <c r="AE184" s="0" t="n">
        <f aca="false">IF($B94=0,0,IF(SIN(AE$12)=0,999999999,(SIN(AE$12)*COS($E94)+SIN($E94)*COS(AE$12))/SIN(AE$12)*$B94))</f>
        <v>41.9541596305505</v>
      </c>
      <c r="AF184" s="0" t="n">
        <f aca="false">IF($B94=0,0,IF(SIN(AF$12)=0,999999999,(SIN(AF$12)*COS($E94)+SIN($E94)*COS(AF$12))/SIN(AF$12)*$B94))</f>
        <v>40.2245629505183</v>
      </c>
      <c r="AG184" s="0" t="n">
        <f aca="false">IF($B94=0,0,IF(SIN(AG$12)=0,999999999,(SIN(AG$12)*COS($E94)+SIN($E94)*COS(AG$12))/SIN(AG$12)*$B94))</f>
        <v>38.6144870946424</v>
      </c>
      <c r="AH184" s="0" t="n">
        <f aca="false">IF($B94=0,0,IF(SIN(AH$12)=0,999999999,(SIN(AH$12)*COS($E94)+SIN($E94)*COS(AH$12))/SIN(AH$12)*$B94))</f>
        <v>37.1110716477741</v>
      </c>
      <c r="AI184" s="0" t="n">
        <f aca="false">IF($B94=0,0,IF(SIN(AI$12)=0,999999999,(SIN(AI$12)*COS($E94)+SIN($E94)*COS(AI$12))/SIN(AI$12)*$B94))</f>
        <v>35.7032276167642</v>
      </c>
      <c r="AJ184" s="0" t="n">
        <f aca="false">IF($B94=0,0,IF(SIN(AJ$12)=0,999999999,(SIN(AJ$12)*COS($E94)+SIN($E94)*COS(AJ$12))/SIN(AJ$12)*$B94))</f>
        <v>34.3813421419704</v>
      </c>
      <c r="AK184" s="0" t="n">
        <f aca="false">IF($B94=0,0,IF(SIN(AK$12)=0,999999999,(SIN(AK$12)*COS($E94)+SIN($E94)*COS(AK$12))/SIN(AK$12)*$B94))</f>
        <v>33.1370403587364</v>
      </c>
      <c r="AL184" s="0" t="n">
        <f aca="false">IF($B94=0,0,IF(SIN(AL$12)=0,999999999,(SIN(AL$12)*COS($E94)+SIN($E94)*COS(AL$12))/SIN(AL$12)*$B94))</f>
        <v>31.9629919071912</v>
      </c>
      <c r="AM184" s="0" t="n">
        <f aca="false">IF($B94=0,0,IF(SIN(AM$12)=0,999999999,(SIN(AM$12)*COS($E94)+SIN($E94)*COS(AM$12))/SIN(AM$12)*$B94))</f>
        <v>30.8527526194062</v>
      </c>
      <c r="AN184" s="0" t="n">
        <f aca="false">IF($B94=0,0,IF(SIN(AN$12)=0,999999999,(SIN(AN$12)*COS($E94)+SIN($E94)*COS(AN$12))/SIN(AN$12)*$B94))</f>
        <v>29.8006341414102</v>
      </c>
      <c r="AO184" s="0" t="n">
        <f aca="false">IF($B94=0,0,IF(SIN(AO$12)=0,999999999,(SIN(AO$12)*COS($E94)+SIN($E94)*COS(AO$12))/SIN(AO$12)*$B94))</f>
        <v>28.80159590298</v>
      </c>
      <c r="AP184" s="0" t="n">
        <f aca="false">IF($B94=0,0,IF(SIN(AP$12)=0,999999999,(SIN(AP$12)*COS($E94)+SIN($E94)*COS(AP$12))/SIN(AP$12)*$B94))</f>
        <v>27.8511550896944</v>
      </c>
      <c r="AQ184" s="0" t="n">
        <f aca="false">IF($B94=0,0,IF(SIN(AQ$12)=0,999999999,(SIN(AQ$12)*COS($E94)+SIN($E94)*COS(AQ$12))/SIN(AQ$12)*$B94))</f>
        <v>26.945311211302</v>
      </c>
      <c r="AR184" s="0" t="n">
        <f aca="false">IF($B94=0,0,IF(SIN(AR$12)=0,999999999,(SIN(AR$12)*COS($E94)+SIN($E94)*COS(AR$12))/SIN(AR$12)*$B94))</f>
        <v>26.0804825774869</v>
      </c>
      <c r="AS184" s="0" t="n">
        <f aca="false">IF($B94=0,0,IF(SIN(AS$12)=0,999999999,(SIN(AS$12)*COS($E94)+SIN($E94)*COS(AS$12))/SIN(AS$12)*$B94))</f>
        <v>25.2534525436852</v>
      </c>
      <c r="AT184" s="0" t="n">
        <f aca="false">IF($B94=0,0,IF(SIN(AT$12)=0,999999999,(SIN(AT$12)*COS($E94)+SIN($E94)*COS(AT$12))/SIN(AT$12)*$B94))</f>
        <v>24.4613238170639</v>
      </c>
      <c r="AU184" s="0" t="n">
        <f aca="false">IF($B94=0,0,IF(SIN(AU$12)=0,999999999,(SIN(AU$12)*COS($E94)+SIN($E94)*COS(AU$12))/SIN(AU$12)*$B94))</f>
        <v>23.7014794464038</v>
      </c>
      <c r="AV184" s="0" t="n">
        <f aca="false">IF($B94=0,0,IF(SIN(AV$12)=0,999999999,(SIN(AV$12)*COS($E94)+SIN($E94)*COS(AV$12))/SIN(AV$12)*$B94))</f>
        <v>22.9715493817665</v>
      </c>
      <c r="AW184" s="0" t="n">
        <f aca="false">IF($B94=0,0,IF(SIN(AW$12)=0,999999999,(SIN(AW$12)*COS($E94)+SIN($E94)*COS(AW$12))/SIN(AW$12)*$B94))</f>
        <v>22.2693816970919</v>
      </c>
      <c r="AX184" s="0" t="n">
        <f aca="false">IF($B94=0,0,IF(SIN(AX$12)=0,999999999,(SIN(AX$12)*COS($E94)+SIN($E94)*COS(AX$12))/SIN(AX$12)*$B94))</f>
        <v>21.5930177337505</v>
      </c>
      <c r="AY184" s="0" t="n">
        <f aca="false">IF($B94=0,0,IF(SIN(AY$12)=0,999999999,(SIN(AY$12)*COS($E94)+SIN($E94)*COS(AY$12))/SIN(AY$12)*$B94))</f>
        <v>20.9406705549692</v>
      </c>
      <c r="AZ184" s="0" t="n">
        <f aca="false">IF($B94=0,0,IF(SIN(AZ$12)=0,999999999,(SIN(AZ$12)*COS($E94)+SIN($E94)*COS(AZ$12))/SIN(AZ$12)*$B94))</f>
        <v>20.3107062071431</v>
      </c>
      <c r="BA184" s="0" t="n">
        <f aca="false">IF($B94=0,0,IF(SIN(BA$12)=0,999999999,(SIN(BA$12)*COS($E94)+SIN($E94)*COS(BA$12))/SIN(BA$12)*$B94))</f>
        <v>19.7016273698206</v>
      </c>
      <c r="BB184" s="0" t="n">
        <f aca="false">IF($B94=0,0,IF(SIN(BB$12)=0,999999999,(SIN(BB$12)*COS($E94)+SIN($E94)*COS(BB$12))/SIN(BB$12)*$B94))</f>
        <v>19.1120590458421</v>
      </c>
      <c r="BC184" s="0" t="n">
        <f aca="false">IF($B94=0,0,IF(SIN(BC$12)=0,999999999,(SIN(BC$12)*COS($E94)+SIN($E94)*COS(BC$12))/SIN(BC$12)*$B94))</f>
        <v>18.540736</v>
      </c>
      <c r="BD184" s="0" t="n">
        <f aca="false">IF($B94=0,0,IF(SIN(BD$12)=0,999999999,(SIN(BD$12)*COS($E94)+SIN($E94)*COS(BD$12))/SIN(BD$12)*$B94))</f>
        <v>17.9864917012425</v>
      </c>
      <c r="BE184" s="0" t="n">
        <f aca="false">IF($B94=0,0,IF(SIN(BE$12)=0,999999999,(SIN(BE$12)*COS($E94)+SIN($E94)*COS(BE$12))/SIN(BE$12)*$B94))</f>
        <v>17.448248561856</v>
      </c>
      <c r="BF184" s="0" t="n">
        <f aca="false">IF($B94=0,0,IF(SIN(BF$12)=0,999999999,(SIN(BF$12)*COS($E94)+SIN($E94)*COS(BF$12))/SIN(BF$12)*$B94))</f>
        <v>16.9250092988298</v>
      </c>
      <c r="BG184" s="0" t="n">
        <f aca="false">IF($B94=0,0,IF(SIN(BG$12)=0,999999999,(SIN(BG$12)*COS($E94)+SIN($E94)*COS(BG$12))/SIN(BG$12)*$B94))</f>
        <v>16.4158492689778</v>
      </c>
      <c r="BH184" s="0" t="n">
        <f aca="false">IF($B94=0,0,IF(SIN(BH$12)=0,999999999,(SIN(BH$12)*COS($E94)+SIN($E94)*COS(BH$12))/SIN(BH$12)*$B94))</f>
        <v>15.919909651368</v>
      </c>
      <c r="BI184" s="0" t="n">
        <f aca="false">IF($B94=0,0,IF(SIN(BI$12)=0,999999999,(SIN(BI$12)*COS($E94)+SIN($E94)*COS(BI$12))/SIN(BI$12)*$B94))</f>
        <v>15.4363913689883</v>
      </c>
      <c r="BJ184" s="0" t="n">
        <f aca="false">IF($B94=0,0,IF(SIN(BJ$12)=0,999999999,(SIN(BJ$12)*COS($E94)+SIN($E94)*COS(BJ$12))/SIN(BJ$12)*$B94))</f>
        <v>14.964549657001</v>
      </c>
      <c r="BK184" s="0" t="n">
        <f aca="false">IF($B94=0,0,IF(SIN(BK$12)=0,999999999,(SIN(BK$12)*COS($E94)+SIN($E94)*COS(BK$12))/SIN(BK$12)*$B94))</f>
        <v>14.503689197927</v>
      </c>
      <c r="BL184" s="0" t="n">
        <f aca="false">IF($B94=0,0,IF(SIN(BL$12)=0,999999999,(SIN(BL$12)*COS($E94)+SIN($E94)*COS(BL$12))/SIN(BL$12)*$B94))</f>
        <v>14.05315975507</v>
      </c>
      <c r="BM184" s="0" t="n">
        <f aca="false">IF($B94=0,0,IF(SIN(BM$12)=0,999999999,(SIN(BM$12)*COS($E94)+SIN($E94)*COS(BM$12))/SIN(BM$12)*$B94))</f>
        <v>13.6123522447887</v>
      </c>
      <c r="BN184" s="0" t="n">
        <f aca="false">IF($B94=0,0,IF(SIN(BN$12)=0,999999999,(SIN(BN$12)*COS($E94)+SIN($E94)*COS(BN$12))/SIN(BN$12)*$B94))</f>
        <v>13.1806951961247</v>
      </c>
      <c r="BO184" s="0" t="n">
        <f aca="false">IF($B94=0,0,IF(SIN(BO$12)=0,999999999,(SIN(BO$12)*COS($E94)+SIN($E94)*COS(BO$12))/SIN(BO$12)*$B94))</f>
        <v>12.7576515530283</v>
      </c>
      <c r="BP184" s="0" t="n">
        <f aca="false">IF($B94=0,0,IF(SIN(BP$12)=0,999999999,(SIN(BP$12)*COS($E94)+SIN($E94)*COS(BP$12))/SIN(BP$12)*$B94))</f>
        <v>12.3427157801759</v>
      </c>
      <c r="BQ184" s="0" t="n">
        <f aca="false">IF($B94=0,0,IF(SIN(BQ$12)=0,999999999,(SIN(BQ$12)*COS($E94)+SIN($E94)*COS(BQ$12))/SIN(BQ$12)*$B94))</f>
        <v>11.9354112383101</v>
      </c>
      <c r="BR184" s="0" t="n">
        <f aca="false">IF($B94=0,0,IF(SIN(BR$12)=0,999999999,(SIN(BR$12)*COS($E94)+SIN($E94)*COS(BR$12))/SIN(BR$12)*$B94))</f>
        <v>11.5352877992626</v>
      </c>
      <c r="BS184" s="0" t="n">
        <f aca="false">IF($B94=0,0,IF(SIN(BS$12)=0,999999999,(SIN(BS$12)*COS($E94)+SIN($E94)*COS(BS$12))/SIN(BS$12)*$B94))</f>
        <v>11.1419196744694</v>
      </c>
      <c r="BT184" s="0" t="n">
        <f aca="false">IF($B94=0,0,IF(SIN(BT$12)=0,999999999,(SIN(BT$12)*COS($E94)+SIN($E94)*COS(BT$12))/SIN(BT$12)*$B94))</f>
        <v>10.7549034339415</v>
      </c>
      <c r="BU184" s="0" t="n">
        <f aca="false">IF($B94=0,0,IF(SIN(BU$12)=0,999999999,(SIN(BU$12)*COS($E94)+SIN($E94)*COS(BU$12))/SIN(BU$12)*$B94))</f>
        <v>10.3738561953698</v>
      </c>
      <c r="BV184" s="0" t="n">
        <f aca="false">IF($B94=0,0,IF(SIN(BV$12)=0,999999999,(SIN(BV$12)*COS($E94)+SIN($E94)*COS(BV$12))/SIN(BV$12)*$B94))</f>
        <v>9.9984139654066</v>
      </c>
      <c r="BW184" s="0" t="n">
        <f aca="false">IF($B94=0,0,IF(SIN(BW$12)=0,999999999,(SIN(BW$12)*COS($E94)+SIN($E94)*COS(BW$12))/SIN(BW$12)*$B94))</f>
        <v>9.6282301172201</v>
      </c>
      <c r="BX184" s="0" t="n">
        <f aca="false">IF($B94=0,0,IF(SIN(BX$12)=0,999999999,(SIN(BX$12)*COS($E94)+SIN($E94)*COS(BX$12))/SIN(BX$12)*$B94))</f>
        <v>9.26297399019777</v>
      </c>
      <c r="BY184" s="0" t="n">
        <f aca="false">IF($B94=0,0,IF(SIN(BY$12)=0,999999999,(SIN(BY$12)*COS($E94)+SIN($E94)*COS(BY$12))/SIN(BY$12)*$B94))</f>
        <v>8.90232959922947</v>
      </c>
      <c r="BZ184" s="0" t="n">
        <f aca="false">IF($B94=0,0,IF(SIN(BZ$12)=0,999999999,(SIN(BZ$12)*COS($E94)+SIN($E94)*COS(BZ$12))/SIN(BZ$12)*$B94))</f>
        <v>8.54599444236509</v>
      </c>
      <c r="CA184" s="0" t="n">
        <f aca="false">IF($B94=0,0,IF(SIN(CA$12)=0,999999999,(SIN(CA$12)*COS($E94)+SIN($E94)*COS(CA$12))/SIN(CA$12)*$B94))</f>
        <v>8.1936783968228</v>
      </c>
      <c r="CB184" s="0" t="n">
        <f aca="false">IF($B94=0,0,IF(SIN(CB$12)=0,999999999,(SIN(CB$12)*COS($E94)+SIN($E94)*COS(CB$12))/SIN(CB$12)*$B94))</f>
        <v>7.84510269436411</v>
      </c>
      <c r="CC184" s="0" t="n">
        <f aca="false">IF($B94=0,0,IF(SIN(CC$12)=0,999999999,(SIN(CC$12)*COS($E94)+SIN($E94)*COS(CC$12))/SIN(CC$12)*$B94))</f>
        <v>7.499998967968</v>
      </c>
      <c r="CD184" s="0" t="n">
        <f aca="false">IF($B94=0,0,IF(SIN(CD$12)=0,999999999,(SIN(CD$12)*COS($E94)+SIN($E94)*COS(CD$12))/SIN(CD$12)*$B94))</f>
        <v>7.15810836253046</v>
      </c>
      <c r="CE184" s="0" t="n">
        <f aca="false">IF($B94=0,0,IF(SIN(CE$12)=0,999999999,(SIN(CE$12)*COS($E94)+SIN($E94)*COS(CE$12))/SIN(CE$12)*$B94))</f>
        <v>6.8191807030169</v>
      </c>
      <c r="CF184" s="0" t="n">
        <f aca="false">IF($B94=0,0,IF(SIN(CF$12)=0,999999999,(SIN(CF$12)*COS($E94)+SIN($E94)*COS(CF$12))/SIN(CF$12)*$B94))</f>
        <v>6.48297371411645</v>
      </c>
      <c r="CG184" s="0" t="n">
        <f aca="false">IF($B94=0,0,IF(SIN(CG$12)=0,999999999,(SIN(CG$12)*COS($E94)+SIN($E94)*COS(CG$12))/SIN(CG$12)*$B94))</f>
        <v>6.14925228598175</v>
      </c>
      <c r="CH184" s="0" t="n">
        <f aca="false">IF($B94=0,0,IF(SIN(CH$12)=0,999999999,(SIN(CH$12)*COS($E94)+SIN($E94)*COS(CH$12))/SIN(CH$12)*$B94))</f>
        <v>5.81778778111268</v>
      </c>
      <c r="CI184" s="0" t="n">
        <f aca="false">IF($B94=0,0,IF(SIN(CI$12)=0,999999999,(SIN(CI$12)*COS($E94)+SIN($E94)*COS(CI$12))/SIN(CI$12)*$B94))</f>
        <v>5.48835737786257</v>
      </c>
      <c r="CJ184" s="0" t="n">
        <f aca="false">IF($B94=0,0,IF(SIN(CJ$12)=0,999999999,(SIN(CJ$12)*COS($E94)+SIN($E94)*COS(CJ$12))/SIN(CJ$12)*$B94))</f>
        <v>5.16074344640385</v>
      </c>
      <c r="CK184" s="0" t="n">
        <f aca="false">IF($B94=0,0,IF(SIN(CK$12)=0,999999999,(SIN(CK$12)*COS($E94)+SIN($E94)*COS(CK$12))/SIN(CK$12)*$B94))</f>
        <v>4.83473295330665</v>
      </c>
      <c r="CL184" s="0" t="n">
        <f aca="false">IF($B94=0,0,IF(SIN(CL$12)=0,999999999,(SIN(CL$12)*COS($E94)+SIN($E94)*COS(CL$12))/SIN(CL$12)*$B94))</f>
        <v>4.51011689116406</v>
      </c>
      <c r="CM184" s="0" t="n">
        <f aca="false">IF($B94=0,0,IF(SIN(CM$12)=0,999999999,(SIN(CM$12)*COS($E94)+SIN($E94)*COS(CM$12))/SIN(CM$12)*$B94))</f>
        <v>4.18668972992983</v>
      </c>
      <c r="CN184" s="0" t="n">
        <f aca="false">IF($B94=0,0,IF(SIN(CN$12)=0,999999999,(SIN(CN$12)*COS($E94)+SIN($E94)*COS(CN$12))/SIN(CN$12)*$B94))</f>
        <v>3.86424888683763</v>
      </c>
      <c r="CO184" s="0" t="n">
        <f aca="false">IF($B94=0,0,IF(SIN(CO$12)=0,999999999,(SIN(CO$12)*COS($E94)+SIN($E94)*COS(CO$12))/SIN(CO$12)*$B94))</f>
        <v>3.54259421194781</v>
      </c>
      <c r="CP184" s="0" t="n">
        <f aca="false">IF($B94=0,0,IF(SIN(CP$12)=0,999999999,(SIN(CP$12)*COS($E94)+SIN($E94)*COS(CP$12))/SIN(CP$12)*$B94))</f>
        <v>3.22152748650568</v>
      </c>
      <c r="CQ184" s="0" t="n">
        <f aca="false">IF($B94=0,0,IF(SIN(CQ$12)=0,999999999,(SIN(CQ$12)*COS($E94)+SIN($E94)*COS(CQ$12))/SIN(CQ$12)*$B94))</f>
        <v>2.90085193141196</v>
      </c>
    </row>
    <row r="185" customFormat="false" ht="12.8" hidden="true" customHeight="false" outlineLevel="0" collapsed="false">
      <c r="D185" s="0" t="n">
        <f aca="false">1+D184</f>
        <v>83</v>
      </c>
      <c r="E185" s="2" t="s">
        <v>56</v>
      </c>
      <c r="F185" s="0" t="n">
        <f aca="false">IF($B95=0,0,IF(SIN(F$12)=0,999999999,(SIN(F$12)*COS($E95)+SIN($E95)*COS(F$12))/SIN(F$12)*$B95))</f>
        <v>999999999</v>
      </c>
      <c r="G185" s="0" t="n">
        <f aca="false">IF($B95=0,0,IF(SIN(G$12)=0,999999999,(SIN(G$12)*COS($E95)+SIN($E95)*COS(G$12))/SIN(G$12)*$B95))</f>
        <v>1062.19576560582</v>
      </c>
      <c r="H185" s="0" t="n">
        <f aca="false">IF($B95=0,0,IF(SIN(H$12)=0,999999999,(SIN(H$12)*COS($E95)+SIN($E95)*COS(H$12))/SIN(H$12)*$B95))</f>
        <v>532.072235642993</v>
      </c>
      <c r="I185" s="0" t="n">
        <f aca="false">IF($B95=0,0,IF(SIN(I$12)=0,999999999,(SIN(I$12)*COS($E95)+SIN($E95)*COS(I$12))/SIN(I$12)*$B95))</f>
        <v>355.292599403404</v>
      </c>
      <c r="J185" s="0" t="n">
        <f aca="false">IF($B95=0,0,IF(SIN(J$12)=0,999999999,(SIN(J$12)*COS($E95)+SIN($E95)*COS(J$12))/SIN(J$12)*$B95))</f>
        <v>266.8489037739</v>
      </c>
      <c r="K185" s="0" t="n">
        <f aca="false">IF($B95=0,0,IF(SIN(K$12)=0,999999999,(SIN(K$12)*COS($E95)+SIN($E95)*COS(K$12))/SIN(K$12)*$B95))</f>
        <v>213.739547597203</v>
      </c>
      <c r="L185" s="0" t="n">
        <f aca="false">IF($B95=0,0,IF(SIN(L$12)=0,999999999,(SIN(L$12)*COS($E95)+SIN($E95)*COS(L$12))/SIN(L$12)*$B95))</f>
        <v>178.297321681943</v>
      </c>
      <c r="M185" s="0" t="n">
        <f aca="false">IF($B95=0,0,IF(SIN(M$12)=0,999999999,(SIN(M$12)*COS($E95)+SIN($E95)*COS(M$12))/SIN(M$12)*$B95))</f>
        <v>152.950557368907</v>
      </c>
      <c r="N185" s="0" t="n">
        <f aca="false">IF($B95=0,0,IF(SIN(N$12)=0,999999999,(SIN(N$12)*COS($E95)+SIN($E95)*COS(N$12))/SIN(N$12)*$B95))</f>
        <v>133.913413666768</v>
      </c>
      <c r="O185" s="0" t="n">
        <f aca="false">IF($B95=0,0,IF(SIN(O$12)=0,999999999,(SIN(O$12)*COS($E95)+SIN($E95)*COS(O$12))/SIN(O$12)*$B95))</f>
        <v>119.08263962543</v>
      </c>
      <c r="P185" s="0" t="n">
        <f aca="false">IF($B95=0,0,IF(SIN(P$12)=0,999999999,(SIN(P$12)*COS($E95)+SIN($E95)*COS(P$12))/SIN(P$12)*$B95))</f>
        <v>107.196279280607</v>
      </c>
      <c r="Q185" s="0" t="n">
        <f aca="false">IF($B95=0,0,IF(SIN(Q$12)=0,999999999,(SIN(Q$12)*COS($E95)+SIN($E95)*COS(Q$12))/SIN(Q$12)*$B95))</f>
        <v>97.4512648060621</v>
      </c>
      <c r="R185" s="0" t="n">
        <f aca="false">IF($B95=0,0,IF(SIN(R$12)=0,999999999,(SIN(R$12)*COS($E95)+SIN($E95)*COS(R$12))/SIN(R$12)*$B95))</f>
        <v>89.3122130856569</v>
      </c>
      <c r="S185" s="0" t="n">
        <f aca="false">IF($B95=0,0,IF(SIN(S$12)=0,999999999,(SIN(S$12)*COS($E95)+SIN($E95)*COS(S$12))/SIN(S$12)*$B95))</f>
        <v>82.4084700175572</v>
      </c>
      <c r="T185" s="0" t="n">
        <f aca="false">IF($B95=0,0,IF(SIN(T$12)=0,999999999,(SIN(T$12)*COS($E95)+SIN($E95)*COS(T$12))/SIN(T$12)*$B95))</f>
        <v>76.4752786844534</v>
      </c>
      <c r="U185" s="0" t="n">
        <f aca="false">IF($B95=0,0,IF(SIN(U$12)=0,999999999,(SIN(U$12)*COS($E95)+SIN($E95)*COS(U$12))/SIN(U$12)*$B95))</f>
        <v>71.3184802522635</v>
      </c>
      <c r="V185" s="0" t="n">
        <f aca="false">IF($B95=0,0,IF(SIN(V$12)=0,999999999,(SIN(V$12)*COS($E95)+SIN($E95)*COS(V$12))/SIN(V$12)*$B95))</f>
        <v>66.7924520285378</v>
      </c>
      <c r="W185" s="0" t="n">
        <f aca="false">IF($B95=0,0,IF(SIN(W$12)=0,999999999,(SIN(W$12)*COS($E95)+SIN($E95)*COS(W$12))/SIN(W$12)*$B95))</f>
        <v>62.7858320853303</v>
      </c>
      <c r="X185" s="0" t="n">
        <f aca="false">IF($B95=0,0,IF(SIN(X$12)=0,999999999,(SIN(X$12)*COS($E95)+SIN($E95)*COS(X$12))/SIN(X$12)*$B95))</f>
        <v>59.2120023380596</v>
      </c>
      <c r="Y185" s="0" t="n">
        <f aca="false">IF($B95=0,0,IF(SIN(Y$12)=0,999999999,(SIN(Y$12)*COS($E95)+SIN($E95)*COS(Y$12))/SIN(Y$12)*$B95))</f>
        <v>56.0025769649281</v>
      </c>
      <c r="Z185" s="0" t="n">
        <f aca="false">IF($B95=0,0,IF(SIN(Z$12)=0,999999999,(SIN(Z$12)*COS($E95)+SIN($E95)*COS(Z$12))/SIN(Z$12)*$B95))</f>
        <v>53.102844297629</v>
      </c>
      <c r="AA185" s="0" t="n">
        <f aca="false">IF($B95=0,0,IF(SIN(AA$12)=0,999999999,(SIN(AA$12)*COS($E95)+SIN($E95)*COS(AA$12))/SIN(AA$12)*$B95))</f>
        <v>50.4685110261702</v>
      </c>
      <c r="AB185" s="0" t="n">
        <f aca="false">IF($B95=0,0,IF(SIN(AB$12)=0,999999999,(SIN(AB$12)*COS($E95)+SIN($E95)*COS(AB$12))/SIN(AB$12)*$B95))</f>
        <v>48.0633343450657</v>
      </c>
      <c r="AC185" s="0" t="n">
        <f aca="false">IF($B95=0,0,IF(SIN(AC$12)=0,999999999,(SIN(AC$12)*COS($E95)+SIN($E95)*COS(AC$12))/SIN(AC$12)*$B95))</f>
        <v>45.8573717977912</v>
      </c>
      <c r="AD185" s="0" t="n">
        <f aca="false">IF($B95=0,0,IF(SIN(AD$12)=0,999999999,(SIN(AD$12)*COS($E95)+SIN($E95)*COS(AD$12))/SIN(AD$12)*$B95))</f>
        <v>43.8256686574288</v>
      </c>
      <c r="AE185" s="0" t="n">
        <f aca="false">IF($B95=0,0,IF(SIN(AE$12)=0,999999999,(SIN(AE$12)*COS($E95)+SIN($E95)*COS(AE$12))/SIN(AE$12)*$B95))</f>
        <v>41.9472603332849</v>
      </c>
      <c r="AF185" s="0" t="n">
        <f aca="false">IF($B95=0,0,IF(SIN(AF$12)=0,999999999,(SIN(AF$12)*COS($E95)+SIN($E95)*COS(AF$12))/SIN(AF$12)*$B95))</f>
        <v>40.2044049887117</v>
      </c>
      <c r="AG185" s="0" t="n">
        <f aca="false">IF($B95=0,0,IF(SIN(AG$12)=0,999999999,(SIN(AG$12)*COS($E95)+SIN($E95)*COS(AG$12))/SIN(AG$12)*$B95))</f>
        <v>38.5819866856602</v>
      </c>
      <c r="AH185" s="0" t="n">
        <f aca="false">IF($B95=0,0,IF(SIN(AH$12)=0,999999999,(SIN(AH$12)*COS($E95)+SIN($E95)*COS(AH$12))/SIN(AH$12)*$B95))</f>
        <v>37.0670464241887</v>
      </c>
      <c r="AI185" s="0" t="n">
        <f aca="false">IF($B95=0,0,IF(SIN(AI$12)=0,999999999,(SIN(AI$12)*COS($E95)+SIN($E95)*COS(AI$12))/SIN(AI$12)*$B95))</f>
        <v>35.6484102056426</v>
      </c>
      <c r="AJ185" s="0" t="n">
        <f aca="false">IF($B95=0,0,IF(SIN(AJ$12)=0,999999999,(SIN(AJ$12)*COS($E95)+SIN($E95)*COS(AJ$12))/SIN(AJ$12)*$B95))</f>
        <v>34.3163914805517</v>
      </c>
      <c r="AK185" s="0" t="n">
        <f aca="false">IF($B95=0,0,IF(SIN(AK$12)=0,999999999,(SIN(AK$12)*COS($E95)+SIN($E95)*COS(AK$12))/SIN(AK$12)*$B95))</f>
        <v>33.0625511845986</v>
      </c>
      <c r="AL185" s="0" t="n">
        <f aca="false">IF($B95=0,0,IF(SIN(AL$12)=0,999999999,(SIN(AL$12)*COS($E95)+SIN($E95)*COS(AL$12))/SIN(AL$12)*$B95))</f>
        <v>31.8795027651687</v>
      </c>
      <c r="AM185" s="0" t="n">
        <f aca="false">IF($B95=0,0,IF(SIN(AM$12)=0,999999999,(SIN(AM$12)*COS($E95)+SIN($E95)*COS(AM$12))/SIN(AM$12)*$B95))</f>
        <v>30.7607526549204</v>
      </c>
      <c r="AN185" s="0" t="n">
        <f aca="false">IF($B95=0,0,IF(SIN(AN$12)=0,999999999,(SIN(AN$12)*COS($E95)+SIN($E95)*COS(AN$12))/SIN(AN$12)*$B95))</f>
        <v>29.7005688943541</v>
      </c>
      <c r="AO185" s="0" t="n">
        <f aca="false">IF($B95=0,0,IF(SIN(AO$12)=0,999999999,(SIN(AO$12)*COS($E95)+SIN($E95)*COS(AO$12))/SIN(AO$12)*$B95))</f>
        <v>28.6938722734699</v>
      </c>
      <c r="AP185" s="0" t="n">
        <f aca="false">IF($B95=0,0,IF(SIN(AP$12)=0,999999999,(SIN(AP$12)*COS($E95)+SIN($E95)*COS(AP$12))/SIN(AP$12)*$B95))</f>
        <v>27.7361456136891</v>
      </c>
      <c r="AQ185" s="0" t="n">
        <f aca="false">IF($B95=0,0,IF(SIN(AQ$12)=0,999999999,(SIN(AQ$12)*COS($E95)+SIN($E95)*COS(AQ$12))/SIN(AQ$12)*$B95))</f>
        <v>26.8233577579818</v>
      </c>
      <c r="AR185" s="0" t="n">
        <f aca="false">IF($B95=0,0,IF(SIN(AR$12)=0,999999999,(SIN(AR$12)*COS($E95)+SIN($E95)*COS(AR$12))/SIN(AR$12)*$B95))</f>
        <v>25.9518995596714</v>
      </c>
      <c r="AS185" s="0" t="n">
        <f aca="false">IF($B95=0,0,IF(SIN(AS$12)=0,999999999,(SIN(AS$12)*COS($E95)+SIN($E95)*COS(AS$12))/SIN(AS$12)*$B95))</f>
        <v>25.1185297161847</v>
      </c>
      <c r="AT185" s="0" t="n">
        <f aca="false">IF($B95=0,0,IF(SIN(AT$12)=0,999999999,(SIN(AT$12)*COS($E95)+SIN($E95)*COS(AT$12))/SIN(AT$12)*$B95))</f>
        <v>24.3203287247511</v>
      </c>
      <c r="AU185" s="0" t="n">
        <f aca="false">IF($B95=0,0,IF(SIN(AU$12)=0,999999999,(SIN(AU$12)*COS($E95)+SIN($E95)*COS(AU$12))/SIN(AU$12)*$B95))</f>
        <v>23.5546595732447</v>
      </c>
      <c r="AV185" s="0" t="n">
        <f aca="false">IF($B95=0,0,IF(SIN(AV$12)=0,999999999,(SIN(AV$12)*COS($E95)+SIN($E95)*COS(AV$12))/SIN(AV$12)*$B95))</f>
        <v>22.8191340435044</v>
      </c>
      <c r="AW185" s="0" t="n">
        <f aca="false">IF($B95=0,0,IF(SIN(AW$12)=0,999999999,(SIN(AW$12)*COS($E95)+SIN($E95)*COS(AW$12))/SIN(AW$12)*$B95))</f>
        <v>22.1115837133321</v>
      </c>
      <c r="AX185" s="0" t="n">
        <f aca="false">IF($B95=0,0,IF(SIN(AX$12)=0,999999999,(SIN(AX$12)*COS($E95)+SIN($E95)*COS(AX$12))/SIN(AX$12)*$B95))</f>
        <v>21.430034909501</v>
      </c>
      <c r="AY185" s="0" t="n">
        <f aca="false">IF($B95=0,0,IF(SIN(AY$12)=0,999999999,(SIN(AY$12)*COS($E95)+SIN($E95)*COS(AY$12))/SIN(AY$12)*$B95))</f>
        <v>20.7726869970183</v>
      </c>
      <c r="AZ185" s="0" t="n">
        <f aca="false">IF($B95=0,0,IF(SIN(AZ$12)=0,999999999,(SIN(AZ$12)*COS($E95)+SIN($E95)*COS(AZ$12))/SIN(AZ$12)*$B95))</f>
        <v>20.1378934967909</v>
      </c>
      <c r="BA185" s="0" t="n">
        <f aca="false">IF($B95=0,0,IF(SIN(BA$12)=0,999999999,(SIN(BA$12)*COS($E95)+SIN($E95)*COS(BA$12))/SIN(BA$12)*$B95))</f>
        <v>19.5241456102755</v>
      </c>
      <c r="BB185" s="0" t="n">
        <f aca="false">IF($B95=0,0,IF(SIN(BB$12)=0,999999999,(SIN(BB$12)*COS($E95)+SIN($E95)*COS(BB$12))/SIN(BB$12)*$B95))</f>
        <v>18.9300577999209</v>
      </c>
      <c r="BC185" s="0" t="n">
        <f aca="false">IF($B95=0,0,IF(SIN(BC$12)=0,999999999,(SIN(BC$12)*COS($E95)+SIN($E95)*COS(BC$12))/SIN(BC$12)*$B95))</f>
        <v>18.3543551315363</v>
      </c>
      <c r="BD185" s="0" t="n">
        <f aca="false">IF($B95=0,0,IF(SIN(BD$12)=0,999999999,(SIN(BD$12)*COS($E95)+SIN($E95)*COS(BD$12))/SIN(BD$12)*$B95))</f>
        <v>17.7958621317286</v>
      </c>
      <c r="BE185" s="0" t="n">
        <f aca="false">IF($B95=0,0,IF(SIN(BE$12)=0,999999999,(SIN(BE$12)*COS($E95)+SIN($E95)*COS(BE$12))/SIN(BE$12)*$B95))</f>
        <v>17.2534929522607</v>
      </c>
      <c r="BF185" s="0" t="n">
        <f aca="false">IF($B95=0,0,IF(SIN(BF$12)=0,999999999,(SIN(BF$12)*COS($E95)+SIN($E95)*COS(BF$12))/SIN(BF$12)*$B95))</f>
        <v>16.7262426651945</v>
      </c>
      <c r="BG185" s="0" t="n">
        <f aca="false">IF($B95=0,0,IF(SIN(BG$12)=0,999999999,(SIN(BG$12)*COS($E95)+SIN($E95)*COS(BG$12))/SIN(BG$12)*$B95))</f>
        <v>16.2131795392557</v>
      </c>
      <c r="BH185" s="0" t="n">
        <f aca="false">IF($B95=0,0,IF(SIN(BH$12)=0,999999999,(SIN(BH$12)*COS($E95)+SIN($E95)*COS(BH$12))/SIN(BH$12)*$B95))</f>
        <v>15.7134381700016</v>
      </c>
      <c r="BI185" s="0" t="n">
        <f aca="false">IF($B95=0,0,IF(SIN(BI$12)=0,999999999,(SIN(BI$12)*COS($E95)+SIN($E95)*COS(BI$12))/SIN(BI$12)*$B95))</f>
        <v>15.2262133548912</v>
      </c>
      <c r="BJ185" s="0" t="n">
        <f aca="false">IF($B95=0,0,IF(SIN(BJ$12)=0,999999999,(SIN(BJ$12)*COS($E95)+SIN($E95)*COS(BJ$12))/SIN(BJ$12)*$B95))</f>
        <v>14.750754619902</v>
      </c>
      <c r="BK185" s="0" t="n">
        <f aca="false">IF($B95=0,0,IF(SIN(BK$12)=0,999999999,(SIN(BK$12)*COS($E95)+SIN($E95)*COS(BK$12))/SIN(BK$12)*$B95))</f>
        <v>14.2863613174214</v>
      </c>
      <c r="BL185" s="0" t="n">
        <f aca="false">IF($B95=0,0,IF(SIN(BL$12)=0,999999999,(SIN(BL$12)*COS($E95)+SIN($E95)*COS(BL$12))/SIN(BL$12)*$B95))</f>
        <v>13.832378226198</v>
      </c>
      <c r="BM185" s="0" t="n">
        <f aca="false">IF($B95=0,0,IF(SIN(BM$12)=0,999999999,(SIN(BM$12)*COS($E95)+SIN($E95)*COS(BM$12))/SIN(BM$12)*$B95))</f>
        <v>13.3881915935043</v>
      </c>
      <c r="BN185" s="0" t="n">
        <f aca="false">IF($B95=0,0,IF(SIN(BN$12)=0,999999999,(SIN(BN$12)*COS($E95)+SIN($E95)*COS(BN$12))/SIN(BN$12)*$B95))</f>
        <v>12.9532255676255</v>
      </c>
      <c r="BO185" s="0" t="n">
        <f aca="false">IF($B95=0,0,IF(SIN(BO$12)=0,999999999,(SIN(BO$12)*COS($E95)+SIN($E95)*COS(BO$12))/SIN(BO$12)*$B95))</f>
        <v>12.5269389755719</v>
      </c>
      <c r="BP185" s="0" t="n">
        <f aca="false">IF($B95=0,0,IF(SIN(BP$12)=0,999999999,(SIN(BP$12)*COS($E95)+SIN($E95)*COS(BP$12))/SIN(BP$12)*$B95))</f>
        <v>12.1088224067098</v>
      </c>
      <c r="BQ185" s="0" t="n">
        <f aca="false">IF($B95=0,0,IF(SIN(BQ$12)=0,999999999,(SIN(BQ$12)*COS($E95)+SIN($E95)*COS(BQ$12))/SIN(BQ$12)*$B95))</f>
        <v>11.698395567982</v>
      </c>
      <c r="BR185" s="0" t="n">
        <f aca="false">IF($B95=0,0,IF(SIN(BR$12)=0,999999999,(SIN(BR$12)*COS($E95)+SIN($E95)*COS(BR$12))/SIN(BR$12)*$B95))</f>
        <v>11.2952048806479</v>
      </c>
      <c r="BS185" s="0" t="n">
        <f aca="false">IF($B95=0,0,IF(SIN(BS$12)=0,999999999,(SIN(BS$12)*COS($E95)+SIN($E95)*COS(BS$12))/SIN(BS$12)*$B95))</f>
        <v>10.8988212921527</v>
      </c>
      <c r="BT185" s="0" t="n">
        <f aca="false">IF($B95=0,0,IF(SIN(BT$12)=0,999999999,(SIN(BT$12)*COS($E95)+SIN($E95)*COS(BT$12))/SIN(BT$12)*$B95))</f>
        <v>10.5088382799119</v>
      </c>
      <c r="BU185" s="0" t="n">
        <f aca="false">IF($B95=0,0,IF(SIN(BU$12)=0,999999999,(SIN(BU$12)*COS($E95)+SIN($E95)*COS(BU$12))/SIN(BU$12)*$B95))</f>
        <v>10.1248700265344</v>
      </c>
      <c r="BV185" s="0" t="n">
        <f aca="false">IF($B95=0,0,IF(SIN(BV$12)=0,999999999,(SIN(BV$12)*COS($E95)+SIN($E95)*COS(BV$12))/SIN(BV$12)*$B95))</f>
        <v>9.74654974838865</v>
      </c>
      <c r="BW185" s="0" t="n">
        <f aca="false">IF($B95=0,0,IF(SIN(BW$12)=0,999999999,(SIN(BW$12)*COS($E95)+SIN($E95)*COS(BW$12))/SIN(BW$12)*$B95))</f>
        <v>9.3735281614864</v>
      </c>
      <c r="BX185" s="0" t="n">
        <f aca="false">IF($B95=0,0,IF(SIN(BX$12)=0,999999999,(SIN(BX$12)*COS($E95)+SIN($E95)*COS(BX$12))/SIN(BX$12)*$B95))</f>
        <v>9.00547207045188</v>
      </c>
      <c r="BY185" s="0" t="n">
        <f aca="false">IF($B95=0,0,IF(SIN(BY$12)=0,999999999,(SIN(BY$12)*COS($E95)+SIN($E95)*COS(BY$12))/SIN(BY$12)*$B95))</f>
        <v>8.6420630679105</v>
      </c>
      <c r="BZ185" s="0" t="n">
        <f aca="false">IF($B95=0,0,IF(SIN(BZ$12)=0,999999999,(SIN(BZ$12)*COS($E95)+SIN($E95)*COS(BZ$12))/SIN(BZ$12)*$B95))</f>
        <v>8.28299633300625</v>
      </c>
      <c r="CA185" s="0" t="n">
        <f aca="false">IF($B95=0,0,IF(SIN(CA$12)=0,999999999,(SIN(CA$12)*COS($E95)+SIN($E95)*COS(CA$12))/SIN(CA$12)*$B95))</f>
        <v>7.92797951894715</v>
      </c>
      <c r="CB185" s="0" t="n">
        <f aca="false">IF($B95=0,0,IF(SIN(CB$12)=0,999999999,(SIN(CB$12)*COS($E95)+SIN($E95)*COS(CB$12))/SIN(CB$12)*$B95))</f>
        <v>7.57673172052565</v>
      </c>
      <c r="CC185" s="0" t="n">
        <f aca="false">IF($B95=0,0,IF(SIN(CC$12)=0,999999999,(SIN(CC$12)*COS($E95)+SIN($E95)*COS(CC$12))/SIN(CC$12)*$B95))</f>
        <v>7.22898251348488</v>
      </c>
      <c r="CD185" s="0" t="n">
        <f aca="false">IF($B95=0,0,IF(SIN(CD$12)=0,999999999,(SIN(CD$12)*COS($E95)+SIN($E95)*COS(CD$12))/SIN(CD$12)*$B95))</f>
        <v>6.884471058401</v>
      </c>
      <c r="CE185" s="0" t="n">
        <f aca="false">IF($B95=0,0,IF(SIN(CE$12)=0,999999999,(SIN(CE$12)*COS($E95)+SIN($E95)*COS(CE$12))/SIN(CE$12)*$B95))</f>
        <v>6.54294526245888</v>
      </c>
      <c r="CF185" s="0" t="n">
        <f aca="false">IF($B95=0,0,IF(SIN(CF$12)=0,999999999,(SIN(CF$12)*COS($E95)+SIN($E95)*COS(CF$12))/SIN(CF$12)*$B95))</f>
        <v>6.20416099312444</v>
      </c>
      <c r="CG185" s="0" t="n">
        <f aca="false">IF($B95=0,0,IF(SIN(CG$12)=0,999999999,(SIN(CG$12)*COS($E95)+SIN($E95)*COS(CG$12))/SIN(CG$12)*$B95))</f>
        <v>5.86788133825583</v>
      </c>
      <c r="CH185" s="0" t="n">
        <f aca="false">IF($B95=0,0,IF(SIN(CH$12)=0,999999999,(SIN(CH$12)*COS($E95)+SIN($E95)*COS(CH$12))/SIN(CH$12)*$B95))</f>
        <v>5.53387590767384</v>
      </c>
      <c r="CI185" s="0" t="n">
        <f aca="false">IF($B95=0,0,IF(SIN(CI$12)=0,999999999,(SIN(CI$12)*COS($E95)+SIN($E95)*COS(CI$12))/SIN(CI$12)*$B95))</f>
        <v>5.20192017163564</v>
      </c>
      <c r="CJ185" s="0" t="n">
        <f aca="false">IF($B95=0,0,IF(SIN(CJ$12)=0,999999999,(SIN(CJ$12)*COS($E95)+SIN($E95)*COS(CJ$12))/SIN(CJ$12)*$B95))</f>
        <v>4.87179483201669</v>
      </c>
      <c r="CK185" s="0" t="n">
        <f aca="false">IF($B95=0,0,IF(SIN(CK$12)=0,999999999,(SIN(CK$12)*COS($E95)+SIN($E95)*COS(CK$12))/SIN(CK$12)*$B95))</f>
        <v>4.54328522232504</v>
      </c>
      <c r="CL185" s="0" t="n">
        <f aca="false">IF($B95=0,0,IF(SIN(CL$12)=0,999999999,(SIN(CL$12)*COS($E95)+SIN($E95)*COS(CL$12))/SIN(CL$12)*$B95))</f>
        <v>4.21618073295417</v>
      </c>
      <c r="CM185" s="0" t="n">
        <f aca="false">IF($B95=0,0,IF(SIN(CM$12)=0,999999999,(SIN(CM$12)*COS($E95)+SIN($E95)*COS(CM$12))/SIN(CM$12)*$B95))</f>
        <v>3.89027425831485</v>
      </c>
      <c r="CN185" s="0" t="n">
        <f aca="false">IF($B95=0,0,IF(SIN(CN$12)=0,999999999,(SIN(CN$12)*COS($E95)+SIN($E95)*COS(CN$12))/SIN(CN$12)*$B95))</f>
        <v>3.56536166269086</v>
      </c>
      <c r="CO185" s="0" t="n">
        <f aca="false">IF($B95=0,0,IF(SIN(CO$12)=0,999999999,(SIN(CO$12)*COS($E95)+SIN($E95)*COS(CO$12))/SIN(CO$12)*$B95))</f>
        <v>3.24124126184214</v>
      </c>
      <c r="CP185" s="0" t="n">
        <f aca="false">IF($B95=0,0,IF(SIN(CP$12)=0,999999999,(SIN(CP$12)*COS($E95)+SIN($E95)*COS(CP$12))/SIN(CP$12)*$B95))</f>
        <v>2.91771331751759</v>
      </c>
      <c r="CQ185" s="0" t="n">
        <f aca="false">IF($B95=0,0,IF(SIN(CQ$12)=0,999999999,(SIN(CQ$12)*COS($E95)+SIN($E95)*COS(CQ$12))/SIN(CQ$12)*$B95))</f>
        <v>2.59457954215753</v>
      </c>
    </row>
    <row r="186" customFormat="false" ht="12.8" hidden="true" customHeight="false" outlineLevel="0" collapsed="false">
      <c r="D186" s="0" t="n">
        <f aca="false">1+D185</f>
        <v>84</v>
      </c>
      <c r="E186" s="2" t="s">
        <v>56</v>
      </c>
      <c r="F186" s="0" t="n">
        <f aca="false">IF($B96=0,0,IF(SIN(F$12)=0,999999999,(SIN(F$12)*COS($E96)+SIN($E96)*COS(F$12))/SIN(F$12)*$B96))</f>
        <v>999999999</v>
      </c>
      <c r="G186" s="0" t="n">
        <f aca="false">IF($B96=0,0,IF(SIN(G$12)=0,999999999,(SIN(G$12)*COS($E96)+SIN($E96)*COS(G$12))/SIN(G$12)*$B96))</f>
        <v>1073.47787716592</v>
      </c>
      <c r="H186" s="0" t="n">
        <f aca="false">IF($B96=0,0,IF(SIN(H$12)=0,999999999,(SIN(H$12)*COS($E96)+SIN($E96)*COS(H$12))/SIN(H$12)*$B96))</f>
        <v>537.55860351312</v>
      </c>
      <c r="I186" s="0" t="n">
        <f aca="false">IF($B96=0,0,IF(SIN(I$12)=0,999999999,(SIN(I$12)*COS($E96)+SIN($E96)*COS(I$12))/SIN(I$12)*$B96))</f>
        <v>358.846267811344</v>
      </c>
      <c r="J186" s="0" t="n">
        <f aca="false">IF($B96=0,0,IF(SIN(J$12)=0,999999999,(SIN(J$12)*COS($E96)+SIN($E96)*COS(J$12))/SIN(J$12)*$B96))</f>
        <v>269.435633417778</v>
      </c>
      <c r="K186" s="0" t="n">
        <f aca="false">IF($B96=0,0,IF(SIN(K$12)=0,999999999,(SIN(K$12)*COS($E96)+SIN($E96)*COS(K$12))/SIN(K$12)*$B96))</f>
        <v>215.745642354036</v>
      </c>
      <c r="L186" s="0" t="n">
        <f aca="false">IF($B96=0,0,IF(SIN(L$12)=0,999999999,(SIN(L$12)*COS($E96)+SIN($E96)*COS(L$12))/SIN(L$12)*$B96))</f>
        <v>179.915933058777</v>
      </c>
      <c r="M186" s="0" t="n">
        <f aca="false">IF($B96=0,0,IF(SIN(M$12)=0,999999999,(SIN(M$12)*COS($E96)+SIN($E96)*COS(M$12))/SIN(M$12)*$B96))</f>
        <v>154.292057202816</v>
      </c>
      <c r="N186" s="0" t="n">
        <f aca="false">IF($B96=0,0,IF(SIN(N$12)=0,999999999,(SIN(N$12)*COS($E96)+SIN($E96)*COS(N$12))/SIN(N$12)*$B96))</f>
        <v>135.04678388701</v>
      </c>
      <c r="O186" s="0" t="n">
        <f aca="false">IF($B96=0,0,IF(SIN(O$12)=0,999999999,(SIN(O$12)*COS($E96)+SIN($E96)*COS(O$12))/SIN(O$12)*$B96))</f>
        <v>120.053867702928</v>
      </c>
      <c r="P186" s="0" t="n">
        <f aca="false">IF($B96=0,0,IF(SIN(P$12)=0,999999999,(SIN(P$12)*COS($E96)+SIN($E96)*COS(P$12))/SIN(P$12)*$B96))</f>
        <v>108.037555952307</v>
      </c>
      <c r="Q186" s="0" t="n">
        <f aca="false">IF($B96=0,0,IF(SIN(Q$12)=0,999999999,(SIN(Q$12)*COS($E96)+SIN($E96)*COS(Q$12))/SIN(Q$12)*$B96))</f>
        <v>98.1860010151016</v>
      </c>
      <c r="R186" s="0" t="n">
        <f aca="false">IF($B96=0,0,IF(SIN(R$12)=0,999999999,(SIN(R$12)*COS($E96)+SIN($E96)*COS(R$12))/SIN(R$12)*$B96))</f>
        <v>89.9579665293884</v>
      </c>
      <c r="S186" s="0" t="n">
        <f aca="false">IF($B96=0,0,IF(SIN(S$12)=0,999999999,(SIN(S$12)*COS($E96)+SIN($E96)*COS(S$12))/SIN(S$12)*$B96))</f>
        <v>82.9787460997633</v>
      </c>
      <c r="T186" s="0" t="n">
        <f aca="false">IF($B96=0,0,IF(SIN(T$12)=0,999999999,(SIN(T$12)*COS($E96)+SIN($E96)*COS(T$12))/SIN(T$12)*$B96))</f>
        <v>76.9806882699155</v>
      </c>
      <c r="U186" s="0" t="n">
        <f aca="false">IF($B96=0,0,IF(SIN(U$12)=0,999999999,(SIN(U$12)*COS($E96)+SIN($E96)*COS(U$12))/SIN(U$12)*$B96))</f>
        <v>71.7675115027063</v>
      </c>
      <c r="V186" s="0" t="n">
        <f aca="false">IF($B96=0,0,IF(SIN(V$12)=0,999999999,(SIN(V$12)*COS($E96)+SIN($E96)*COS(V$12))/SIN(V$12)*$B96))</f>
        <v>67.1920010393974</v>
      </c>
      <c r="W186" s="0" t="n">
        <f aca="false">IF($B96=0,0,IF(SIN(W$12)=0,999999999,(SIN(W$12)*COS($E96)+SIN($E96)*COS(W$12))/SIN(W$12)*$B96))</f>
        <v>63.1415774524325</v>
      </c>
      <c r="X186" s="0" t="n">
        <f aca="false">IF($B96=0,0,IF(SIN(X$12)=0,999999999,(SIN(X$12)*COS($E96)+SIN($E96)*COS(X$12))/SIN(X$12)*$B96))</f>
        <v>59.5286756775379</v>
      </c>
      <c r="Y186" s="0" t="n">
        <f aca="false">IF($B96=0,0,IF(SIN(Y$12)=0,999999999,(SIN(Y$12)*COS($E96)+SIN($E96)*COS(Y$12))/SIN(Y$12)*$B96))</f>
        <v>56.2841622432217</v>
      </c>
      <c r="Z186" s="0" t="n">
        <f aca="false">IF($B96=0,0,IF(SIN(Z$12)=0,999999999,(SIN(Z$12)*COS($E96)+SIN($E96)*COS(Z$12))/SIN(Z$12)*$B96))</f>
        <v>53.3527273285044</v>
      </c>
      <c r="AA186" s="0" t="n">
        <f aca="false">IF($B96=0,0,IF(SIN(AA$12)=0,999999999,(SIN(AA$12)*COS($E96)+SIN($E96)*COS(AA$12))/SIN(AA$12)*$B96))</f>
        <v>50.6895933727288</v>
      </c>
      <c r="AB186" s="0" t="n">
        <f aca="false">IF($B96=0,0,IF(SIN(AB$12)=0,999999999,(SIN(AB$12)*COS($E96)+SIN($E96)*COS(AB$12))/SIN(AB$12)*$B96))</f>
        <v>48.2581213344388</v>
      </c>
      <c r="AC186" s="0" t="n">
        <f aca="false">IF($B96=0,0,IF(SIN(AC$12)=0,999999999,(SIN(AC$12)*COS($E96)+SIN($E96)*COS(AC$12))/SIN(AC$12)*$B96))</f>
        <v>46.028041401704</v>
      </c>
      <c r="AD186" s="0" t="n">
        <f aca="false">IF($B96=0,0,IF(SIN(AD$12)=0,999999999,(SIN(AD$12)*COS($E96)+SIN($E96)*COS(AD$12))/SIN(AD$12)*$B96))</f>
        <v>43.9741260221368</v>
      </c>
      <c r="AE186" s="0" t="n">
        <f aca="false">IF($B96=0,0,IF(SIN(AE$12)=0,999999999,(SIN(AE$12)*COS($E96)+SIN($E96)*COS(AE$12))/SIN(AE$12)*$B96))</f>
        <v>42.075181403004</v>
      </c>
      <c r="AF186" s="0" t="n">
        <f aca="false">IF($B96=0,0,IF(SIN(AF$12)=0,999999999,(SIN(AF$12)*COS($E96)+SIN($E96)*COS(AF$12))/SIN(AF$12)*$B96))</f>
        <v>40.3132717393997</v>
      </c>
      <c r="AG186" s="0" t="n">
        <f aca="false">IF($B96=0,0,IF(SIN(AG$12)=0,999999999,(SIN(AG$12)*COS($E96)+SIN($E96)*COS(AG$12))/SIN(AG$12)*$B96))</f>
        <v>38.6731158334859</v>
      </c>
      <c r="AH186" s="0" t="n">
        <f aca="false">IF($B96=0,0,IF(SIN(AH$12)=0,999999999,(SIN(AH$12)*COS($E96)+SIN($E96)*COS(AH$12))/SIN(AH$12)*$B96))</f>
        <v>37.1416130069426</v>
      </c>
      <c r="AI186" s="0" t="n">
        <f aca="false">IF($B96=0,0,IF(SIN(AI$12)=0,999999999,(SIN(AI$12)*COS($E96)+SIN($E96)*COS(AI$12))/SIN(AI$12)*$B96))</f>
        <v>35.7074670978295</v>
      </c>
      <c r="AJ186" s="0" t="n">
        <f aca="false">IF($B96=0,0,IF(SIN(AJ$12)=0,999999999,(SIN(AJ$12)*COS($E96)+SIN($E96)*COS(AJ$12))/SIN(AJ$12)*$B96))</f>
        <v>34.360885655401</v>
      </c>
      <c r="AK186" s="0" t="n">
        <f aca="false">IF($B96=0,0,IF(SIN(AK$12)=0,999999999,(SIN(AK$12)*COS($E96)+SIN($E96)*COS(AK$12))/SIN(AK$12)*$B96))</f>
        <v>33.0933373525914</v>
      </c>
      <c r="AL186" s="0" t="n">
        <f aca="false">IF($B96=0,0,IF(SIN(AL$12)=0,999999999,(SIN(AL$12)*COS($E96)+SIN($E96)*COS(AL$12))/SIN(AL$12)*$B96))</f>
        <v>31.8973548809561</v>
      </c>
      <c r="AM186" s="0" t="n">
        <f aca="false">IF($B96=0,0,IF(SIN(AM$12)=0,999999999,(SIN(AM$12)*COS($E96)+SIN($E96)*COS(AM$12))/SIN(AM$12)*$B96))</f>
        <v>30.7663736801682</v>
      </c>
      <c r="AN186" s="0" t="n">
        <f aca="false">IF($B96=0,0,IF(SIN(AN$12)=0,999999999,(SIN(AN$12)*COS($E96)+SIN($E96)*COS(AN$12))/SIN(AN$12)*$B96))</f>
        <v>29.6945991242623</v>
      </c>
      <c r="AO186" s="0" t="n">
        <f aca="false">IF($B96=0,0,IF(SIN(AO$12)=0,999999999,(SIN(AO$12)*COS($E96)+SIN($E96)*COS(AO$12))/SIN(AO$12)*$B96))</f>
        <v>28.6768964731636</v>
      </c>
      <c r="AP186" s="0" t="n">
        <f aca="false">IF($B96=0,0,IF(SIN(AP$12)=0,999999999,(SIN(AP$12)*COS($E96)+SIN($E96)*COS(AP$12))/SIN(AP$12)*$B96))</f>
        <v>27.7086991628054</v>
      </c>
      <c r="AQ186" s="0" t="n">
        <f aca="false">IF($B96=0,0,IF(SIN(AQ$12)=0,999999999,(SIN(AQ$12)*COS($E96)+SIN($E96)*COS(AQ$12))/SIN(AQ$12)*$B96))</f>
        <v>26.7859319642544</v>
      </c>
      <c r="AR186" s="0" t="n">
        <f aca="false">IF($B96=0,0,IF(SIN(AR$12)=0,999999999,(SIN(AR$12)*COS($E96)+SIN($E96)*COS(AR$12))/SIN(AR$12)*$B96))</f>
        <v>25.9049462726929</v>
      </c>
      <c r="AS186" s="0" t="n">
        <f aca="false">IF($B96=0,0,IF(SIN(AS$12)=0,999999999,(SIN(AS$12)*COS($E96)+SIN($E96)*COS(AS$12))/SIN(AS$12)*$B96))</f>
        <v>25.062465348979</v>
      </c>
      <c r="AT186" s="0" t="n">
        <f aca="false">IF($B96=0,0,IF(SIN(AT$12)=0,999999999,(SIN(AT$12)*COS($E96)+SIN($E96)*COS(AT$12))/SIN(AT$12)*$B96))</f>
        <v>24.2555377719518</v>
      </c>
      <c r="AU186" s="0" t="n">
        <f aca="false">IF($B96=0,0,IF(SIN(AU$12)=0,999999999,(SIN(AU$12)*COS($E96)+SIN($E96)*COS(AU$12))/SIN(AU$12)*$B96))</f>
        <v>23.4814976995135</v>
      </c>
      <c r="AV186" s="0" t="n">
        <f aca="false">IF($B96=0,0,IF(SIN(AV$12)=0,999999999,(SIN(AV$12)*COS($E96)+SIN($E96)*COS(AV$12))/SIN(AV$12)*$B96))</f>
        <v>22.7379308035503</v>
      </c>
      <c r="AW186" s="0" t="n">
        <f aca="false">IF($B96=0,0,IF(SIN(AW$12)=0,999999999,(SIN(AW$12)*COS($E96)+SIN($E96)*COS(AW$12))/SIN(AW$12)*$B96))</f>
        <v>22.0226449549004</v>
      </c>
      <c r="AX186" s="0" t="n">
        <f aca="false">IF($B96=0,0,IF(SIN(AX$12)=0,999999999,(SIN(AX$12)*COS($E96)+SIN($E96)*COS(AX$12))/SIN(AX$12)*$B96))</f>
        <v>21.3336449025283</v>
      </c>
      <c r="AY186" s="0" t="n">
        <f aca="false">IF($B96=0,0,IF(SIN(AY$12)=0,999999999,(SIN(AY$12)*COS($E96)+SIN($E96)*COS(AY$12))/SIN(AY$12)*$B96))</f>
        <v>20.6691103254277</v>
      </c>
      <c r="AZ186" s="0" t="n">
        <f aca="false">IF($B96=0,0,IF(SIN(AZ$12)=0,999999999,(SIN(AZ$12)*COS($E96)+SIN($E96)*COS(AZ$12))/SIN(AZ$12)*$B96))</f>
        <v>20.0273767438505</v>
      </c>
      <c r="BA186" s="0" t="n">
        <f aca="false">IF($B96=0,0,IF(SIN(BA$12)=0,999999999,(SIN(BA$12)*COS($E96)+SIN($E96)*COS(BA$12))/SIN(BA$12)*$B96))</f>
        <v>19.4069188638346</v>
      </c>
      <c r="BB186" s="0" t="n">
        <f aca="false">IF($B96=0,0,IF(SIN(BB$12)=0,999999999,(SIN(BB$12)*COS($E96)+SIN($E96)*COS(BB$12))/SIN(BB$12)*$B96))</f>
        <v>18.806336</v>
      </c>
      <c r="BC186" s="0" t="n">
        <f aca="false">IF($B96=0,0,IF(SIN(BC$12)=0,999999999,(SIN(BC$12)*COS($E96)+SIN($E96)*COS(BC$12))/SIN(BC$12)*$B96))</f>
        <v>18.2243392795331</v>
      </c>
      <c r="BD186" s="0" t="n">
        <f aca="false">IF($B96=0,0,IF(SIN(BD$12)=0,999999999,(SIN(BD$12)*COS($E96)+SIN($E96)*COS(BD$12))/SIN(BD$12)*$B96))</f>
        <v>17.6597403778052</v>
      </c>
      <c r="BE186" s="0" t="n">
        <f aca="false">IF($B96=0,0,IF(SIN(BE$12)=0,999999999,(SIN(BE$12)*COS($E96)+SIN($E96)*COS(BE$12))/SIN(BE$12)*$B96))</f>
        <v>17.1114415751988</v>
      </c>
      <c r="BF186" s="0" t="n">
        <f aca="false">IF($B96=0,0,IF(SIN(BF$12)=0,999999999,(SIN(BF$12)*COS($E96)+SIN($E96)*COS(BF$12))/SIN(BF$12)*$B96))</f>
        <v>16.5784269570822</v>
      </c>
      <c r="BG186" s="0" t="n">
        <f aca="false">IF($B96=0,0,IF(SIN(BG$12)=0,999999999,(SIN(BG$12)*COS($E96)+SIN($E96)*COS(BG$12))/SIN(BG$12)*$B96))</f>
        <v>16.0597546057334</v>
      </c>
      <c r="BH186" s="0" t="n">
        <f aca="false">IF($B96=0,0,IF(SIN(BH$12)=0,999999999,(SIN(BH$12)*COS($E96)+SIN($E96)*COS(BH$12))/SIN(BH$12)*$B96))</f>
        <v>15.554549655401</v>
      </c>
      <c r="BI186" s="0" t="n">
        <f aca="false">IF($B96=0,0,IF(SIN(BI$12)=0,999999999,(SIN(BI$12)*COS($E96)+SIN($E96)*COS(BI$12))/SIN(BI$12)*$B96))</f>
        <v>15.0619981004117</v>
      </c>
      <c r="BJ186" s="0" t="n">
        <f aca="false">IF($B96=0,0,IF(SIN(BJ$12)=0,999999999,(SIN(BJ$12)*COS($E96)+SIN($E96)*COS(BJ$12))/SIN(BJ$12)*$B96))</f>
        <v>14.5813412619478</v>
      </c>
      <c r="BK186" s="0" t="n">
        <f aca="false">IF($B96=0,0,IF(SIN(BK$12)=0,999999999,(SIN(BK$12)*COS($E96)+SIN($E96)*COS(BK$12))/SIN(BK$12)*$B96))</f>
        <v>14.1118708323442</v>
      </c>
      <c r="BL186" s="0" t="n">
        <f aca="false">IF($B96=0,0,IF(SIN(BL$12)=0,999999999,(SIN(BL$12)*COS($E96)+SIN($E96)*COS(BL$12))/SIN(BL$12)*$B96))</f>
        <v>13.6529244269353</v>
      </c>
      <c r="BM186" s="0" t="n">
        <f aca="false">IF($B96=0,0,IF(SIN(BM$12)=0,999999999,(SIN(BM$12)*COS($E96)+SIN($E96)*COS(BM$12))/SIN(BM$12)*$B96))</f>
        <v>13.2038815829473</v>
      </c>
      <c r="BN186" s="0" t="n">
        <f aca="false">IF($B96=0,0,IF(SIN(BN$12)=0,999999999,(SIN(BN$12)*COS($E96)+SIN($E96)*COS(BN$12))/SIN(BN$12)*$B96))</f>
        <v>12.7641601529837</v>
      </c>
      <c r="BO186" s="0" t="n">
        <f aca="false">IF($B96=0,0,IF(SIN(BO$12)=0,999999999,(SIN(BO$12)*COS($E96)+SIN($E96)*COS(BO$12))/SIN(BO$12)*$B96))</f>
        <v>12.3332130475093</v>
      </c>
      <c r="BP186" s="0" t="n">
        <f aca="false">IF($B96=0,0,IF(SIN(BP$12)=0,999999999,(SIN(BP$12)*COS($E96)+SIN($E96)*COS(BP$12))/SIN(BP$12)*$B96))</f>
        <v>11.9105252865973</v>
      </c>
      <c r="BQ186" s="0" t="n">
        <f aca="false">IF($B96=0,0,IF(SIN(BQ$12)=0,999999999,(SIN(BQ$12)*COS($E96)+SIN($E96)*COS(BQ$12))/SIN(BQ$12)*$B96))</f>
        <v>11.4956113262341</v>
      </c>
      <c r="BR186" s="0" t="n">
        <f aca="false">IF($B96=0,0,IF(SIN(BR$12)=0,999999999,(SIN(BR$12)*COS($E96)+SIN($E96)*COS(BR$12))/SIN(BR$12)*$B96))</f>
        <v>11.0880126287855</v>
      </c>
      <c r="BS186" s="0" t="n">
        <f aca="false">IF($B96=0,0,IF(SIN(BS$12)=0,999999999,(SIN(BS$12)*COS($E96)+SIN($E96)*COS(BS$12))/SIN(BS$12)*$B96))</f>
        <v>10.6872954509438</v>
      </c>
      <c r="BT186" s="0" t="n">
        <f aca="false">IF($B96=0,0,IF(SIN(BT$12)=0,999999999,(SIN(BT$12)*COS($E96)+SIN($E96)*COS(BT$12))/SIN(BT$12)*$B96))</f>
        <v>10.293048825687</v>
      </c>
      <c r="BU186" s="0" t="n">
        <f aca="false">IF($B96=0,0,IF(SIN(BU$12)=0,999999999,(SIN(BU$12)*COS($E96)+SIN($E96)*COS(BU$12))/SIN(BU$12)*$B96))</f>
        <v>9.90488271755327</v>
      </c>
      <c r="BV186" s="0" t="n">
        <f aca="false">IF($B96=0,0,IF(SIN(BV$12)=0,999999999,(SIN(BV$12)*COS($E96)+SIN($E96)*COS(BV$12))/SIN(BV$12)*$B96))</f>
        <v>9.52242633293245</v>
      </c>
      <c r="BW186" s="0" t="n">
        <f aca="false">IF($B96=0,0,IF(SIN(BW$12)=0,999999999,(SIN(BW$12)*COS($E96)+SIN($E96)*COS(BW$12))/SIN(BW$12)*$B96))</f>
        <v>9.14532656917836</v>
      </c>
      <c r="BX186" s="0" t="n">
        <f aca="false">IF($B96=0,0,IF(SIN(BX$12)=0,999999999,(SIN(BX$12)*COS($E96)+SIN($E96)*COS(BX$12))/SIN(BX$12)*$B96))</f>
        <v>8.77324658815103</v>
      </c>
      <c r="BY186" s="0" t="n">
        <f aca="false">IF($B96=0,0,IF(SIN(BY$12)=0,999999999,(SIN(BY$12)*COS($E96)+SIN($E96)*COS(BY$12))/SIN(BY$12)*$B96))</f>
        <v>8.40586450138623</v>
      </c>
      <c r="BZ186" s="0" t="n">
        <f aca="false">IF($B96=0,0,IF(SIN(BZ$12)=0,999999999,(SIN(BZ$12)*COS($E96)+SIN($E96)*COS(BZ$12))/SIN(BZ$12)*$B96))</f>
        <v>8.04287215547723</v>
      </c>
      <c r="CA186" s="0" t="n">
        <f aca="false">IF($B96=0,0,IF(SIN(CA$12)=0,999999999,(SIN(CA$12)*COS($E96)+SIN($E96)*COS(CA$12))/SIN(CA$12)*$B96))</f>
        <v>7.68397400745798</v>
      </c>
      <c r="CB186" s="0" t="n">
        <f aca="false">IF($B96=0,0,IF(SIN(CB$12)=0,999999999,(SIN(CB$12)*COS($E96)+SIN($E96)*COS(CB$12))/SIN(CB$12)*$B96))</f>
        <v>7.32888608103563</v>
      </c>
      <c r="CC186" s="0" t="n">
        <f aca="false">IF($B96=0,0,IF(SIN(CC$12)=0,999999999,(SIN(CC$12)*COS($E96)+SIN($E96)*COS(CC$12))/SIN(CC$12)*$B96))</f>
        <v>6.97733499545433</v>
      </c>
      <c r="CD186" s="0" t="n">
        <f aca="false">IF($B96=0,0,IF(SIN(CD$12)=0,999999999,(SIN(CD$12)*COS($E96)+SIN($E96)*COS(CD$12))/SIN(CD$12)*$B96))</f>
        <v>6.62905705958045</v>
      </c>
      <c r="CE186" s="0" t="n">
        <f aca="false">IF($B96=0,0,IF(SIN(CE$12)=0,999999999,(SIN(CE$12)*COS($E96)+SIN($E96)*COS(CE$12))/SIN(CE$12)*$B96))</f>
        <v>6.28379742451421</v>
      </c>
      <c r="CF186" s="0" t="n">
        <f aca="false">IF($B96=0,0,IF(SIN(CF$12)=0,999999999,(SIN(CF$12)*COS($E96)+SIN($E96)*COS(CF$12))/SIN(CF$12)*$B96))</f>
        <v>5.94130928866512</v>
      </c>
      <c r="CG186" s="0" t="n">
        <f aca="false">IF($B96=0,0,IF(SIN(CG$12)=0,999999999,(SIN(CG$12)*COS($E96)+SIN($E96)*COS(CG$12))/SIN(CG$12)*$B96))</f>
        <v>5.60135314977418</v>
      </c>
      <c r="CH186" s="0" t="n">
        <f aca="false">IF($B96=0,0,IF(SIN(CH$12)=0,999999999,(SIN(CH$12)*COS($E96)+SIN($E96)*COS(CH$12))/SIN(CH$12)*$B96))</f>
        <v>5.26369609884844</v>
      </c>
      <c r="CI186" s="0" t="n">
        <f aca="false">IF($B96=0,0,IF(SIN(CI$12)=0,999999999,(SIN(CI$12)*COS($E96)+SIN($E96)*COS(CI$12))/SIN(CI$12)*$B96))</f>
        <v>4.92811115140241</v>
      </c>
      <c r="CJ186" s="0" t="n">
        <f aca="false">IF($B96=0,0,IF(SIN(CJ$12)=0,999999999,(SIN(CJ$12)*COS($E96)+SIN($E96)*COS(CJ$12))/SIN(CJ$12)*$B96))</f>
        <v>4.59437661176526</v>
      </c>
      <c r="CK186" s="0" t="n">
        <f aca="false">IF($B96=0,0,IF(SIN(CK$12)=0,999999999,(SIN(CK$12)*COS($E96)+SIN($E96)*COS(CK$12))/SIN(CK$12)*$B96))</f>
        <v>4.26227546653546</v>
      </c>
      <c r="CL186" s="0" t="n">
        <f aca="false">IF($B96=0,0,IF(SIN(CL$12)=0,999999999,(SIN(CL$12)*COS($E96)+SIN($E96)*COS(CL$12))/SIN(CL$12)*$B96))</f>
        <v>3.93159480355018</v>
      </c>
      <c r="CM186" s="0" t="n">
        <f aca="false">IF($B96=0,0,IF(SIN(CM$12)=0,999999999,(SIN(CM$12)*COS($E96)+SIN($E96)*COS(CM$12))/SIN(CM$12)*$B96))</f>
        <v>3.6021252529726</v>
      </c>
      <c r="CN186" s="0" t="n">
        <f aca="false">IF($B96=0,0,IF(SIN(CN$12)=0,999999999,(SIN(CN$12)*COS($E96)+SIN($E96)*COS(CN$12))/SIN(CN$12)*$B96))</f>
        <v>3.27366044730804</v>
      </c>
      <c r="CO186" s="0" t="n">
        <f aca="false">IF($B96=0,0,IF(SIN(CO$12)=0,999999999,(SIN(CO$12)*COS($E96)+SIN($E96)*COS(CO$12))/SIN(CO$12)*$B96))</f>
        <v>2.94599649733947</v>
      </c>
      <c r="CP186" s="0" t="n">
        <f aca="false">IF($B96=0,0,IF(SIN(CP$12)=0,999999999,(SIN(CP$12)*COS($E96)+SIN($E96)*COS(CP$12))/SIN(CP$12)*$B96))</f>
        <v>2.61893148111399</v>
      </c>
      <c r="CQ186" s="0" t="n">
        <f aca="false">IF($B96=0,0,IF(SIN(CQ$12)=0,999999999,(SIN(CQ$12)*COS($E96)+SIN($E96)*COS(CQ$12))/SIN(CQ$12)*$B96))</f>
        <v>2.29226494323028</v>
      </c>
    </row>
    <row r="187" customFormat="false" ht="12.8" hidden="true" customHeight="false" outlineLevel="0" collapsed="false">
      <c r="D187" s="0" t="n">
        <f aca="false">1+D186</f>
        <v>85</v>
      </c>
      <c r="E187" s="2" t="s">
        <v>56</v>
      </c>
      <c r="F187" s="0" t="n">
        <f aca="false">IF($B97=0,0,IF(SIN(F$12)=0,999999999,(SIN(F$12)*COS($E97)+SIN($E97)*COS(F$12))/SIN(F$12)*$B97))</f>
        <v>999999999</v>
      </c>
      <c r="G187" s="0" t="n">
        <f aca="false">IF($B97=0,0,IF(SIN(G$12)=0,999999999,(SIN(G$12)*COS($E97)+SIN($E97)*COS(G$12))/SIN(G$12)*$B97))</f>
        <v>1084.8753687262</v>
      </c>
      <c r="H187" s="0" t="n">
        <f aca="false">IF($B97=0,0,IF(SIN(H$12)=0,999999999,(SIN(H$12)*COS($E97)+SIN($E97)*COS(H$12))/SIN(H$12)*$B97))</f>
        <v>543.099771347727</v>
      </c>
      <c r="I187" s="0" t="n">
        <f aca="false">IF($B97=0,0,IF(SIN(I$12)=0,999999999,(SIN(I$12)*COS($E97)+SIN($E97)*COS(I$12))/SIN(I$12)*$B97))</f>
        <v>362.434534634373</v>
      </c>
      <c r="J187" s="0" t="n">
        <f aca="false">IF($B97=0,0,IF(SIN(J$12)=0,999999999,(SIN(J$12)*COS($E97)+SIN($E97)*COS(J$12))/SIN(J$12)*$B97))</f>
        <v>272.046854545179</v>
      </c>
      <c r="K187" s="0" t="n">
        <f aca="false">IF($B97=0,0,IF(SIN(K$12)=0,999999999,(SIN(K$12)*COS($E97)+SIN($E97)*COS(K$12))/SIN(K$12)*$B97))</f>
        <v>217.770159505754</v>
      </c>
      <c r="L187" s="0" t="n">
        <f aca="false">IF($B97=0,0,IF(SIN(L$12)=0,999999999,(SIN(L$12)*COS($E97)+SIN($E97)*COS(L$12))/SIN(L$12)*$B97))</f>
        <v>181.54891665881</v>
      </c>
      <c r="M187" s="0" t="n">
        <f aca="false">IF($B97=0,0,IF(SIN(M$12)=0,999999999,(SIN(M$12)*COS($E97)+SIN($E97)*COS(M$12))/SIN(M$12)*$B97))</f>
        <v>155.645032750337</v>
      </c>
      <c r="N187" s="0" t="n">
        <f aca="false">IF($B97=0,0,IF(SIN(N$12)=0,999999999,(SIN(N$12)*COS($E97)+SIN($E97)*COS(N$12))/SIN(N$12)*$B97))</f>
        <v>136.189454345188</v>
      </c>
      <c r="O187" s="0" t="n">
        <f aca="false">IF($B97=0,0,IF(SIN(O$12)=0,999999999,(SIN(O$12)*COS($E97)+SIN($E97)*COS(O$12))/SIN(O$12)*$B97))</f>
        <v>121.032701226921</v>
      </c>
      <c r="P187" s="0" t="n">
        <f aca="false">IF($B97=0,0,IF(SIN(P$12)=0,999999999,(SIN(P$12)*COS($E97)+SIN($E97)*COS(P$12))/SIN(P$12)*$B97))</f>
        <v>108.885079752877</v>
      </c>
      <c r="Q187" s="0" t="n">
        <f aca="false">IF($B97=0,0,IF(SIN(Q$12)=0,999999999,(SIN(Q$12)*COS($E97)+SIN($E97)*COS(Q$12))/SIN(Q$12)*$B97))</f>
        <v>98.9258707383695</v>
      </c>
      <c r="R187" s="0" t="n">
        <f aca="false">IF($B97=0,0,IF(SIN(R$12)=0,999999999,(SIN(R$12)*COS($E97)+SIN($E97)*COS(R$12))/SIN(R$12)*$B97))</f>
        <v>90.6079233946136</v>
      </c>
      <c r="S187" s="0" t="n">
        <f aca="false">IF($B97=0,0,IF(SIN(S$12)=0,999999999,(SIN(S$12)*COS($E97)+SIN($E97)*COS(S$12))/SIN(S$12)*$B97))</f>
        <v>83.552436676019</v>
      </c>
      <c r="T187" s="0" t="n">
        <f aca="false">IF($B97=0,0,IF(SIN(T$12)=0,999999999,(SIN(T$12)*COS($E97)+SIN($E97)*COS(T$12))/SIN(T$12)*$B97))</f>
        <v>77.4888343320927</v>
      </c>
      <c r="U187" s="0" t="n">
        <f aca="false">IF($B97=0,0,IF(SIN(U$12)=0,999999999,(SIN(U$12)*COS($E97)+SIN($E97)*COS(U$12))/SIN(U$12)*$B97))</f>
        <v>72.2186899350764</v>
      </c>
      <c r="V187" s="0" t="n">
        <f aca="false">IF($B97=0,0,IF(SIN(V$12)=0,999999999,(SIN(V$12)*COS($E97)+SIN($E97)*COS(V$12))/SIN(V$12)*$B97))</f>
        <v>67.5931800188635</v>
      </c>
      <c r="W187" s="0" t="n">
        <f aca="false">IF($B97=0,0,IF(SIN(W$12)=0,999999999,(SIN(W$12)*COS($E97)+SIN($E97)*COS(W$12))/SIN(W$12)*$B97))</f>
        <v>63.4984949303674</v>
      </c>
      <c r="X187" s="0" t="n">
        <f aca="false">IF($B97=0,0,IF(SIN(X$12)=0,999999999,(SIN(X$12)*COS($E97)+SIN($E97)*COS(X$12))/SIN(X$12)*$B97))</f>
        <v>59.8461127273132</v>
      </c>
      <c r="Y187" s="0" t="n">
        <f aca="false">IF($B97=0,0,IF(SIN(Y$12)=0,999999999,(SIN(Y$12)*COS($E97)+SIN($E97)*COS(Y$12))/SIN(Y$12)*$B97))</f>
        <v>56.5661444737027</v>
      </c>
      <c r="Z187" s="0" t="n">
        <f aca="false">IF($B97=0,0,IF(SIN(Z$12)=0,999999999,(SIN(Z$12)*COS($E97)+SIN($E97)*COS(Z$12))/SIN(Z$12)*$B97))</f>
        <v>53.6026759436905</v>
      </c>
      <c r="AA187" s="0" t="n">
        <f aca="false">IF($B97=0,0,IF(SIN(AA$12)=0,999999999,(SIN(AA$12)*COS($E97)+SIN($E97)*COS(AA$12))/SIN(AA$12)*$B97))</f>
        <v>50.9104402643222</v>
      </c>
      <c r="AB187" s="0" t="n">
        <f aca="false">IF($B97=0,0,IF(SIN(AB$12)=0,999999999,(SIN(AB$12)*COS($E97)+SIN($E97)*COS(AB$12))/SIN(AB$12)*$B97))</f>
        <v>48.4523980165134</v>
      </c>
      <c r="AC187" s="0" t="n">
        <f aca="false">IF($B97=0,0,IF(SIN(AC$12)=0,999999999,(SIN(AC$12)*COS($E97)+SIN($E97)*COS(AC$12))/SIN(AC$12)*$B97))</f>
        <v>46.1979486112436</v>
      </c>
      <c r="AD187" s="0" t="n">
        <f aca="false">IF($B97=0,0,IF(SIN(AD$12)=0,999999999,(SIN(AD$12)*COS($E97)+SIN($E97)*COS(AD$12))/SIN(AD$12)*$B97))</f>
        <v>44.1215888189463</v>
      </c>
      <c r="AE187" s="0" t="n">
        <f aca="false">IF($B97=0,0,IF(SIN(AE$12)=0,999999999,(SIN(AE$12)*COS($E97)+SIN($E97)*COS(AE$12))/SIN(AE$12)*$B97))</f>
        <v>42.2018932491135</v>
      </c>
      <c r="AF187" s="0" t="n">
        <f aca="false">IF($B97=0,0,IF(SIN(AF$12)=0,999999999,(SIN(AF$12)*COS($E97)+SIN($E97)*COS(AF$12))/SIN(AF$12)*$B97))</f>
        <v>40.4207301011269</v>
      </c>
      <c r="AG187" s="0" t="n">
        <f aca="false">IF($B97=0,0,IF(SIN(AG$12)=0,999999999,(SIN(AG$12)*COS($E97)+SIN($E97)*COS(AG$12))/SIN(AG$12)*$B97))</f>
        <v>38.7626511899811</v>
      </c>
      <c r="AH187" s="0" t="n">
        <f aca="false">IF($B97=0,0,IF(SIN(AH$12)=0,999999999,(SIN(AH$12)*COS($E97)+SIN($E97)*COS(AH$12))/SIN(AH$12)*$B97))</f>
        <v>37.2144126780838</v>
      </c>
      <c r="AI187" s="0" t="n">
        <f aca="false">IF($B97=0,0,IF(SIN(AI$12)=0,999999999,(SIN(AI$12)*COS($E97)+SIN($E97)*COS(AI$12))/SIN(AI$12)*$B97))</f>
        <v>35.7645949632967</v>
      </c>
      <c r="AJ187" s="0" t="n">
        <f aca="false">IF($B97=0,0,IF(SIN(AJ$12)=0,999999999,(SIN(AJ$12)*COS($E97)+SIN($E97)*COS(AJ$12))/SIN(AJ$12)*$B97))</f>
        <v>34.4032985866653</v>
      </c>
      <c r="AK187" s="0" t="n">
        <f aca="false">IF($B97=0,0,IF(SIN(AK$12)=0,999999999,(SIN(AK$12)*COS($E97)+SIN($E97)*COS(AK$12))/SIN(AK$12)*$B97))</f>
        <v>33.121898993999</v>
      </c>
      <c r="AL187" s="0" t="n">
        <f aca="false">IF($B97=0,0,IF(SIN(AL$12)=0,999999999,(SIN(AL$12)*COS($E97)+SIN($E97)*COS(AL$12))/SIN(AL$12)*$B97))</f>
        <v>31.9128472769223</v>
      </c>
      <c r="AM187" s="0" t="n">
        <f aca="false">IF($B97=0,0,IF(SIN(AM$12)=0,999999999,(SIN(AM$12)*COS($E97)+SIN($E97)*COS(AM$12))/SIN(AM$12)*$B97))</f>
        <v>30.7695071400687</v>
      </c>
      <c r="AN187" s="0" t="n">
        <f aca="false">IF($B97=0,0,IF(SIN(AN$12)=0,999999999,(SIN(AN$12)*COS($E97)+SIN($E97)*COS(AN$12))/SIN(AN$12)*$B97))</f>
        <v>29.6860206359854</v>
      </c>
      <c r="AO187" s="0" t="n">
        <f aca="false">IF($B97=0,0,IF(SIN(AO$12)=0,999999999,(SIN(AO$12)*COS($E97)+SIN($E97)*COS(AO$12))/SIN(AO$12)*$B97))</f>
        <v>28.6571969140942</v>
      </c>
      <c r="AP187" s="0" t="n">
        <f aca="false">IF($B97=0,0,IF(SIN(AP$12)=0,999999999,(SIN(AP$12)*COS($E97)+SIN($E97)*COS(AP$12))/SIN(AP$12)*$B97))</f>
        <v>27.6784195086386</v>
      </c>
      <c r="AQ187" s="0" t="n">
        <f aca="false">IF($B97=0,0,IF(SIN(AQ$12)=0,999999999,(SIN(AQ$12)*COS($E97)+SIN($E97)*COS(AQ$12))/SIN(AQ$12)*$B97))</f>
        <v>26.7455686581201</v>
      </c>
      <c r="AR187" s="0" t="n">
        <f aca="false">IF($B97=0,0,IF(SIN(AR$12)=0,999999999,(SIN(AR$12)*COS($E97)+SIN($E97)*COS(AR$12))/SIN(AR$12)*$B97))</f>
        <v>25.8549558871437</v>
      </c>
      <c r="AS187" s="0" t="n">
        <f aca="false">IF($B97=0,0,IF(SIN(AS$12)=0,999999999,(SIN(AS$12)*COS($E97)+SIN($E97)*COS(AS$12))/SIN(AS$12)*$B97))</f>
        <v>25.0032686495976</v>
      </c>
      <c r="AT187" s="0" t="n">
        <f aca="false">IF($B97=0,0,IF(SIN(AT$12)=0,999999999,(SIN(AT$12)*COS($E97)+SIN($E97)*COS(AT$12))/SIN(AT$12)*$B97))</f>
        <v>24.1875232723035</v>
      </c>
      <c r="AU187" s="0" t="n">
        <f aca="false">IF($B97=0,0,IF(SIN(AU$12)=0,999999999,(SIN(AU$12)*COS($E97)+SIN($E97)*COS(AU$12))/SIN(AU$12)*$B97))</f>
        <v>23.4050247818465</v>
      </c>
      <c r="AV187" s="0" t="n">
        <f aca="false">IF($B97=0,0,IF(SIN(AV$12)=0,999999999,(SIN(AV$12)*COS($E97)+SIN($E97)*COS(AV$12))/SIN(AV$12)*$B97))</f>
        <v>22.6533324672455</v>
      </c>
      <c r="AW187" s="0" t="n">
        <f aca="false">IF($B97=0,0,IF(SIN(AW$12)=0,999999999,(SIN(AW$12)*COS($E97)+SIN($E97)*COS(AW$12))/SIN(AW$12)*$B97))</f>
        <v>21.9302302445781</v>
      </c>
      <c r="AX187" s="0" t="n">
        <f aca="false">IF($B97=0,0,IF(SIN(AX$12)=0,999999999,(SIN(AX$12)*COS($E97)+SIN($E97)*COS(AX$12))/SIN(AX$12)*$B97))</f>
        <v>21.2337010594577</v>
      </c>
      <c r="AY187" s="0" t="n">
        <f aca="false">IF($B97=0,0,IF(SIN(AY$12)=0,999999999,(SIN(AY$12)*COS($E97)+SIN($E97)*COS(AY$12))/SIN(AY$12)*$B97))</f>
        <v>20.5619046990966</v>
      </c>
      <c r="AZ187" s="0" t="n">
        <f aca="false">IF($B97=0,0,IF(SIN(AZ$12)=0,999999999,(SIN(AZ$12)*COS($E97)+SIN($E97)*COS(AZ$12))/SIN(AZ$12)*$B97))</f>
        <v>19.9131584949397</v>
      </c>
      <c r="BA187" s="0" t="n">
        <f aca="false">IF($B97=0,0,IF(SIN(BA$12)=0,999999999,(SIN(BA$12)*COS($E97)+SIN($E97)*COS(BA$12))/SIN(BA$12)*$B97))</f>
        <v>19.2859204851875</v>
      </c>
      <c r="BB187" s="0" t="n">
        <f aca="false">IF($B97=0,0,IF(SIN(BB$12)=0,999999999,(SIN(BB$12)*COS($E97)+SIN($E97)*COS(BB$12))/SIN(BB$12)*$B97))</f>
        <v>18.6787746782985</v>
      </c>
      <c r="BC187" s="0" t="n">
        <f aca="false">IF($B97=0,0,IF(SIN(BC$12)=0,999999999,(SIN(BC$12)*COS($E97)+SIN($E97)*COS(BC$12))/SIN(BC$12)*$B97))</f>
        <v>18.0904181171432</v>
      </c>
      <c r="BD187" s="0" t="n">
        <f aca="false">IF($B97=0,0,IF(SIN(BD$12)=0,999999999,(SIN(BD$12)*COS($E97)+SIN($E97)*COS(BD$12))/SIN(BD$12)*$B97))</f>
        <v>17.5196494915292</v>
      </c>
      <c r="BE187" s="0" t="n">
        <f aca="false">IF($B97=0,0,IF(SIN(BE$12)=0,999999999,(SIN(BE$12)*COS($E97)+SIN($E97)*COS(BE$12))/SIN(BE$12)*$B97))</f>
        <v>16.965359086373</v>
      </c>
      <c r="BF187" s="0" t="n">
        <f aca="false">IF($B97=0,0,IF(SIN(BF$12)=0,999999999,(SIN(BF$12)*COS($E97)+SIN($E97)*COS(BF$12))/SIN(BF$12)*$B97))</f>
        <v>16.4265198855111</v>
      </c>
      <c r="BG187" s="0" t="n">
        <f aca="false">IF($B97=0,0,IF(SIN(BG$12)=0,999999999,(SIN(BG$12)*COS($E97)+SIN($E97)*COS(BG$12))/SIN(BG$12)*$B97))</f>
        <v>15.9021796782997</v>
      </c>
      <c r="BH187" s="0" t="n">
        <f aca="false">IF($B97=0,0,IF(SIN(BH$12)=0,999999999,(SIN(BH$12)*COS($E97)+SIN($E97)*COS(BH$12))/SIN(BH$12)*$B97))</f>
        <v>15.3914540387844</v>
      </c>
      <c r="BI187" s="0" t="n">
        <f aca="false">IF($B97=0,0,IF(SIN(BI$12)=0,999999999,(SIN(BI$12)*COS($E97)+SIN($E97)*COS(BI$12))/SIN(BI$12)*$B97))</f>
        <v>14.8935200661449</v>
      </c>
      <c r="BJ187" s="0" t="n">
        <f aca="false">IF($B97=0,0,IF(SIN(BJ$12)=0,999999999,(SIN(BJ$12)*COS($E97)+SIN($E97)*COS(BJ$12))/SIN(BJ$12)*$B97))</f>
        <v>14.4076107910074</v>
      </c>
      <c r="BK187" s="0" t="n">
        <f aca="false">IF($B97=0,0,IF(SIN(BK$12)=0,999999999,(SIN(BK$12)*COS($E97)+SIN($E97)*COS(BK$12))/SIN(BK$12)*$B97))</f>
        <v>13.9330101655879</v>
      </c>
      <c r="BL187" s="0" t="n">
        <f aca="false">IF($B97=0,0,IF(SIN(BL$12)=0,999999999,(SIN(BL$12)*COS($E97)+SIN($E97)*COS(BL$12))/SIN(BL$12)*$B97))</f>
        <v>13.4690485669307</v>
      </c>
      <c r="BM187" s="0" t="n">
        <f aca="false">IF($B97=0,0,IF(SIN(BM$12)=0,999999999,(SIN(BM$12)*COS($E97)+SIN($E97)*COS(BM$12))/SIN(BM$12)*$B97))</f>
        <v>13.0150987520791</v>
      </c>
      <c r="BN187" s="0" t="n">
        <f aca="false">IF($B97=0,0,IF(SIN(BN$12)=0,999999999,(SIN(BN$12)*COS($E97)+SIN($E97)*COS(BN$12))/SIN(BN$12)*$B97))</f>
        <v>12.5705722121491</v>
      </c>
      <c r="BO187" s="0" t="n">
        <f aca="false">IF($B97=0,0,IF(SIN(BO$12)=0,999999999,(SIN(BO$12)*COS($E97)+SIN($E97)*COS(BO$12))/SIN(BO$12)*$B97))</f>
        <v>12.1349158792176</v>
      </c>
      <c r="BP187" s="0" t="n">
        <f aca="false">IF($B97=0,0,IF(SIN(BP$12)=0,999999999,(SIN(BP$12)*COS($E97)+SIN($E97)*COS(BP$12))/SIN(BP$12)*$B97))</f>
        <v>11.7076091458512</v>
      </c>
      <c r="BQ187" s="0" t="n">
        <f aca="false">IF($B97=0,0,IF(SIN(BQ$12)=0,999999999,(SIN(BQ$12)*COS($E97)+SIN($E97)*COS(BQ$12))/SIN(BQ$12)*$B97))</f>
        <v>11.2881611621945</v>
      </c>
      <c r="BR187" s="0" t="n">
        <f aca="false">IF($B97=0,0,IF(SIN(BR$12)=0,999999999,(SIN(BR$12)*COS($E97)+SIN($E97)*COS(BR$12))/SIN(BR$12)*$B97))</f>
        <v>10.8761083798869</v>
      </c>
      <c r="BS187" s="0" t="n">
        <f aca="false">IF($B97=0,0,IF(SIN(BS$12)=0,999999999,(SIN(BS$12)*COS($E97)+SIN($E97)*COS(BS$12))/SIN(BS$12)*$B97))</f>
        <v>10.4710123158374</v>
      </c>
      <c r="BT187" s="0" t="n">
        <f aca="false">IF($B97=0,0,IF(SIN(BT$12)=0,999999999,(SIN(BT$12)*COS($E97)+SIN($E97)*COS(BT$12))/SIN(BT$12)*$B97))</f>
        <v>10.0724575121315</v>
      </c>
      <c r="BU187" s="0" t="n">
        <f aca="false">IF($B97=0,0,IF(SIN(BU$12)=0,999999999,(SIN(BU$12)*COS($E97)+SIN($E97)*COS(BU$12))/SIN(BU$12)*$B97))</f>
        <v>9.68004967114666</v>
      </c>
      <c r="BV187" s="0" t="n">
        <f aca="false">IF($B97=0,0,IF(SIN(BV$12)=0,999999999,(SIN(BV$12)*COS($E97)+SIN($E97)*COS(BV$12))/SIN(BV$12)*$B97))</f>
        <v>9.29341394738019</v>
      </c>
      <c r="BW187" s="0" t="n">
        <f aca="false">IF($B97=0,0,IF(SIN(BW$12)=0,999999999,(SIN(BW$12)*COS($E97)+SIN($E97)*COS(BW$12))/SIN(BW$12)*$B97))</f>
        <v>8.91219337961327</v>
      </c>
      <c r="BX187" s="0" t="n">
        <f aca="false">IF($B97=0,0,IF(SIN(BX$12)=0,999999999,(SIN(BX$12)*COS($E97)+SIN($E97)*COS(BX$12))/SIN(BX$12)*$B97))</f>
        <v>8.53604744886578</v>
      </c>
      <c r="BY187" s="0" t="n">
        <f aca="false">IF($B97=0,0,IF(SIN(BY$12)=0,999999999,(SIN(BY$12)*COS($E97)+SIN($E97)*COS(BY$12))/SIN(BY$12)*$B97))</f>
        <v>8.16465074919772</v>
      </c>
      <c r="BZ187" s="0" t="n">
        <f aca="false">IF($B97=0,0,IF(SIN(BZ$12)=0,999999999,(SIN(BZ$12)*COS($E97)+SIN($E97)*COS(BZ$12))/SIN(BZ$12)*$B97))</f>
        <v>7.79769175981816</v>
      </c>
      <c r="CA187" s="0" t="n">
        <f aca="false">IF($B97=0,0,IF(SIN(CA$12)=0,999999999,(SIN(CA$12)*COS($E97)+SIN($E97)*COS(CA$12))/SIN(CA$12)*$B97))</f>
        <v>7.43487170817896</v>
      </c>
      <c r="CB187" s="0" t="n">
        <f aca="false">IF($B97=0,0,IF(SIN(CB$12)=0,999999999,(SIN(CB$12)*COS($E97)+SIN($E97)*COS(CB$12))/SIN(CB$12)*$B97))</f>
        <v>7.07590351480141</v>
      </c>
      <c r="CC187" s="0" t="n">
        <f aca="false">IF($B97=0,0,IF(SIN(CC$12)=0,999999999,(SIN(CC$12)*COS($E97)+SIN($E97)*COS(CC$12))/SIN(CC$12)*$B97))</f>
        <v>6.72051081152787</v>
      </c>
      <c r="CD187" s="0" t="n">
        <f aca="false">IF($B97=0,0,IF(SIN(CD$12)=0,999999999,(SIN(CD$12)*COS($E97)+SIN($E97)*COS(CD$12))/SIN(CD$12)*$B97))</f>
        <v>6.36842702570745</v>
      </c>
      <c r="CE187" s="0" t="n">
        <f aca="false">IF($B97=0,0,IF(SIN(CE$12)=0,999999999,(SIN(CE$12)*COS($E97)+SIN($E97)*COS(CE$12))/SIN(CE$12)*$B97))</f>
        <v>6.01939452354766</v>
      </c>
      <c r="CF187" s="0" t="n">
        <f aca="false">IF($B97=0,0,IF(SIN(CF$12)=0,999999999,(SIN(CF$12)*COS($E97)+SIN($E97)*COS(CF$12))/SIN(CF$12)*$B97))</f>
        <v>5.67316380650335</v>
      </c>
      <c r="CG187" s="0" t="n">
        <f aca="false">IF($B97=0,0,IF(SIN(CG$12)=0,999999999,(SIN(CG$12)*COS($E97)+SIN($E97)*COS(CG$12))/SIN(CG$12)*$B97))</f>
        <v>5.32949275512511</v>
      </c>
      <c r="CH187" s="0" t="n">
        <f aca="false">IF($B97=0,0,IF(SIN(CH$12)=0,999999999,(SIN(CH$12)*COS($E97)+SIN($E97)*COS(CH$12))/SIN(CH$12)*$B97))</f>
        <v>4.98814591527836</v>
      </c>
      <c r="CI187" s="0" t="n">
        <f aca="false">IF($B97=0,0,IF(SIN(CI$12)=0,999999999,(SIN(CI$12)*COS($E97)+SIN($E97)*COS(CI$12))/SIN(CI$12)*$B97))</f>
        <v>4.64889382207677</v>
      </c>
      <c r="CJ187" s="0" t="n">
        <f aca="false">IF($B97=0,0,IF(SIN(CJ$12)=0,999999999,(SIN(CJ$12)*COS($E97)+SIN($E97)*COS(CJ$12))/SIN(CJ$12)*$B97))</f>
        <v>4.31151235724278</v>
      </c>
      <c r="CK187" s="0" t="n">
        <f aca="false">IF($B97=0,0,IF(SIN(CK$12)=0,999999999,(SIN(CK$12)*COS($E97)+SIN($E97)*COS(CK$12))/SIN(CK$12)*$B97))</f>
        <v>3.97578213593427</v>
      </c>
      <c r="CL187" s="0" t="n">
        <f aca="false">IF($B97=0,0,IF(SIN(CL$12)=0,999999999,(SIN(CL$12)*COS($E97)+SIN($E97)*COS(CL$12))/SIN(CL$12)*$B97))</f>
        <v>3.64148791936458</v>
      </c>
      <c r="CM187" s="0" t="n">
        <f aca="false">IF($B97=0,0,IF(SIN(CM$12)=0,999999999,(SIN(CM$12)*COS($E97)+SIN($E97)*COS(CM$12))/SIN(CM$12)*$B97))</f>
        <v>3.30841804978227</v>
      </c>
      <c r="CN187" s="0" t="n">
        <f aca="false">IF($B97=0,0,IF(SIN(CN$12)=0,999999999,(SIN(CN$12)*COS($E97)+SIN($E97)*COS(CN$12))/SIN(CN$12)*$B97))</f>
        <v>2.97636390458649</v>
      </c>
      <c r="CO187" s="0" t="n">
        <f aca="false">IF($B97=0,0,IF(SIN(CO$12)=0,999999999,(SIN(CO$12)*COS($E97)+SIN($E97)*COS(CO$12))/SIN(CO$12)*$B97))</f>
        <v>2.64511936653575</v>
      </c>
      <c r="CP187" s="0" t="n">
        <f aca="false">IF($B97=0,0,IF(SIN(CP$12)=0,999999999,(SIN(CP$12)*COS($E97)+SIN($E97)*COS(CP$12))/SIN(CP$12)*$B97))</f>
        <v>2.31448030715018</v>
      </c>
      <c r="CQ187" s="0" t="n">
        <f aca="false">IF($B97=0,0,IF(SIN(CQ$12)=0,999999999,(SIN(CQ$12)*COS($E97)+SIN($E97)*COS(CQ$12))/SIN(CQ$12)*$B97))</f>
        <v>1.98424408052744</v>
      </c>
    </row>
    <row r="188" customFormat="false" ht="12.8" hidden="true" customHeight="false" outlineLevel="0" collapsed="false">
      <c r="D188" s="0" t="n">
        <f aca="false">1+D187</f>
        <v>86</v>
      </c>
      <c r="E188" s="2" t="s">
        <v>56</v>
      </c>
      <c r="F188" s="0" t="n">
        <f aca="false">IF($B98=0,0,IF(SIN(F$12)=0,999999999,(SIN(F$12)*COS($E98)+SIN($E98)*COS(F$12))/SIN(F$12)*$B98))</f>
        <v>999999999</v>
      </c>
      <c r="G188" s="0" t="n">
        <f aca="false">IF($B98=0,0,IF(SIN(G$12)=0,999999999,(SIN(G$12)*COS($E98)+SIN($E98)*COS(G$12))/SIN(G$12)*$B98))</f>
        <v>1095.99133306548</v>
      </c>
      <c r="H188" s="0" t="n">
        <f aca="false">IF($B98=0,0,IF(SIN(H$12)=0,999999999,(SIN(H$12)*COS($E98)+SIN($E98)*COS(H$12))/SIN(H$12)*$B98))</f>
        <v>548.496962660755</v>
      </c>
      <c r="I188" s="0" t="n">
        <f aca="false">IF($B98=0,0,IF(SIN(I$12)=0,999999999,(SIN(I$12)*COS($E98)+SIN($E98)*COS(I$12))/SIN(I$12)*$B98))</f>
        <v>365.924693797012</v>
      </c>
      <c r="J188" s="0" t="n">
        <f aca="false">IF($B98=0,0,IF(SIN(J$12)=0,999999999,(SIN(J$12)*COS($E98)+SIN($E98)*COS(J$12))/SIN(J$12)*$B98))</f>
        <v>274.582916422335</v>
      </c>
      <c r="K188" s="0" t="n">
        <f aca="false">IF($B98=0,0,IF(SIN(K$12)=0,999999999,(SIN(K$12)*COS($E98)+SIN($E98)*COS(K$12))/SIN(K$12)*$B98))</f>
        <v>219.733297646501</v>
      </c>
      <c r="L188" s="0" t="n">
        <f aca="false">IF($B98=0,0,IF(SIN(L$12)=0,999999999,(SIN(L$12)*COS($E98)+SIN($E98)*COS(L$12))/SIN(L$12)*$B98))</f>
        <v>183.12971741195</v>
      </c>
      <c r="M188" s="0" t="n">
        <f aca="false">IF($B98=0,0,IF(SIN(M$12)=0,999999999,(SIN(M$12)*COS($E98)+SIN($E98)*COS(M$12))/SIN(M$12)*$B98))</f>
        <v>156.952402154248</v>
      </c>
      <c r="N188" s="0" t="n">
        <f aca="false">IF($B98=0,0,IF(SIN(N$12)=0,999999999,(SIN(N$12)*COS($E98)+SIN($E98)*COS(N$12))/SIN(N$12)*$B98))</f>
        <v>137.291458211168</v>
      </c>
      <c r="O188" s="0" t="n">
        <f aca="false">IF($B98=0,0,IF(SIN(O$12)=0,999999999,(SIN(O$12)*COS($E98)+SIN($E98)*COS(O$12))/SIN(O$12)*$B98))</f>
        <v>121.974716286986</v>
      </c>
      <c r="P188" s="0" t="n">
        <f aca="false">IF($B98=0,0,IF(SIN(P$12)=0,999999999,(SIN(P$12)*COS($E98)+SIN($E98)*COS(P$12))/SIN(P$12)*$B98))</f>
        <v>109.698869233284</v>
      </c>
      <c r="Q188" s="0" t="n">
        <f aca="false">IF($B98=0,0,IF(SIN(Q$12)=0,999999999,(SIN(Q$12)*COS($E98)+SIN($E98)*COS(Q$12))/SIN(Q$12)*$B98))</f>
        <v>99.6345346720543</v>
      </c>
      <c r="R188" s="0" t="n">
        <f aca="false">IF($B98=0,0,IF(SIN(R$12)=0,999999999,(SIN(R$12)*COS($E98)+SIN($E98)*COS(R$12))/SIN(R$12)*$B98))</f>
        <v>91.2287863030521</v>
      </c>
      <c r="S188" s="0" t="n">
        <f aca="false">IF($B98=0,0,IF(SIN(S$12)=0,999999999,(SIN(S$12)*COS($E98)+SIN($E98)*COS(S$12))/SIN(S$12)*$B98))</f>
        <v>84.0988246038039</v>
      </c>
      <c r="T188" s="0" t="n">
        <f aca="false">IF($B98=0,0,IF(SIN(T$12)=0,999999999,(SIN(T$12)*COS($E98)+SIN($E98)*COS(T$12))/SIN(T$12)*$B98))</f>
        <v>77.9712172258854</v>
      </c>
      <c r="U188" s="0" t="n">
        <f aca="false">IF($B98=0,0,IF(SIN(U$12)=0,999999999,(SIN(U$12)*COS($E98)+SIN($E98)*COS(U$12))/SIN(U$12)*$B98))</f>
        <v>72.6454432291457</v>
      </c>
      <c r="V188" s="0" t="n">
        <f aca="false">IF($B98=0,0,IF(SIN(V$12)=0,999999999,(SIN(V$12)*COS($E98)+SIN($E98)*COS(V$12))/SIN(V$12)*$B98))</f>
        <v>67.9711082247053</v>
      </c>
      <c r="W188" s="0" t="n">
        <f aca="false">IF($B98=0,0,IF(SIN(W$12)=0,999999999,(SIN(W$12)*COS($E98)+SIN($E98)*COS(W$12))/SIN(W$12)*$B98))</f>
        <v>63.8332012289317</v>
      </c>
      <c r="X188" s="0" t="n">
        <f aca="false">IF($B98=0,0,IF(SIN(X$12)=0,999999999,(SIN(X$12)*COS($E98)+SIN($E98)*COS(X$12))/SIN(X$12)*$B98))</f>
        <v>60.1422658962691</v>
      </c>
      <c r="Y188" s="0" t="n">
        <f aca="false">IF($B98=0,0,IF(SIN(Y$12)=0,999999999,(SIN(Y$12)*COS($E98)+SIN($E98)*COS(Y$12))/SIN(Y$12)*$B98))</f>
        <v>56.8276755702242</v>
      </c>
      <c r="Z188" s="0" t="n">
        <f aca="false">IF($B98=0,0,IF(SIN(Z$12)=0,999999999,(SIN(Z$12)*COS($E98)+SIN($E98)*COS(Z$12))/SIN(Z$12)*$B98))</f>
        <v>53.8329258160749</v>
      </c>
      <c r="AA188" s="0" t="n">
        <f aca="false">IF($B98=0,0,IF(SIN(AA$12)=0,999999999,(SIN(AA$12)*COS($E98)+SIN($E98)*COS(AA$12))/SIN(AA$12)*$B98))</f>
        <v>51.1122719413172</v>
      </c>
      <c r="AB188" s="0" t="n">
        <f aca="false">IF($B98=0,0,IF(SIN(AB$12)=0,999999999,(SIN(AB$12)*COS($E98)+SIN($E98)*COS(AB$12))/SIN(AB$12)*$B98))</f>
        <v>48.6282835531282</v>
      </c>
      <c r="AC188" s="0" t="n">
        <f aca="false">IF($B98=0,0,IF(SIN(AC$12)=0,999999999,(SIN(AC$12)*COS($E98)+SIN($E98)*COS(AC$12))/SIN(AC$12)*$B98))</f>
        <v>46.3500370545411</v>
      </c>
      <c r="AD188" s="0" t="n">
        <f aca="false">IF($B98=0,0,IF(SIN(AD$12)=0,999999999,(SIN(AD$12)*COS($E98)+SIN($E98)*COS(AD$12))/SIN(AD$12)*$B98))</f>
        <v>44.2517600137918</v>
      </c>
      <c r="AE188" s="0" t="n">
        <f aca="false">IF($B98=0,0,IF(SIN(AE$12)=0,999999999,(SIN(AE$12)*COS($E98)+SIN($E98)*COS(AE$12))/SIN(AE$12)*$B98))</f>
        <v>42.311800882262</v>
      </c>
      <c r="AF188" s="0" t="n">
        <f aca="false">IF($B98=0,0,IF(SIN(AF$12)=0,999999999,(SIN(AF$12)*COS($E98)+SIN($E98)*COS(AF$12))/SIN(AF$12)*$B98))</f>
        <v>40.5118364670803</v>
      </c>
      <c r="AG188" s="0" t="n">
        <f aca="false">IF($B98=0,0,IF(SIN(AG$12)=0,999999999,(SIN(AG$12)*COS($E98)+SIN($E98)*COS(AG$12))/SIN(AG$12)*$B98))</f>
        <v>38.8362555181936</v>
      </c>
      <c r="AH188" s="0" t="n">
        <f aca="false">IF($B98=0,0,IF(SIN(AH$12)=0,999999999,(SIN(AH$12)*COS($E98)+SIN($E98)*COS(AH$12))/SIN(AH$12)*$B98))</f>
        <v>37.2716744011976</v>
      </c>
      <c r="AI188" s="0" t="n">
        <f aca="false">IF($B98=0,0,IF(SIN(AI$12)=0,999999999,(SIN(AI$12)*COS($E98)+SIN($E98)*COS(AI$12))/SIN(AI$12)*$B98))</f>
        <v>35.8065529730643</v>
      </c>
      <c r="AJ188" s="0" t="n">
        <f aca="false">IF($B98=0,0,IF(SIN(AJ$12)=0,999999999,(SIN(AJ$12)*COS($E98)+SIN($E98)*COS(AJ$12))/SIN(AJ$12)*$B98))</f>
        <v>34.4308872799906</v>
      </c>
      <c r="AK188" s="0" t="n">
        <f aca="false">IF($B98=0,0,IF(SIN(AK$12)=0,999999999,(SIN(AK$12)*COS($E98)+SIN($E98)*COS(AK$12))/SIN(AK$12)*$B98))</f>
        <v>33.135961730338</v>
      </c>
      <c r="AL188" s="0" t="n">
        <f aca="false">IF($B98=0,0,IF(SIN(AL$12)=0,999999999,(SIN(AL$12)*COS($E98)+SIN($E98)*COS(AL$12))/SIN(AL$12)*$B98))</f>
        <v>31.9141477323826</v>
      </c>
      <c r="AM188" s="0" t="n">
        <f aca="false">IF($B98=0,0,IF(SIN(AM$12)=0,999999999,(SIN(AM$12)*COS($E98)+SIN($E98)*COS(AM$12))/SIN(AM$12)*$B98))</f>
        <v>30.7587389405986</v>
      </c>
      <c r="AN188" s="0" t="n">
        <f aca="false">IF($B98=0,0,IF(SIN(AN$12)=0,999999999,(SIN(AN$12)*COS($E98)+SIN($E98)*COS(AN$12))/SIN(AN$12)*$B98))</f>
        <v>29.6638155733124</v>
      </c>
      <c r="AO188" s="0" t="n">
        <f aca="false">IF($B98=0,0,IF(SIN(AO$12)=0,999999999,(SIN(AO$12)*COS($E98)+SIN($E98)*COS(AO$12))/SIN(AO$12)*$B98))</f>
        <v>28.624131987341</v>
      </c>
      <c r="AP188" s="0" t="n">
        <f aca="false">IF($B98=0,0,IF(SIN(AP$12)=0,999999999,(SIN(AP$12)*COS($E98)+SIN($E98)*COS(AP$12))/SIN(AP$12)*$B98))</f>
        <v>27.6350229873062</v>
      </c>
      <c r="AQ188" s="0" t="n">
        <f aca="false">IF($B98=0,0,IF(SIN(AQ$12)=0,999999999,(SIN(AQ$12)*COS($E98)+SIN($E98)*COS(AQ$12))/SIN(AQ$12)*$B98))</f>
        <v>26.6923253251054</v>
      </c>
      <c r="AR188" s="0" t="n">
        <f aca="false">IF($B98=0,0,IF(SIN(AR$12)=0,999999999,(SIN(AR$12)*COS($E98)+SIN($E98)*COS(AR$12))/SIN(AR$12)*$B98))</f>
        <v>25.7923115912283</v>
      </c>
      <c r="AS188" s="0" t="n">
        <f aca="false">IF($B98=0,0,IF(SIN(AS$12)=0,999999999,(SIN(AS$12)*COS($E98)+SIN($E98)*COS(AS$12))/SIN(AS$12)*$B98))</f>
        <v>24.9316342736113</v>
      </c>
      <c r="AT188" s="0" t="n">
        <f aca="false">IF($B98=0,0,IF(SIN(AT$12)=0,999999999,(SIN(AT$12)*COS($E98)+SIN($E98)*COS(AT$12))/SIN(AT$12)*$B98))</f>
        <v>24.1072782045796</v>
      </c>
      <c r="AU188" s="0" t="n">
        <f aca="false">IF($B98=0,0,IF(SIN(AU$12)=0,999999999,(SIN(AU$12)*COS($E98)+SIN($E98)*COS(AU$12))/SIN(AU$12)*$B98))</f>
        <v>23.3165199636245</v>
      </c>
      <c r="AV188" s="0" t="n">
        <f aca="false">IF($B98=0,0,IF(SIN(AV$12)=0,999999999,(SIN(AV$12)*COS($E98)+SIN($E98)*COS(AV$12))/SIN(AV$12)*$B98))</f>
        <v>22.5568930765666</v>
      </c>
      <c r="AW188" s="0" t="n">
        <f aca="false">IF($B98=0,0,IF(SIN(AW$12)=0,999999999,(SIN(AW$12)*COS($E98)+SIN($E98)*COS(AW$12))/SIN(AW$12)*$B98))</f>
        <v>21.8261580673614</v>
      </c>
      <c r="AX188" s="0" t="n">
        <f aca="false">IF($B98=0,0,IF(SIN(AX$12)=0,999999999,(SIN(AX$12)*COS($E98)+SIN($E98)*COS(AX$12))/SIN(AX$12)*$B98))</f>
        <v>21.1222765903785</v>
      </c>
      <c r="AY188" s="0" t="n">
        <f aca="false">IF($B98=0,0,IF(SIN(AY$12)=0,999999999,(SIN(AY$12)*COS($E98)+SIN($E98)*COS(AY$12))/SIN(AY$12)*$B98))</f>
        <v>20.4433890082582</v>
      </c>
      <c r="AZ188" s="0" t="n">
        <f aca="false">IF($B98=0,0,IF(SIN(AZ$12)=0,999999999,(SIN(AZ$12)*COS($E98)+SIN($E98)*COS(AZ$12))/SIN(AZ$12)*$B98))</f>
        <v>19.7877948908486</v>
      </c>
      <c r="BA188" s="0" t="n">
        <f aca="false">IF($B98=0,0,IF(SIN(BA$12)=0,999999999,(SIN(BA$12)*COS($E98)+SIN($E98)*COS(BA$12))/SIN(BA$12)*$B98))</f>
        <v>19.1539360000001</v>
      </c>
      <c r="BB188" s="0" t="n">
        <f aca="false">IF($B98=0,0,IF(SIN(BB$12)=0,999999999,(SIN(BB$12)*COS($E98)+SIN($E98)*COS(BB$12))/SIN(BB$12)*$B98))</f>
        <v>18.5403813975133</v>
      </c>
      <c r="BC188" s="0" t="n">
        <f aca="false">IF($B98=0,0,IF(SIN(BC$12)=0,999999999,(SIN(BC$12)*COS($E98)+SIN($E98)*COS(BC$12))/SIN(BC$12)*$B98))</f>
        <v>17.945814372749</v>
      </c>
      <c r="BD188" s="0" t="n">
        <f aca="false">IF($B98=0,0,IF(SIN(BD$12)=0,999999999,(SIN(BD$12)*COS($E98)+SIN($E98)*COS(BD$12))/SIN(BD$12)*$B98))</f>
        <v>17.3690209349504</v>
      </c>
      <c r="BE188" s="0" t="n">
        <f aca="false">IF($B98=0,0,IF(SIN(BE$12)=0,999999999,(SIN(BE$12)*COS($E98)+SIN($E98)*COS(BE$12))/SIN(BE$12)*$B98))</f>
        <v>16.8088796553122</v>
      </c>
      <c r="BF188" s="0" t="n">
        <f aca="false">IF($B98=0,0,IF(SIN(BF$12)=0,999999999,(SIN(BF$12)*COS($E98)+SIN($E98)*COS(BF$12))/SIN(BF$12)*$B98))</f>
        <v>16.2643526768865</v>
      </c>
      <c r="BG188" s="0" t="n">
        <f aca="false">IF($B98=0,0,IF(SIN(BG$12)=0,999999999,(SIN(BG$12)*COS($E98)+SIN($E98)*COS(BG$12))/SIN(BG$12)*$B98))</f>
        <v>15.7344777378635</v>
      </c>
      <c r="BH188" s="0" t="n">
        <f aca="false">IF($B98=0,0,IF(SIN(BH$12)=0,999999999,(SIN(BH$12)*COS($E98)+SIN($E98)*COS(BH$12))/SIN(BH$12)*$B98))</f>
        <v>15.2183610766314</v>
      </c>
      <c r="BI188" s="0" t="n">
        <f aca="false">IF($B98=0,0,IF(SIN(BI$12)=0,999999999,(SIN(BI$12)*COS($E98)+SIN($E98)*COS(BI$12))/SIN(BI$12)*$B98))</f>
        <v>14.7151711061482</v>
      </c>
      <c r="BJ188" s="0" t="n">
        <f aca="false">IF($B98=0,0,IF(SIN(BJ$12)=0,999999999,(SIN(BJ$12)*COS($E98)+SIN($E98)*COS(BJ$12))/SIN(BJ$12)*$B98))</f>
        <v>14.2241327612089</v>
      </c>
      <c r="BK188" s="0" t="n">
        <f aca="false">IF($B98=0,0,IF(SIN(BK$12)=0,999999999,(SIN(BK$12)*COS($E98)+SIN($E98)*COS(BK$12))/SIN(BK$12)*$B98))</f>
        <v>13.7445224357069</v>
      </c>
      <c r="BL188" s="0" t="n">
        <f aca="false">IF($B98=0,0,IF(SIN(BL$12)=0,999999999,(SIN(BL$12)*COS($E98)+SIN($E98)*COS(BL$12))/SIN(BL$12)*$B98))</f>
        <v>13.2756634384063</v>
      </c>
      <c r="BM188" s="0" t="n">
        <f aca="false">IF($B98=0,0,IF(SIN(BM$12)=0,999999999,(SIN(BM$12)*COS($E98)+SIN($E98)*COS(BM$12))/SIN(BM$12)*$B98))</f>
        <v>12.8169219054171</v>
      </c>
      <c r="BN188" s="0" t="n">
        <f aca="false">IF($B98=0,0,IF(SIN(BN$12)=0,999999999,(SIN(BN$12)*COS($E98)+SIN($E98)*COS(BN$12))/SIN(BN$12)*$B98))</f>
        <v>12.367703115784</v>
      </c>
      <c r="BO188" s="0" t="n">
        <f aca="false">IF($B98=0,0,IF(SIN(BO$12)=0,999999999,(SIN(BO$12)*COS($E98)+SIN($E98)*COS(BO$12))/SIN(BO$12)*$B98))</f>
        <v>11.9274481636132</v>
      </c>
      <c r="BP188" s="0" t="n">
        <f aca="false">IF($B98=0,0,IF(SIN(BP$12)=0,999999999,(SIN(BP$12)*COS($E98)+SIN($E98)*COS(BP$12))/SIN(BP$12)*$B98))</f>
        <v>11.4956309461413</v>
      </c>
      <c r="BQ188" s="0" t="n">
        <f aca="false">IF($B98=0,0,IF(SIN(BQ$12)=0,999999999,(SIN(BQ$12)*COS($E98)+SIN($E98)*COS(BQ$12))/SIN(BQ$12)*$B98))</f>
        <v>11.0717554322922</v>
      </c>
      <c r="BR188" s="0" t="n">
        <f aca="false">IF($B98=0,0,IF(SIN(BR$12)=0,999999999,(SIN(BR$12)*COS($E98)+SIN($E98)*COS(BR$12))/SIN(BR$12)*$B98))</f>
        <v>10.6553531806689</v>
      </c>
      <c r="BS188" s="0" t="n">
        <f aca="false">IF($B98=0,0,IF(SIN(BS$12)=0,999999999,(SIN(BS$12)*COS($E98)+SIN($E98)*COS(BS$12))/SIN(BS$12)*$B98))</f>
        <v>10.2459810797226</v>
      </c>
      <c r="BT188" s="0" t="n">
        <f aca="false">IF($B98=0,0,IF(SIN(BT$12)=0,999999999,(SIN(BT$12)*COS($E98)+SIN($E98)*COS(BT$12))/SIN(BT$12)*$B98))</f>
        <v>9.84321928612654</v>
      </c>
      <c r="BU188" s="0" t="n">
        <f aca="false">IF($B98=0,0,IF(SIN(BU$12)=0,999999999,(SIN(BU$12)*COS($E98)+SIN($E98)*COS(BU$12))/SIN(BU$12)*$B98))</f>
        <v>9.44666934020534</v>
      </c>
      <c r="BV188" s="0" t="n">
        <f aca="false">IF($B98=0,0,IF(SIN(BV$12)=0,999999999,(SIN(BV$12)*COS($E98)+SIN($E98)*COS(BV$12))/SIN(BV$12)*$B98))</f>
        <v>9.05595243973256</v>
      </c>
      <c r="BW188" s="0" t="n">
        <f aca="false">IF($B98=0,0,IF(SIN(BW$12)=0,999999999,(SIN(BW$12)*COS($E98)+SIN($E98)*COS(BW$12))/SIN(BW$12)*$B98))</f>
        <v>8.6707078555453</v>
      </c>
      <c r="BX188" s="0" t="n">
        <f aca="false">IF($B98=0,0,IF(SIN(BX$12)=0,999999999,(SIN(BX$12)*COS($E98)+SIN($E98)*COS(BX$12))/SIN(BX$12)*$B98))</f>
        <v>8.29059147427714</v>
      </c>
      <c r="BY188" s="0" t="n">
        <f aca="false">IF($B98=0,0,IF(SIN(BY$12)=0,999999999,(SIN(BY$12)*COS($E98)+SIN($E98)*COS(BY$12))/SIN(BY$12)*$B98))</f>
        <v>7.91527445512925</v>
      </c>
      <c r="BZ188" s="0" t="n">
        <f aca="false">IF($B98=0,0,IF(SIN(BZ$12)=0,999999999,(SIN(BZ$12)*COS($E98)+SIN($E98)*COS(BZ$12))/SIN(BZ$12)*$B98))</f>
        <v>7.54444198901808</v>
      </c>
      <c r="CA188" s="0" t="n">
        <f aca="false">IF($B98=0,0,IF(SIN(CA$12)=0,999999999,(SIN(CA$12)*COS($E98)+SIN($E98)*COS(CA$12))/SIN(CA$12)*$B98))</f>
        <v>7.17779214966836</v>
      </c>
      <c r="CB188" s="0" t="n">
        <f aca="false">IF($B98=0,0,IF(SIN(CB$12)=0,999999999,(SIN(CB$12)*COS($E98)+SIN($E98)*COS(CB$12))/SIN(CB$12)*$B98))</f>
        <v>6.81503482730179</v>
      </c>
      <c r="CC188" s="0" t="n">
        <f aca="false">IF($B98=0,0,IF(SIN(CC$12)=0,999999999,(SIN(CC$12)*COS($E98)+SIN($E98)*COS(CC$12))/SIN(CC$12)*$B98))</f>
        <v>6.45589073652567</v>
      </c>
      <c r="CD188" s="0" t="n">
        <f aca="false">IF($B98=0,0,IF(SIN(CD$12)=0,999999999,(SIN(CD$12)*COS($E98)+SIN($E98)*COS(CD$12))/SIN(CD$12)*$B98))</f>
        <v>6.10009049085162</v>
      </c>
      <c r="CE188" s="0" t="n">
        <f aca="false">IF($B98=0,0,IF(SIN(CE$12)=0,999999999,(SIN(CE$12)*COS($E98)+SIN($E98)*COS(CE$12))/SIN(CE$12)*$B98))</f>
        <v>5.74737373700481</v>
      </c>
      <c r="CF188" s="0" t="n">
        <f aca="false">IF($B98=0,0,IF(SIN(CF$12)=0,999999999,(SIN(CF$12)*COS($E98)+SIN($E98)*COS(CF$12))/SIN(CF$12)*$B98))</f>
        <v>5.39748834283019</v>
      </c>
      <c r="CG188" s="0" t="n">
        <f aca="false">IF($B98=0,0,IF(SIN(CG$12)=0,999999999,(SIN(CG$12)*COS($E98)+SIN($E98)*COS(CG$12))/SIN(CG$12)*$B98))</f>
        <v>5.05018963315942</v>
      </c>
      <c r="CH188" s="0" t="n">
        <f aca="false">IF($B98=0,0,IF(SIN(CH$12)=0,999999999,(SIN(CH$12)*COS($E98)+SIN($E98)*COS(CH$12))/SIN(CH$12)*$B98))</f>
        <v>4.70523966849539</v>
      </c>
      <c r="CI188" s="0" t="n">
        <f aca="false">IF($B98=0,0,IF(SIN(CI$12)=0,999999999,(SIN(CI$12)*COS($E98)+SIN($E98)*COS(CI$12))/SIN(CI$12)*$B98))</f>
        <v>4.36240656180945</v>
      </c>
      <c r="CJ188" s="0" t="n">
        <f aca="false">IF($B98=0,0,IF(SIN(CJ$12)=0,999999999,(SIN(CJ$12)*COS($E98)+SIN($E98)*COS(CJ$12))/SIN(CJ$12)*$B98))</f>
        <v>4.02146382911846</v>
      </c>
      <c r="CK188" s="0" t="n">
        <f aca="false">IF($B98=0,0,IF(SIN(CK$12)=0,999999999,(SIN(CK$12)*COS($E98)+SIN($E98)*COS(CK$12))/SIN(CK$12)*$B98))</f>
        <v>3.68218976983902</v>
      </c>
      <c r="CL188" s="0" t="n">
        <f aca="false">IF($B98=0,0,IF(SIN(CL$12)=0,999999999,(SIN(CL$12)*COS($E98)+SIN($E98)*COS(CL$12))/SIN(CL$12)*$B98))</f>
        <v>3.34436687320733</v>
      </c>
      <c r="CM188" s="0" t="n">
        <f aca="false">IF($B98=0,0,IF(SIN(CM$12)=0,999999999,(SIN(CM$12)*COS($E98)+SIN($E98)*COS(CM$12))/SIN(CM$12)*$B98))</f>
        <v>3.00778124729483</v>
      </c>
      <c r="CN188" s="0" t="n">
        <f aca="false">IF($B98=0,0,IF(SIN(CN$12)=0,999999999,(SIN(CN$12)*COS($E98)+SIN($E98)*COS(CN$12))/SIN(CN$12)*$B98))</f>
        <v>2.67222206736145</v>
      </c>
      <c r="CO188" s="0" t="n">
        <f aca="false">IF($B98=0,0,IF(SIN(CO$12)=0,999999999,(SIN(CO$12)*COS($E98)+SIN($E98)*COS(CO$12))/SIN(CO$12)*$B98))</f>
        <v>2.33748104047203</v>
      </c>
      <c r="CP188" s="0" t="n">
        <f aca="false">IF($B98=0,0,IF(SIN(CP$12)=0,999999999,(SIN(CP$12)*COS($E98)+SIN($E98)*COS(CP$12))/SIN(CP$12)*$B98))</f>
        <v>2.00335188344569</v>
      </c>
      <c r="CQ188" s="0" t="n">
        <f aca="false">IF($B98=0,0,IF(SIN(CQ$12)=0,999999999,(SIN(CQ$12)*COS($E98)+SIN($E98)*COS(CQ$12))/SIN(CQ$12)*$B98))</f>
        <v>1.66962981132854</v>
      </c>
    </row>
    <row r="189" customFormat="false" ht="12.8" hidden="true" customHeight="false" outlineLevel="0" collapsed="false">
      <c r="D189" s="0" t="n">
        <f aca="false">1+D188</f>
        <v>87</v>
      </c>
      <c r="E189" s="2" t="s">
        <v>56</v>
      </c>
      <c r="F189" s="0" t="n">
        <f aca="false">IF($B99=0,0,IF(SIN(F$12)=0,999999999,(SIN(F$12)*COS($E99)+SIN($E99)*COS(F$12))/SIN(F$12)*$B99))</f>
        <v>999999999</v>
      </c>
      <c r="G189" s="0" t="n">
        <f aca="false">IF($B99=0,0,IF(SIN(G$12)=0,999999999,(SIN(G$12)*COS($E99)+SIN($E99)*COS(G$12))/SIN(G$12)*$B99))</f>
        <v>1106.79166241512</v>
      </c>
      <c r="H189" s="0" t="n">
        <f aca="false">IF($B99=0,0,IF(SIN(H$12)=0,999999999,(SIN(H$12)*COS($E99)+SIN($E99)*COS(H$12))/SIN(H$12)*$B99))</f>
        <v>553.733150481465</v>
      </c>
      <c r="I189" s="0" t="n">
        <f aca="false">IF($B99=0,0,IF(SIN(I$12)=0,999999999,(SIN(I$12)*COS($E99)+SIN($E99)*COS(I$12))/SIN(I$12)*$B99))</f>
        <v>369.305414241015</v>
      </c>
      <c r="J189" s="0" t="n">
        <f aca="false">IF($B99=0,0,IF(SIN(J$12)=0,999999999,(SIN(J$12)*COS($E99)+SIN($E99)*COS(J$12))/SIN(J$12)*$B99))</f>
        <v>277.035337683205</v>
      </c>
      <c r="K189" s="0" t="n">
        <f aca="false">IF($B99=0,0,IF(SIN(K$12)=0,999999999,(SIN(K$12)*COS($E99)+SIN($E99)*COS(K$12))/SIN(K$12)*$B99))</f>
        <v>221.628286615507</v>
      </c>
      <c r="L189" s="0" t="n">
        <f aca="false">IF($B99=0,0,IF(SIN(L$12)=0,999999999,(SIN(L$12)*COS($E99)+SIN($E99)*COS(L$12))/SIN(L$12)*$B99))</f>
        <v>184.652707120507</v>
      </c>
      <c r="M189" s="0" t="n">
        <f aca="false">IF($B99=0,0,IF(SIN(M$12)=0,999999999,(SIN(M$12)*COS($E99)+SIN($E99)*COS(M$12))/SIN(M$12)*$B99))</f>
        <v>158.209353900015</v>
      </c>
      <c r="N189" s="0" t="n">
        <f aca="false">IF($B99=0,0,IF(SIN(N$12)=0,999999999,(SIN(N$12)*COS($E99)+SIN($E99)*COS(N$12))/SIN(N$12)*$B99))</f>
        <v>138.348597355007</v>
      </c>
      <c r="O189" s="0" t="n">
        <f aca="false">IF($B99=0,0,IF(SIN(O$12)=0,999999999,(SIN(O$12)*COS($E99)+SIN($E99)*COS(O$12))/SIN(O$12)*$B99))</f>
        <v>122.876192606812</v>
      </c>
      <c r="P189" s="0" t="n">
        <f aca="false">IF($B99=0,0,IF(SIN(P$12)=0,999999999,(SIN(P$12)*COS($E99)+SIN($E99)*COS(P$12))/SIN(P$12)*$B99))</f>
        <v>110.475587100627</v>
      </c>
      <c r="Q189" s="0" t="n">
        <f aca="false">IF($B99=0,0,IF(SIN(Q$12)=0,999999999,(SIN(Q$12)*COS($E99)+SIN($E99)*COS(Q$12))/SIN(Q$12)*$B99))</f>
        <v>100.308969511626</v>
      </c>
      <c r="R189" s="0" t="n">
        <f aca="false">IF($B99=0,0,IF(SIN(R$12)=0,999999999,(SIN(R$12)*COS($E99)+SIN($E99)*COS(R$12))/SIN(R$12)*$B99))</f>
        <v>91.8177941937635</v>
      </c>
      <c r="S189" s="0" t="n">
        <f aca="false">IF($B99=0,0,IF(SIN(S$12)=0,999999999,(SIN(S$12)*COS($E99)+SIN($E99)*COS(S$12))/SIN(S$12)*$B99))</f>
        <v>84.6153712636151</v>
      </c>
      <c r="T189" s="0" t="n">
        <f aca="false">IF($B99=0,0,IF(SIN(T$12)=0,999999999,(SIN(T$12)*COS($E99)+SIN($E99)*COS(T$12))/SIN(T$12)*$B99))</f>
        <v>78.4254895016526</v>
      </c>
      <c r="U189" s="0" t="n">
        <f aca="false">IF($B99=0,0,IF(SIN(U$12)=0,999999999,(SIN(U$12)*COS($E99)+SIN($E99)*COS(U$12))/SIN(U$12)*$B99))</f>
        <v>73.0455900894368</v>
      </c>
      <c r="V189" s="0" t="n">
        <f aca="false">IF($B99=0,0,IF(SIN(V$12)=0,999999999,(SIN(V$12)*COS($E99)+SIN($E99)*COS(V$12))/SIN(V$12)*$B99))</f>
        <v>68.323750191934</v>
      </c>
      <c r="W189" s="0" t="n">
        <f aca="false">IF($B99=0,0,IF(SIN(W$12)=0,999999999,(SIN(W$12)*COS($E99)+SIN($E99)*COS(W$12))/SIN(W$12)*$B99))</f>
        <v>64.143789978077</v>
      </c>
      <c r="X189" s="0" t="n">
        <f aca="false">IF($B99=0,0,IF(SIN(X$12)=0,999999999,(SIN(X$12)*COS($E99)+SIN($E99)*COS(X$12))/SIN(X$12)*$B99))</f>
        <v>60.4153439646199</v>
      </c>
      <c r="Y189" s="0" t="n">
        <f aca="false">IF($B99=0,0,IF(SIN(Y$12)=0,999999999,(SIN(Y$12)*COS($E99)+SIN($E99)*COS(Y$12))/SIN(Y$12)*$B99))</f>
        <v>57.0670677220039</v>
      </c>
      <c r="Z189" s="0" t="n">
        <f aca="false">IF($B99=0,0,IF(SIN(Z$12)=0,999999999,(SIN(Z$12)*COS($E99)+SIN($E99)*COS(Z$12))/SIN(Z$12)*$B99))</f>
        <v>54.0418825654531</v>
      </c>
      <c r="AA189" s="0" t="n">
        <f aca="false">IF($B99=0,0,IF(SIN(AA$12)=0,999999999,(SIN(AA$12)*COS($E99)+SIN($E99)*COS(AA$12))/SIN(AA$12)*$B99))</f>
        <v>51.2935789028096</v>
      </c>
      <c r="AB189" s="0" t="n">
        <f aca="false">IF($B99=0,0,IF(SIN(AB$12)=0,999999999,(SIN(AB$12)*COS($E99)+SIN($E99)*COS(AB$12))/SIN(AB$12)*$B99))</f>
        <v>48.7843459391596</v>
      </c>
      <c r="AC189" s="0" t="n">
        <f aca="false">IF($B99=0,0,IF(SIN(AC$12)=0,999999999,(SIN(AC$12)*COS($E99)+SIN($E99)*COS(AC$12))/SIN(AC$12)*$B99))</f>
        <v>46.4829458034921</v>
      </c>
      <c r="AD189" s="0" t="n">
        <f aca="false">IF($B99=0,0,IF(SIN(AD$12)=0,999999999,(SIN(AD$12)*COS($E99)+SIN($E99)*COS(AD$12))/SIN(AD$12)*$B99))</f>
        <v>44.3633441408786</v>
      </c>
      <c r="AE189" s="0" t="n">
        <f aca="false">IF($B99=0,0,IF(SIN(AE$12)=0,999999999,(SIN(AE$12)*COS($E99)+SIN($E99)*COS(AE$12))/SIN(AE$12)*$B99))</f>
        <v>42.4036693597428</v>
      </c>
      <c r="AF189" s="0" t="n">
        <f aca="false">IF($B99=0,0,IF(SIN(AF$12)=0,999999999,(SIN(AF$12)*COS($E99)+SIN($E99)*COS(AF$12))/SIN(AF$12)*$B99))</f>
        <v>40.5854120500685</v>
      </c>
      <c r="AG189" s="0" t="n">
        <f aca="false">IF($B99=0,0,IF(SIN(AG$12)=0,999999999,(SIN(AG$12)*COS($E99)+SIN($E99)*COS(AG$12))/SIN(AG$12)*$B99))</f>
        <v>38.892802305916</v>
      </c>
      <c r="AH189" s="0" t="n">
        <f aca="false">IF($B99=0,0,IF(SIN(AH$12)=0,999999999,(SIN(AH$12)*COS($E99)+SIN($E99)*COS(AH$12))/SIN(AH$12)*$B99))</f>
        <v>37.3123204760743</v>
      </c>
      <c r="AI189" s="0" t="n">
        <f aca="false">IF($B99=0,0,IF(SIN(AI$12)=0,999999999,(SIN(AI$12)*COS($E99)+SIN($E99)*COS(AI$12))/SIN(AI$12)*$B99))</f>
        <v>35.8323091359639</v>
      </c>
      <c r="AJ189" s="0" t="n">
        <f aca="false">IF($B99=0,0,IF(SIN(AJ$12)=0,999999999,(SIN(AJ$12)*COS($E99)+SIN($E99)*COS(AJ$12))/SIN(AJ$12)*$B99))</f>
        <v>34.4426626623992</v>
      </c>
      <c r="AK189" s="0" t="n">
        <f aca="false">IF($B99=0,0,IF(SIN(AK$12)=0,999999999,(SIN(AK$12)*COS($E99)+SIN($E99)*COS(AK$12))/SIN(AK$12)*$B99))</f>
        <v>33.1345768878799</v>
      </c>
      <c r="AL189" s="0" t="n">
        <f aca="false">IF($B99=0,0,IF(SIN(AL$12)=0,999999999,(SIN(AL$12)*COS($E99)+SIN($E99)*COS(AL$12))/SIN(AL$12)*$B99))</f>
        <v>31.9003456919146</v>
      </c>
      <c r="AM189" s="0" t="n">
        <f aca="false">IF($B99=0,0,IF(SIN(AM$12)=0,999999999,(SIN(AM$12)*COS($E99)+SIN($E99)*COS(AM$12))/SIN(AM$12)*$B99))</f>
        <v>30.7331945729237</v>
      </c>
      <c r="AN189" s="0" t="n">
        <f aca="false">IF($B99=0,0,IF(SIN(AN$12)=0,999999999,(SIN(AN$12)*COS($E99)+SIN($E99)*COS(AN$12))/SIN(AN$12)*$B99))</f>
        <v>29.6271435869655</v>
      </c>
      <c r="AO189" s="0" t="n">
        <f aca="false">IF($B99=0,0,IF(SIN(AO$12)=0,999999999,(SIN(AO$12)*COS($E99)+SIN($E99)*COS(AO$12))/SIN(AO$12)*$B99))</f>
        <v>28.5768937798047</v>
      </c>
      <c r="AP189" s="0" t="n">
        <f aca="false">IF($B99=0,0,IF(SIN(AP$12)=0,999999999,(SIN(AP$12)*COS($E99)+SIN($E99)*COS(AP$12))/SIN(AP$12)*$B99))</f>
        <v>27.5777325440552</v>
      </c>
      <c r="AQ189" s="0" t="n">
        <f aca="false">IF($B99=0,0,IF(SIN(AQ$12)=0,999999999,(SIN(AQ$12)*COS($E99)+SIN($E99)*COS(AQ$12))/SIN(AQ$12)*$B99))</f>
        <v>26.6254543208569</v>
      </c>
      <c r="AR189" s="0" t="n">
        <f aca="false">IF($B99=0,0,IF(SIN(AR$12)=0,999999999,(SIN(AR$12)*COS($E99)+SIN($E99)*COS(AR$12))/SIN(AR$12)*$B99))</f>
        <v>25.7162938193343</v>
      </c>
      <c r="AS189" s="0" t="n">
        <f aca="false">IF($B99=0,0,IF(SIN(AS$12)=0,999999999,(SIN(AS$12)*COS($E99)+SIN($E99)*COS(AS$12))/SIN(AS$12)*$B99))</f>
        <v>24.8468695069264</v>
      </c>
      <c r="AT189" s="0" t="n">
        <f aca="false">IF($B99=0,0,IF(SIN(AT$12)=0,999999999,(SIN(AT$12)*COS($E99)+SIN($E99)*COS(AT$12))/SIN(AT$12)*$B99))</f>
        <v>24.0141355730504</v>
      </c>
      <c r="AU189" s="0" t="n">
        <f aca="false">IF($B99=0,0,IF(SIN(AU$12)=0,999999999,(SIN(AU$12)*COS($E99)+SIN($E99)*COS(AU$12))/SIN(AU$12)*$B99))</f>
        <v>23.2153409192923</v>
      </c>
      <c r="AV189" s="0" t="n">
        <f aca="false">IF($B99=0,0,IF(SIN(AV$12)=0,999999999,(SIN(AV$12)*COS($E99)+SIN($E99)*COS(AV$12))/SIN(AV$12)*$B99))</f>
        <v>22.4479940048931</v>
      </c>
      <c r="AW189" s="0" t="n">
        <f aca="false">IF($B99=0,0,IF(SIN(AW$12)=0,999999999,(SIN(AW$12)*COS($E99)+SIN($E99)*COS(AW$12))/SIN(AW$12)*$B99))</f>
        <v>21.709832594192</v>
      </c>
      <c r="AX189" s="0" t="n">
        <f aca="false">IF($B99=0,0,IF(SIN(AX$12)=0,999999999,(SIN(AX$12)*COS($E99)+SIN($E99)*COS(AX$12))/SIN(AX$12)*$B99))</f>
        <v>20.998797626015</v>
      </c>
      <c r="AY189" s="0" t="n">
        <f aca="false">IF($B99=0,0,IF(SIN(AY$12)=0,999999999,(SIN(AY$12)*COS($E99)+SIN($E99)*COS(AY$12))/SIN(AY$12)*$B99))</f>
        <v>20.3130105636564</v>
      </c>
      <c r="AZ189" s="0" t="n">
        <f aca="false">IF($B99=0,0,IF(SIN(AZ$12)=0,999999999,(SIN(AZ$12)*COS($E99)+SIN($E99)*COS(AZ$12))/SIN(AZ$12)*$B99))</f>
        <v>19.6507536956288</v>
      </c>
      <c r="BA189" s="0" t="n">
        <f aca="false">IF($B99=0,0,IF(SIN(BA$12)=0,999999999,(SIN(BA$12)*COS($E99)+SIN($E99)*COS(BA$12))/SIN(BA$12)*$B99))</f>
        <v>19.0104529475325</v>
      </c>
      <c r="BB189" s="0" t="n">
        <f aca="false">IF($B99=0,0,IF(SIN(BB$12)=0,999999999,(SIN(BB$12)*COS($E99)+SIN($E99)*COS(BB$12))/SIN(BB$12)*$B99))</f>
        <v>18.3906628386579</v>
      </c>
      <c r="BC189" s="0" t="n">
        <f aca="false">IF($B99=0,0,IF(SIN(BC$12)=0,999999999,(SIN(BC$12)*COS($E99)+SIN($E99)*COS(BC$12))/SIN(BC$12)*$B99))</f>
        <v>17.7900532767407</v>
      </c>
      <c r="BD189" s="0" t="n">
        <f aca="false">IF($B99=0,0,IF(SIN(BD$12)=0,999999999,(SIN(BD$12)*COS($E99)+SIN($E99)*COS(BD$12))/SIN(BD$12)*$B99))</f>
        <v>17.2073979333329</v>
      </c>
      <c r="BE189" s="0" t="n">
        <f aca="false">IF($B99=0,0,IF(SIN(BE$12)=0,999999999,(SIN(BE$12)*COS($E99)+SIN($E99)*COS(BE$12))/SIN(BE$12)*$B99))</f>
        <v>16.6415639826379</v>
      </c>
      <c r="BF189" s="0" t="n">
        <f aca="false">IF($B99=0,0,IF(SIN(BF$12)=0,999999999,(SIN(BF$12)*COS($E99)+SIN($E99)*COS(BF$12))/SIN(BF$12)*$B99))</f>
        <v>16.0915030200508</v>
      </c>
      <c r="BG189" s="0" t="n">
        <f aca="false">IF($B99=0,0,IF(SIN(BG$12)=0,999999999,(SIN(BG$12)*COS($E99)+SIN($E99)*COS(BG$12))/SIN(BG$12)*$B99))</f>
        <v>15.5562430043718</v>
      </c>
      <c r="BH189" s="0" t="n">
        <f aca="false">IF($B99=0,0,IF(SIN(BH$12)=0,999999999,(SIN(BH$12)*COS($E99)+SIN($E99)*COS(BH$12))/SIN(BH$12)*$B99))</f>
        <v>15.0348810907613</v>
      </c>
      <c r="BI189" s="0" t="n">
        <f aca="false">IF($B99=0,0,IF(SIN(BI$12)=0,999999999,(SIN(BI$12)*COS($E99)+SIN($E99)*COS(BI$12))/SIN(BI$12)*$B99))</f>
        <v>14.5265772408247</v>
      </c>
      <c r="BJ189" s="0" t="n">
        <f aca="false">IF($B99=0,0,IF(SIN(BJ$12)=0,999999999,(SIN(BJ$12)*COS($E99)+SIN($E99)*COS(BJ$12))/SIN(BJ$12)*$B99))</f>
        <v>14.0305485124311</v>
      </c>
      <c r="BK189" s="0" t="n">
        <f aca="false">IF($B99=0,0,IF(SIN(BK$12)=0,999999999,(SIN(BK$12)*COS($E99)+SIN($E99)*COS(BK$12))/SIN(BK$12)*$B99))</f>
        <v>13.5460639455229</v>
      </c>
      <c r="BL189" s="0" t="n">
        <f aca="false">IF($B99=0,0,IF(SIN(BL$12)=0,999999999,(SIN(BL$12)*COS($E99)+SIN($E99)*COS(BL$12))/SIN(BL$12)*$B99))</f>
        <v>13.0724399717055</v>
      </c>
      <c r="BM189" s="0" t="n">
        <f aca="false">IF($B99=0,0,IF(SIN(BM$12)=0,999999999,(SIN(BM$12)*COS($E99)+SIN($E99)*COS(BM$12))/SIN(BM$12)*$B99))</f>
        <v>12.6090362851806</v>
      </c>
      <c r="BN189" s="0" t="n">
        <f aca="false">IF($B99=0,0,IF(SIN(BN$12)=0,999999999,(SIN(BN$12)*COS($E99)+SIN($E99)*COS(BN$12))/SIN(BN$12)*$B99))</f>
        <v>12.1552521208914</v>
      </c>
      <c r="BO189" s="0" t="n">
        <f aca="false">IF($B99=0,0,IF(SIN(BO$12)=0,999999999,(SIN(BO$12)*COS($E99)+SIN($E99)*COS(BO$12))/SIN(BO$12)*$B99))</f>
        <v>11.7105228928283</v>
      </c>
      <c r="BP189" s="0" t="n">
        <f aca="false">IF($B99=0,0,IF(SIN(BP$12)=0,999999999,(SIN(BP$12)*COS($E99)+SIN($E99)*COS(BP$12))/SIN(BP$12)*$B99))</f>
        <v>11.2743171514875</v>
      </c>
      <c r="BQ189" s="0" t="n">
        <f aca="false">IF($B99=0,0,IF(SIN(BQ$12)=0,999999999,(SIN(BQ$12)*COS($E99)+SIN($E99)*COS(BQ$12))/SIN(BQ$12)*$B99))</f>
        <v>10.8461338246686</v>
      </c>
      <c r="BR189" s="0" t="n">
        <f aca="false">IF($B99=0,0,IF(SIN(BR$12)=0,999999999,(SIN(BR$12)*COS($E99)+SIN($E99)*COS(BR$12))/SIN(BR$12)*$B99))</f>
        <v>10.4254997102422</v>
      </c>
      <c r="BS189" s="0" t="n">
        <f aca="false">IF($B99=0,0,IF(SIN(BS$12)=0,999999999,(SIN(BS$12)*COS($E99)+SIN($E99)*COS(BS$12))/SIN(BS$12)*$B99))</f>
        <v>10.0119671933524</v>
      </c>
      <c r="BT189" s="0" t="n">
        <f aca="false">IF($B99=0,0,IF(SIN(BT$12)=0,999999999,(SIN(BT$12)*COS($E99)+SIN($E99)*COS(BT$12))/SIN(BT$12)*$B99))</f>
        <v>9.60511216383796</v>
      </c>
      <c r="BU189" s="0" t="n">
        <f aca="false">IF($B99=0,0,IF(SIN(BU$12)=0,999999999,(SIN(BU$12)*COS($E99)+SIN($E99)*COS(BU$12))/SIN(BU$12)*$B99))</f>
        <v>9.2045321125099</v>
      </c>
      <c r="BV189" s="0" t="n">
        <f aca="false">IF($B99=0,0,IF(SIN(BV$12)=0,999999999,(SIN(BV$12)*COS($E99)+SIN($E99)*COS(BV$12))/SIN(BV$12)*$B99))</f>
        <v>8.80984438740496</v>
      </c>
      <c r="BW189" s="0" t="n">
        <f aca="false">IF($B99=0,0,IF(SIN(BW$12)=0,999999999,(SIN(BW$12)*COS($E99)+SIN($E99)*COS(BW$12))/SIN(BW$12)*$B99))</f>
        <v>8.42068459329856</v>
      </c>
      <c r="BX189" s="0" t="n">
        <f aca="false">IF($B99=0,0,IF(SIN(BX$12)=0,999999999,(SIN(BX$12)*COS($E99)+SIN($E99)*COS(BX$12))/SIN(BX$12)*$B99))</f>
        <v>8.03670511962769</v>
      </c>
      <c r="BY189" s="0" t="n">
        <f aca="false">IF($B99=0,0,IF(SIN(BY$12)=0,999999999,(SIN(BY$12)*COS($E99)+SIN($E99)*COS(BY$12))/SIN(BY$12)*$B99))</f>
        <v>7.65757378361073</v>
      </c>
      <c r="BZ189" s="0" t="n">
        <f aca="false">IF($B99=0,0,IF(SIN(BZ$12)=0,999999999,(SIN(BZ$12)*COS($E99)+SIN($E99)*COS(BZ$12))/SIN(BZ$12)*$B99))</f>
        <v>7.28297257678458</v>
      </c>
      <c r="CA189" s="0" t="n">
        <f aca="false">IF($B99=0,0,IF(SIN(CA$12)=0,999999999,(SIN(CA$12)*COS($E99)+SIN($E99)*COS(CA$12))/SIN(CA$12)*$B99))</f>
        <v>6.91259650442136</v>
      </c>
      <c r="CB189" s="0" t="n">
        <f aca="false">IF($B99=0,0,IF(SIN(CB$12)=0,999999999,(SIN(CB$12)*COS($E99)+SIN($E99)*COS(CB$12))/SIN(CB$12)*$B99))</f>
        <v>6.5461525083803</v>
      </c>
      <c r="CC189" s="0" t="n">
        <f aca="false">IF($B99=0,0,IF(SIN(CC$12)=0,999999999,(SIN(CC$12)*COS($E99)+SIN($E99)*COS(CC$12))/SIN(CC$12)*$B99))</f>
        <v>6.18335846491356</v>
      </c>
      <c r="CD189" s="0" t="n">
        <f aca="false">IF($B99=0,0,IF(SIN(CD$12)=0,999999999,(SIN(CD$12)*COS($E99)+SIN($E99)*COS(CD$12))/SIN(CD$12)*$B99))</f>
        <v>5.82394224977942</v>
      </c>
      <c r="CE189" s="0" t="n">
        <f aca="false">IF($B99=0,0,IF(SIN(CE$12)=0,999999999,(SIN(CE$12)*COS($E99)+SIN($E99)*COS(CE$12))/SIN(CE$12)*$B99))</f>
        <v>5.4676408637535</v>
      </c>
      <c r="CF189" s="0" t="n">
        <f aca="false">IF($B99=0,0,IF(SIN(CF$12)=0,999999999,(SIN(CF$12)*COS($E99)+SIN($E99)*COS(CF$12))/SIN(CF$12)*$B99))</f>
        <v>5.11419961228184</v>
      </c>
      <c r="CG189" s="0" t="n">
        <f aca="false">IF($B99=0,0,IF(SIN(CG$12)=0,999999999,(SIN(CG$12)*COS($E99)+SIN($E99)*COS(CG$12))/SIN(CG$12)*$B99))</f>
        <v>4.76337133358189</v>
      </c>
      <c r="CH189" s="0" t="n">
        <f aca="false">IF($B99=0,0,IF(SIN(CH$12)=0,999999999,(SIN(CH$12)*COS($E99)+SIN($E99)*COS(CH$12))/SIN(CH$12)*$B99))</f>
        <v>4.41491566999648</v>
      </c>
      <c r="CI189" s="0" t="n">
        <f aca="false">IF($B99=0,0,IF(SIN(CI$12)=0,999999999,(SIN(CI$12)*COS($E99)+SIN($E99)*COS(CI$12))/SIN(CI$12)*$B99))</f>
        <v>4.06859837784761</v>
      </c>
      <c r="CJ189" s="0" t="n">
        <f aca="false">IF($B99=0,0,IF(SIN(CJ$12)=0,999999999,(SIN(CJ$12)*COS($E99)+SIN($E99)*COS(CJ$12))/SIN(CJ$12)*$B99))</f>
        <v>3.72419067141351</v>
      </c>
      <c r="CK189" s="0" t="n">
        <f aca="false">IF($B99=0,0,IF(SIN(CK$12)=0,999999999,(SIN(CK$12)*COS($E99)+SIN($E99)*COS(CK$12))/SIN(CK$12)*$B99))</f>
        <v>3.38146859698547</v>
      </c>
      <c r="CL189" s="0" t="n">
        <f aca="false">IF($B99=0,0,IF(SIN(CL$12)=0,999999999,(SIN(CL$12)*COS($E99)+SIN($E99)*COS(CL$12))/SIN(CL$12)*$B99))</f>
        <v>3.04021243325519</v>
      </c>
      <c r="CM189" s="0" t="n">
        <f aca="false">IF($B99=0,0,IF(SIN(CM$12)=0,999999999,(SIN(CM$12)*COS($E99)+SIN($E99)*COS(CM$12))/SIN(CM$12)*$B99))</f>
        <v>2.70020611452753</v>
      </c>
      <c r="CN189" s="0" t="n">
        <f aca="false">IF($B99=0,0,IF(SIN(CN$12)=0,999999999,(SIN(CN$12)*COS($E99)+SIN($E99)*COS(CN$12))/SIN(CN$12)*$B99))</f>
        <v>2.36123667346744</v>
      </c>
      <c r="CO189" s="0" t="n">
        <f aca="false">IF($B99=0,0,IF(SIN(CO$12)=0,999999999,(SIN(CO$12)*COS($E99)+SIN($E99)*COS(CO$12))/SIN(CO$12)*$B99))</f>
        <v>2.02309370027531</v>
      </c>
      <c r="CP189" s="0" t="n">
        <f aca="false">IF($B99=0,0,IF(SIN(CP$12)=0,999999999,(SIN(CP$12)*COS($E99)+SIN($E99)*COS(CP$12))/SIN(CP$12)*$B99))</f>
        <v>1.68556881533078</v>
      </c>
      <c r="CQ189" s="0" t="n">
        <f aca="false">IF($B99=0,0,IF(SIN(CQ$12)=0,999999999,(SIN(CQ$12)*COS($E99)+SIN($E99)*COS(CQ$12))/SIN(CQ$12)*$B99))</f>
        <v>1.34845515246683</v>
      </c>
    </row>
    <row r="190" customFormat="false" ht="12.8" hidden="true" customHeight="false" outlineLevel="0" collapsed="false">
      <c r="D190" s="0" t="n">
        <f aca="false">1+D189</f>
        <v>88</v>
      </c>
      <c r="E190" s="2" t="s">
        <v>56</v>
      </c>
      <c r="F190" s="0" t="n">
        <f aca="false">IF($B100=0,0,IF(SIN(F$12)=0,999999999,(SIN(F$12)*COS($E100)+SIN($E100)*COS(F$12))/SIN(F$12)*$B100))</f>
        <v>999999999</v>
      </c>
      <c r="G190" s="0" t="n">
        <f aca="false">IF($B100=0,0,IF(SIN(G$12)=0,999999999,(SIN(G$12)*COS($E100)+SIN($E100)*COS(G$12))/SIN(G$12)*$B100))</f>
        <v>1117.2669984443</v>
      </c>
      <c r="H190" s="0" t="n">
        <f aca="false">IF($B100=0,0,IF(SIN(H$12)=0,999999999,(SIN(H$12)*COS($E100)+SIN($E100)*COS(H$12))/SIN(H$12)*$B100))</f>
        <v>558.803703280983</v>
      </c>
      <c r="I190" s="0" t="n">
        <f aca="false">IF($B100=0,0,IF(SIN(I$12)=0,999999999,(SIN(I$12)*COS($E100)+SIN($E100)*COS(I$12))/SIN(I$12)*$B100))</f>
        <v>372.573640678298</v>
      </c>
      <c r="J190" s="0" t="n">
        <f aca="false">IF($B100=0,0,IF(SIN(J$12)=0,999999999,(SIN(J$12)*COS($E100)+SIN($E100)*COS(J$12))/SIN(J$12)*$B100))</f>
        <v>279.401851640491</v>
      </c>
      <c r="K190" s="0" t="n">
        <f aca="false">IF($B100=0,0,IF(SIN(K$12)=0,999999999,(SIN(K$12)*COS($E100)+SIN($E100)*COS(K$12))/SIN(K$12)*$B100))</f>
        <v>223.453333270594</v>
      </c>
      <c r="L190" s="0" t="n">
        <f aca="false">IF($B100=0,0,IF(SIN(L$12)=0,999999999,(SIN(L$12)*COS($E100)+SIN($E100)*COS(L$12))/SIN(L$12)*$B100))</f>
        <v>186.116408659934</v>
      </c>
      <c r="M190" s="0" t="n">
        <f aca="false">IF($B100=0,0,IF(SIN(M$12)=0,999999999,(SIN(M$12)*COS($E100)+SIN($E100)*COS(M$12))/SIN(M$12)*$B100))</f>
        <v>159.414636865388</v>
      </c>
      <c r="N190" s="0" t="n">
        <f aca="false">IF($B100=0,0,IF(SIN(N$12)=0,999999999,(SIN(N$12)*COS($E100)+SIN($E100)*COS(N$12))/SIN(N$12)*$B100))</f>
        <v>139.359790397548</v>
      </c>
      <c r="O190" s="0" t="n">
        <f aca="false">IF($B100=0,0,IF(SIN(O$12)=0,999999999,(SIN(O$12)*COS($E100)+SIN($E100)*COS(O$12))/SIN(O$12)*$B100))</f>
        <v>123.736181044594</v>
      </c>
      <c r="P190" s="0" t="n">
        <f aca="false">IF($B100=0,0,IF(SIN(P$12)=0,999999999,(SIN(P$12)*COS($E100)+SIN($E100)*COS(P$12))/SIN(P$12)*$B100))</f>
        <v>111.214390196838</v>
      </c>
      <c r="Q190" s="0" t="n">
        <f aca="false">IF($B100=0,0,IF(SIN(Q$12)=0,999999999,(SIN(Q$12)*COS($E100)+SIN($E100)*COS(Q$12))/SIN(Q$12)*$B100))</f>
        <v>100.948418989618</v>
      </c>
      <c r="R190" s="0" t="n">
        <f aca="false">IF($B100=0,0,IF(SIN(R$12)=0,999999999,(SIN(R$12)*COS($E100)+SIN($E100)*COS(R$12))/SIN(R$12)*$B100))</f>
        <v>92.3742633704532</v>
      </c>
      <c r="S190" s="0" t="n">
        <f aca="false">IF($B100=0,0,IF(SIN(S$12)=0,999999999,(SIN(S$12)*COS($E100)+SIN($E100)*COS(S$12))/SIN(S$12)*$B100))</f>
        <v>85.1014545158035</v>
      </c>
      <c r="T190" s="0" t="n">
        <f aca="false">IF($B100=0,0,IF(SIN(T$12)=0,999999999,(SIN(T$12)*COS($E100)+SIN($E100)*COS(T$12))/SIN(T$12)*$B100))</f>
        <v>78.8510819225478</v>
      </c>
      <c r="U190" s="0" t="n">
        <f aca="false">IF($B100=0,0,IF(SIN(U$12)=0,999999999,(SIN(U$12)*COS($E100)+SIN($E100)*COS(U$12))/SIN(U$12)*$B100))</f>
        <v>73.4186072592637</v>
      </c>
      <c r="V190" s="0" t="n">
        <f aca="false">IF($B100=0,0,IF(SIN(V$12)=0,999999999,(SIN(V$12)*COS($E100)+SIN($E100)*COS(V$12))/SIN(V$12)*$B100))</f>
        <v>68.6506230198143</v>
      </c>
      <c r="W190" s="0" t="n">
        <f aca="false">IF($B100=0,0,IF(SIN(W$12)=0,999999999,(SIN(W$12)*COS($E100)+SIN($E100)*COS(W$12))/SIN(W$12)*$B100))</f>
        <v>64.4298140017584</v>
      </c>
      <c r="X190" s="0" t="n">
        <f aca="false">IF($B100=0,0,IF(SIN(X$12)=0,999999999,(SIN(X$12)*COS($E100)+SIN($E100)*COS(X$12))/SIN(X$12)*$B100))</f>
        <v>60.6649316220735</v>
      </c>
      <c r="Y190" s="0" t="n">
        <f aca="false">IF($B100=0,0,IF(SIN(Y$12)=0,999999999,(SIN(Y$12)*COS($E100)+SIN($E100)*COS(Y$12))/SIN(Y$12)*$B100))</f>
        <v>57.283934235322</v>
      </c>
      <c r="Z190" s="0" t="n">
        <f aca="false">IF($B100=0,0,IF(SIN(Z$12)=0,999999999,(SIN(Z$12)*COS($E100)+SIN($E100)*COS(Z$12))/SIN(Z$12)*$B100))</f>
        <v>54.2291853533282</v>
      </c>
      <c r="AA190" s="0" t="n">
        <f aca="false">IF($B100=0,0,IF(SIN(AA$12)=0,999999999,(SIN(AA$12)*COS($E100)+SIN($E100)*COS(AA$12))/SIN(AA$12)*$B100))</f>
        <v>51.4540237991137</v>
      </c>
      <c r="AB190" s="0" t="n">
        <f aca="false">IF($B100=0,0,IF(SIN(AB$12)=0,999999999,(SIN(AB$12)*COS($E100)+SIN($E100)*COS(AB$12))/SIN(AB$12)*$B100))</f>
        <v>48.9202692704782</v>
      </c>
      <c r="AC190" s="0" t="n">
        <f aca="false">IF($B100=0,0,IF(SIN(AC$12)=0,999999999,(SIN(AC$12)*COS($E100)+SIN($E100)*COS(AC$12))/SIN(AC$12)*$B100))</f>
        <v>46.596378623247</v>
      </c>
      <c r="AD190" s="0" t="n">
        <f aca="false">IF($B100=0,0,IF(SIN(AD$12)=0,999999999,(SIN(AD$12)*COS($E100)+SIN($E100)*COS(AD$12))/SIN(AD$12)*$B100))</f>
        <v>44.4560630808677</v>
      </c>
      <c r="AE190" s="0" t="n">
        <f aca="false">IF($B100=0,0,IF(SIN(AE$12)=0,999999999,(SIN(AE$12)*COS($E100)+SIN($E100)*COS(AE$12))/SIN(AE$12)*$B100))</f>
        <v>42.4772373108869</v>
      </c>
      <c r="AF190" s="0" t="n">
        <f aca="false">IF($B100=0,0,IF(SIN(AF$12)=0,999999999,(SIN(AF$12)*COS($E100)+SIN($E100)*COS(AF$12))/SIN(AF$12)*$B100))</f>
        <v>40.6412110194458</v>
      </c>
      <c r="AG190" s="0" t="n">
        <f aca="false">IF($B100=0,0,IF(SIN(AG$12)=0,999999999,(SIN(AG$12)*COS($E100)+SIN($E100)*COS(AG$12))/SIN(AG$12)*$B100))</f>
        <v>38.9320601886593</v>
      </c>
      <c r="AH190" s="0" t="n">
        <f aca="false">IF($B100=0,0,IF(SIN(AH$12)=0,999999999,(SIN(AH$12)*COS($E100)+SIN($E100)*COS(AH$12))/SIN(AH$12)*$B100))</f>
        <v>37.3361330460625</v>
      </c>
      <c r="AI190" s="0" t="n">
        <f aca="false">IF($B100=0,0,IF(SIN(AI$12)=0,999999999,(SIN(AI$12)*COS($E100)+SIN($E100)*COS(AI$12))/SIN(AI$12)*$B100))</f>
        <v>35.8416582444953</v>
      </c>
      <c r="AJ190" s="0" t="n">
        <f aca="false">IF($B100=0,0,IF(SIN(AJ$12)=0,999999999,(SIN(AJ$12)*COS($E100)+SIN($E100)*COS(AJ$12))/SIN(AJ$12)*$B100))</f>
        <v>34.4384314032236</v>
      </c>
      <c r="AK190" s="0" t="n">
        <f aca="false">IF($B100=0,0,IF(SIN(AK$12)=0,999999999,(SIN(AK$12)*COS($E100)+SIN($E100)*COS(AK$12))/SIN(AK$12)*$B100))</f>
        <v>33.1175623157194</v>
      </c>
      <c r="AL190" s="0" t="n">
        <f aca="false">IF($B100=0,0,IF(SIN(AL$12)=0,999999999,(SIN(AL$12)*COS($E100)+SIN($E100)*COS(AL$12))/SIN(AL$12)*$B100))</f>
        <v>31.8712695531648</v>
      </c>
      <c r="AM190" s="0" t="n">
        <f aca="false">IF($B100=0,0,IF(SIN(AM$12)=0,999999999,(SIN(AM$12)*COS($E100)+SIN($E100)*COS(AM$12))/SIN(AM$12)*$B100))</f>
        <v>30.6927124099317</v>
      </c>
      <c r="AN190" s="0" t="n">
        <f aca="false">IF($B100=0,0,IF(SIN(AN$12)=0,999999999,(SIN(AN$12)*COS($E100)+SIN($E100)*COS(AN$12))/SIN(AN$12)*$B100))</f>
        <v>29.575852502872</v>
      </c>
      <c r="AO190" s="0" t="n">
        <f aca="false">IF($B100=0,0,IF(SIN(AO$12)=0,999999999,(SIN(AO$12)*COS($E100)+SIN($E100)*COS(AO$12))/SIN(AO$12)*$B100))</f>
        <v>28.5153390935385</v>
      </c>
      <c r="AP190" s="0" t="n">
        <f aca="false">IF($B100=0,0,IF(SIN(AP$12)=0,999999999,(SIN(AP$12)*COS($E100)+SIN($E100)*COS(AP$12))/SIN(AP$12)*$B100))</f>
        <v>27.5064135204284</v>
      </c>
      <c r="AQ190" s="0" t="n">
        <f aca="false">IF($B100=0,0,IF(SIN(AQ$12)=0,999999999,(SIN(AQ$12)*COS($E100)+SIN($E100)*COS(AQ$12))/SIN(AQ$12)*$B100))</f>
        <v>26.5448291257136</v>
      </c>
      <c r="AR190" s="0" t="n">
        <f aca="false">IF($B100=0,0,IF(SIN(AR$12)=0,999999999,(SIN(AR$12)*COS($E100)+SIN($E100)*COS(AR$12))/SIN(AR$12)*$B100))</f>
        <v>25.6267838220848</v>
      </c>
      <c r="AS190" s="0" t="n">
        <f aca="false">IF($B100=0,0,IF(SIN(AS$12)=0,999999999,(SIN(AS$12)*COS($E100)+SIN($E100)*COS(AS$12))/SIN(AS$12)*$B100))</f>
        <v>24.7488630308383</v>
      </c>
      <c r="AT190" s="0" t="n">
        <f aca="false">IF($B100=0,0,IF(SIN(AT$12)=0,999999999,(SIN(AT$12)*COS($E100)+SIN($E100)*COS(AT$12))/SIN(AT$12)*$B100))</f>
        <v>23.9079911761031</v>
      </c>
      <c r="AU190" s="0" t="n">
        <f aca="false">IF($B100=0,0,IF(SIN(AU$12)=0,999999999,(SIN(AU$12)*COS($E100)+SIN($E100)*COS(AU$12))/SIN(AU$12)*$B100))</f>
        <v>23.101390274262</v>
      </c>
      <c r="AV190" s="0" t="n">
        <f aca="false">IF($B100=0,0,IF(SIN(AV$12)=0,999999999,(SIN(AV$12)*COS($E100)+SIN($E100)*COS(AV$12))/SIN(AV$12)*$B100))</f>
        <v>22.3265444358886</v>
      </c>
      <c r="AW190" s="0" t="n">
        <f aca="false">IF($B100=0,0,IF(SIN(AW$12)=0,999999999,(SIN(AW$12)*COS($E100)+SIN($E100)*COS(AW$12))/SIN(AW$12)*$B100))</f>
        <v>21.5811693175467</v>
      </c>
      <c r="AX190" s="0" t="n">
        <f aca="false">IF($B100=0,0,IF(SIN(AX$12)=0,999999999,(SIN(AX$12)*COS($E100)+SIN($E100)*COS(AX$12))/SIN(AX$12)*$B100))</f>
        <v>20.8631857358166</v>
      </c>
      <c r="AY190" s="0" t="n">
        <f aca="false">IF($B100=0,0,IF(SIN(AY$12)=0,999999999,(SIN(AY$12)*COS($E100)+SIN($E100)*COS(AY$12))/SIN(AY$12)*$B100))</f>
        <v>20.1706967959282</v>
      </c>
      <c r="AZ190" s="0" t="n">
        <f aca="false">IF($B100=0,0,IF(SIN(AZ$12)=0,999999999,(SIN(AZ$12)*COS($E100)+SIN($E100)*COS(AZ$12))/SIN(AZ$12)*$B100))</f>
        <v>19.501968</v>
      </c>
      <c r="BA190" s="0" t="n">
        <f aca="false">IF($B100=0,0,IF(SIN(BA$12)=0,999999999,(SIN(BA$12)*COS($E100)+SIN($E100)*COS(BA$12))/SIN(BA$12)*$B100))</f>
        <v>18.8554098909364</v>
      </c>
      <c r="BB190" s="0" t="n">
        <f aca="false">IF($B100=0,0,IF(SIN(BB$12)=0,999999999,(SIN(BB$12)*COS($E100)+SIN($E100)*COS(BB$12))/SIN(BB$12)*$B100))</f>
        <v>18.2295628620179</v>
      </c>
      <c r="BC190" s="0" t="n">
        <f aca="false">IF($B100=0,0,IF(SIN(BC$12)=0,999999999,(SIN(BC$12)*COS($E100)+SIN($E100)*COS(BC$12))/SIN(BC$12)*$B100))</f>
        <v>17.6230838226082</v>
      </c>
      <c r="BD190" s="0" t="n">
        <f aca="false">IF($B100=0,0,IF(SIN(BD$12)=0,999999999,(SIN(BD$12)*COS($E100)+SIN($E100)*COS(BD$12))/SIN(BD$12)*$B100))</f>
        <v>17.0347344599226</v>
      </c>
      <c r="BE190" s="0" t="n">
        <f aca="false">IF($B100=0,0,IF(SIN(BE$12)=0,999999999,(SIN(BE$12)*COS($E100)+SIN($E100)*COS(BE$12))/SIN(BE$12)*$B100))</f>
        <v>16.4633708775856</v>
      </c>
      <c r="BF190" s="0" t="n">
        <f aca="false">IF($B100=0,0,IF(SIN(BF$12)=0,999999999,(SIN(BF$12)*COS($E100)+SIN($E100)*COS(BF$12))/SIN(BF$12)*$B100))</f>
        <v>15.9079344254224</v>
      </c>
      <c r="BG190" s="0" t="n">
        <f aca="false">IF($B100=0,0,IF(SIN(BG$12)=0,999999999,(SIN(BG$12)*COS($E100)+SIN($E100)*COS(BG$12))/SIN(BG$12)*$B100))</f>
        <v>15.3674435629273</v>
      </c>
      <c r="BH190" s="0" t="n">
        <f aca="false">IF($B100=0,0,IF(SIN(BH$12)=0,999999999,(SIN(BH$12)*COS($E100)+SIN($E100)*COS(BH$12))/SIN(BH$12)*$B100))</f>
        <v>14.8409866221787</v>
      </c>
      <c r="BI190" s="0" t="n">
        <f aca="false">IF($B100=0,0,IF(SIN(BI$12)=0,999999999,(SIN(BI$12)*COS($E100)+SIN($E100)*COS(BI$12))/SIN(BI$12)*$B100))</f>
        <v>14.3277153554779</v>
      </c>
      <c r="BJ190" s="0" t="n">
        <f aca="false">IF($B100=0,0,IF(SIN(BJ$12)=0,999999999,(SIN(BJ$12)*COS($E100)+SIN($E100)*COS(BJ$12))/SIN(BJ$12)*$B100))</f>
        <v>13.8268391693655</v>
      </c>
      <c r="BK190" s="0" t="n">
        <f aca="false">IF($B100=0,0,IF(SIN(BK$12)=0,999999999,(SIN(BK$12)*COS($E100)+SIN($E100)*COS(BK$12))/SIN(BK$12)*$B100))</f>
        <v>13.3376199604516</v>
      </c>
      <c r="BL190" s="0" t="n">
        <f aca="false">IF($B100=0,0,IF(SIN(BL$12)=0,999999999,(SIN(BL$12)*COS($E100)+SIN($E100)*COS(BL$12))/SIN(BL$12)*$B100))</f>
        <v>12.8593674801459</v>
      </c>
      <c r="BM190" s="0" t="n">
        <f aca="false">IF($B100=0,0,IF(SIN(BM$12)=0,999999999,(SIN(BM$12)*COS($E100)+SIN($E100)*COS(BM$12))/SIN(BM$12)*$B100))</f>
        <v>12.39143516524</v>
      </c>
      <c r="BN190" s="0" t="n">
        <f aca="false">IF($B100=0,0,IF(SIN(BN$12)=0,999999999,(SIN(BN$12)*COS($E100)+SIN($E100)*COS(BN$12))/SIN(BN$12)*$B100))</f>
        <v>11.93321637968</v>
      </c>
      <c r="BO190" s="0" t="n">
        <f aca="false">IF($B100=0,0,IF(SIN(BO$12)=0,999999999,(SIN(BO$12)*COS($E100)+SIN($E100)*COS(BO$12))/SIN(BO$12)*$B100))</f>
        <v>11.4841410200201</v>
      </c>
      <c r="BP190" s="0" t="n">
        <f aca="false">IF($B100=0,0,IF(SIN(BP$12)=0,999999999,(SIN(BP$12)*COS($E100)+SIN($E100)*COS(BP$12))/SIN(BP$12)*$B100))</f>
        <v>11.0436724431481</v>
      </c>
      <c r="BQ190" s="0" t="n">
        <f aca="false">IF($B100=0,0,IF(SIN(BQ$12)=0,999999999,(SIN(BQ$12)*COS($E100)+SIN($E100)*COS(BQ$12))/SIN(BQ$12)*$B100))</f>
        <v>10.6113046801185</v>
      </c>
      <c r="BR190" s="0" t="n">
        <f aca="false">IF($B100=0,0,IF(SIN(BR$12)=0,999999999,(SIN(BR$12)*COS($E100)+SIN($E100)*COS(BR$12))/SIN(BR$12)*$B100))</f>
        <v>10.1865599044177</v>
      </c>
      <c r="BS190" s="0" t="n">
        <f aca="false">IF($B100=0,0,IF(SIN(BS$12)=0,999999999,(SIN(BS$12)*COS($E100)+SIN($E100)*COS(BS$12))/SIN(BS$12)*$B100))</f>
        <v>9.76898612685837</v>
      </c>
      <c r="BT190" s="0" t="n">
        <f aca="false">IF($B100=0,0,IF(SIN(BT$12)=0,999999999,(SIN(BT$12)*COS($E100)+SIN($E100)*COS(BT$12))/SIN(BT$12)*$B100))</f>
        <v>9.35815509264831</v>
      </c>
      <c r="BU190" s="0" t="n">
        <f aca="false">IF($B100=0,0,IF(SIN(BU$12)=0,999999999,(SIN(BU$12)*COS($E100)+SIN($E100)*COS(BU$12))/SIN(BU$12)*$B100))</f>
        <v>8.9536603590636</v>
      </c>
      <c r="BV190" s="0" t="n">
        <f aca="false">IF($B100=0,0,IF(SIN(BV$12)=0,999999999,(SIN(BV$12)*COS($E100)+SIN($E100)*COS(BV$12))/SIN(BV$12)*$B100))</f>
        <v>8.55511553466163</v>
      </c>
      <c r="BW190" s="0" t="n">
        <f aca="false">IF($B100=0,0,IF(SIN(BW$12)=0,999999999,(SIN(BW$12)*COS($E100)+SIN($E100)*COS(BW$12))/SIN(BW$12)*$B100))</f>
        <v>8.16215266315301</v>
      </c>
      <c r="BX190" s="0" t="n">
        <f aca="false">IF($B100=0,0,IF(SIN(BX$12)=0,999999999,(SIN(BX$12)*COS($E100)+SIN($E100)*COS(BX$12))/SIN(BX$12)*$B100))</f>
        <v>7.7744207369386</v>
      </c>
      <c r="BY190" s="0" t="n">
        <f aca="false">IF($B100=0,0,IF(SIN(BY$12)=0,999999999,(SIN(BY$12)*COS($E100)+SIN($E100)*COS(BY$12))/SIN(BY$12)*$B100))</f>
        <v>7.39158432696919</v>
      </c>
      <c r="BZ190" s="0" t="n">
        <f aca="false">IF($B100=0,0,IF(SIN(BZ$12)=0,999999999,(SIN(BZ$12)*COS($E100)+SIN($E100)*COS(BZ$12))/SIN(BZ$12)*$B100))</f>
        <v>7.0133223170331</v>
      </c>
      <c r="CA190" s="0" t="n">
        <f aca="false">IF($B100=0,0,IF(SIN(CA$12)=0,999999999,(SIN(CA$12)*COS($E100)+SIN($E100)*COS(CA$12))/SIN(CA$12)*$B100))</f>
        <v>6.63932673183104</v>
      </c>
      <c r="CB190" s="0" t="n">
        <f aca="false">IF($B100=0,0,IF(SIN(CB$12)=0,999999999,(SIN(CB$12)*COS($E100)+SIN($E100)*COS(CB$12))/SIN(CB$12)*$B100))</f>
        <v>6.26930164930153</v>
      </c>
      <c r="CC190" s="0" t="n">
        <f aca="false">IF($B100=0,0,IF(SIN(CC$12)=0,999999999,(SIN(CC$12)*COS($E100)+SIN($E100)*COS(CC$12))/SIN(CC$12)*$B100))</f>
        <v>5.90296218863274</v>
      </c>
      <c r="CD190" s="0" t="n">
        <f aca="false">IF($B100=0,0,IF(SIN(CD$12)=0,999999999,(SIN(CD$12)*COS($E100)+SIN($E100)*COS(CD$12))/SIN(CD$12)*$B100))</f>
        <v>5.54003356623949</v>
      </c>
      <c r="CE190" s="0" t="n">
        <f aca="false">IF($B100=0,0,IF(SIN(CE$12)=0,999999999,(SIN(CE$12)*COS($E100)+SIN($E100)*COS(CE$12))/SIN(CE$12)*$B100))</f>
        <v>5.1802502127285</v>
      </c>
      <c r="CF190" s="0" t="n">
        <f aca="false">IF($B100=0,0,IF(SIN(CF$12)=0,999999999,(SIN(CF$12)*COS($E100)+SIN($E100)*COS(CF$12))/SIN(CF$12)*$B100))</f>
        <v>4.82335494453455</v>
      </c>
      <c r="CG190" s="0" t="n">
        <f aca="false">IF($B100=0,0,IF(SIN(CG$12)=0,999999999,(SIN(CG$12)*COS($E100)+SIN($E100)*COS(CG$12))/SIN(CG$12)*$B100))</f>
        <v>4.46909818447812</v>
      </c>
      <c r="CH190" s="0" t="n">
        <f aca="false">IF($B100=0,0,IF(SIN(CH$12)=0,999999999,(SIN(CH$12)*COS($E100)+SIN($E100)*COS(CH$12))/SIN(CH$12)*$B100))</f>
        <v>4.11723722599861</v>
      </c>
      <c r="CI190" s="0" t="n">
        <f aca="false">IF($B100=0,0,IF(SIN(CI$12)=0,999999999,(SIN(CI$12)*COS($E100)+SIN($E100)*COS(CI$12))/SIN(CI$12)*$B100))</f>
        <v>3.76753553626366</v>
      </c>
      <c r="CJ190" s="0" t="n">
        <f aca="false">IF($B100=0,0,IF(SIN(CJ$12)=0,999999999,(SIN(CJ$12)*COS($E100)+SIN($E100)*COS(CJ$12))/SIN(CJ$12)*$B100))</f>
        <v>3.41976209373521</v>
      </c>
      <c r="CK190" s="0" t="n">
        <f aca="false">IF($B100=0,0,IF(SIN(CK$12)=0,999999999,(SIN(CK$12)*COS($E100)+SIN($E100)*COS(CK$12))/SIN(CK$12)*$B100))</f>
        <v>3.07369075610928</v>
      </c>
      <c r="CL190" s="0" t="n">
        <f aca="false">IF($B100=0,0,IF(SIN(CL$12)=0,999999999,(SIN(CL$12)*COS($E100)+SIN($E100)*COS(CL$12))/SIN(CL$12)*$B100))</f>
        <v>2.72909965484355</v>
      </c>
      <c r="CM190" s="0" t="n">
        <f aca="false">IF($B100=0,0,IF(SIN(CM$12)=0,999999999,(SIN(CM$12)*COS($E100)+SIN($E100)*COS(CM$12))/SIN(CM$12)*$B100))</f>
        <v>2.3857706127335</v>
      </c>
      <c r="CN190" s="0" t="n">
        <f aca="false">IF($B100=0,0,IF(SIN(CN$12)=0,999999999,(SIN(CN$12)*COS($E100)+SIN($E100)*COS(CN$12))/SIN(CN$12)*$B100))</f>
        <v>2.04348858121348</v>
      </c>
      <c r="CO190" s="0" t="n">
        <f aca="false">IF($B100=0,0,IF(SIN(CO$12)=0,999999999,(SIN(CO$12)*COS($E100)+SIN($E100)*COS(CO$12))/SIN(CO$12)*$B100))</f>
        <v>1.70204109424695</v>
      </c>
      <c r="CP190" s="0" t="n">
        <f aca="false">IF($B100=0,0,IF(SIN(CP$12)=0,999999999,(SIN(CP$12)*COS($E100)+SIN($E100)*COS(CP$12))/SIN(CP$12)*$B100))</f>
        <v>1.36121773581656</v>
      </c>
      <c r="CQ190" s="0" t="n">
        <f aca="false">IF($B100=0,0,IF(SIN(CQ$12)=0,999999999,(SIN(CQ$12)*COS($E100)+SIN($E100)*COS(CQ$12))/SIN(CQ$12)*$B100))</f>
        <v>1.02080961814861</v>
      </c>
    </row>
    <row r="191" customFormat="false" ht="12.8" hidden="true" customHeight="false" outlineLevel="0" collapsed="false">
      <c r="D191" s="0" t="n">
        <f aca="false">1+D190</f>
        <v>89</v>
      </c>
      <c r="E191" s="2" t="s">
        <v>56</v>
      </c>
      <c r="F191" s="0" t="n">
        <f aca="false">IF($B101=0,0,IF(SIN(F$12)=0,999999999,(SIN(F$12)*COS($E101)+SIN($E101)*COS(F$12))/SIN(F$12)*$B101))</f>
        <v>999999999</v>
      </c>
      <c r="G191" s="0" t="n">
        <f aca="false">IF($B101=0,0,IF(SIN(G$12)=0,999999999,(SIN(G$12)*COS($E101)+SIN($E101)*COS(G$12))/SIN(G$12)*$B101))</f>
        <v>1127.40807811846</v>
      </c>
      <c r="H191" s="0" t="n">
        <f aca="false">IF($B101=0,0,IF(SIN(H$12)=0,999999999,(SIN(H$12)*COS($E101)+SIN($E101)*COS(H$12))/SIN(H$12)*$B101))</f>
        <v>563.704039059229</v>
      </c>
      <c r="I191" s="0" t="n">
        <f aca="false">IF($B101=0,0,IF(SIN(I$12)=0,999999999,(SIN(I$12)*COS($E101)+SIN($E101)*COS(I$12))/SIN(I$12)*$B101))</f>
        <v>375.726352087542</v>
      </c>
      <c r="J191" s="0" t="n">
        <f aca="false">IF($B101=0,0,IF(SIN(J$12)=0,999999999,(SIN(J$12)*COS($E101)+SIN($E101)*COS(J$12))/SIN(J$12)*$B101))</f>
        <v>281.680218237999</v>
      </c>
      <c r="K191" s="0" t="n">
        <f aca="false">IF($B101=0,0,IF(SIN(K$12)=0,999999999,(SIN(K$12)*COS($E101)+SIN($E101)*COS(K$12))/SIN(K$12)*$B101))</f>
        <v>225.206666515557</v>
      </c>
      <c r="L191" s="0" t="n">
        <f aca="false">IF($B101=0,0,IF(SIN(L$12)=0,999999999,(SIN(L$12)*COS($E101)+SIN($E101)*COS(L$12))/SIN(L$12)*$B101))</f>
        <v>187.519363891802</v>
      </c>
      <c r="M191" s="0" t="n">
        <f aca="false">IF($B101=0,0,IF(SIN(M$12)=0,999999999,(SIN(M$12)*COS($E101)+SIN($E101)*COS(M$12))/SIN(M$12)*$B101))</f>
        <v>160.567016725958</v>
      </c>
      <c r="N191" s="0" t="n">
        <f aca="false">IF($B101=0,0,IF(SIN(N$12)=0,999999999,(SIN(N$12)*COS($E101)+SIN($E101)*COS(N$12))/SIN(N$12)*$B101))</f>
        <v>140.32397111393</v>
      </c>
      <c r="O191" s="0" t="n">
        <f aca="false">IF($B101=0,0,IF(SIN(O$12)=0,999999999,(SIN(O$12)*COS($E101)+SIN($E101)*COS(O$12))/SIN(O$12)*$B101))</f>
        <v>124.553746332428</v>
      </c>
      <c r="P191" s="0" t="n">
        <f aca="false">IF($B101=0,0,IF(SIN(P$12)=0,999999999,(SIN(P$12)*COS($E101)+SIN($E101)*COS(P$12))/SIN(P$12)*$B101))</f>
        <v>111.914448211554</v>
      </c>
      <c r="Q191" s="0" t="n">
        <f aca="false">IF($B101=0,0,IF(SIN(Q$12)=0,999999999,(SIN(Q$12)*COS($E101)+SIN($E101)*COS(Q$12))/SIN(Q$12)*$B101))</f>
        <v>101.552138844949</v>
      </c>
      <c r="R191" s="0" t="n">
        <f aca="false">IF($B101=0,0,IF(SIN(R$12)=0,999999999,(SIN(R$12)*COS($E101)+SIN($E101)*COS(R$12))/SIN(R$12)*$B101))</f>
        <v>92.8975214405378</v>
      </c>
      <c r="S191" s="0" t="n">
        <f aca="false">IF($B101=0,0,IF(SIN(S$12)=0,999999999,(SIN(S$12)*COS($E101)+SIN($E101)*COS(S$12))/SIN(S$12)*$B101))</f>
        <v>85.5564629284061</v>
      </c>
      <c r="T191" s="0" t="n">
        <f aca="false">IF($B101=0,0,IF(SIN(T$12)=0,999999999,(SIN(T$12)*COS($E101)+SIN($E101)*COS(T$12))/SIN(T$12)*$B101))</f>
        <v>79.2474354471766</v>
      </c>
      <c r="U191" s="0" t="n">
        <f aca="false">IF($B101=0,0,IF(SIN(U$12)=0,999999999,(SIN(U$12)*COS($E101)+SIN($E101)*COS(U$12))/SIN(U$12)*$B101))</f>
        <v>73.7639812321871</v>
      </c>
      <c r="V191" s="0" t="n">
        <f aca="false">IF($B101=0,0,IF(SIN(V$12)=0,999999999,(SIN(V$12)*COS($E101)+SIN($E101)*COS(V$12))/SIN(V$12)*$B101))</f>
        <v>68.9512531671093</v>
      </c>
      <c r="W191" s="0" t="n">
        <f aca="false">IF($B101=0,0,IF(SIN(W$12)=0,999999999,(SIN(W$12)*COS($E101)+SIN($E101)*COS(W$12))/SIN(W$12)*$B101))</f>
        <v>64.6908351375234</v>
      </c>
      <c r="X191" s="0" t="n">
        <f aca="false">IF($B101=0,0,IF(SIN(X$12)=0,999999999,(SIN(X$12)*COS($E101)+SIN($E101)*COS(X$12))/SIN(X$12)*$B101))</f>
        <v>60.8906222633887</v>
      </c>
      <c r="Y191" s="0" t="n">
        <f aca="false">IF($B101=0,0,IF(SIN(Y$12)=0,999999999,(SIN(Y$12)*COS($E101)+SIN($E101)*COS(Y$12))/SIN(Y$12)*$B101))</f>
        <v>57.4778968444278</v>
      </c>
      <c r="Z191" s="0" t="n">
        <f aca="false">IF($B101=0,0,IF(SIN(Z$12)=0,999999999,(SIN(Z$12)*COS($E101)+SIN($E101)*COS(Z$12))/SIN(Z$12)*$B101))</f>
        <v>54.3944815188279</v>
      </c>
      <c r="AA191" s="0" t="n">
        <f aca="false">IF($B101=0,0,IF(SIN(AA$12)=0,999999999,(SIN(AA$12)*COS($E101)+SIN($E101)*COS(AA$12))/SIN(AA$12)*$B101))</f>
        <v>51.5932772307375</v>
      </c>
      <c r="AB191" s="0" t="n">
        <f aca="false">IF($B101=0,0,IF(SIN(AB$12)=0,999999999,(SIN(AB$12)*COS($E101)+SIN($E101)*COS(AB$12))/SIN(AB$12)*$B101))</f>
        <v>49.0357453855</v>
      </c>
      <c r="AC191" s="0" t="n">
        <f aca="false">IF($B101=0,0,IF(SIN(AC$12)=0,999999999,(SIN(AC$12)*COS($E101)+SIN($E101)*COS(AC$12))/SIN(AC$12)*$B101))</f>
        <v>46.6900468310532</v>
      </c>
      <c r="AD191" s="0" t="n">
        <f aca="false">IF($B101=0,0,IF(SIN(AD$12)=0,999999999,(SIN(AD$12)*COS($E101)+SIN($E101)*COS(AD$12))/SIN(AD$12)*$B101))</f>
        <v>44.5296460911127</v>
      </c>
      <c r="AE191" s="0" t="n">
        <f aca="false">IF($B101=0,0,IF(SIN(AE$12)=0,999999999,(SIN(AE$12)*COS($E101)+SIN($E101)*COS(AE$12))/SIN(AE$12)*$B101))</f>
        <v>42.5322505795483</v>
      </c>
      <c r="AF191" s="0" t="n">
        <f aca="false">IF($B101=0,0,IF(SIN(AF$12)=0,999999999,(SIN(AF$12)*COS($E101)+SIN($E101)*COS(AF$12))/SIN(AF$12)*$B101))</f>
        <v>40.6789946086225</v>
      </c>
      <c r="AG191" s="0" t="n">
        <f aca="false">IF($B101=0,0,IF(SIN(AG$12)=0,999999999,(SIN(AG$12)*COS($E101)+SIN($E101)*COS(AG$12))/SIN(AG$12)*$B101))</f>
        <v>38.9538047259212</v>
      </c>
      <c r="AH191" s="0" t="n">
        <f aca="false">IF($B101=0,0,IF(SIN(AH$12)=0,999999999,(SIN(AH$12)*COS($E101)+SIN($E101)*COS(AH$12))/SIN(AH$12)*$B101))</f>
        <v>37.3429010477072</v>
      </c>
      <c r="AI191" s="0" t="n">
        <f aca="false">IF($B101=0,0,IF(SIN(AI$12)=0,999999999,(SIN(AI$12)*COS($E101)+SIN($E101)*COS(AI$12))/SIN(AI$12)*$B101))</f>
        <v>35.8344017618781</v>
      </c>
      <c r="AJ191" s="0" t="n">
        <f aca="false">IF($B101=0,0,IF(SIN(AJ$12)=0,999999999,(SIN(AJ$12)*COS($E101)+SIN($E101)*COS(AJ$12))/SIN(AJ$12)*$B101))</f>
        <v>34.4180067275189</v>
      </c>
      <c r="AK191" s="0" t="n">
        <f aca="false">IF($B101=0,0,IF(SIN(AK$12)=0,999999999,(SIN(AK$12)*COS($E101)+SIN($E101)*COS(AK$12))/SIN(AK$12)*$B101))</f>
        <v>33.0847423104244</v>
      </c>
      <c r="AL191" s="0" t="n">
        <f aca="false">IF($B101=0,0,IF(SIN(AL$12)=0,999999999,(SIN(AL$12)*COS($E101)+SIN($E101)*COS(AL$12))/SIN(AL$12)*$B101))</f>
        <v>31.8267540591162</v>
      </c>
      <c r="AM191" s="0" t="n">
        <f aca="false">IF($B101=0,0,IF(SIN(AM$12)=0,999999999,(SIN(AM$12)*COS($E101)+SIN($E101)*COS(AM$12))/SIN(AM$12)*$B101))</f>
        <v>30.6371370732616</v>
      </c>
      <c r="AN191" s="0" t="n">
        <f aca="false">IF($B101=0,0,IF(SIN(AN$12)=0,999999999,(SIN(AN$12)*COS($E101)+SIN($E101)*COS(AN$12))/SIN(AN$12)*$B101))</f>
        <v>29.5097963041807</v>
      </c>
      <c r="AO191" s="0" t="n">
        <f aca="false">IF($B101=0,0,IF(SIN(AO$12)=0,999999999,(SIN(AO$12)*COS($E101)+SIN($E101)*COS(AO$12))/SIN(AO$12)*$B101))</f>
        <v>28.4393308009054</v>
      </c>
      <c r="AP191" s="0" t="n">
        <f aca="false">IF($B101=0,0,IF(SIN(AP$12)=0,999999999,(SIN(AP$12)*COS($E101)+SIN($E101)*COS(AP$12))/SIN(AP$12)*$B101))</f>
        <v>27.420937245594</v>
      </c>
      <c r="AQ191" s="0" t="n">
        <f aca="false">IF($B101=0,0,IF(SIN(AQ$12)=0,999999999,(SIN(AQ$12)*COS($E101)+SIN($E101)*COS(AQ$12))/SIN(AQ$12)*$B101))</f>
        <v>26.4503291288358</v>
      </c>
      <c r="AR191" s="0" t="n">
        <f aca="false">IF($B101=0,0,IF(SIN(AR$12)=0,999999999,(SIN(AR$12)*COS($E101)+SIN($E101)*COS(AR$12))/SIN(AR$12)*$B101))</f>
        <v>25.5236686836876</v>
      </c>
      <c r="AS191" s="0" t="n">
        <f aca="false">IF($B101=0,0,IF(SIN(AS$12)=0,999999999,(SIN(AS$12)*COS($E101)+SIN($E101)*COS(AS$12))/SIN(AS$12)*$B101))</f>
        <v>24.6375092882792</v>
      </c>
      <c r="AT191" s="0" t="n">
        <f aca="false">IF($B101=0,0,IF(SIN(AT$12)=0,999999999,(SIN(AT$12)*COS($E101)+SIN($E101)*COS(AT$12))/SIN(AT$12)*$B101))</f>
        <v>23.7887465048507</v>
      </c>
      <c r="AU191" s="0" t="n">
        <f aca="false">IF($B101=0,0,IF(SIN(AU$12)=0,999999999,(SIN(AU$12)*COS($E101)+SIN($E101)*COS(AU$12))/SIN(AU$12)*$B101))</f>
        <v>22.9745762805683</v>
      </c>
      <c r="AV191" s="0" t="n">
        <f aca="false">IF($B101=0,0,IF(SIN(AV$12)=0,999999999,(SIN(AV$12)*COS($E101)+SIN($E101)*COS(AV$12))/SIN(AV$12)*$B101))</f>
        <v>22.1924591163389</v>
      </c>
      <c r="AW191" s="0" t="n">
        <f aca="false">IF($B101=0,0,IF(SIN(AW$12)=0,999999999,(SIN(AW$12)*COS($E101)+SIN($E101)*COS(AW$12))/SIN(AW$12)*$B101))</f>
        <v>21.440089231939</v>
      </c>
      <c r="AX191" s="0" t="n">
        <f aca="false">IF($B101=0,0,IF(SIN(AX$12)=0,999999999,(SIN(AX$12)*COS($E101)+SIN($E101)*COS(AX$12))/SIN(AX$12)*$B101))</f>
        <v>20.7153679324289</v>
      </c>
      <c r="AY191" s="0" t="n">
        <f aca="false">IF($B101=0,0,IF(SIN(AY$12)=0,999999999,(SIN(AY$12)*COS($E101)+SIN($E101)*COS(AY$12))/SIN(AY$12)*$B101))</f>
        <v>20.0163805221556</v>
      </c>
      <c r="AZ191" s="0" t="n">
        <f aca="false">IF($B101=0,0,IF(SIN(AZ$12)=0,999999999,(SIN(AZ$12)*COS($E101)+SIN($E101)*COS(AZ$12))/SIN(AZ$12)*$B101))</f>
        <v>19.3413762263232</v>
      </c>
      <c r="BA191" s="0" t="n">
        <f aca="false">IF($B101=0,0,IF(SIN(BA$12)=0,999999999,(SIN(BA$12)*COS($E101)+SIN($E101)*COS(BA$12))/SIN(BA$12)*$B101))</f>
        <v>18.6887506720169</v>
      </c>
      <c r="BB191" s="0" t="n">
        <f aca="false">IF($B101=0,0,IF(SIN(BB$12)=0,999999999,(SIN(BB$12)*COS($E101)+SIN($E101)*COS(BB$12))/SIN(BB$12)*$B101))</f>
        <v>18.057030555243</v>
      </c>
      <c r="BC191" s="0" t="n">
        <f aca="false">IF($B101=0,0,IF(SIN(BC$12)=0,999999999,(SIN(BC$12)*COS($E101)+SIN($E101)*COS(BC$12))/SIN(BC$12)*$B101))</f>
        <v>17.4448601815032</v>
      </c>
      <c r="BD191" s="0" t="n">
        <f aca="false">IF($B101=0,0,IF(SIN(BD$12)=0,999999999,(SIN(BD$12)*COS($E101)+SIN($E101)*COS(BD$12))/SIN(BD$12)*$B101))</f>
        <v>16.8509896174104</v>
      </c>
      <c r="BE191" s="0" t="n">
        <f aca="false">IF($B101=0,0,IF(SIN(BE$12)=0,999999999,(SIN(BE$12)*COS($E101)+SIN($E101)*COS(BE$12))/SIN(BE$12)*$B101))</f>
        <v>16.2742642320106</v>
      </c>
      <c r="BF191" s="0" t="n">
        <f aca="false">IF($B101=0,0,IF(SIN(BF$12)=0,999999999,(SIN(BF$12)*COS($E101)+SIN($E101)*COS(BF$12))/SIN(BF$12)*$B101))</f>
        <v>15.71361544052</v>
      </c>
      <c r="BG191" s="0" t="n">
        <f aca="false">IF($B101=0,0,IF(SIN(BG$12)=0,999999999,(SIN(BG$12)*COS($E101)+SIN($E101)*COS(BG$12))/SIN(BG$12)*$B101))</f>
        <v>15.1680524914385</v>
      </c>
      <c r="BH191" s="0" t="n">
        <f aca="false">IF($B101=0,0,IF(SIN(BH$12)=0,999999999,(SIN(BH$12)*COS($E101)+SIN($E101)*COS(BH$12))/SIN(BH$12)*$B101))</f>
        <v>14.6366551615496</v>
      </c>
      <c r="BI191" s="0" t="n">
        <f aca="false">IF($B101=0,0,IF(SIN(BI$12)=0,999999999,(SIN(BI$12)*COS($E101)+SIN($E101)*COS(BI$12))/SIN(BI$12)*$B101))</f>
        <v>14.1185672430094</v>
      </c>
      <c r="BJ191" s="0" t="n">
        <f aca="false">IF($B101=0,0,IF(SIN(BJ$12)=0,999999999,(SIN(BJ$12)*COS($E101)+SIN($E101)*COS(BJ$12))/SIN(BJ$12)*$B101))</f>
        <v>13.6129907232533</v>
      </c>
      <c r="BK191" s="0" t="n">
        <f aca="false">IF($B101=0,0,IF(SIN(BK$12)=0,999999999,(SIN(BK$12)*COS($E101)+SIN($E101)*COS(BK$12))/SIN(BK$12)*$B101))</f>
        <v>13.1191805723651</v>
      </c>
      <c r="BL191" s="0" t="n">
        <f aca="false">IF($B101=0,0,IF(SIN(BL$12)=0,999999999,(SIN(BL$12)*COS($E101)+SIN($E101)*COS(BL$12))/SIN(BL$12)*$B101))</f>
        <v>12.636440064308</v>
      </c>
      <c r="BM191" s="0" t="n">
        <f aca="false">IF($B101=0,0,IF(SIN(BM$12)=0,999999999,(SIN(BM$12)*COS($E101)+SIN($E101)*COS(BM$12))/SIN(BM$12)*$B101))</f>
        <v>12.1641165683804</v>
      </c>
      <c r="BN191" s="0" t="n">
        <f aca="false">IF($B101=0,0,IF(SIN(BN$12)=0,999999999,(SIN(BN$12)*COS($E101)+SIN($E101)*COS(BN$12))/SIN(BN$12)*$B101))</f>
        <v>11.7015977557206</v>
      </c>
      <c r="BO191" s="0" t="n">
        <f aca="false">IF($B101=0,0,IF(SIN(BO$12)=0,999999999,(SIN(BO$12)*COS($E101)+SIN($E101)*COS(BO$12))/SIN(BO$12)*$B101))</f>
        <v>11.2483081729053</v>
      </c>
      <c r="BP191" s="0" t="n">
        <f aca="false">IF($B101=0,0,IF(SIN(BP$12)=0,999999999,(SIN(BP$12)*COS($E101)+SIN($E101)*COS(BP$12))/SIN(BP$12)*$B101))</f>
        <v>10.8037061408437</v>
      </c>
      <c r="BQ191" s="0" t="n">
        <f aca="false">IF($B101=0,0,IF(SIN(BQ$12)=0,999999999,(SIN(BQ$12)*COS($E101)+SIN($E101)*COS(BQ$12))/SIN(BQ$12)*$B101))</f>
        <v>10.3672809424652</v>
      </c>
      <c r="BR191" s="0" t="n">
        <f aca="false">IF($B101=0,0,IF(SIN(BR$12)=0,999999999,(SIN(BR$12)*COS($E101)+SIN($E101)*COS(BR$12))/SIN(BR$12)*$B101))</f>
        <v>9.93855026722565</v>
      </c>
      <c r="BS191" s="0" t="n">
        <f aca="false">IF($B101=0,0,IF(SIN(BS$12)=0,999999999,(SIN(BS$12)*COS($E101)+SIN($E101)*COS(BS$12))/SIN(BS$12)*$B101))</f>
        <v>9.51705788437068</v>
      </c>
      <c r="BT191" s="0" t="n">
        <f aca="false">IF($B101=0,0,IF(SIN(BT$12)=0,999999999,(SIN(BT$12)*COS($E101)+SIN($E101)*COS(BT$12))/SIN(BT$12)*$B101))</f>
        <v>9.10237152026977</v>
      </c>
      <c r="BU191" s="0" t="n">
        <f aca="false">IF($B101=0,0,IF(SIN(BU$12)=0,999999999,(SIN(BU$12)*COS($E101)+SIN($E101)*COS(BU$12))/SIN(BU$12)*$B101))</f>
        <v>8.69408091804996</v>
      </c>
      <c r="BV191" s="0" t="n">
        <f aca="false">IF($B101=0,0,IF(SIN(BV$12)=0,999999999,(SIN(BV$12)*COS($E101)+SIN($E101)*COS(BV$12))/SIN(BV$12)*$B101))</f>
        <v>8.29179606028532</v>
      </c>
      <c r="BW191" s="0" t="n">
        <f aca="false">IF($B101=0,0,IF(SIN(BW$12)=0,999999999,(SIN(BW$12)*COS($E101)+SIN($E101)*COS(BW$12))/SIN(BW$12)*$B101))</f>
        <v>7.89514553770274</v>
      </c>
      <c r="BX191" s="0" t="n">
        <f aca="false">IF($B101=0,0,IF(SIN(BX$12)=0,999999999,(SIN(BX$12)*COS($E101)+SIN($E101)*COS(BX$12))/SIN(BX$12)*$B101))</f>
        <v>7.5037750487696</v>
      </c>
      <c r="BY191" s="0" t="n">
        <f aca="false">IF($B101=0,0,IF(SIN(BY$12)=0,999999999,(SIN(BY$12)*COS($E101)+SIN($E101)*COS(BY$12))/SIN(BY$12)*$B101))</f>
        <v>7.11734601669583</v>
      </c>
      <c r="BZ191" s="0" t="n">
        <f aca="false">IF($B101=0,0,IF(SIN(BZ$12)=0,999999999,(SIN(BZ$12)*COS($E101)+SIN($E101)*COS(BZ$12))/SIN(BZ$12)*$B101))</f>
        <v>6.73553431184371</v>
      </c>
      <c r="CA191" s="0" t="n">
        <f aca="false">IF($B101=0,0,IF(SIN(CA$12)=0,999999999,(SIN(CA$12)*COS($E101)+SIN($E101)*COS(CA$12))/SIN(CA$12)*$B101))</f>
        <v>6.35802906880519</v>
      </c>
      <c r="CB191" s="0" t="n">
        <f aca="false">IF($B101=0,0,IF(SIN(CB$12)=0,999999999,(SIN(CB$12)*COS($E101)+SIN($E101)*COS(CB$12))/SIN(CB$12)*$B101))</f>
        <v>5.98453158852027</v>
      </c>
      <c r="CC191" s="0" t="n">
        <f aca="false">IF($B101=0,0,IF(SIN(CC$12)=0,999999999,(SIN(CC$12)*COS($E101)+SIN($E101)*COS(CC$12))/SIN(CC$12)*$B101))</f>
        <v>5.61475431679217</v>
      </c>
      <c r="CD191" s="0" t="n">
        <f aca="false">IF($B101=0,0,IF(SIN(CD$12)=0,999999999,(SIN(CD$12)*COS($E101)+SIN($E101)*COS(CD$12))/SIN(CD$12)*$B101))</f>
        <v>5.24841989140536</v>
      </c>
      <c r="CE191" s="0" t="n">
        <f aca="false">IF($B101=0,0,IF(SIN(CE$12)=0,999999999,(SIN(CE$12)*COS($E101)+SIN($E101)*COS(CE$12))/SIN(CE$12)*$B101))</f>
        <v>4.88526025080425</v>
      </c>
      <c r="CF191" s="0" t="n">
        <f aca="false">IF($B101=0,0,IF(SIN(CF$12)=0,999999999,(SIN(CF$12)*COS($E101)+SIN($E101)*COS(CF$12))/SIN(CF$12)*$B101))</f>
        <v>4.52501579795579</v>
      </c>
      <c r="CG191" s="0" t="n">
        <f aca="false">IF($B101=0,0,IF(SIN(CG$12)=0,999999999,(SIN(CG$12)*COS($E101)+SIN($E101)*COS(CG$12))/SIN(CG$12)*$B101))</f>
        <v>4.16743461359265</v>
      </c>
      <c r="CH191" s="0" t="n">
        <f aca="false">IF($B101=0,0,IF(SIN(CH$12)=0,999999999,(SIN(CH$12)*COS($E101)+SIN($E101)*COS(CH$12))/SIN(CH$12)*$B101))</f>
        <v>3.81227171354181</v>
      </c>
      <c r="CI191" s="0" t="n">
        <f aca="false">IF($B101=0,0,IF(SIN(CI$12)=0,999999999,(SIN(CI$12)*COS($E101)+SIN($E101)*COS(CI$12))/SIN(CI$12)*$B101))</f>
        <v>3.45928834529415</v>
      </c>
      <c r="CJ191" s="0" t="n">
        <f aca="false">IF($B101=0,0,IF(SIN(CJ$12)=0,999999999,(SIN(CJ$12)*COS($E101)+SIN($E101)*COS(CJ$12))/SIN(CJ$12)*$B101))</f>
        <v>3.10825131935409</v>
      </c>
      <c r="CK191" s="0" t="n">
        <f aca="false">IF($B101=0,0,IF(SIN(CK$12)=0,999999999,(SIN(CK$12)*COS($E101)+SIN($E101)*COS(CK$12))/SIN(CK$12)*$B101))</f>
        <v>2.7589323712479</v>
      </c>
      <c r="CL191" s="0" t="n">
        <f aca="false">IF($B101=0,0,IF(SIN(CL$12)=0,999999999,(SIN(CL$12)*COS($E101)+SIN($E101)*COS(CL$12))/SIN(CL$12)*$B101))</f>
        <v>2.41110755036946</v>
      </c>
      <c r="CM191" s="0" t="n">
        <f aca="false">IF($B101=0,0,IF(SIN(CM$12)=0,999999999,(SIN(CM$12)*COS($E101)+SIN($E101)*COS(CM$12))/SIN(CM$12)*$B101))</f>
        <v>2.0645566320908</v>
      </c>
      <c r="CN191" s="0" t="n">
        <f aca="false">IF($B101=0,0,IF(SIN(CN$12)=0,999999999,(SIN(CN$12)*COS($E101)+SIN($E101)*COS(CN$12))/SIN(CN$12)*$B101))</f>
        <v>1.71906254978266</v>
      </c>
      <c r="CO191" s="0" t="n">
        <f aca="false">IF($B101=0,0,IF(SIN(CO$12)=0,999999999,(SIN(CO$12)*COS($E101)+SIN($E101)*COS(CO$12))/SIN(CO$12)*$B101))</f>
        <v>1.3744108435799</v>
      </c>
      <c r="CP191" s="0" t="n">
        <f aca="false">IF($B101=0,0,IF(SIN(CP$12)=0,999999999,(SIN(CP$12)*COS($E101)+SIN($E101)*COS(CP$12))/SIN(CP$12)*$B101))</f>
        <v>1.03038912287441</v>
      </c>
      <c r="CQ191" s="0" t="n">
        <f aca="false">IF($B101=0,0,IF(SIN(CQ$12)=0,999999999,(SIN(CQ$12)*COS($E101)+SIN($E101)*COS(CQ$12))/SIN(CQ$12)*$B101))</f>
        <v>0.686786539643109</v>
      </c>
    </row>
    <row r="192" customFormat="false" ht="12.8" hidden="true" customHeight="false" outlineLevel="0" collapsed="false">
      <c r="D192" s="0" t="n">
        <f aca="false">1+D191</f>
        <v>90</v>
      </c>
      <c r="E192" s="2" t="s">
        <v>56</v>
      </c>
      <c r="F192" s="0" t="n">
        <f aca="false">IF($B102=0,0,IF(SIN(F$12)=0,999999999,(SIN(F$12)*COS($E102)+SIN($E102)*COS(F$12))/SIN(F$12)*$B102))</f>
        <v>999999999</v>
      </c>
      <c r="G192" s="0" t="n">
        <f aca="false">IF($B102=0,0,IF(SIN(G$12)=0,999999999,(SIN(G$12)*COS($E102)+SIN($E102)*COS(G$12))/SIN(G$12)*$B102))</f>
        <v>1137.20573837057</v>
      </c>
      <c r="H192" s="0" t="n">
        <f aca="false">IF($B102=0,0,IF(SIN(H$12)=0,999999999,(SIN(H$12)*COS($E102)+SIN($E102)*COS(H$12))/SIN(H$12)*$B102))</f>
        <v>568.429627665875</v>
      </c>
      <c r="I192" s="0" t="n">
        <f aca="false">IF($B102=0,0,IF(SIN(I$12)=0,999999999,(SIN(I$12)*COS($E102)+SIN($E102)*COS(I$12))/SIN(I$12)*$B102))</f>
        <v>378.760563251405</v>
      </c>
      <c r="J192" s="0" t="n">
        <f aca="false">IF($B102=0,0,IF(SIN(J$12)=0,999999999,(SIN(J$12)*COS($E102)+SIN($E102)*COS(J$12))/SIN(J$12)*$B102))</f>
        <v>283.868225195732</v>
      </c>
      <c r="K192" s="0" t="n">
        <f aca="false">IF($B102=0,0,IF(SIN(K$12)=0,999999999,(SIN(K$12)*COS($E102)+SIN($E102)*COS(K$12))/SIN(K$12)*$B102))</f>
        <v>226.886538209813</v>
      </c>
      <c r="L192" s="0" t="n">
        <f aca="false">IF($B102=0,0,IF(SIN(L$12)=0,999999999,(SIN(L$12)*COS($E102)+SIN($E102)*COS(L$12))/SIN(L$12)*$B102))</f>
        <v>188.860134416318</v>
      </c>
      <c r="M192" s="0" t="n">
        <f aca="false">IF($B102=0,0,IF(SIN(M$12)=0,999999999,(SIN(M$12)*COS($E102)+SIN($E102)*COS(M$12))/SIN(M$12)*$B102))</f>
        <v>161.665276595296</v>
      </c>
      <c r="N192" s="0" t="n">
        <f aca="false">IF($B102=0,0,IF(SIN(N$12)=0,999999999,(SIN(N$12)*COS($E102)+SIN($E102)*COS(N$12))/SIN(N$12)*$B102))</f>
        <v>141.240088989327</v>
      </c>
      <c r="O192" s="0" t="n">
        <f aca="false">IF($B102=0,0,IF(SIN(O$12)=0,999999999,(SIN(O$12)*COS($E102)+SIN($E102)*COS(O$12))/SIN(O$12)*$B102))</f>
        <v>125.327967566299</v>
      </c>
      <c r="P192" s="0" t="n">
        <f aca="false">IF($B102=0,0,IF(SIN(P$12)=0,999999999,(SIN(P$12)*COS($E102)+SIN($E102)*COS(P$12))/SIN(P$12)*$B102))</f>
        <v>112.574944119411</v>
      </c>
      <c r="Q192" s="0" t="n">
        <f aca="false">IF($B102=0,0,IF(SIN(Q$12)=0,999999999,(SIN(Q$12)*COS($E102)+SIN($E102)*COS(Q$12))/SIN(Q$12)*$B102))</f>
        <v>102.119397217011</v>
      </c>
      <c r="R192" s="0" t="n">
        <f aca="false">IF($B102=0,0,IF(SIN(R$12)=0,999999999,(SIN(R$12)*COS($E102)+SIN($E102)*COS(R$12))/SIN(R$12)*$B102))</f>
        <v>93.3869076731471</v>
      </c>
      <c r="S192" s="0" t="n">
        <f aca="false">IF($B102=0,0,IF(SIN(S$12)=0,999999999,(SIN(S$12)*COS($E102)+SIN($E102)*COS(S$12))/SIN(S$12)*$B102))</f>
        <v>85.9797961045404</v>
      </c>
      <c r="T192" s="0" t="n">
        <f aca="false">IF($B102=0,0,IF(SIN(T$12)=0,999999999,(SIN(T$12)*COS($E102)+SIN($E102)*COS(T$12))/SIN(T$12)*$B102))</f>
        <v>79.6140015306865</v>
      </c>
      <c r="U192" s="0" t="n">
        <f aca="false">IF($B102=0,0,IF(SIN(U$12)=0,999999999,(SIN(U$12)*COS($E102)+SIN($E102)*COS(U$12))/SIN(U$12)*$B102))</f>
        <v>74.0812085302423</v>
      </c>
      <c r="V192" s="0" t="n">
        <f aca="false">IF($B102=0,0,IF(SIN(V$12)=0,999999999,(SIN(V$12)*COS($E102)+SIN($E102)*COS(V$12))/SIN(V$12)*$B102))</f>
        <v>69.2251767102419</v>
      </c>
      <c r="W192" s="0" t="n">
        <f aca="false">IF($B102=0,0,IF(SIN(W$12)=0,999999999,(SIN(W$12)*COS($E102)+SIN($E102)*COS(W$12))/SIN(W$12)*$B102))</f>
        <v>64.9264244769101</v>
      </c>
      <c r="X192" s="0" t="n">
        <f aca="false">IF($B102=0,0,IF(SIN(X$12)=0,999999999,(SIN(X$12)*COS($E102)+SIN($E102)*COS(X$12))/SIN(X$12)*$B102))</f>
        <v>61.0920182129288</v>
      </c>
      <c r="Y192" s="0" t="n">
        <f aca="false">IF($B102=0,0,IF(SIN(Y$12)=0,999999999,(SIN(Y$12)*COS($E102)+SIN($E102)*COS(Y$12))/SIN(Y$12)*$B102))</f>
        <v>57.648585921865</v>
      </c>
      <c r="Z192" s="0" t="n">
        <f aca="false">IF($B102=0,0,IF(SIN(Z$12)=0,999999999,(SIN(Z$12)*COS($E102)+SIN($E102)*COS(Z$12))/SIN(Z$12)*$B102))</f>
        <v>54.5374267761742</v>
      </c>
      <c r="AA192" s="0" t="n">
        <f aca="false">IF($B102=0,0,IF(SIN(AA$12)=0,999999999,(SIN(AA$12)*COS($E102)+SIN($E102)*COS(AA$12))/SIN(AA$12)*$B102))</f>
        <v>51.7110179341719</v>
      </c>
      <c r="AB192" s="0" t="n">
        <f aca="false">IF($B102=0,0,IF(SIN(AB$12)=0,999999999,(SIN(AB$12)*COS($E102)+SIN($E102)*COS(AB$12))/SIN(AB$12)*$B102))</f>
        <v>49.1304740403135</v>
      </c>
      <c r="AC192" s="0" t="n">
        <f aca="false">IF($B102=0,0,IF(SIN(AC$12)=0,999999999,(SIN(AC$12)*COS($E102)+SIN($E102)*COS(AC$12))/SIN(AC$12)*$B102))</f>
        <v>46.7636694616014</v>
      </c>
      <c r="AD192" s="0" t="n">
        <f aca="false">IF($B102=0,0,IF(SIN(AD$12)=0,999999999,(SIN(AD$12)*COS($E102)+SIN($E102)*COS(AD$12))/SIN(AD$12)*$B102))</f>
        <v>44.5838299619986</v>
      </c>
      <c r="AE192" s="0" t="n">
        <f aca="false">IF($B102=0,0,IF(SIN(AE$12)=0,999999999,(SIN(AE$12)*COS($E102)+SIN($E102)*COS(AE$12))/SIN(AE$12)*$B102))</f>
        <v>42.5684623721147</v>
      </c>
      <c r="AF192" s="0" t="n">
        <f aca="false">IF($B102=0,0,IF(SIN(AF$12)=0,999999999,(SIN(AF$12)*COS($E102)+SIN($E102)*COS(AF$12))/SIN(AF$12)*$B102))</f>
        <v>40.6985312553489</v>
      </c>
      <c r="AG192" s="0" t="n">
        <f aca="false">IF($B102=0,0,IF(SIN(AG$12)=0,999999999,(SIN(AG$12)*COS($E102)+SIN($E102)*COS(AG$12))/SIN(AG$12)*$B102))</f>
        <v>38.9578185342772</v>
      </c>
      <c r="AH192" s="0" t="n">
        <f aca="false">IF($B102=0,0,IF(SIN(AH$12)=0,999999999,(SIN(AH$12)*COS($E102)+SIN($E102)*COS(AH$12))/SIN(AH$12)*$B102))</f>
        <v>37.3324203371246</v>
      </c>
      <c r="AI192" s="0" t="n">
        <f aca="false">IF($B102=0,0,IF(SIN(AI$12)=0,999999999,(SIN(AI$12)*COS($E102)+SIN($E102)*COS(AI$12))/SIN(AI$12)*$B102))</f>
        <v>35.8103479421377</v>
      </c>
      <c r="AJ192" s="0" t="n">
        <f aca="false">IF($B102=0,0,IF(SIN(AJ$12)=0,999999999,(SIN(AJ$12)*COS($E102)+SIN($E102)*COS(AJ$12))/SIN(AJ$12)*$B102))</f>
        <v>34.3812085302421</v>
      </c>
      <c r="AK192" s="0" t="n">
        <f aca="false">IF($B102=0,0,IF(SIN(AK$12)=0,999999999,(SIN(AK$12)*COS($E102)+SIN($E102)*COS(AK$12))/SIN(AK$12)*$B102))</f>
        <v>33.0359477246577</v>
      </c>
      <c r="AL192" s="0" t="n">
        <f aca="false">IF($B102=0,0,IF(SIN(AL$12)=0,999999999,(SIN(AL$12)*COS($E102)+SIN($E102)*COS(AL$12))/SIN(AL$12)*$B102))</f>
        <v>31.7666404014648</v>
      </c>
      <c r="AM192" s="0" t="n">
        <f aca="false">IF($B102=0,0,IF(SIN(AM$12)=0,999999999,(SIN(AM$12)*COS($E102)+SIN($E102)*COS(AM$12))/SIN(AM$12)*$B102))</f>
        <v>30.5663195317194</v>
      </c>
      <c r="AN192" s="0" t="n">
        <f aca="false">IF($B102=0,0,IF(SIN(AN$12)=0,999999999,(SIN(AN$12)*COS($E102)+SIN($E102)*COS(AN$12))/SIN(AN$12)*$B102))</f>
        <v>29.4288352249778</v>
      </c>
      <c r="AO192" s="0" t="n">
        <f aca="false">IF($B102=0,0,IF(SIN(AO$12)=0,999999999,(SIN(AO$12)*COS($E102)+SIN($E102)*COS(AO$12))/SIN(AO$12)*$B102))</f>
        <v>28.3487379338309</v>
      </c>
      <c r="AP192" s="0" t="n">
        <f aca="false">IF($B102=0,0,IF(SIN(AP$12)=0,999999999,(SIN(AP$12)*COS($E102)+SIN($E102)*COS(AP$12))/SIN(AP$12)*$B102))</f>
        <v>27.3211811213527</v>
      </c>
      <c r="AQ192" s="0" t="n">
        <f aca="false">IF($B102=0,0,IF(SIN(AQ$12)=0,999999999,(SIN(AQ$12)*COS($E102)+SIN($E102)*COS(AQ$12))/SIN(AQ$12)*$B102))</f>
        <v>26.3418397091651</v>
      </c>
      <c r="AR192" s="0" t="n">
        <f aca="false">IF($B102=0,0,IF(SIN(AR$12)=0,999999999,(SIN(AR$12)*COS($E102)+SIN($E102)*COS(AR$12))/SIN(AR$12)*$B102))</f>
        <v>25.4068413990326</v>
      </c>
      <c r="AS192" s="0" t="n">
        <f aca="false">IF($B102=0,0,IF(SIN(AS$12)=0,999999999,(SIN(AS$12)*COS($E102)+SIN($E102)*COS(AS$12))/SIN(AS$12)*$B102))</f>
        <v>24.5127085572207</v>
      </c>
      <c r="AT192" s="0" t="n">
        <f aca="false">IF($B102=0,0,IF(SIN(AT$12)=0,999999999,(SIN(AT$12)*COS($E102)+SIN($E102)*COS(AT$12))/SIN(AT$12)*$B102))</f>
        <v>23.656308812995</v>
      </c>
      <c r="AU192" s="0" t="n">
        <f aca="false">IF($B102=0,0,IF(SIN(AU$12)=0,999999999,(SIN(AU$12)*COS($E102)+SIN($E102)*COS(AU$12))/SIN(AU$12)*$B102))</f>
        <v>22.834812883337</v>
      </c>
      <c r="AV192" s="0" t="n">
        <f aca="false">IF($B102=0,0,IF(SIN(AV$12)=0,999999999,(SIN(AV$12)*COS($E102)+SIN($E102)*COS(AV$12))/SIN(AV$12)*$B102))</f>
        <v>22.0456584193594</v>
      </c>
      <c r="AW192" s="0" t="n">
        <f aca="false">IF($B102=0,0,IF(SIN(AW$12)=0,999999999,(SIN(AW$12)*COS($E102)+SIN($E102)*COS(AW$12))/SIN(AW$12)*$B102))</f>
        <v>21.2865188939899</v>
      </c>
      <c r="AX192" s="0" t="n">
        <f aca="false">IF($B102=0,0,IF(SIN(AX$12)=0,999999999,(SIN(AX$12)*COS($E102)+SIN($E102)*COS(AX$12))/SIN(AX$12)*$B102))</f>
        <v>20.5552767287427</v>
      </c>
      <c r="AY192" s="0" t="n">
        <f aca="false">IF($B102=0,0,IF(SIN(AY$12)=0,999999999,(SIN(AY$12)*COS($E102)+SIN($E102)*COS(AY$12))/SIN(AY$12)*$B102))</f>
        <v>19.8499999999999</v>
      </c>
      <c r="AZ192" s="0" t="n">
        <f aca="false">IF($B102=0,0,IF(SIN(AZ$12)=0,999999999,(SIN(AZ$12)*COS($E102)+SIN($E102)*COS(AZ$12))/SIN(AZ$12)*$B102))</f>
        <v>19.1689221799204</v>
      </c>
      <c r="BA192" s="0" t="n">
        <f aca="false">IF($B102=0,0,IF(SIN(BA$12)=0,999999999,(SIN(BA$12)*COS($E102)+SIN($E102)*COS(BA$12))/SIN(BA$12)*$B102))</f>
        <v>18.5104244598325</v>
      </c>
      <c r="BB192" s="0" t="n">
        <f aca="false">IF($B102=0,0,IF(SIN(BB$12)=0,999999999,(SIN(BB$12)*COS($E102)+SIN($E102)*COS(BB$12))/SIN(BB$12)*$B102))</f>
        <v>17.8730202793121</v>
      </c>
      <c r="BC192" s="0" t="n">
        <f aca="false">IF($B102=0,0,IF(SIN(BC$12)=0,999999999,(SIN(BC$12)*COS($E102)+SIN($E102)*COS(BC$12))/SIN(BC$12)*$B102))</f>
        <v>17.255341745652</v>
      </c>
      <c r="BD192" s="0" t="n">
        <f aca="false">IF($B102=0,0,IF(SIN(BD$12)=0,999999999,(SIN(BD$12)*COS($E102)+SIN($E102)*COS(BD$12))/SIN(BD$12)*$B102))</f>
        <v>16.6561276788689</v>
      </c>
      <c r="BE192" s="0" t="n">
        <f aca="false">IF($B102=0,0,IF(SIN(BE$12)=0,999999999,(SIN(BE$12)*COS($E102)+SIN($E102)*COS(BE$12))/SIN(BE$12)*$B102))</f>
        <v>16.0742130589208</v>
      </c>
      <c r="BF192" s="0" t="n">
        <f aca="false">IF($B102=0,0,IF(SIN(BF$12)=0,999999999,(SIN(BF$12)*COS($E102)+SIN($E102)*COS(BF$12))/SIN(BF$12)*$B102))</f>
        <v>15.5085196861583</v>
      </c>
      <c r="BG192" s="0" t="n">
        <f aca="false">IF($B102=0,0,IF(SIN(BG$12)=0,999999999,(SIN(BG$12)*COS($E102)+SIN($E102)*COS(BG$12))/SIN(BG$12)*$B102))</f>
        <v>14.9580478945404</v>
      </c>
      <c r="BH192" s="0" t="n">
        <f aca="false">IF($B102=0,0,IF(SIN(BH$12)=0,999999999,(SIN(BH$12)*COS($E102)+SIN($E102)*COS(BH$12))/SIN(BH$12)*$B102))</f>
        <v>14.4218691809063</v>
      </c>
      <c r="BI192" s="0" t="n">
        <f aca="false">IF($B102=0,0,IF(SIN(BI$12)=0,999999999,(SIN(BI$12)*COS($E102)+SIN($E102)*COS(BI$12))/SIN(BI$12)*$B102))</f>
        <v>13.8991196334627</v>
      </c>
      <c r="BJ192" s="0" t="n">
        <f aca="false">IF($B102=0,0,IF(SIN(BJ$12)=0,999999999,(SIN(BJ$12)*COS($E102)+SIN($E102)*COS(BJ$12))/SIN(BJ$12)*$B102))</f>
        <v>13.3889940593221</v>
      </c>
      <c r="BK192" s="0" t="n">
        <f aca="false">IF($B102=0,0,IF(SIN(BK$12)=0,999999999,(SIN(BK$12)*COS($E102)+SIN($E102)*COS(BK$12))/SIN(BK$12)*$B102))</f>
        <v>12.8907407249705</v>
      </c>
      <c r="BL192" s="0" t="n">
        <f aca="false">IF($B102=0,0,IF(SIN(BL$12)=0,999999999,(SIN(BL$12)*COS($E102)+SIN($E102)*COS(BL$12))/SIN(BL$12)*$B102))</f>
        <v>12.4036566354001</v>
      </c>
      <c r="BM192" s="0" t="n">
        <f aca="false">IF($B102=0,0,IF(SIN(BM$12)=0,999999999,(SIN(BM$12)*COS($E102)+SIN($E102)*COS(BM$12))/SIN(BM$12)*$B102))</f>
        <v>11.9270832876971</v>
      </c>
      <c r="BN192" s="0" t="n">
        <f aca="false">IF($B102=0,0,IF(SIN(BN$12)=0,999999999,(SIN(BN$12)*COS($E102)+SIN($E102)*COS(BN$12))/SIN(BN$12)*$B102))</f>
        <v>11.4604028434139</v>
      </c>
      <c r="BO192" s="0" t="n">
        <f aca="false">IF($B102=0,0,IF(SIN(BO$12)=0,999999999,(SIN(BO$12)*COS($E102)+SIN($E102)*COS(BO$12))/SIN(BO$12)*$B102))</f>
        <v>11.0030346713374</v>
      </c>
      <c r="BP192" s="0" t="n">
        <f aca="false">IF($B102=0,0,IF(SIN(BP$12)=0,999999999,(SIN(BP$12)*COS($E102)+SIN($E102)*COS(BP$12))/SIN(BP$12)*$B102))</f>
        <v>10.5544322184804</v>
      </c>
      <c r="BQ192" s="0" t="n">
        <f aca="false">IF($B102=0,0,IF(SIN(BQ$12)=0,999999999,(SIN(BQ$12)*COS($E102)+SIN($E102)*COS(BQ$12))/SIN(BQ$12)*$B102))</f>
        <v>10.1140801724643</v>
      </c>
      <c r="BR192" s="0" t="n">
        <f aca="false">IF($B102=0,0,IF(SIN(BR$12)=0,999999999,(SIN(BR$12)*COS($E102)+SIN($E102)*COS(BR$12))/SIN(BR$12)*$B102))</f>
        <v>9.6814918830323</v>
      </c>
      <c r="BS192" s="0" t="n">
        <f aca="false">IF($B102=0,0,IF(SIN(BS$12)=0,999999999,(SIN(BS$12)*COS($E102)+SIN($E102)*COS(BS$12))/SIN(BS$12)*$B102))</f>
        <v>9.25620701437676</v>
      </c>
      <c r="BT192" s="0" t="n">
        <f aca="false">IF($B102=0,0,IF(SIN(BT$12)=0,999999999,(SIN(BT$12)*COS($E102)+SIN($E102)*COS(BT$12))/SIN(BT$12)*$B102))</f>
        <v>8.83778940337432</v>
      </c>
      <c r="BU192" s="0" t="n">
        <f aca="false">IF($B102=0,0,IF(SIN(BU$12)=0,999999999,(SIN(BU$12)*COS($E102)+SIN($E102)*COS(BU$12))/SIN(BU$12)*$B102))</f>
        <v>8.42582510176061</v>
      </c>
      <c r="BV192" s="0" t="n">
        <f aca="false">IF($B102=0,0,IF(SIN(BV$12)=0,999999999,(SIN(BV$12)*COS($E102)+SIN($E102)*COS(BV$12))/SIN(BV$12)*$B102))</f>
        <v>8.01992058282789</v>
      </c>
      <c r="BW192" s="0" t="n">
        <f aca="false">IF($B102=0,0,IF(SIN(BW$12)=0,999999999,(SIN(BW$12)*COS($E102)+SIN($E102)*COS(BW$12))/SIN(BW$12)*$B102))</f>
        <v>7.61970109545288</v>
      </c>
      <c r="BX192" s="0" t="n">
        <f aca="false">IF($B102=0,0,IF(SIN(BX$12)=0,999999999,(SIN(BX$12)*COS($E102)+SIN($E102)*COS(BX$12))/SIN(BX$12)*$B102))</f>
        <v>7.22480915018407</v>
      </c>
      <c r="BY192" s="0" t="n">
        <f aca="false">IF($B102=0,0,IF(SIN(BY$12)=0,999999999,(SIN(BY$12)*COS($E102)+SIN($E102)*COS(BY$12))/SIN(BY$12)*$B102))</f>
        <v>6.83490312379988</v>
      </c>
      <c r="BZ192" s="0" t="n">
        <f aca="false">IF($B102=0,0,IF(SIN(BZ$12)=0,999999999,(SIN(BZ$12)*COS($E102)+SIN($E102)*COS(BZ$12))/SIN(BZ$12)*$B102))</f>
        <v>6.44965597022306</v>
      </c>
      <c r="CA192" s="0" t="n">
        <f aca="false">IF($B102=0,0,IF(SIN(CA$12)=0,999999999,(SIN(CA$12)*COS($E102)+SIN($E102)*COS(CA$12))/SIN(CA$12)*$B102))</f>
        <v>6.06875402695435</v>
      </c>
      <c r="CB192" s="0" t="n">
        <f aca="false">IF($B102=0,0,IF(SIN(CB$12)=0,999999999,(SIN(CB$12)*COS($E102)+SIN($E102)*COS(CB$12))/SIN(CB$12)*$B102))</f>
        <v>5.69189590731236</v>
      </c>
      <c r="CC192" s="0" t="n">
        <f aca="false">IF($B102=0,0,IF(SIN(CC$12)=0,999999999,(SIN(CC$12)*COS($E102)+SIN($E102)*COS(CC$12))/SIN(CC$12)*$B102))</f>
        <v>5.31879146975766</v>
      </c>
      <c r="CD192" s="0" t="n">
        <f aca="false">IF($B102=0,0,IF(SIN(CD$12)=0,999999999,(SIN(CD$12)*COS($E102)+SIN($E102)*COS(CD$12))/SIN(CD$12)*$B102))</f>
        <v>4.94916085643708</v>
      </c>
      <c r="CE192" s="0" t="n">
        <f aca="false">IF($B102=0,0,IF(SIN(CE$12)=0,999999999,(SIN(CE$12)*COS($E102)+SIN($E102)*COS(CE$12))/SIN(CE$12)*$B102))</f>
        <v>4.58273359384244</v>
      </c>
      <c r="CF192" s="0" t="n">
        <f aca="false">IF($B102=0,0,IF(SIN(CF$12)=0,999999999,(SIN(CF$12)*COS($E102)+SIN($E102)*COS(CF$12))/SIN(CF$12)*$B102))</f>
        <v>4.21924774914981</v>
      </c>
      <c r="CG192" s="0" t="n">
        <f aca="false">IF($B102=0,0,IF(SIN(CG$12)=0,999999999,(SIN(CG$12)*COS($E102)+SIN($E102)*COS(CG$12))/SIN(CG$12)*$B102))</f>
        <v>3.85844913638365</v>
      </c>
      <c r="CH192" s="0" t="n">
        <f aca="false">IF($B102=0,0,IF(SIN(CH$12)=0,999999999,(SIN(CH$12)*COS($E102)+SIN($E102)*COS(CH$12))/SIN(CH$12)*$B102))</f>
        <v>3.50009056706303</v>
      </c>
      <c r="CI192" s="0" t="n">
        <f aca="false">IF($B102=0,0,IF(SIN(CI$12)=0,999999999,(SIN(CI$12)*COS($E102)+SIN($E102)*COS(CI$12))/SIN(CI$12)*$B102))</f>
        <v>3.14393114044191</v>
      </c>
      <c r="CJ192" s="0" t="n">
        <f aca="false">IF($B102=0,0,IF(SIN(CJ$12)=0,999999999,(SIN(CJ$12)*COS($E102)+SIN($E102)*COS(CJ$12))/SIN(CJ$12)*$B102))</f>
        <v>2.78973556884241</v>
      </c>
      <c r="CK192" s="0" t="n">
        <f aca="false">IF($B102=0,0,IF(SIN(CK$12)=0,999999999,(SIN(CK$12)*COS($E102)+SIN($E102)*COS(CK$12))/SIN(CK$12)*$B102))</f>
        <v>2.43727353392266</v>
      </c>
      <c r="CL192" s="0" t="n">
        <f aca="false">IF($B102=0,0,IF(SIN(CL$12)=0,999999999,(SIN(CL$12)*COS($E102)+SIN($E102)*COS(CL$12))/SIN(CL$12)*$B102))</f>
        <v>2.08631907002355</v>
      </c>
      <c r="CM192" s="0" t="n">
        <f aca="false">IF($B102=0,0,IF(SIN(CM$12)=0,999999999,(SIN(CM$12)*COS($E102)+SIN($E102)*COS(CM$12))/SIN(CM$12)*$B102))</f>
        <v>1.73664997098953</v>
      </c>
      <c r="CN192" s="0" t="n">
        <f aca="false">IF($B102=0,0,IF(SIN(CN$12)=0,999999999,(SIN(CN$12)*COS($E102)+SIN($E102)*COS(CN$12))/SIN(CN$12)*$B102))</f>
        <v>1.38804721707868</v>
      </c>
      <c r="CO192" s="0" t="n">
        <f aca="false">IF($B102=0,0,IF(SIN(CO$12)=0,999999999,(SIN(CO$12)*COS($E102)+SIN($E102)*COS(CO$12))/SIN(CO$12)*$B102))</f>
        <v>1.04029441876824</v>
      </c>
      <c r="CP192" s="0" t="n">
        <f aca="false">IF($B102=0,0,IF(SIN(CP$12)=0,999999999,(SIN(CP$12)*COS($E102)+SIN($E102)*COS(CP$12))/SIN(CP$12)*$B102))</f>
        <v>0.693177274411125</v>
      </c>
      <c r="CQ192" s="0" t="n">
        <f aca="false">IF($B102=0,0,IF(SIN(CQ$12)=0,999999999,(SIN(CQ$12)*COS($E102)+SIN($E102)*COS(CQ$12))/SIN(CQ$12)*$B102))</f>
        <v>0.346483038825118</v>
      </c>
    </row>
  </sheetData>
  <sheetProtection sheet="true" objects="true" scenarios="true"/>
  <mergeCells count="6">
    <mergeCell ref="I1:K1"/>
    <mergeCell ref="L1:N1"/>
    <mergeCell ref="L2:L3"/>
    <mergeCell ref="M2:M3"/>
    <mergeCell ref="N2:N3"/>
    <mergeCell ref="D6:E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"/>
    </sheetView>
  </sheetViews>
  <sheetFormatPr defaultRowHeight="12.8"/>
  <cols>
    <col collapsed="false" hidden="false" max="1025" min="1" style="0" width="8.50510204081633"/>
  </cols>
  <sheetData>
    <row r="1" customFormat="false" ht="12.8" hidden="false" customHeight="false" outlineLevel="0" collapsed="false">
      <c r="A1" s="92" t="s">
        <v>57</v>
      </c>
      <c r="B1" s="93" t="n">
        <f aca="true">TODAY()</f>
        <v>43292</v>
      </c>
      <c r="C1" s="94"/>
      <c r="E1" s="95"/>
    </row>
    <row r="2" customFormat="false" ht="12.8" hidden="false" customHeight="false" outlineLevel="0" collapsed="false">
      <c r="A2" s="92" t="s">
        <v>58</v>
      </c>
      <c r="B2" s="96" t="n">
        <f aca="true">NOW()</f>
        <v>43292.6908046816</v>
      </c>
      <c r="C2" s="94"/>
    </row>
    <row r="3" customFormat="false" ht="12.8" hidden="false" customHeight="false" outlineLevel="0" collapsed="false">
      <c r="A3" s="92" t="s">
        <v>59</v>
      </c>
      <c r="B3" s="97" t="n">
        <v>12</v>
      </c>
      <c r="C3" s="92" t="s">
        <v>60</v>
      </c>
    </row>
    <row r="4" customFormat="false" ht="12.8" hidden="false" customHeight="false" outlineLevel="0" collapsed="false">
      <c r="A4" s="92" t="s">
        <v>61</v>
      </c>
      <c r="B4" s="97" t="n">
        <v>19.3</v>
      </c>
      <c r="C4" s="92" t="s">
        <v>62</v>
      </c>
    </row>
    <row r="5" customFormat="false" ht="12.8" hidden="false" customHeight="false" outlineLevel="0" collapsed="false">
      <c r="A5" s="92"/>
      <c r="B5" s="94"/>
      <c r="C5" s="94"/>
    </row>
    <row r="6" customFormat="false" ht="12.8" hidden="false" customHeight="false" outlineLevel="0" collapsed="false">
      <c r="A6" s="98" t="s">
        <v>63</v>
      </c>
      <c r="B6" s="99" t="n">
        <f aca="false">B1+INT(B3/B4/24)</f>
        <v>43292</v>
      </c>
      <c r="C6" s="94"/>
    </row>
    <row r="7" customFormat="false" ht="12.8" hidden="false" customHeight="false" outlineLevel="0" collapsed="false">
      <c r="A7" s="98"/>
      <c r="B7" s="100" t="n">
        <f aca="false">MOD(B2+B3/B4/24,24)</f>
        <v>20.7167114173062</v>
      </c>
      <c r="C7" s="94"/>
    </row>
    <row r="8" customFormat="false" ht="12.8" hidden="false" customHeight="false" outlineLevel="0" collapsed="false">
      <c r="A8" s="94"/>
      <c r="B8" s="94"/>
      <c r="C8" s="94"/>
      <c r="E8" s="101"/>
    </row>
  </sheetData>
  <mergeCells count="1">
    <mergeCell ref="A6:A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14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AG2" activePane="bottomRight" state="frozen"/>
      <selection pane="topLeft" activeCell="A1" activeCellId="0" sqref="A1"/>
      <selection pane="topRight" activeCell="AG1" activeCellId="0" sqref="AG1"/>
      <selection pane="bottomLeft" activeCell="A2" activeCellId="0" sqref="A2"/>
      <selection pane="bottomRight" activeCell="AG2" activeCellId="0" sqref="AG2"/>
    </sheetView>
  </sheetViews>
  <sheetFormatPr defaultRowHeight="12.8"/>
  <cols>
    <col collapsed="false" hidden="false" max="1" min="1" style="102" width="10.8010204081633"/>
    <col collapsed="false" hidden="false" max="1025" min="2" style="103" width="10.8010204081633"/>
  </cols>
  <sheetData>
    <row r="1" s="102" customFormat="true" ht="12.8" hidden="false" customHeight="false" outlineLevel="0" collapsed="false">
      <c r="A1" s="102" t="s">
        <v>64</v>
      </c>
      <c r="B1" s="102" t="n">
        <v>0</v>
      </c>
      <c r="C1" s="102" t="n">
        <v>1</v>
      </c>
      <c r="D1" s="102" t="n">
        <v>2</v>
      </c>
      <c r="E1" s="102" t="n">
        <v>3</v>
      </c>
      <c r="F1" s="102" t="n">
        <v>4</v>
      </c>
      <c r="G1" s="102" t="n">
        <v>5</v>
      </c>
      <c r="H1" s="102" t="n">
        <v>6</v>
      </c>
      <c r="I1" s="102" t="n">
        <v>7</v>
      </c>
      <c r="J1" s="102" t="n">
        <v>8</v>
      </c>
      <c r="K1" s="102" t="n">
        <v>9</v>
      </c>
      <c r="L1" s="102" t="n">
        <v>10</v>
      </c>
      <c r="M1" s="102" t="n">
        <v>11</v>
      </c>
      <c r="N1" s="102" t="n">
        <v>12</v>
      </c>
      <c r="O1" s="102" t="n">
        <v>13</v>
      </c>
      <c r="P1" s="102" t="n">
        <v>14</v>
      </c>
      <c r="Q1" s="102" t="n">
        <v>15</v>
      </c>
      <c r="R1" s="102" t="n">
        <v>16</v>
      </c>
      <c r="S1" s="102" t="n">
        <v>17</v>
      </c>
      <c r="T1" s="102" t="n">
        <v>18</v>
      </c>
      <c r="U1" s="102" t="n">
        <v>19</v>
      </c>
      <c r="V1" s="102" t="n">
        <v>20</v>
      </c>
      <c r="W1" s="102" t="n">
        <v>21</v>
      </c>
      <c r="X1" s="102" t="n">
        <v>22</v>
      </c>
      <c r="Y1" s="102" t="n">
        <v>23</v>
      </c>
      <c r="Z1" s="102" t="n">
        <v>24</v>
      </c>
      <c r="AA1" s="102" t="n">
        <v>25</v>
      </c>
      <c r="AB1" s="102" t="n">
        <v>26</v>
      </c>
      <c r="AC1" s="102" t="n">
        <v>27</v>
      </c>
      <c r="AD1" s="102" t="n">
        <v>28</v>
      </c>
      <c r="AE1" s="102" t="n">
        <v>29</v>
      </c>
      <c r="AF1" s="102" t="n">
        <v>30</v>
      </c>
      <c r="AG1" s="102" t="n">
        <v>31</v>
      </c>
      <c r="AH1" s="102" t="n">
        <v>32</v>
      </c>
      <c r="AI1" s="102" t="n">
        <v>33</v>
      </c>
      <c r="AJ1" s="102" t="n">
        <v>34</v>
      </c>
      <c r="AK1" s="102" t="n">
        <v>35</v>
      </c>
      <c r="AL1" s="102" t="n">
        <v>36</v>
      </c>
      <c r="AM1" s="102" t="n">
        <v>37</v>
      </c>
      <c r="AN1" s="102" t="n">
        <v>38</v>
      </c>
      <c r="AO1" s="102" t="n">
        <v>39</v>
      </c>
      <c r="AP1" s="102" t="n">
        <v>40</v>
      </c>
      <c r="AQ1" s="102" t="n">
        <v>41</v>
      </c>
      <c r="AR1" s="102" t="n">
        <v>42</v>
      </c>
      <c r="AS1" s="102" t="n">
        <v>43</v>
      </c>
      <c r="AT1" s="102" t="n">
        <v>44</v>
      </c>
      <c r="AU1" s="102" t="n">
        <v>45</v>
      </c>
      <c r="AV1" s="102" t="n">
        <v>46</v>
      </c>
      <c r="AW1" s="102" t="n">
        <v>47</v>
      </c>
      <c r="AX1" s="102" t="n">
        <v>48</v>
      </c>
      <c r="AY1" s="102" t="n">
        <v>49</v>
      </c>
      <c r="AZ1" s="102" t="n">
        <v>50</v>
      </c>
    </row>
    <row r="2" customFormat="false" ht="12.8" hidden="false" customHeight="false" outlineLevel="0" collapsed="false">
      <c r="A2" s="102" t="n">
        <v>35</v>
      </c>
      <c r="B2" s="103" t="n">
        <v>0</v>
      </c>
      <c r="C2" s="103" t="n">
        <v>0.469</v>
      </c>
      <c r="D2" s="103" t="n">
        <v>0.938</v>
      </c>
      <c r="E2" s="103" t="n">
        <v>1.407</v>
      </c>
      <c r="F2" s="103" t="n">
        <v>1.876</v>
      </c>
      <c r="G2" s="103" t="n">
        <v>2.345</v>
      </c>
      <c r="H2" s="103" t="n">
        <v>2.814</v>
      </c>
      <c r="I2" s="103" t="n">
        <v>3.283</v>
      </c>
      <c r="J2" s="103" t="n">
        <v>3.752</v>
      </c>
      <c r="K2" s="103" t="n">
        <v>4.4654</v>
      </c>
      <c r="L2" s="103" t="n">
        <v>5.1788</v>
      </c>
      <c r="M2" s="103" t="n">
        <v>5.8922</v>
      </c>
      <c r="N2" s="103" t="n">
        <v>6.6056</v>
      </c>
      <c r="O2" s="103" t="n">
        <v>7.319</v>
      </c>
      <c r="P2" s="103" t="n">
        <v>7.6804</v>
      </c>
      <c r="Q2" s="103" t="n">
        <v>8.0418</v>
      </c>
      <c r="R2" s="103" t="n">
        <v>8.4032</v>
      </c>
      <c r="S2" s="103" t="n">
        <v>8.7646</v>
      </c>
      <c r="T2" s="103" t="n">
        <v>9.126</v>
      </c>
      <c r="U2" s="103" t="n">
        <v>9.4168</v>
      </c>
      <c r="V2" s="103" t="n">
        <v>9.7076</v>
      </c>
      <c r="W2" s="103" t="n">
        <v>9.9984</v>
      </c>
      <c r="X2" s="103" t="n">
        <v>10.2892</v>
      </c>
      <c r="Y2" s="103" t="n">
        <v>10.58</v>
      </c>
      <c r="Z2" s="103" t="n">
        <v>10.6368</v>
      </c>
      <c r="AA2" s="103" t="n">
        <v>10.6936</v>
      </c>
      <c r="AB2" s="103" t="n">
        <v>10.7504</v>
      </c>
      <c r="AC2" s="103" t="n">
        <v>10.8072</v>
      </c>
      <c r="AD2" s="103" t="n">
        <v>10.864</v>
      </c>
      <c r="AE2" s="103" t="n">
        <v>10.512</v>
      </c>
      <c r="AF2" s="103" t="n">
        <v>10.16</v>
      </c>
      <c r="AG2" s="103" t="n">
        <v>9.808</v>
      </c>
      <c r="AH2" s="103" t="n">
        <v>9.456</v>
      </c>
      <c r="AI2" s="103" t="n">
        <v>9.104</v>
      </c>
      <c r="AJ2" s="103" t="n">
        <v>8.752</v>
      </c>
      <c r="AK2" s="103" t="n">
        <v>8.4</v>
      </c>
      <c r="AL2" s="103" t="n">
        <v>8.34</v>
      </c>
      <c r="AM2" s="103" t="n">
        <v>8.28</v>
      </c>
      <c r="AN2" s="103" t="n">
        <v>8.22</v>
      </c>
      <c r="AO2" s="103" t="n">
        <v>8.16</v>
      </c>
      <c r="AP2" s="103" t="n">
        <v>8.1</v>
      </c>
      <c r="AQ2" s="103" t="n">
        <v>8.04</v>
      </c>
      <c r="AR2" s="103" t="n">
        <v>7.98</v>
      </c>
      <c r="AS2" s="103" t="n">
        <v>7.92</v>
      </c>
      <c r="AT2" s="103" t="n">
        <v>7.86</v>
      </c>
      <c r="AU2" s="103" t="n">
        <v>7.8</v>
      </c>
      <c r="AV2" s="103" t="n">
        <v>7.74</v>
      </c>
      <c r="AW2" s="103" t="n">
        <v>7.68</v>
      </c>
      <c r="AX2" s="103" t="n">
        <v>7.62</v>
      </c>
      <c r="AY2" s="103" t="n">
        <v>7.56</v>
      </c>
      <c r="AZ2" s="103" t="n">
        <v>7.5</v>
      </c>
    </row>
    <row r="3" customFormat="false" ht="12.8" hidden="false" customHeight="false" outlineLevel="0" collapsed="false">
      <c r="A3" s="102" t="n">
        <v>36</v>
      </c>
      <c r="B3" s="103" t="n">
        <v>0</v>
      </c>
      <c r="C3" s="103" t="n">
        <v>0.4878</v>
      </c>
      <c r="D3" s="103" t="n">
        <v>0.9756</v>
      </c>
      <c r="E3" s="103" t="n">
        <v>1.4634</v>
      </c>
      <c r="F3" s="103" t="n">
        <v>1.9512</v>
      </c>
      <c r="G3" s="103" t="n">
        <v>2.439</v>
      </c>
      <c r="H3" s="103" t="n">
        <v>2.9268</v>
      </c>
      <c r="I3" s="103" t="n">
        <v>3.4146</v>
      </c>
      <c r="J3" s="103" t="n">
        <v>3.9024</v>
      </c>
      <c r="K3" s="103" t="n">
        <v>4.61016</v>
      </c>
      <c r="L3" s="103" t="n">
        <v>5.31792</v>
      </c>
      <c r="M3" s="103" t="n">
        <v>6.02568</v>
      </c>
      <c r="N3" s="103" t="n">
        <v>6.73344</v>
      </c>
      <c r="O3" s="103" t="n">
        <v>7.4412</v>
      </c>
      <c r="P3" s="103" t="n">
        <v>7.83288</v>
      </c>
      <c r="Q3" s="103" t="n">
        <v>8.22456</v>
      </c>
      <c r="R3" s="103" t="n">
        <v>8.61624</v>
      </c>
      <c r="S3" s="103" t="n">
        <v>9.00792</v>
      </c>
      <c r="T3" s="103" t="n">
        <v>9.3996</v>
      </c>
      <c r="U3" s="103" t="n">
        <v>9.69272</v>
      </c>
      <c r="V3" s="103" t="n">
        <v>9.98584</v>
      </c>
      <c r="W3" s="103" t="n">
        <v>10.27896</v>
      </c>
      <c r="X3" s="103" t="n">
        <v>10.57208</v>
      </c>
      <c r="Y3" s="103" t="n">
        <v>10.8652</v>
      </c>
      <c r="Z3" s="103" t="n">
        <v>10.95008</v>
      </c>
      <c r="AA3" s="103" t="n">
        <v>11.03496</v>
      </c>
      <c r="AB3" s="103" t="n">
        <v>11.11984</v>
      </c>
      <c r="AC3" s="103" t="n">
        <v>11.20472</v>
      </c>
      <c r="AD3" s="103" t="n">
        <v>11.2896</v>
      </c>
      <c r="AE3" s="103" t="n">
        <v>10.911086</v>
      </c>
      <c r="AF3" s="103" t="n">
        <v>10.532572</v>
      </c>
      <c r="AG3" s="103" t="n">
        <v>10.1540573333333</v>
      </c>
      <c r="AH3" s="103" t="n">
        <v>9.77554266666667</v>
      </c>
      <c r="AI3" s="103" t="n">
        <v>9.397028</v>
      </c>
      <c r="AJ3" s="103" t="n">
        <v>9.018514</v>
      </c>
      <c r="AK3" s="103" t="n">
        <v>8.64</v>
      </c>
      <c r="AL3" s="103" t="n">
        <v>8.572</v>
      </c>
      <c r="AM3" s="103" t="n">
        <v>8.504</v>
      </c>
      <c r="AN3" s="103" t="n">
        <v>8.436</v>
      </c>
      <c r="AO3" s="103" t="n">
        <v>8.368</v>
      </c>
      <c r="AP3" s="103" t="n">
        <v>8.3</v>
      </c>
      <c r="AQ3" s="103" t="n">
        <v>8.232</v>
      </c>
      <c r="AR3" s="103" t="n">
        <v>8.164</v>
      </c>
      <c r="AS3" s="103" t="n">
        <v>8.096</v>
      </c>
      <c r="AT3" s="103" t="n">
        <v>8.028</v>
      </c>
      <c r="AU3" s="103" t="n">
        <v>7.96</v>
      </c>
      <c r="AV3" s="103" t="n">
        <v>7.892</v>
      </c>
      <c r="AW3" s="103" t="n">
        <v>7.824</v>
      </c>
      <c r="AX3" s="103" t="n">
        <v>7.756</v>
      </c>
      <c r="AY3" s="103" t="n">
        <v>7.688</v>
      </c>
      <c r="AZ3" s="103" t="n">
        <v>7.62</v>
      </c>
    </row>
    <row r="4" customFormat="false" ht="12.8" hidden="false" customHeight="false" outlineLevel="0" collapsed="false">
      <c r="A4" s="102" t="n">
        <v>37</v>
      </c>
      <c r="B4" s="103" t="n">
        <v>0</v>
      </c>
      <c r="C4" s="103" t="n">
        <v>0.5066</v>
      </c>
      <c r="D4" s="103" t="n">
        <v>1.0132</v>
      </c>
      <c r="E4" s="103" t="n">
        <v>1.5198</v>
      </c>
      <c r="F4" s="103" t="n">
        <v>2.0264</v>
      </c>
      <c r="G4" s="103" t="n">
        <v>2.533</v>
      </c>
      <c r="H4" s="103" t="n">
        <v>3.0396</v>
      </c>
      <c r="I4" s="103" t="n">
        <v>3.5462</v>
      </c>
      <c r="J4" s="103" t="n">
        <v>4.0528</v>
      </c>
      <c r="K4" s="103" t="n">
        <v>4.75492</v>
      </c>
      <c r="L4" s="103" t="n">
        <v>5.45704</v>
      </c>
      <c r="M4" s="103" t="n">
        <v>6.15916</v>
      </c>
      <c r="N4" s="103" t="n">
        <v>6.86128</v>
      </c>
      <c r="O4" s="103" t="n">
        <v>7.5634</v>
      </c>
      <c r="P4" s="103" t="n">
        <v>7.98536</v>
      </c>
      <c r="Q4" s="103" t="n">
        <v>8.40732</v>
      </c>
      <c r="R4" s="103" t="n">
        <v>8.82928</v>
      </c>
      <c r="S4" s="103" t="n">
        <v>9.25124</v>
      </c>
      <c r="T4" s="103" t="n">
        <v>9.6732</v>
      </c>
      <c r="U4" s="103" t="n">
        <v>9.96864</v>
      </c>
      <c r="V4" s="103" t="n">
        <v>10.26408</v>
      </c>
      <c r="W4" s="103" t="n">
        <v>10.55952</v>
      </c>
      <c r="X4" s="103" t="n">
        <v>10.85496</v>
      </c>
      <c r="Y4" s="103" t="n">
        <v>11.1504</v>
      </c>
      <c r="Z4" s="103" t="n">
        <v>11.26336</v>
      </c>
      <c r="AA4" s="103" t="n">
        <v>11.37632</v>
      </c>
      <c r="AB4" s="103" t="n">
        <v>11.48928</v>
      </c>
      <c r="AC4" s="103" t="n">
        <v>11.60224</v>
      </c>
      <c r="AD4" s="103" t="n">
        <v>11.7152</v>
      </c>
      <c r="AE4" s="103" t="n">
        <v>11.310172</v>
      </c>
      <c r="AF4" s="103" t="n">
        <v>10.905144</v>
      </c>
      <c r="AG4" s="103" t="n">
        <v>10.5001146666667</v>
      </c>
      <c r="AH4" s="103" t="n">
        <v>10.0950853333333</v>
      </c>
      <c r="AI4" s="103" t="n">
        <v>9.690056</v>
      </c>
      <c r="AJ4" s="103" t="n">
        <v>9.285028</v>
      </c>
      <c r="AK4" s="103" t="n">
        <v>8.88</v>
      </c>
      <c r="AL4" s="103" t="n">
        <v>8.804</v>
      </c>
      <c r="AM4" s="103" t="n">
        <v>8.728</v>
      </c>
      <c r="AN4" s="103" t="n">
        <v>8.652</v>
      </c>
      <c r="AO4" s="103" t="n">
        <v>8.576</v>
      </c>
      <c r="AP4" s="103" t="n">
        <v>8.5</v>
      </c>
      <c r="AQ4" s="103" t="n">
        <v>8.424</v>
      </c>
      <c r="AR4" s="103" t="n">
        <v>8.348</v>
      </c>
      <c r="AS4" s="103" t="n">
        <v>8.272</v>
      </c>
      <c r="AT4" s="103" t="n">
        <v>8.196</v>
      </c>
      <c r="AU4" s="103" t="n">
        <v>8.12</v>
      </c>
      <c r="AV4" s="103" t="n">
        <v>8.044</v>
      </c>
      <c r="AW4" s="103" t="n">
        <v>7.96799999999999</v>
      </c>
      <c r="AX4" s="103" t="n">
        <v>7.89199999999999</v>
      </c>
      <c r="AY4" s="103" t="n">
        <v>7.81599999999999</v>
      </c>
      <c r="AZ4" s="103" t="n">
        <v>7.73999999999999</v>
      </c>
    </row>
    <row r="5" customFormat="false" ht="12.8" hidden="false" customHeight="false" outlineLevel="0" collapsed="false">
      <c r="A5" s="102" t="n">
        <v>38</v>
      </c>
      <c r="B5" s="103" t="n">
        <v>0</v>
      </c>
      <c r="C5" s="103" t="n">
        <v>0.5254</v>
      </c>
      <c r="D5" s="103" t="n">
        <v>1.0508</v>
      </c>
      <c r="E5" s="103" t="n">
        <v>1.5762</v>
      </c>
      <c r="F5" s="103" t="n">
        <v>2.1016</v>
      </c>
      <c r="G5" s="103" t="n">
        <v>2.627</v>
      </c>
      <c r="H5" s="103" t="n">
        <v>3.1524</v>
      </c>
      <c r="I5" s="103" t="n">
        <v>3.6778</v>
      </c>
      <c r="J5" s="103" t="n">
        <v>4.2032</v>
      </c>
      <c r="K5" s="103" t="n">
        <v>4.89968</v>
      </c>
      <c r="L5" s="103" t="n">
        <v>5.59616</v>
      </c>
      <c r="M5" s="103" t="n">
        <v>6.29264</v>
      </c>
      <c r="N5" s="103" t="n">
        <v>6.98912</v>
      </c>
      <c r="O5" s="103" t="n">
        <v>7.6856</v>
      </c>
      <c r="P5" s="103" t="n">
        <v>8.13784</v>
      </c>
      <c r="Q5" s="103" t="n">
        <v>8.59008</v>
      </c>
      <c r="R5" s="103" t="n">
        <v>9.04232</v>
      </c>
      <c r="S5" s="103" t="n">
        <v>9.49456</v>
      </c>
      <c r="T5" s="103" t="n">
        <v>9.9468</v>
      </c>
      <c r="U5" s="103" t="n">
        <v>10.24456</v>
      </c>
      <c r="V5" s="103" t="n">
        <v>10.54232</v>
      </c>
      <c r="W5" s="103" t="n">
        <v>10.84008</v>
      </c>
      <c r="X5" s="103" t="n">
        <v>11.13784</v>
      </c>
      <c r="Y5" s="103" t="n">
        <v>11.4356</v>
      </c>
      <c r="Z5" s="103" t="n">
        <v>11.57664</v>
      </c>
      <c r="AA5" s="103" t="n">
        <v>11.71768</v>
      </c>
      <c r="AB5" s="103" t="n">
        <v>11.85872</v>
      </c>
      <c r="AC5" s="103" t="n">
        <v>11.99976</v>
      </c>
      <c r="AD5" s="103" t="n">
        <v>12.1408</v>
      </c>
      <c r="AE5" s="103" t="n">
        <v>11.709258</v>
      </c>
      <c r="AF5" s="103" t="n">
        <v>11.277716</v>
      </c>
      <c r="AG5" s="103" t="n">
        <v>10.846172</v>
      </c>
      <c r="AH5" s="103" t="n">
        <v>10.414628</v>
      </c>
      <c r="AI5" s="103" t="n">
        <v>9.983084</v>
      </c>
      <c r="AJ5" s="103" t="n">
        <v>9.551542</v>
      </c>
      <c r="AK5" s="103" t="n">
        <v>9.12</v>
      </c>
      <c r="AL5" s="103" t="n">
        <v>9.036</v>
      </c>
      <c r="AM5" s="103" t="n">
        <v>8.952</v>
      </c>
      <c r="AN5" s="103" t="n">
        <v>8.868</v>
      </c>
      <c r="AO5" s="103" t="n">
        <v>8.784</v>
      </c>
      <c r="AP5" s="103" t="n">
        <v>8.7</v>
      </c>
      <c r="AQ5" s="103" t="n">
        <v>8.616</v>
      </c>
      <c r="AR5" s="103" t="n">
        <v>8.532</v>
      </c>
      <c r="AS5" s="103" t="n">
        <v>8.44799999999999</v>
      </c>
      <c r="AT5" s="103" t="n">
        <v>8.36399999999999</v>
      </c>
      <c r="AU5" s="103" t="n">
        <v>8.27999999999999</v>
      </c>
      <c r="AV5" s="103" t="n">
        <v>8.19599999999999</v>
      </c>
      <c r="AW5" s="103" t="n">
        <v>8.11199999999999</v>
      </c>
      <c r="AX5" s="103" t="n">
        <v>8.02799999999999</v>
      </c>
      <c r="AY5" s="103" t="n">
        <v>7.94399999999999</v>
      </c>
      <c r="AZ5" s="103" t="n">
        <v>7.85999999999999</v>
      </c>
    </row>
    <row r="6" customFormat="false" ht="12.8" hidden="false" customHeight="false" outlineLevel="0" collapsed="false">
      <c r="A6" s="102" t="n">
        <v>39</v>
      </c>
      <c r="B6" s="103" t="n">
        <v>0</v>
      </c>
      <c r="C6" s="103" t="n">
        <v>0.5442</v>
      </c>
      <c r="D6" s="103" t="n">
        <v>1.0884</v>
      </c>
      <c r="E6" s="103" t="n">
        <v>1.6326</v>
      </c>
      <c r="F6" s="103" t="n">
        <v>2.1768</v>
      </c>
      <c r="G6" s="103" t="n">
        <v>2.721</v>
      </c>
      <c r="H6" s="103" t="n">
        <v>3.2652</v>
      </c>
      <c r="I6" s="103" t="n">
        <v>3.8094</v>
      </c>
      <c r="J6" s="103" t="n">
        <v>4.3536</v>
      </c>
      <c r="K6" s="103" t="n">
        <v>5.04444</v>
      </c>
      <c r="L6" s="103" t="n">
        <v>5.73528</v>
      </c>
      <c r="M6" s="103" t="n">
        <v>6.42612</v>
      </c>
      <c r="N6" s="103" t="n">
        <v>7.11696</v>
      </c>
      <c r="O6" s="103" t="n">
        <v>7.8078</v>
      </c>
      <c r="P6" s="103" t="n">
        <v>8.29032</v>
      </c>
      <c r="Q6" s="103" t="n">
        <v>8.77284</v>
      </c>
      <c r="R6" s="103" t="n">
        <v>9.25536</v>
      </c>
      <c r="S6" s="103" t="n">
        <v>9.73788</v>
      </c>
      <c r="T6" s="103" t="n">
        <v>10.2204</v>
      </c>
      <c r="U6" s="103" t="n">
        <v>10.52048</v>
      </c>
      <c r="V6" s="103" t="n">
        <v>10.82056</v>
      </c>
      <c r="W6" s="103" t="n">
        <v>11.12064</v>
      </c>
      <c r="X6" s="103" t="n">
        <v>11.42072</v>
      </c>
      <c r="Y6" s="103" t="n">
        <v>11.7208</v>
      </c>
      <c r="Z6" s="103" t="n">
        <v>11.88992</v>
      </c>
      <c r="AA6" s="103" t="n">
        <v>12.05904</v>
      </c>
      <c r="AB6" s="103" t="n">
        <v>12.22816</v>
      </c>
      <c r="AC6" s="103" t="n">
        <v>12.39728</v>
      </c>
      <c r="AD6" s="103" t="n">
        <v>12.5664</v>
      </c>
      <c r="AE6" s="103" t="n">
        <v>12.108344</v>
      </c>
      <c r="AF6" s="103" t="n">
        <v>11.650288</v>
      </c>
      <c r="AG6" s="103" t="n">
        <v>11.1922293333333</v>
      </c>
      <c r="AH6" s="103" t="n">
        <v>10.7341706666667</v>
      </c>
      <c r="AI6" s="103" t="n">
        <v>10.276112</v>
      </c>
      <c r="AJ6" s="103" t="n">
        <v>9.818056</v>
      </c>
      <c r="AK6" s="103" t="n">
        <v>9.36</v>
      </c>
      <c r="AL6" s="103" t="n">
        <v>9.268</v>
      </c>
      <c r="AM6" s="103" t="n">
        <v>9.176</v>
      </c>
      <c r="AN6" s="103" t="n">
        <v>9.084</v>
      </c>
      <c r="AO6" s="103" t="n">
        <v>8.992</v>
      </c>
      <c r="AP6" s="103" t="n">
        <v>8.9</v>
      </c>
      <c r="AQ6" s="103" t="n">
        <v>8.808</v>
      </c>
      <c r="AR6" s="103" t="n">
        <v>8.716</v>
      </c>
      <c r="AS6" s="103" t="n">
        <v>8.624</v>
      </c>
      <c r="AT6" s="103" t="n">
        <v>8.532</v>
      </c>
      <c r="AU6" s="103" t="n">
        <v>8.43999999999999</v>
      </c>
      <c r="AV6" s="103" t="n">
        <v>8.34799999999999</v>
      </c>
      <c r="AW6" s="103" t="n">
        <v>8.25599999999999</v>
      </c>
      <c r="AX6" s="103" t="n">
        <v>8.16399999999999</v>
      </c>
      <c r="AY6" s="103" t="n">
        <v>8.07199999999999</v>
      </c>
      <c r="AZ6" s="103" t="n">
        <v>7.97999999999999</v>
      </c>
    </row>
    <row r="7" customFormat="false" ht="12.8" hidden="false" customHeight="false" outlineLevel="0" collapsed="false">
      <c r="A7" s="102" t="n">
        <v>40</v>
      </c>
      <c r="B7" s="103" t="n">
        <v>0</v>
      </c>
      <c r="C7" s="103" t="n">
        <v>0.563</v>
      </c>
      <c r="D7" s="103" t="n">
        <v>1.126</v>
      </c>
      <c r="E7" s="103" t="n">
        <v>1.689</v>
      </c>
      <c r="F7" s="103" t="n">
        <v>2.252</v>
      </c>
      <c r="G7" s="103" t="n">
        <v>2.815</v>
      </c>
      <c r="H7" s="103" t="n">
        <v>3.378</v>
      </c>
      <c r="I7" s="103" t="n">
        <v>3.941</v>
      </c>
      <c r="J7" s="103" t="n">
        <v>4.504</v>
      </c>
      <c r="K7" s="103" t="n">
        <v>5.1892</v>
      </c>
      <c r="L7" s="103" t="n">
        <v>5.8744</v>
      </c>
      <c r="M7" s="103" t="n">
        <v>6.5596</v>
      </c>
      <c r="N7" s="103" t="n">
        <v>7.2448</v>
      </c>
      <c r="O7" s="103" t="n">
        <v>7.93</v>
      </c>
      <c r="P7" s="103" t="n">
        <v>8.4428</v>
      </c>
      <c r="Q7" s="103" t="n">
        <v>8.9556</v>
      </c>
      <c r="R7" s="103" t="n">
        <v>9.4684</v>
      </c>
      <c r="S7" s="103" t="n">
        <v>9.9812</v>
      </c>
      <c r="T7" s="103" t="n">
        <v>10.494</v>
      </c>
      <c r="U7" s="103" t="n">
        <v>10.7964</v>
      </c>
      <c r="V7" s="103" t="n">
        <v>11.0988</v>
      </c>
      <c r="W7" s="103" t="n">
        <v>11.4012</v>
      </c>
      <c r="X7" s="103" t="n">
        <v>11.7036</v>
      </c>
      <c r="Y7" s="103" t="n">
        <v>12.006</v>
      </c>
      <c r="Z7" s="103" t="n">
        <v>12.2032</v>
      </c>
      <c r="AA7" s="103" t="n">
        <v>12.4004</v>
      </c>
      <c r="AB7" s="103" t="n">
        <v>12.5976</v>
      </c>
      <c r="AC7" s="103" t="n">
        <v>12.7948</v>
      </c>
      <c r="AD7" s="103" t="n">
        <v>12.992</v>
      </c>
      <c r="AE7" s="103" t="n">
        <v>12.50743</v>
      </c>
      <c r="AF7" s="103" t="n">
        <v>12.02286</v>
      </c>
      <c r="AG7" s="103" t="n">
        <v>11.5382866666667</v>
      </c>
      <c r="AH7" s="103" t="n">
        <v>11.0537133333333</v>
      </c>
      <c r="AI7" s="103" t="n">
        <v>10.56914</v>
      </c>
      <c r="AJ7" s="103" t="n">
        <v>10.08457</v>
      </c>
      <c r="AK7" s="103" t="n">
        <v>9.6</v>
      </c>
      <c r="AL7" s="103" t="n">
        <v>9.5</v>
      </c>
      <c r="AM7" s="103" t="n">
        <v>9.4</v>
      </c>
      <c r="AN7" s="103" t="n">
        <v>9.3</v>
      </c>
      <c r="AO7" s="103" t="n">
        <v>9.2</v>
      </c>
      <c r="AP7" s="103" t="n">
        <v>9.1</v>
      </c>
      <c r="AQ7" s="103" t="n">
        <v>9</v>
      </c>
      <c r="AR7" s="103" t="n">
        <v>8.9</v>
      </c>
      <c r="AS7" s="103" t="n">
        <v>8.8</v>
      </c>
      <c r="AT7" s="103" t="n">
        <v>8.7</v>
      </c>
      <c r="AU7" s="103" t="n">
        <v>8.6</v>
      </c>
      <c r="AV7" s="103" t="n">
        <v>8.5</v>
      </c>
      <c r="AW7" s="103" t="n">
        <v>8.4</v>
      </c>
      <c r="AX7" s="103" t="n">
        <v>8.3</v>
      </c>
      <c r="AY7" s="103" t="n">
        <v>8.2</v>
      </c>
      <c r="AZ7" s="103" t="n">
        <v>8.1</v>
      </c>
    </row>
    <row r="8" customFormat="false" ht="12.8" hidden="false" customHeight="false" outlineLevel="0" collapsed="false">
      <c r="A8" s="102" t="n">
        <v>41</v>
      </c>
      <c r="B8" s="103" t="n">
        <v>0</v>
      </c>
      <c r="C8" s="103" t="n">
        <v>0.5816</v>
      </c>
      <c r="D8" s="103" t="n">
        <v>1.1632</v>
      </c>
      <c r="E8" s="103" t="n">
        <v>1.7448</v>
      </c>
      <c r="F8" s="103" t="n">
        <v>2.3264</v>
      </c>
      <c r="G8" s="103" t="n">
        <v>2.908</v>
      </c>
      <c r="H8" s="103" t="n">
        <v>3.4896</v>
      </c>
      <c r="I8" s="103" t="n">
        <v>4.0712</v>
      </c>
      <c r="J8" s="103" t="n">
        <v>4.6528</v>
      </c>
      <c r="K8" s="103" t="n">
        <v>5.34048</v>
      </c>
      <c r="L8" s="103" t="n">
        <v>6.02816</v>
      </c>
      <c r="M8" s="103" t="n">
        <v>6.71584</v>
      </c>
      <c r="N8" s="103" t="n">
        <v>7.40352</v>
      </c>
      <c r="O8" s="103" t="n">
        <v>8.0912</v>
      </c>
      <c r="P8" s="103" t="n">
        <v>8.6272</v>
      </c>
      <c r="Q8" s="103" t="n">
        <v>9.1632</v>
      </c>
      <c r="R8" s="103" t="n">
        <v>9.6992</v>
      </c>
      <c r="S8" s="103" t="n">
        <v>10.2352</v>
      </c>
      <c r="T8" s="103" t="n">
        <v>10.7712</v>
      </c>
      <c r="U8" s="103" t="n">
        <v>11.08992</v>
      </c>
      <c r="V8" s="103" t="n">
        <v>11.40864</v>
      </c>
      <c r="W8" s="103" t="n">
        <v>11.72736</v>
      </c>
      <c r="X8" s="103" t="n">
        <v>12.04608</v>
      </c>
      <c r="Y8" s="103" t="n">
        <v>12.3648</v>
      </c>
      <c r="Z8" s="103" t="n">
        <v>12.52272</v>
      </c>
      <c r="AA8" s="103" t="n">
        <v>12.68064</v>
      </c>
      <c r="AB8" s="103" t="n">
        <v>12.83856</v>
      </c>
      <c r="AC8" s="103" t="n">
        <v>12.99648</v>
      </c>
      <c r="AD8" s="103" t="n">
        <v>13.1544</v>
      </c>
      <c r="AE8" s="103" t="n">
        <v>12.663773</v>
      </c>
      <c r="AF8" s="103" t="n">
        <v>12.173146</v>
      </c>
      <c r="AG8" s="103" t="n">
        <v>11.6825153333333</v>
      </c>
      <c r="AH8" s="103" t="n">
        <v>11.1918846666667</v>
      </c>
      <c r="AI8" s="103" t="n">
        <v>10.701254</v>
      </c>
      <c r="AJ8" s="103" t="n">
        <v>10.210628</v>
      </c>
      <c r="AK8" s="103" t="n">
        <v>9.72</v>
      </c>
      <c r="AL8" s="103" t="n">
        <v>9.62</v>
      </c>
      <c r="AM8" s="103" t="n">
        <v>9.52</v>
      </c>
      <c r="AN8" s="103" t="n">
        <v>9.42</v>
      </c>
      <c r="AO8" s="103" t="n">
        <v>9.32</v>
      </c>
      <c r="AP8" s="103" t="n">
        <v>9.22</v>
      </c>
      <c r="AQ8" s="103" t="n">
        <v>9.12</v>
      </c>
      <c r="AR8" s="103" t="n">
        <v>9.02</v>
      </c>
      <c r="AS8" s="103" t="n">
        <v>8.92</v>
      </c>
      <c r="AT8" s="103" t="n">
        <v>8.82</v>
      </c>
      <c r="AU8" s="103" t="n">
        <v>8.72</v>
      </c>
      <c r="AV8" s="103" t="n">
        <v>8.62</v>
      </c>
      <c r="AW8" s="103" t="n">
        <v>8.52</v>
      </c>
      <c r="AX8" s="103" t="n">
        <v>8.42</v>
      </c>
      <c r="AY8" s="103" t="n">
        <v>8.32</v>
      </c>
      <c r="AZ8" s="103" t="n">
        <v>8.22</v>
      </c>
    </row>
    <row r="9" customFormat="false" ht="12.8" hidden="false" customHeight="false" outlineLevel="0" collapsed="false">
      <c r="A9" s="102" t="n">
        <v>42</v>
      </c>
      <c r="B9" s="103" t="n">
        <v>0</v>
      </c>
      <c r="C9" s="103" t="n">
        <v>0.6002</v>
      </c>
      <c r="D9" s="103" t="n">
        <v>1.2004</v>
      </c>
      <c r="E9" s="103" t="n">
        <v>1.8006</v>
      </c>
      <c r="F9" s="103" t="n">
        <v>2.4008</v>
      </c>
      <c r="G9" s="103" t="n">
        <v>3.001</v>
      </c>
      <c r="H9" s="103" t="n">
        <v>3.6012</v>
      </c>
      <c r="I9" s="103" t="n">
        <v>4.2014</v>
      </c>
      <c r="J9" s="103" t="n">
        <v>4.8016</v>
      </c>
      <c r="K9" s="103" t="n">
        <v>5.49176</v>
      </c>
      <c r="L9" s="103" t="n">
        <v>6.18192</v>
      </c>
      <c r="M9" s="103" t="n">
        <v>6.87208</v>
      </c>
      <c r="N9" s="103" t="n">
        <v>7.56224</v>
      </c>
      <c r="O9" s="103" t="n">
        <v>8.2524</v>
      </c>
      <c r="P9" s="103" t="n">
        <v>8.8116</v>
      </c>
      <c r="Q9" s="103" t="n">
        <v>9.3708</v>
      </c>
      <c r="R9" s="103" t="n">
        <v>9.93</v>
      </c>
      <c r="S9" s="103" t="n">
        <v>10.4892</v>
      </c>
      <c r="T9" s="103" t="n">
        <v>11.0484</v>
      </c>
      <c r="U9" s="103" t="n">
        <v>11.38344</v>
      </c>
      <c r="V9" s="103" t="n">
        <v>11.71848</v>
      </c>
      <c r="W9" s="103" t="n">
        <v>12.05352</v>
      </c>
      <c r="X9" s="103" t="n">
        <v>12.38856</v>
      </c>
      <c r="Y9" s="103" t="n">
        <v>12.7236</v>
      </c>
      <c r="Z9" s="103" t="n">
        <v>12.84224</v>
      </c>
      <c r="AA9" s="103" t="n">
        <v>12.96088</v>
      </c>
      <c r="AB9" s="103" t="n">
        <v>13.07952</v>
      </c>
      <c r="AC9" s="103" t="n">
        <v>13.19816</v>
      </c>
      <c r="AD9" s="103" t="n">
        <v>13.3168</v>
      </c>
      <c r="AE9" s="103" t="n">
        <v>12.820116</v>
      </c>
      <c r="AF9" s="103" t="n">
        <v>12.323432</v>
      </c>
      <c r="AG9" s="103" t="n">
        <v>11.826744</v>
      </c>
      <c r="AH9" s="103" t="n">
        <v>11.330056</v>
      </c>
      <c r="AI9" s="103" t="n">
        <v>10.833368</v>
      </c>
      <c r="AJ9" s="103" t="n">
        <v>10.336686</v>
      </c>
      <c r="AK9" s="103" t="n">
        <v>9.84</v>
      </c>
      <c r="AL9" s="103" t="n">
        <v>9.74</v>
      </c>
      <c r="AM9" s="103" t="n">
        <v>9.64</v>
      </c>
      <c r="AN9" s="103" t="n">
        <v>9.54</v>
      </c>
      <c r="AO9" s="103" t="n">
        <v>9.44</v>
      </c>
      <c r="AP9" s="103" t="n">
        <v>9.34</v>
      </c>
      <c r="AQ9" s="103" t="n">
        <v>9.24</v>
      </c>
      <c r="AR9" s="103" t="n">
        <v>9.14</v>
      </c>
      <c r="AS9" s="103" t="n">
        <v>9.04</v>
      </c>
      <c r="AT9" s="103" t="n">
        <v>8.94</v>
      </c>
      <c r="AU9" s="103" t="n">
        <v>8.84</v>
      </c>
      <c r="AV9" s="103" t="n">
        <v>8.74</v>
      </c>
      <c r="AW9" s="103" t="n">
        <v>8.64</v>
      </c>
      <c r="AX9" s="103" t="n">
        <v>8.54</v>
      </c>
      <c r="AY9" s="103" t="n">
        <v>8.44</v>
      </c>
      <c r="AZ9" s="103" t="n">
        <v>8.34</v>
      </c>
    </row>
    <row r="10" customFormat="false" ht="12.8" hidden="false" customHeight="false" outlineLevel="0" collapsed="false">
      <c r="A10" s="102" t="n">
        <v>43</v>
      </c>
      <c r="B10" s="103" t="n">
        <v>0</v>
      </c>
      <c r="C10" s="103" t="n">
        <v>0.6188</v>
      </c>
      <c r="D10" s="103" t="n">
        <v>1.2376</v>
      </c>
      <c r="E10" s="103" t="n">
        <v>1.8564</v>
      </c>
      <c r="F10" s="103" t="n">
        <v>2.4752</v>
      </c>
      <c r="G10" s="103" t="n">
        <v>3.094</v>
      </c>
      <c r="H10" s="103" t="n">
        <v>3.7128</v>
      </c>
      <c r="I10" s="103" t="n">
        <v>4.3316</v>
      </c>
      <c r="J10" s="103" t="n">
        <v>4.9504</v>
      </c>
      <c r="K10" s="103" t="n">
        <v>5.64304</v>
      </c>
      <c r="L10" s="103" t="n">
        <v>6.33568</v>
      </c>
      <c r="M10" s="103" t="n">
        <v>7.02832</v>
      </c>
      <c r="N10" s="103" t="n">
        <v>7.72096</v>
      </c>
      <c r="O10" s="103" t="n">
        <v>8.4136</v>
      </c>
      <c r="P10" s="103" t="n">
        <v>8.996</v>
      </c>
      <c r="Q10" s="103" t="n">
        <v>9.5784</v>
      </c>
      <c r="R10" s="103" t="n">
        <v>10.1608</v>
      </c>
      <c r="S10" s="103" t="n">
        <v>10.7432</v>
      </c>
      <c r="T10" s="103" t="n">
        <v>11.3256</v>
      </c>
      <c r="U10" s="103" t="n">
        <v>11.67696</v>
      </c>
      <c r="V10" s="103" t="n">
        <v>12.02832</v>
      </c>
      <c r="W10" s="103" t="n">
        <v>12.37968</v>
      </c>
      <c r="X10" s="103" t="n">
        <v>12.73104</v>
      </c>
      <c r="Y10" s="103" t="n">
        <v>13.0824</v>
      </c>
      <c r="Z10" s="103" t="n">
        <v>13.16176</v>
      </c>
      <c r="AA10" s="103" t="n">
        <v>13.24112</v>
      </c>
      <c r="AB10" s="103" t="n">
        <v>13.32048</v>
      </c>
      <c r="AC10" s="103" t="n">
        <v>13.39984</v>
      </c>
      <c r="AD10" s="103" t="n">
        <v>13.4792</v>
      </c>
      <c r="AE10" s="103" t="n">
        <v>12.976459</v>
      </c>
      <c r="AF10" s="103" t="n">
        <v>12.473718</v>
      </c>
      <c r="AG10" s="103" t="n">
        <v>11.9709726666667</v>
      </c>
      <c r="AH10" s="103" t="n">
        <v>11.4682273333333</v>
      </c>
      <c r="AI10" s="103" t="n">
        <v>10.965482</v>
      </c>
      <c r="AJ10" s="103" t="n">
        <v>10.462744</v>
      </c>
      <c r="AK10" s="103" t="n">
        <v>9.96</v>
      </c>
      <c r="AL10" s="103" t="n">
        <v>9.86</v>
      </c>
      <c r="AM10" s="103" t="n">
        <v>9.76</v>
      </c>
      <c r="AN10" s="103" t="n">
        <v>9.66</v>
      </c>
      <c r="AO10" s="103" t="n">
        <v>9.56</v>
      </c>
      <c r="AP10" s="103" t="n">
        <v>9.46</v>
      </c>
      <c r="AQ10" s="103" t="n">
        <v>9.36</v>
      </c>
      <c r="AR10" s="103" t="n">
        <v>9.26</v>
      </c>
      <c r="AS10" s="103" t="n">
        <v>9.16</v>
      </c>
      <c r="AT10" s="103" t="n">
        <v>9.06</v>
      </c>
      <c r="AU10" s="103" t="n">
        <v>8.96</v>
      </c>
      <c r="AV10" s="103" t="n">
        <v>8.86</v>
      </c>
      <c r="AW10" s="103" t="n">
        <v>8.76</v>
      </c>
      <c r="AX10" s="103" t="n">
        <v>8.66</v>
      </c>
      <c r="AY10" s="103" t="n">
        <v>8.56</v>
      </c>
      <c r="AZ10" s="103" t="n">
        <v>8.46</v>
      </c>
    </row>
    <row r="11" customFormat="false" ht="12.8" hidden="false" customHeight="false" outlineLevel="0" collapsed="false">
      <c r="A11" s="102" t="n">
        <v>44</v>
      </c>
      <c r="B11" s="103" t="n">
        <v>0</v>
      </c>
      <c r="C11" s="103" t="n">
        <v>0.6374</v>
      </c>
      <c r="D11" s="103" t="n">
        <v>1.2748</v>
      </c>
      <c r="E11" s="103" t="n">
        <v>1.9122</v>
      </c>
      <c r="F11" s="103" t="n">
        <v>2.5496</v>
      </c>
      <c r="G11" s="103" t="n">
        <v>3.187</v>
      </c>
      <c r="H11" s="103" t="n">
        <v>3.8244</v>
      </c>
      <c r="I11" s="103" t="n">
        <v>4.4618</v>
      </c>
      <c r="J11" s="103" t="n">
        <v>5.0992</v>
      </c>
      <c r="K11" s="103" t="n">
        <v>5.79432</v>
      </c>
      <c r="L11" s="103" t="n">
        <v>6.48944</v>
      </c>
      <c r="M11" s="103" t="n">
        <v>7.18456</v>
      </c>
      <c r="N11" s="103" t="n">
        <v>7.87968</v>
      </c>
      <c r="O11" s="103" t="n">
        <v>8.5748</v>
      </c>
      <c r="P11" s="103" t="n">
        <v>9.1804</v>
      </c>
      <c r="Q11" s="103" t="n">
        <v>9.786</v>
      </c>
      <c r="R11" s="103" t="n">
        <v>10.3916</v>
      </c>
      <c r="S11" s="103" t="n">
        <v>10.9972</v>
      </c>
      <c r="T11" s="103" t="n">
        <v>11.6028</v>
      </c>
      <c r="U11" s="103" t="n">
        <v>11.97048</v>
      </c>
      <c r="V11" s="103" t="n">
        <v>12.33816</v>
      </c>
      <c r="W11" s="103" t="n">
        <v>12.70584</v>
      </c>
      <c r="X11" s="103" t="n">
        <v>13.07352</v>
      </c>
      <c r="Y11" s="103" t="n">
        <v>13.4412</v>
      </c>
      <c r="Z11" s="103" t="n">
        <v>13.48128</v>
      </c>
      <c r="AA11" s="103" t="n">
        <v>13.52136</v>
      </c>
      <c r="AB11" s="103" t="n">
        <v>13.56144</v>
      </c>
      <c r="AC11" s="103" t="n">
        <v>13.60152</v>
      </c>
      <c r="AD11" s="103" t="n">
        <v>13.6416</v>
      </c>
      <c r="AE11" s="103" t="n">
        <v>13.132802</v>
      </c>
      <c r="AF11" s="103" t="n">
        <v>12.624004</v>
      </c>
      <c r="AG11" s="103" t="n">
        <v>12.1152013333333</v>
      </c>
      <c r="AH11" s="103" t="n">
        <v>11.6063986666667</v>
      </c>
      <c r="AI11" s="103" t="n">
        <v>11.097596</v>
      </c>
      <c r="AJ11" s="103" t="n">
        <v>10.588802</v>
      </c>
      <c r="AK11" s="103" t="n">
        <v>10.08</v>
      </c>
      <c r="AL11" s="103" t="n">
        <v>9.98</v>
      </c>
      <c r="AM11" s="103" t="n">
        <v>9.88</v>
      </c>
      <c r="AN11" s="103" t="n">
        <v>9.78</v>
      </c>
      <c r="AO11" s="103" t="n">
        <v>9.68</v>
      </c>
      <c r="AP11" s="103" t="n">
        <v>9.58</v>
      </c>
      <c r="AQ11" s="103" t="n">
        <v>9.48</v>
      </c>
      <c r="AR11" s="103" t="n">
        <v>9.38</v>
      </c>
      <c r="AS11" s="103" t="n">
        <v>9.28</v>
      </c>
      <c r="AT11" s="103" t="n">
        <v>9.18</v>
      </c>
      <c r="AU11" s="103" t="n">
        <v>9.08</v>
      </c>
      <c r="AV11" s="103" t="n">
        <v>8.98</v>
      </c>
      <c r="AW11" s="103" t="n">
        <v>8.88</v>
      </c>
      <c r="AX11" s="103" t="n">
        <v>8.78</v>
      </c>
      <c r="AY11" s="103" t="n">
        <v>8.68</v>
      </c>
      <c r="AZ11" s="103" t="n">
        <v>8.58</v>
      </c>
    </row>
    <row r="12" customFormat="false" ht="12.8" hidden="false" customHeight="false" outlineLevel="0" collapsed="false">
      <c r="A12" s="102" t="n">
        <v>45</v>
      </c>
      <c r="B12" s="103" t="n">
        <v>0</v>
      </c>
      <c r="C12" s="103" t="n">
        <v>0.656</v>
      </c>
      <c r="D12" s="103" t="n">
        <v>1.312</v>
      </c>
      <c r="E12" s="103" t="n">
        <v>1.968</v>
      </c>
      <c r="F12" s="103" t="n">
        <v>2.624</v>
      </c>
      <c r="G12" s="103" t="n">
        <v>3.28</v>
      </c>
      <c r="H12" s="103" t="n">
        <v>3.936</v>
      </c>
      <c r="I12" s="103" t="n">
        <v>4.592</v>
      </c>
      <c r="J12" s="103" t="n">
        <v>5.248</v>
      </c>
      <c r="K12" s="103" t="n">
        <v>5.9456</v>
      </c>
      <c r="L12" s="103" t="n">
        <v>6.6432</v>
      </c>
      <c r="M12" s="103" t="n">
        <v>7.3408</v>
      </c>
      <c r="N12" s="103" t="n">
        <v>8.0384</v>
      </c>
      <c r="O12" s="103" t="n">
        <v>8.736</v>
      </c>
      <c r="P12" s="103" t="n">
        <v>9.3648</v>
      </c>
      <c r="Q12" s="103" t="n">
        <v>9.9936</v>
      </c>
      <c r="R12" s="103" t="n">
        <v>10.6224</v>
      </c>
      <c r="S12" s="103" t="n">
        <v>11.2512</v>
      </c>
      <c r="T12" s="103" t="n">
        <v>11.88</v>
      </c>
      <c r="U12" s="103" t="n">
        <v>12.264</v>
      </c>
      <c r="V12" s="103" t="n">
        <v>12.648</v>
      </c>
      <c r="W12" s="103" t="n">
        <v>13.032</v>
      </c>
      <c r="X12" s="103" t="n">
        <v>13.416</v>
      </c>
      <c r="Y12" s="103" t="n">
        <v>13.8</v>
      </c>
      <c r="Z12" s="103" t="n">
        <v>13.8008</v>
      </c>
      <c r="AA12" s="103" t="n">
        <v>13.8016</v>
      </c>
      <c r="AB12" s="103" t="n">
        <v>13.8024</v>
      </c>
      <c r="AC12" s="103" t="n">
        <v>13.8032</v>
      </c>
      <c r="AD12" s="103" t="n">
        <v>13.804</v>
      </c>
      <c r="AE12" s="103" t="n">
        <v>13.289145</v>
      </c>
      <c r="AF12" s="103" t="n">
        <v>12.77429</v>
      </c>
      <c r="AG12" s="103" t="n">
        <v>12.25943</v>
      </c>
      <c r="AH12" s="103" t="n">
        <v>11.74457</v>
      </c>
      <c r="AI12" s="103" t="n">
        <v>11.22971</v>
      </c>
      <c r="AJ12" s="103" t="n">
        <v>10.71486</v>
      </c>
      <c r="AK12" s="103" t="n">
        <v>10.2</v>
      </c>
      <c r="AL12" s="103" t="n">
        <v>10.1</v>
      </c>
      <c r="AM12" s="103" t="n">
        <v>10</v>
      </c>
      <c r="AN12" s="103" t="n">
        <v>9.9</v>
      </c>
      <c r="AO12" s="103" t="n">
        <v>9.8</v>
      </c>
      <c r="AP12" s="103" t="n">
        <v>9.7</v>
      </c>
      <c r="AQ12" s="103" t="n">
        <v>9.6</v>
      </c>
      <c r="AR12" s="103" t="n">
        <v>9.5</v>
      </c>
      <c r="AS12" s="103" t="n">
        <v>9.4</v>
      </c>
      <c r="AT12" s="103" t="n">
        <v>9.3</v>
      </c>
      <c r="AU12" s="103" t="n">
        <v>9.2</v>
      </c>
      <c r="AV12" s="103" t="n">
        <v>9.1</v>
      </c>
      <c r="AW12" s="103" t="n">
        <v>9</v>
      </c>
      <c r="AX12" s="103" t="n">
        <v>8.9</v>
      </c>
      <c r="AY12" s="103" t="n">
        <v>8.8</v>
      </c>
      <c r="AZ12" s="103" t="n">
        <v>8.7</v>
      </c>
    </row>
    <row r="13" customFormat="false" ht="12.8" hidden="false" customHeight="false" outlineLevel="0" collapsed="false">
      <c r="A13" s="102" t="n">
        <v>46</v>
      </c>
      <c r="B13" s="103" t="n">
        <v>0</v>
      </c>
      <c r="C13" s="103" t="n">
        <v>0.6748</v>
      </c>
      <c r="D13" s="103" t="n">
        <v>1.3496</v>
      </c>
      <c r="E13" s="103" t="n">
        <v>2.0244</v>
      </c>
      <c r="F13" s="103" t="n">
        <v>2.6992</v>
      </c>
      <c r="G13" s="103" t="n">
        <v>3.374</v>
      </c>
      <c r="H13" s="103" t="n">
        <v>4.0488</v>
      </c>
      <c r="I13" s="103" t="n">
        <v>4.7236</v>
      </c>
      <c r="J13" s="103" t="n">
        <v>5.3984</v>
      </c>
      <c r="K13" s="103" t="n">
        <v>6.08932</v>
      </c>
      <c r="L13" s="103" t="n">
        <v>6.78024</v>
      </c>
      <c r="M13" s="103" t="n">
        <v>7.47116</v>
      </c>
      <c r="N13" s="103" t="n">
        <v>8.16208</v>
      </c>
      <c r="O13" s="103" t="n">
        <v>8.853</v>
      </c>
      <c r="P13" s="103" t="n">
        <v>9.46344</v>
      </c>
      <c r="Q13" s="103" t="n">
        <v>10.07388</v>
      </c>
      <c r="R13" s="103" t="n">
        <v>10.68432</v>
      </c>
      <c r="S13" s="103" t="n">
        <v>11.29476</v>
      </c>
      <c r="T13" s="103" t="n">
        <v>11.9052</v>
      </c>
      <c r="U13" s="103" t="n">
        <v>12.31728</v>
      </c>
      <c r="V13" s="103" t="n">
        <v>12.72936</v>
      </c>
      <c r="W13" s="103" t="n">
        <v>13.14144</v>
      </c>
      <c r="X13" s="103" t="n">
        <v>13.55352</v>
      </c>
      <c r="Y13" s="103" t="n">
        <v>13.9656</v>
      </c>
      <c r="Z13" s="103" t="n">
        <v>13.96464</v>
      </c>
      <c r="AA13" s="103" t="n">
        <v>13.96368</v>
      </c>
      <c r="AB13" s="103" t="n">
        <v>13.96272</v>
      </c>
      <c r="AC13" s="103" t="n">
        <v>13.96176</v>
      </c>
      <c r="AD13" s="103" t="n">
        <v>13.9608</v>
      </c>
      <c r="AE13" s="103" t="n">
        <v>13.440687</v>
      </c>
      <c r="AF13" s="103" t="n">
        <v>12.920574</v>
      </c>
      <c r="AG13" s="103" t="n">
        <v>12.400458</v>
      </c>
      <c r="AH13" s="103" t="n">
        <v>11.880342</v>
      </c>
      <c r="AI13" s="103" t="n">
        <v>11.360226</v>
      </c>
      <c r="AJ13" s="103" t="n">
        <v>10.840116</v>
      </c>
      <c r="AK13" s="103" t="n">
        <v>10.32</v>
      </c>
      <c r="AL13" s="103" t="n">
        <v>10.22</v>
      </c>
      <c r="AM13" s="103" t="n">
        <v>10.12</v>
      </c>
      <c r="AN13" s="103" t="n">
        <v>10.02</v>
      </c>
      <c r="AO13" s="103" t="n">
        <v>9.92</v>
      </c>
      <c r="AP13" s="103" t="n">
        <v>9.82</v>
      </c>
      <c r="AQ13" s="103" t="n">
        <v>9.72</v>
      </c>
      <c r="AR13" s="103" t="n">
        <v>9.62</v>
      </c>
      <c r="AS13" s="103" t="n">
        <v>9.52</v>
      </c>
      <c r="AT13" s="103" t="n">
        <v>9.42</v>
      </c>
      <c r="AU13" s="103" t="n">
        <v>9.32</v>
      </c>
      <c r="AV13" s="103" t="n">
        <v>9.22</v>
      </c>
      <c r="AW13" s="103" t="n">
        <v>9.12</v>
      </c>
      <c r="AX13" s="103" t="n">
        <v>9.02</v>
      </c>
      <c r="AY13" s="103" t="n">
        <v>8.92</v>
      </c>
      <c r="AZ13" s="103" t="n">
        <v>8.82</v>
      </c>
    </row>
    <row r="14" customFormat="false" ht="12.8" hidden="false" customHeight="false" outlineLevel="0" collapsed="false">
      <c r="A14" s="102" t="n">
        <v>47</v>
      </c>
      <c r="B14" s="103" t="n">
        <v>0</v>
      </c>
      <c r="C14" s="103" t="n">
        <v>0.6936</v>
      </c>
      <c r="D14" s="103" t="n">
        <v>1.3872</v>
      </c>
      <c r="E14" s="103" t="n">
        <v>2.0808</v>
      </c>
      <c r="F14" s="103" t="n">
        <v>2.7744</v>
      </c>
      <c r="G14" s="103" t="n">
        <v>3.468</v>
      </c>
      <c r="H14" s="103" t="n">
        <v>4.1616</v>
      </c>
      <c r="I14" s="103" t="n">
        <v>4.8552</v>
      </c>
      <c r="J14" s="103" t="n">
        <v>5.5488</v>
      </c>
      <c r="K14" s="103" t="n">
        <v>6.23304</v>
      </c>
      <c r="L14" s="103" t="n">
        <v>6.91728</v>
      </c>
      <c r="M14" s="103" t="n">
        <v>7.60152</v>
      </c>
      <c r="N14" s="103" t="n">
        <v>8.28576</v>
      </c>
      <c r="O14" s="103" t="n">
        <v>8.97</v>
      </c>
      <c r="P14" s="103" t="n">
        <v>9.56208</v>
      </c>
      <c r="Q14" s="103" t="n">
        <v>10.15416</v>
      </c>
      <c r="R14" s="103" t="n">
        <v>10.74624</v>
      </c>
      <c r="S14" s="103" t="n">
        <v>11.33832</v>
      </c>
      <c r="T14" s="103" t="n">
        <v>11.9304</v>
      </c>
      <c r="U14" s="103" t="n">
        <v>12.37056</v>
      </c>
      <c r="V14" s="103" t="n">
        <v>12.81072</v>
      </c>
      <c r="W14" s="103" t="n">
        <v>13.25088</v>
      </c>
      <c r="X14" s="103" t="n">
        <v>13.69104</v>
      </c>
      <c r="Y14" s="103" t="n">
        <v>14.1312</v>
      </c>
      <c r="Z14" s="103" t="n">
        <v>14.12848</v>
      </c>
      <c r="AA14" s="103" t="n">
        <v>14.12576</v>
      </c>
      <c r="AB14" s="103" t="n">
        <v>14.12304</v>
      </c>
      <c r="AC14" s="103" t="n">
        <v>14.12032</v>
      </c>
      <c r="AD14" s="103" t="n">
        <v>14.1176</v>
      </c>
      <c r="AE14" s="103" t="n">
        <v>13.592229</v>
      </c>
      <c r="AF14" s="103" t="n">
        <v>13.066858</v>
      </c>
      <c r="AG14" s="103" t="n">
        <v>12.541486</v>
      </c>
      <c r="AH14" s="103" t="n">
        <v>12.016114</v>
      </c>
      <c r="AI14" s="103" t="n">
        <v>11.490742</v>
      </c>
      <c r="AJ14" s="103" t="n">
        <v>10.965372</v>
      </c>
      <c r="AK14" s="103" t="n">
        <v>10.44</v>
      </c>
      <c r="AL14" s="103" t="n">
        <v>10.34</v>
      </c>
      <c r="AM14" s="103" t="n">
        <v>10.24</v>
      </c>
      <c r="AN14" s="103" t="n">
        <v>10.14</v>
      </c>
      <c r="AO14" s="103" t="n">
        <v>10.04</v>
      </c>
      <c r="AP14" s="103" t="n">
        <v>9.94</v>
      </c>
      <c r="AQ14" s="103" t="n">
        <v>9.84</v>
      </c>
      <c r="AR14" s="103" t="n">
        <v>9.74</v>
      </c>
      <c r="AS14" s="103" t="n">
        <v>9.64</v>
      </c>
      <c r="AT14" s="103" t="n">
        <v>9.54</v>
      </c>
      <c r="AU14" s="103" t="n">
        <v>9.44</v>
      </c>
      <c r="AV14" s="103" t="n">
        <v>9.34</v>
      </c>
      <c r="AW14" s="103" t="n">
        <v>9.24</v>
      </c>
      <c r="AX14" s="103" t="n">
        <v>9.14</v>
      </c>
      <c r="AY14" s="103" t="n">
        <v>9.04</v>
      </c>
      <c r="AZ14" s="103" t="n">
        <v>8.94000000000001</v>
      </c>
    </row>
    <row r="15" customFormat="false" ht="12.8" hidden="false" customHeight="false" outlineLevel="0" collapsed="false">
      <c r="A15" s="102" t="n">
        <v>48</v>
      </c>
      <c r="B15" s="103" t="n">
        <v>0</v>
      </c>
      <c r="C15" s="103" t="n">
        <v>0.7124</v>
      </c>
      <c r="D15" s="103" t="n">
        <v>1.4248</v>
      </c>
      <c r="E15" s="103" t="n">
        <v>2.1372</v>
      </c>
      <c r="F15" s="103" t="n">
        <v>2.8496</v>
      </c>
      <c r="G15" s="103" t="n">
        <v>3.562</v>
      </c>
      <c r="H15" s="103" t="n">
        <v>4.2744</v>
      </c>
      <c r="I15" s="103" t="n">
        <v>4.9868</v>
      </c>
      <c r="J15" s="103" t="n">
        <v>5.6992</v>
      </c>
      <c r="K15" s="103" t="n">
        <v>6.37676</v>
      </c>
      <c r="L15" s="103" t="n">
        <v>7.05432</v>
      </c>
      <c r="M15" s="103" t="n">
        <v>7.73188</v>
      </c>
      <c r="N15" s="103" t="n">
        <v>8.40944</v>
      </c>
      <c r="O15" s="103" t="n">
        <v>9.087</v>
      </c>
      <c r="P15" s="103" t="n">
        <v>9.66072</v>
      </c>
      <c r="Q15" s="103" t="n">
        <v>10.23444</v>
      </c>
      <c r="R15" s="103" t="n">
        <v>10.80816</v>
      </c>
      <c r="S15" s="103" t="n">
        <v>11.38188</v>
      </c>
      <c r="T15" s="103" t="n">
        <v>11.9556</v>
      </c>
      <c r="U15" s="103" t="n">
        <v>12.42384</v>
      </c>
      <c r="V15" s="103" t="n">
        <v>12.89208</v>
      </c>
      <c r="W15" s="103" t="n">
        <v>13.36032</v>
      </c>
      <c r="X15" s="103" t="n">
        <v>13.82856</v>
      </c>
      <c r="Y15" s="103" t="n">
        <v>14.2968</v>
      </c>
      <c r="Z15" s="103" t="n">
        <v>14.29232</v>
      </c>
      <c r="AA15" s="103" t="n">
        <v>14.28784</v>
      </c>
      <c r="AB15" s="103" t="n">
        <v>14.28336</v>
      </c>
      <c r="AC15" s="103" t="n">
        <v>14.27888</v>
      </c>
      <c r="AD15" s="103" t="n">
        <v>14.2744</v>
      </c>
      <c r="AE15" s="103" t="n">
        <v>13.743771</v>
      </c>
      <c r="AF15" s="103" t="n">
        <v>13.213142</v>
      </c>
      <c r="AG15" s="103" t="n">
        <v>12.682514</v>
      </c>
      <c r="AH15" s="103" t="n">
        <v>12.151886</v>
      </c>
      <c r="AI15" s="103" t="n">
        <v>11.621258</v>
      </c>
      <c r="AJ15" s="103" t="n">
        <v>11.090628</v>
      </c>
      <c r="AK15" s="103" t="n">
        <v>10.56</v>
      </c>
      <c r="AL15" s="103" t="n">
        <v>10.46</v>
      </c>
      <c r="AM15" s="103" t="n">
        <v>10.36</v>
      </c>
      <c r="AN15" s="103" t="n">
        <v>10.26</v>
      </c>
      <c r="AO15" s="103" t="n">
        <v>10.16</v>
      </c>
      <c r="AP15" s="103" t="n">
        <v>10.06</v>
      </c>
      <c r="AQ15" s="103" t="n">
        <v>9.96</v>
      </c>
      <c r="AR15" s="103" t="n">
        <v>9.86000000000001</v>
      </c>
      <c r="AS15" s="103" t="n">
        <v>9.76000000000001</v>
      </c>
      <c r="AT15" s="103" t="n">
        <v>9.66000000000001</v>
      </c>
      <c r="AU15" s="103" t="n">
        <v>9.56000000000001</v>
      </c>
      <c r="AV15" s="103" t="n">
        <v>9.46000000000002</v>
      </c>
      <c r="AW15" s="103" t="n">
        <v>9.36000000000002</v>
      </c>
      <c r="AX15" s="103" t="n">
        <v>9.26000000000002</v>
      </c>
      <c r="AY15" s="103" t="n">
        <v>9.16000000000002</v>
      </c>
      <c r="AZ15" s="103" t="n">
        <v>9.06000000000002</v>
      </c>
    </row>
    <row r="16" customFormat="false" ht="12.8" hidden="false" customHeight="false" outlineLevel="0" collapsed="false">
      <c r="A16" s="102" t="n">
        <v>49</v>
      </c>
      <c r="B16" s="103" t="n">
        <v>0</v>
      </c>
      <c r="C16" s="103" t="n">
        <v>0.7312</v>
      </c>
      <c r="D16" s="103" t="n">
        <v>1.4624</v>
      </c>
      <c r="E16" s="103" t="n">
        <v>2.1936</v>
      </c>
      <c r="F16" s="103" t="n">
        <v>2.9248</v>
      </c>
      <c r="G16" s="103" t="n">
        <v>3.656</v>
      </c>
      <c r="H16" s="103" t="n">
        <v>4.3872</v>
      </c>
      <c r="I16" s="103" t="n">
        <v>5.1184</v>
      </c>
      <c r="J16" s="103" t="n">
        <v>5.8496</v>
      </c>
      <c r="K16" s="103" t="n">
        <v>6.52048</v>
      </c>
      <c r="L16" s="103" t="n">
        <v>7.19136</v>
      </c>
      <c r="M16" s="103" t="n">
        <v>7.86224</v>
      </c>
      <c r="N16" s="103" t="n">
        <v>8.53312</v>
      </c>
      <c r="O16" s="103" t="n">
        <v>9.204</v>
      </c>
      <c r="P16" s="103" t="n">
        <v>9.75936</v>
      </c>
      <c r="Q16" s="103" t="n">
        <v>10.31472</v>
      </c>
      <c r="R16" s="103" t="n">
        <v>10.87008</v>
      </c>
      <c r="S16" s="103" t="n">
        <v>11.42544</v>
      </c>
      <c r="T16" s="103" t="n">
        <v>11.9808</v>
      </c>
      <c r="U16" s="103" t="n">
        <v>12.47712</v>
      </c>
      <c r="V16" s="103" t="n">
        <v>12.97344</v>
      </c>
      <c r="W16" s="103" t="n">
        <v>13.46976</v>
      </c>
      <c r="X16" s="103" t="n">
        <v>13.96608</v>
      </c>
      <c r="Y16" s="103" t="n">
        <v>14.4624</v>
      </c>
      <c r="Z16" s="103" t="n">
        <v>14.45616</v>
      </c>
      <c r="AA16" s="103" t="n">
        <v>14.44992</v>
      </c>
      <c r="AB16" s="103" t="n">
        <v>14.44368</v>
      </c>
      <c r="AC16" s="103" t="n">
        <v>14.43744</v>
      </c>
      <c r="AD16" s="103" t="n">
        <v>14.4312</v>
      </c>
      <c r="AE16" s="103" t="n">
        <v>13.895313</v>
      </c>
      <c r="AF16" s="103" t="n">
        <v>13.359426</v>
      </c>
      <c r="AG16" s="103" t="n">
        <v>12.823542</v>
      </c>
      <c r="AH16" s="103" t="n">
        <v>12.287658</v>
      </c>
      <c r="AI16" s="103" t="n">
        <v>11.751774</v>
      </c>
      <c r="AJ16" s="103" t="n">
        <v>11.215884</v>
      </c>
      <c r="AK16" s="103" t="n">
        <v>10.68</v>
      </c>
      <c r="AL16" s="103" t="n">
        <v>10.58</v>
      </c>
      <c r="AM16" s="103" t="n">
        <v>10.48</v>
      </c>
      <c r="AN16" s="103" t="n">
        <v>10.38</v>
      </c>
      <c r="AO16" s="103" t="n">
        <v>10.28</v>
      </c>
      <c r="AP16" s="103" t="n">
        <v>10.18</v>
      </c>
      <c r="AQ16" s="103" t="n">
        <v>10.08</v>
      </c>
      <c r="AR16" s="103" t="n">
        <v>9.98000000000001</v>
      </c>
      <c r="AS16" s="103" t="n">
        <v>9.88000000000001</v>
      </c>
      <c r="AT16" s="103" t="n">
        <v>9.78000000000001</v>
      </c>
      <c r="AU16" s="103" t="n">
        <v>9.68000000000001</v>
      </c>
      <c r="AV16" s="103" t="n">
        <v>9.58000000000002</v>
      </c>
      <c r="AW16" s="103" t="n">
        <v>9.48000000000002</v>
      </c>
      <c r="AX16" s="103" t="n">
        <v>9.38000000000002</v>
      </c>
      <c r="AY16" s="103" t="n">
        <v>9.28000000000002</v>
      </c>
      <c r="AZ16" s="103" t="n">
        <v>9.18000000000002</v>
      </c>
    </row>
    <row r="17" customFormat="false" ht="12.8" hidden="false" customHeight="false" outlineLevel="0" collapsed="false">
      <c r="A17" s="102" t="n">
        <v>50</v>
      </c>
      <c r="B17" s="103" t="n">
        <v>0</v>
      </c>
      <c r="C17" s="103" t="n">
        <v>0.75</v>
      </c>
      <c r="D17" s="103" t="n">
        <v>1.5</v>
      </c>
      <c r="E17" s="103" t="n">
        <v>2.25</v>
      </c>
      <c r="F17" s="103" t="n">
        <v>3</v>
      </c>
      <c r="G17" s="103" t="n">
        <v>3.75</v>
      </c>
      <c r="H17" s="103" t="n">
        <v>4.5</v>
      </c>
      <c r="I17" s="103" t="n">
        <v>5.25</v>
      </c>
      <c r="J17" s="103" t="n">
        <v>6</v>
      </c>
      <c r="K17" s="103" t="n">
        <v>6.6642</v>
      </c>
      <c r="L17" s="103" t="n">
        <v>7.3284</v>
      </c>
      <c r="M17" s="103" t="n">
        <v>7.9926</v>
      </c>
      <c r="N17" s="103" t="n">
        <v>8.6568</v>
      </c>
      <c r="O17" s="103" t="n">
        <v>9.321</v>
      </c>
      <c r="P17" s="103" t="n">
        <v>9.858</v>
      </c>
      <c r="Q17" s="103" t="n">
        <v>10.395</v>
      </c>
      <c r="R17" s="103" t="n">
        <v>10.932</v>
      </c>
      <c r="S17" s="103" t="n">
        <v>11.469</v>
      </c>
      <c r="T17" s="103" t="n">
        <v>12.006</v>
      </c>
      <c r="U17" s="103" t="n">
        <v>12.5304</v>
      </c>
      <c r="V17" s="103" t="n">
        <v>13.0548</v>
      </c>
      <c r="W17" s="103" t="n">
        <v>13.5792</v>
      </c>
      <c r="X17" s="103" t="n">
        <v>14.1036</v>
      </c>
      <c r="Y17" s="103" t="n">
        <v>14.628</v>
      </c>
      <c r="Z17" s="103" t="n">
        <v>14.62</v>
      </c>
      <c r="AA17" s="103" t="n">
        <v>14.612</v>
      </c>
      <c r="AB17" s="103" t="n">
        <v>14.604</v>
      </c>
      <c r="AC17" s="103" t="n">
        <v>14.596</v>
      </c>
      <c r="AD17" s="103" t="n">
        <v>14.588</v>
      </c>
      <c r="AE17" s="103" t="n">
        <v>14.046855</v>
      </c>
      <c r="AF17" s="103" t="n">
        <v>13.50571</v>
      </c>
      <c r="AG17" s="103" t="n">
        <v>12.96457</v>
      </c>
      <c r="AH17" s="103" t="n">
        <v>12.42343</v>
      </c>
      <c r="AI17" s="103" t="n">
        <v>11.88229</v>
      </c>
      <c r="AJ17" s="103" t="n">
        <v>11.34114</v>
      </c>
      <c r="AK17" s="103" t="n">
        <v>10.8</v>
      </c>
      <c r="AL17" s="103" t="n">
        <v>10.7</v>
      </c>
      <c r="AM17" s="103" t="n">
        <v>10.6</v>
      </c>
      <c r="AN17" s="103" t="n">
        <v>10.5</v>
      </c>
      <c r="AO17" s="103" t="n">
        <v>10.4</v>
      </c>
      <c r="AP17" s="103" t="n">
        <v>10.3</v>
      </c>
      <c r="AQ17" s="103" t="n">
        <v>10.2</v>
      </c>
      <c r="AR17" s="103" t="n">
        <v>10.1</v>
      </c>
      <c r="AS17" s="103" t="n">
        <v>10</v>
      </c>
      <c r="AT17" s="103" t="n">
        <v>9.9</v>
      </c>
      <c r="AU17" s="103" t="n">
        <v>9.8</v>
      </c>
      <c r="AV17" s="103" t="n">
        <v>9.7</v>
      </c>
      <c r="AW17" s="103" t="n">
        <v>9.6</v>
      </c>
      <c r="AX17" s="103" t="n">
        <v>9.5</v>
      </c>
      <c r="AY17" s="103" t="n">
        <v>9.4</v>
      </c>
      <c r="AZ17" s="103" t="n">
        <v>9.3</v>
      </c>
    </row>
    <row r="18" customFormat="false" ht="12.8" hidden="false" customHeight="false" outlineLevel="0" collapsed="false">
      <c r="A18" s="102" t="n">
        <v>51</v>
      </c>
      <c r="B18" s="103" t="n">
        <v>0</v>
      </c>
      <c r="C18" s="103" t="n">
        <v>0.7626</v>
      </c>
      <c r="D18" s="103" t="n">
        <v>1.5252</v>
      </c>
      <c r="E18" s="103" t="n">
        <v>2.2878</v>
      </c>
      <c r="F18" s="103" t="n">
        <v>3.0504</v>
      </c>
      <c r="G18" s="103" t="n">
        <v>3.813</v>
      </c>
      <c r="H18" s="103" t="n">
        <v>4.5756</v>
      </c>
      <c r="I18" s="103" t="n">
        <v>5.3382</v>
      </c>
      <c r="J18" s="103" t="n">
        <v>6.1008</v>
      </c>
      <c r="K18" s="103" t="n">
        <v>6.75264</v>
      </c>
      <c r="L18" s="103" t="n">
        <v>7.40448</v>
      </c>
      <c r="M18" s="103" t="n">
        <v>8.05632</v>
      </c>
      <c r="N18" s="103" t="n">
        <v>8.70816</v>
      </c>
      <c r="O18" s="103" t="n">
        <v>9.36</v>
      </c>
      <c r="P18" s="103" t="n">
        <v>9.90648</v>
      </c>
      <c r="Q18" s="103" t="n">
        <v>10.45296</v>
      </c>
      <c r="R18" s="103" t="n">
        <v>10.99944</v>
      </c>
      <c r="S18" s="103" t="n">
        <v>11.54592</v>
      </c>
      <c r="T18" s="103" t="n">
        <v>12.0924</v>
      </c>
      <c r="U18" s="103" t="n">
        <v>12.64552</v>
      </c>
      <c r="V18" s="103" t="n">
        <v>13.19864</v>
      </c>
      <c r="W18" s="103" t="n">
        <v>13.75176</v>
      </c>
      <c r="X18" s="103" t="n">
        <v>14.30488</v>
      </c>
      <c r="Y18" s="103" t="n">
        <v>14.858</v>
      </c>
      <c r="Z18" s="103" t="n">
        <v>14.83536</v>
      </c>
      <c r="AA18" s="103" t="n">
        <v>14.81272</v>
      </c>
      <c r="AB18" s="103" t="n">
        <v>14.79008</v>
      </c>
      <c r="AC18" s="103" t="n">
        <v>14.76744</v>
      </c>
      <c r="AD18" s="103" t="n">
        <v>14.7448</v>
      </c>
      <c r="AE18" s="103" t="n">
        <v>14.198398</v>
      </c>
      <c r="AF18" s="103" t="n">
        <v>13.651996</v>
      </c>
      <c r="AG18" s="103" t="n">
        <v>13.1055986666667</v>
      </c>
      <c r="AH18" s="103" t="n">
        <v>12.5592013333333</v>
      </c>
      <c r="AI18" s="103" t="n">
        <v>12.012804</v>
      </c>
      <c r="AJ18" s="103" t="n">
        <v>11.466398</v>
      </c>
      <c r="AK18" s="103" t="n">
        <v>10.92</v>
      </c>
      <c r="AL18" s="103" t="n">
        <v>10.82</v>
      </c>
      <c r="AM18" s="103" t="n">
        <v>10.72</v>
      </c>
      <c r="AN18" s="103" t="n">
        <v>10.62</v>
      </c>
      <c r="AO18" s="103" t="n">
        <v>10.52</v>
      </c>
      <c r="AP18" s="103" t="n">
        <v>10.42</v>
      </c>
      <c r="AQ18" s="103" t="n">
        <v>10.32</v>
      </c>
      <c r="AR18" s="103" t="n">
        <v>10.22</v>
      </c>
      <c r="AS18" s="103" t="n">
        <v>10.12</v>
      </c>
      <c r="AT18" s="103" t="n">
        <v>10.02</v>
      </c>
      <c r="AU18" s="103" t="n">
        <v>9.92</v>
      </c>
      <c r="AV18" s="103" t="n">
        <v>9.82</v>
      </c>
      <c r="AW18" s="103" t="n">
        <v>9.72</v>
      </c>
      <c r="AX18" s="103" t="n">
        <v>9.62</v>
      </c>
      <c r="AY18" s="103" t="n">
        <v>9.52</v>
      </c>
      <c r="AZ18" s="103" t="n">
        <v>9.42</v>
      </c>
    </row>
    <row r="19" customFormat="false" ht="12.8" hidden="false" customHeight="false" outlineLevel="0" collapsed="false">
      <c r="A19" s="102" t="n">
        <v>52</v>
      </c>
      <c r="B19" s="103" t="n">
        <v>0</v>
      </c>
      <c r="C19" s="103" t="n">
        <v>0.7752</v>
      </c>
      <c r="D19" s="103" t="n">
        <v>1.5504</v>
      </c>
      <c r="E19" s="103" t="n">
        <v>2.3256</v>
      </c>
      <c r="F19" s="103" t="n">
        <v>3.1008</v>
      </c>
      <c r="G19" s="103" t="n">
        <v>3.876</v>
      </c>
      <c r="H19" s="103" t="n">
        <v>4.6512</v>
      </c>
      <c r="I19" s="103" t="n">
        <v>5.4264</v>
      </c>
      <c r="J19" s="103" t="n">
        <v>6.2016</v>
      </c>
      <c r="K19" s="103" t="n">
        <v>6.84108</v>
      </c>
      <c r="L19" s="103" t="n">
        <v>7.48056</v>
      </c>
      <c r="M19" s="103" t="n">
        <v>8.12004</v>
      </c>
      <c r="N19" s="103" t="n">
        <v>8.75952</v>
      </c>
      <c r="O19" s="103" t="n">
        <v>9.399</v>
      </c>
      <c r="P19" s="103" t="n">
        <v>9.95496</v>
      </c>
      <c r="Q19" s="103" t="n">
        <v>10.51092</v>
      </c>
      <c r="R19" s="103" t="n">
        <v>11.06688</v>
      </c>
      <c r="S19" s="103" t="n">
        <v>11.62284</v>
      </c>
      <c r="T19" s="103" t="n">
        <v>12.1788</v>
      </c>
      <c r="U19" s="103" t="n">
        <v>12.76064</v>
      </c>
      <c r="V19" s="103" t="n">
        <v>13.34248</v>
      </c>
      <c r="W19" s="103" t="n">
        <v>13.92432</v>
      </c>
      <c r="X19" s="103" t="n">
        <v>14.50616</v>
      </c>
      <c r="Y19" s="103" t="n">
        <v>15.088</v>
      </c>
      <c r="Z19" s="103" t="n">
        <v>15.05072</v>
      </c>
      <c r="AA19" s="103" t="n">
        <v>15.01344</v>
      </c>
      <c r="AB19" s="103" t="n">
        <v>14.97616</v>
      </c>
      <c r="AC19" s="103" t="n">
        <v>14.93888</v>
      </c>
      <c r="AD19" s="103" t="n">
        <v>14.9016</v>
      </c>
      <c r="AE19" s="103" t="n">
        <v>14.349941</v>
      </c>
      <c r="AF19" s="103" t="n">
        <v>13.798282</v>
      </c>
      <c r="AG19" s="103" t="n">
        <v>13.2466273333333</v>
      </c>
      <c r="AH19" s="103" t="n">
        <v>12.6949726666667</v>
      </c>
      <c r="AI19" s="103" t="n">
        <v>12.143318</v>
      </c>
      <c r="AJ19" s="103" t="n">
        <v>11.591656</v>
      </c>
      <c r="AK19" s="103" t="n">
        <v>11.04</v>
      </c>
      <c r="AL19" s="103" t="n">
        <v>10.94</v>
      </c>
      <c r="AM19" s="103" t="n">
        <v>10.84</v>
      </c>
      <c r="AN19" s="103" t="n">
        <v>10.74</v>
      </c>
      <c r="AO19" s="103" t="n">
        <v>10.64</v>
      </c>
      <c r="AP19" s="103" t="n">
        <v>10.54</v>
      </c>
      <c r="AQ19" s="103" t="n">
        <v>10.44</v>
      </c>
      <c r="AR19" s="103" t="n">
        <v>10.34</v>
      </c>
      <c r="AS19" s="103" t="n">
        <v>10.24</v>
      </c>
      <c r="AT19" s="103" t="n">
        <v>10.14</v>
      </c>
      <c r="AU19" s="103" t="n">
        <v>10.04</v>
      </c>
      <c r="AV19" s="103" t="n">
        <v>9.94</v>
      </c>
      <c r="AW19" s="103" t="n">
        <v>9.84</v>
      </c>
      <c r="AX19" s="103" t="n">
        <v>9.74</v>
      </c>
      <c r="AY19" s="103" t="n">
        <v>9.64</v>
      </c>
      <c r="AZ19" s="103" t="n">
        <v>9.54</v>
      </c>
    </row>
    <row r="20" customFormat="false" ht="12.8" hidden="false" customHeight="false" outlineLevel="0" collapsed="false">
      <c r="A20" s="102" t="n">
        <v>53</v>
      </c>
      <c r="B20" s="103" t="n">
        <v>0</v>
      </c>
      <c r="C20" s="103" t="n">
        <v>0.7878</v>
      </c>
      <c r="D20" s="103" t="n">
        <v>1.5756</v>
      </c>
      <c r="E20" s="103" t="n">
        <v>2.3634</v>
      </c>
      <c r="F20" s="103" t="n">
        <v>3.1512</v>
      </c>
      <c r="G20" s="103" t="n">
        <v>3.939</v>
      </c>
      <c r="H20" s="103" t="n">
        <v>4.7268</v>
      </c>
      <c r="I20" s="103" t="n">
        <v>5.5146</v>
      </c>
      <c r="J20" s="103" t="n">
        <v>6.3024</v>
      </c>
      <c r="K20" s="103" t="n">
        <v>6.92952</v>
      </c>
      <c r="L20" s="103" t="n">
        <v>7.55664</v>
      </c>
      <c r="M20" s="103" t="n">
        <v>8.18376</v>
      </c>
      <c r="N20" s="103" t="n">
        <v>8.81088</v>
      </c>
      <c r="O20" s="103" t="n">
        <v>9.438</v>
      </c>
      <c r="P20" s="103" t="n">
        <v>10.00344</v>
      </c>
      <c r="Q20" s="103" t="n">
        <v>10.56888</v>
      </c>
      <c r="R20" s="103" t="n">
        <v>11.13432</v>
      </c>
      <c r="S20" s="103" t="n">
        <v>11.69976</v>
      </c>
      <c r="T20" s="103" t="n">
        <v>12.2652</v>
      </c>
      <c r="U20" s="103" t="n">
        <v>12.87576</v>
      </c>
      <c r="V20" s="103" t="n">
        <v>13.48632</v>
      </c>
      <c r="W20" s="103" t="n">
        <v>14.09688</v>
      </c>
      <c r="X20" s="103" t="n">
        <v>14.70744</v>
      </c>
      <c r="Y20" s="103" t="n">
        <v>15.318</v>
      </c>
      <c r="Z20" s="103" t="n">
        <v>15.26608</v>
      </c>
      <c r="AA20" s="103" t="n">
        <v>15.21416</v>
      </c>
      <c r="AB20" s="103" t="n">
        <v>15.16224</v>
      </c>
      <c r="AC20" s="103" t="n">
        <v>15.11032</v>
      </c>
      <c r="AD20" s="103" t="n">
        <v>15.0584</v>
      </c>
      <c r="AE20" s="103" t="n">
        <v>14.501484</v>
      </c>
      <c r="AF20" s="103" t="n">
        <v>13.944568</v>
      </c>
      <c r="AG20" s="103" t="n">
        <v>13.387656</v>
      </c>
      <c r="AH20" s="103" t="n">
        <v>12.830744</v>
      </c>
      <c r="AI20" s="103" t="n">
        <v>12.273832</v>
      </c>
      <c r="AJ20" s="103" t="n">
        <v>11.716914</v>
      </c>
      <c r="AK20" s="103" t="n">
        <v>11.16</v>
      </c>
      <c r="AL20" s="103" t="n">
        <v>11.06</v>
      </c>
      <c r="AM20" s="103" t="n">
        <v>10.96</v>
      </c>
      <c r="AN20" s="103" t="n">
        <v>10.86</v>
      </c>
      <c r="AO20" s="103" t="n">
        <v>10.76</v>
      </c>
      <c r="AP20" s="103" t="n">
        <v>10.66</v>
      </c>
      <c r="AQ20" s="103" t="n">
        <v>10.56</v>
      </c>
      <c r="AR20" s="103" t="n">
        <v>10.46</v>
      </c>
      <c r="AS20" s="103" t="n">
        <v>10.36</v>
      </c>
      <c r="AT20" s="103" t="n">
        <v>10.26</v>
      </c>
      <c r="AU20" s="103" t="n">
        <v>10.16</v>
      </c>
      <c r="AV20" s="103" t="n">
        <v>10.06</v>
      </c>
      <c r="AW20" s="103" t="n">
        <v>9.96</v>
      </c>
      <c r="AX20" s="103" t="n">
        <v>9.86</v>
      </c>
      <c r="AY20" s="103" t="n">
        <v>9.76</v>
      </c>
      <c r="AZ20" s="103" t="n">
        <v>9.66</v>
      </c>
    </row>
    <row r="21" customFormat="false" ht="12.8" hidden="false" customHeight="false" outlineLevel="0" collapsed="false">
      <c r="A21" s="102" t="n">
        <v>54</v>
      </c>
      <c r="B21" s="103" t="n">
        <v>0</v>
      </c>
      <c r="C21" s="103" t="n">
        <v>0.8004</v>
      </c>
      <c r="D21" s="103" t="n">
        <v>1.6008</v>
      </c>
      <c r="E21" s="103" t="n">
        <v>2.4012</v>
      </c>
      <c r="F21" s="103" t="n">
        <v>3.2016</v>
      </c>
      <c r="G21" s="103" t="n">
        <v>4.002</v>
      </c>
      <c r="H21" s="103" t="n">
        <v>4.8024</v>
      </c>
      <c r="I21" s="103" t="n">
        <v>5.6028</v>
      </c>
      <c r="J21" s="103" t="n">
        <v>6.4032</v>
      </c>
      <c r="K21" s="103" t="n">
        <v>7.01796</v>
      </c>
      <c r="L21" s="103" t="n">
        <v>7.63272</v>
      </c>
      <c r="M21" s="103" t="n">
        <v>8.24748</v>
      </c>
      <c r="N21" s="103" t="n">
        <v>8.86224</v>
      </c>
      <c r="O21" s="103" t="n">
        <v>9.477</v>
      </c>
      <c r="P21" s="103" t="n">
        <v>10.05192</v>
      </c>
      <c r="Q21" s="103" t="n">
        <v>10.62684</v>
      </c>
      <c r="R21" s="103" t="n">
        <v>11.20176</v>
      </c>
      <c r="S21" s="103" t="n">
        <v>11.77668</v>
      </c>
      <c r="T21" s="103" t="n">
        <v>12.3516</v>
      </c>
      <c r="U21" s="103" t="n">
        <v>12.99088</v>
      </c>
      <c r="V21" s="103" t="n">
        <v>13.63016</v>
      </c>
      <c r="W21" s="103" t="n">
        <v>14.26944</v>
      </c>
      <c r="X21" s="103" t="n">
        <v>14.90872</v>
      </c>
      <c r="Y21" s="103" t="n">
        <v>15.548</v>
      </c>
      <c r="Z21" s="103" t="n">
        <v>15.48144</v>
      </c>
      <c r="AA21" s="103" t="n">
        <v>15.41488</v>
      </c>
      <c r="AB21" s="103" t="n">
        <v>15.34832</v>
      </c>
      <c r="AC21" s="103" t="n">
        <v>15.28176</v>
      </c>
      <c r="AD21" s="103" t="n">
        <v>15.2152</v>
      </c>
      <c r="AE21" s="103" t="n">
        <v>14.653027</v>
      </c>
      <c r="AF21" s="103" t="n">
        <v>14.090854</v>
      </c>
      <c r="AG21" s="103" t="n">
        <v>13.5286846666667</v>
      </c>
      <c r="AH21" s="103" t="n">
        <v>12.9665153333333</v>
      </c>
      <c r="AI21" s="103" t="n">
        <v>12.404346</v>
      </c>
      <c r="AJ21" s="103" t="n">
        <v>11.842172</v>
      </c>
      <c r="AK21" s="103" t="n">
        <v>11.28</v>
      </c>
      <c r="AL21" s="103" t="n">
        <v>11.18</v>
      </c>
      <c r="AM21" s="103" t="n">
        <v>11.08</v>
      </c>
      <c r="AN21" s="103" t="n">
        <v>10.98</v>
      </c>
      <c r="AO21" s="103" t="n">
        <v>10.88</v>
      </c>
      <c r="AP21" s="103" t="n">
        <v>10.78</v>
      </c>
      <c r="AQ21" s="103" t="n">
        <v>10.68</v>
      </c>
      <c r="AR21" s="103" t="n">
        <v>10.58</v>
      </c>
      <c r="AS21" s="103" t="n">
        <v>10.48</v>
      </c>
      <c r="AT21" s="103" t="n">
        <v>10.38</v>
      </c>
      <c r="AU21" s="103" t="n">
        <v>10.28</v>
      </c>
      <c r="AV21" s="103" t="n">
        <v>10.18</v>
      </c>
      <c r="AW21" s="103" t="n">
        <v>10.08</v>
      </c>
      <c r="AX21" s="103" t="n">
        <v>9.98</v>
      </c>
      <c r="AY21" s="103" t="n">
        <v>9.88</v>
      </c>
      <c r="AZ21" s="103" t="n">
        <v>9.78</v>
      </c>
    </row>
    <row r="22" customFormat="false" ht="12.8" hidden="false" customHeight="false" outlineLevel="0" collapsed="false">
      <c r="A22" s="102" t="n">
        <v>55</v>
      </c>
      <c r="B22" s="103" t="n">
        <v>0</v>
      </c>
      <c r="C22" s="103" t="n">
        <v>0.813</v>
      </c>
      <c r="D22" s="103" t="n">
        <v>1.626</v>
      </c>
      <c r="E22" s="103" t="n">
        <v>2.439</v>
      </c>
      <c r="F22" s="103" t="n">
        <v>3.252</v>
      </c>
      <c r="G22" s="103" t="n">
        <v>4.065</v>
      </c>
      <c r="H22" s="103" t="n">
        <v>4.878</v>
      </c>
      <c r="I22" s="103" t="n">
        <v>5.691</v>
      </c>
      <c r="J22" s="103" t="n">
        <v>6.504</v>
      </c>
      <c r="K22" s="103" t="n">
        <v>7.1064</v>
      </c>
      <c r="L22" s="103" t="n">
        <v>7.7088</v>
      </c>
      <c r="M22" s="103" t="n">
        <v>8.3112</v>
      </c>
      <c r="N22" s="103" t="n">
        <v>8.9136</v>
      </c>
      <c r="O22" s="103" t="n">
        <v>9.516</v>
      </c>
      <c r="P22" s="103" t="n">
        <v>10.1004</v>
      </c>
      <c r="Q22" s="103" t="n">
        <v>10.6848</v>
      </c>
      <c r="R22" s="103" t="n">
        <v>11.2692</v>
      </c>
      <c r="S22" s="103" t="n">
        <v>11.8536</v>
      </c>
      <c r="T22" s="103" t="n">
        <v>12.438</v>
      </c>
      <c r="U22" s="103" t="n">
        <v>13.106</v>
      </c>
      <c r="V22" s="103" t="n">
        <v>13.774</v>
      </c>
      <c r="W22" s="103" t="n">
        <v>14.442</v>
      </c>
      <c r="X22" s="103" t="n">
        <v>15.11</v>
      </c>
      <c r="Y22" s="103" t="n">
        <v>15.778</v>
      </c>
      <c r="Z22" s="103" t="n">
        <v>15.6968</v>
      </c>
      <c r="AA22" s="103" t="n">
        <v>15.6156</v>
      </c>
      <c r="AB22" s="103" t="n">
        <v>15.5344</v>
      </c>
      <c r="AC22" s="103" t="n">
        <v>15.4532</v>
      </c>
      <c r="AD22" s="103" t="n">
        <v>15.372</v>
      </c>
      <c r="AE22" s="103" t="n">
        <v>14.80457</v>
      </c>
      <c r="AF22" s="103" t="n">
        <v>14.23714</v>
      </c>
      <c r="AG22" s="103" t="n">
        <v>13.6697133333333</v>
      </c>
      <c r="AH22" s="103" t="n">
        <v>13.1022866666667</v>
      </c>
      <c r="AI22" s="103" t="n">
        <v>12.53486</v>
      </c>
      <c r="AJ22" s="103" t="n">
        <v>11.96743</v>
      </c>
      <c r="AK22" s="103" t="n">
        <v>11.4</v>
      </c>
      <c r="AL22" s="103" t="n">
        <v>11.3</v>
      </c>
      <c r="AM22" s="103" t="n">
        <v>11.2</v>
      </c>
      <c r="AN22" s="103" t="n">
        <v>11.1</v>
      </c>
      <c r="AO22" s="103" t="n">
        <v>11</v>
      </c>
      <c r="AP22" s="103" t="n">
        <v>10.9</v>
      </c>
      <c r="AQ22" s="103" t="n">
        <v>10.8</v>
      </c>
      <c r="AR22" s="103" t="n">
        <v>10.7</v>
      </c>
      <c r="AS22" s="103" t="n">
        <v>10.6</v>
      </c>
      <c r="AT22" s="103" t="n">
        <v>10.5</v>
      </c>
      <c r="AU22" s="103" t="n">
        <v>10.4</v>
      </c>
      <c r="AV22" s="103" t="n">
        <v>10.3</v>
      </c>
      <c r="AW22" s="103" t="n">
        <v>10.2</v>
      </c>
      <c r="AX22" s="103" t="n">
        <v>10.1</v>
      </c>
      <c r="AY22" s="103" t="n">
        <v>10</v>
      </c>
      <c r="AZ22" s="103" t="n">
        <v>9.9</v>
      </c>
    </row>
    <row r="23" customFormat="false" ht="12.8" hidden="false" customHeight="false" outlineLevel="0" collapsed="false">
      <c r="A23" s="102" t="n">
        <v>56</v>
      </c>
      <c r="B23" s="103" t="n">
        <v>0</v>
      </c>
      <c r="C23" s="103" t="n">
        <v>0.8254</v>
      </c>
      <c r="D23" s="103" t="n">
        <v>1.6508</v>
      </c>
      <c r="E23" s="103" t="n">
        <v>2.4762</v>
      </c>
      <c r="F23" s="103" t="n">
        <v>3.3016</v>
      </c>
      <c r="G23" s="103" t="n">
        <v>4.127</v>
      </c>
      <c r="H23" s="103" t="n">
        <v>4.9524</v>
      </c>
      <c r="I23" s="103" t="n">
        <v>5.7778</v>
      </c>
      <c r="J23" s="103" t="n">
        <v>6.6032</v>
      </c>
      <c r="K23" s="103" t="n">
        <v>7.17848</v>
      </c>
      <c r="L23" s="103" t="n">
        <v>7.75376</v>
      </c>
      <c r="M23" s="103" t="n">
        <v>8.32904</v>
      </c>
      <c r="N23" s="103" t="n">
        <v>8.90432</v>
      </c>
      <c r="O23" s="103" t="n">
        <v>9.4796</v>
      </c>
      <c r="P23" s="103" t="n">
        <v>10.0648</v>
      </c>
      <c r="Q23" s="103" t="n">
        <v>10.65</v>
      </c>
      <c r="R23" s="103" t="n">
        <v>11.2352</v>
      </c>
      <c r="S23" s="103" t="n">
        <v>11.8204</v>
      </c>
      <c r="T23" s="103" t="n">
        <v>12.4056</v>
      </c>
      <c r="U23" s="103" t="n">
        <v>13.0764</v>
      </c>
      <c r="V23" s="103" t="n">
        <v>13.7472</v>
      </c>
      <c r="W23" s="103" t="n">
        <v>14.418</v>
      </c>
      <c r="X23" s="103" t="n">
        <v>15.0888</v>
      </c>
      <c r="Y23" s="103" t="n">
        <v>15.7596</v>
      </c>
      <c r="Z23" s="103" t="n">
        <v>15.71456</v>
      </c>
      <c r="AA23" s="103" t="n">
        <v>15.66952</v>
      </c>
      <c r="AB23" s="103" t="n">
        <v>15.62448</v>
      </c>
      <c r="AC23" s="103" t="n">
        <v>15.57944</v>
      </c>
      <c r="AD23" s="103" t="n">
        <v>15.5344</v>
      </c>
      <c r="AE23" s="103" t="n">
        <v>14.972342</v>
      </c>
      <c r="AF23" s="103" t="n">
        <v>14.410284</v>
      </c>
      <c r="AG23" s="103" t="n">
        <v>13.848228</v>
      </c>
      <c r="AH23" s="103" t="n">
        <v>13.286172</v>
      </c>
      <c r="AI23" s="103" t="n">
        <v>12.724116</v>
      </c>
      <c r="AJ23" s="103" t="n">
        <v>12.162058</v>
      </c>
      <c r="AK23" s="103" t="n">
        <v>11.6</v>
      </c>
      <c r="AL23" s="103" t="n">
        <v>11.48</v>
      </c>
      <c r="AM23" s="103" t="n">
        <v>11.36</v>
      </c>
      <c r="AN23" s="103" t="n">
        <v>11.24</v>
      </c>
      <c r="AO23" s="103" t="n">
        <v>11.12</v>
      </c>
      <c r="AP23" s="103" t="n">
        <v>11</v>
      </c>
      <c r="AQ23" s="103" t="n">
        <v>10.88</v>
      </c>
      <c r="AR23" s="103" t="n">
        <v>10.76</v>
      </c>
      <c r="AS23" s="103" t="n">
        <v>10.64</v>
      </c>
      <c r="AT23" s="103" t="n">
        <v>10.52</v>
      </c>
      <c r="AU23" s="103" t="n">
        <v>10.4</v>
      </c>
      <c r="AV23" s="103" t="n">
        <v>10.28</v>
      </c>
      <c r="AW23" s="103" t="n">
        <v>10.16</v>
      </c>
      <c r="AX23" s="103" t="n">
        <v>10.04</v>
      </c>
      <c r="AY23" s="103" t="n">
        <v>9.92000000000001</v>
      </c>
      <c r="AZ23" s="103" t="n">
        <v>9.80000000000001</v>
      </c>
    </row>
    <row r="24" customFormat="false" ht="12.8" hidden="false" customHeight="false" outlineLevel="0" collapsed="false">
      <c r="A24" s="102" t="n">
        <v>57</v>
      </c>
      <c r="B24" s="103" t="n">
        <v>0</v>
      </c>
      <c r="C24" s="103" t="n">
        <v>0.8378</v>
      </c>
      <c r="D24" s="103" t="n">
        <v>1.6756</v>
      </c>
      <c r="E24" s="103" t="n">
        <v>2.5134</v>
      </c>
      <c r="F24" s="103" t="n">
        <v>3.3512</v>
      </c>
      <c r="G24" s="103" t="n">
        <v>4.189</v>
      </c>
      <c r="H24" s="103" t="n">
        <v>5.0268</v>
      </c>
      <c r="I24" s="103" t="n">
        <v>5.8646</v>
      </c>
      <c r="J24" s="103" t="n">
        <v>6.7024</v>
      </c>
      <c r="K24" s="103" t="n">
        <v>7.25056</v>
      </c>
      <c r="L24" s="103" t="n">
        <v>7.79872</v>
      </c>
      <c r="M24" s="103" t="n">
        <v>8.34688</v>
      </c>
      <c r="N24" s="103" t="n">
        <v>8.89504</v>
      </c>
      <c r="O24" s="103" t="n">
        <v>9.4432</v>
      </c>
      <c r="P24" s="103" t="n">
        <v>10.0292</v>
      </c>
      <c r="Q24" s="103" t="n">
        <v>10.6152</v>
      </c>
      <c r="R24" s="103" t="n">
        <v>11.2012</v>
      </c>
      <c r="S24" s="103" t="n">
        <v>11.7872</v>
      </c>
      <c r="T24" s="103" t="n">
        <v>12.3732</v>
      </c>
      <c r="U24" s="103" t="n">
        <v>13.0468</v>
      </c>
      <c r="V24" s="103" t="n">
        <v>13.7204</v>
      </c>
      <c r="W24" s="103" t="n">
        <v>14.394</v>
      </c>
      <c r="X24" s="103" t="n">
        <v>15.0676</v>
      </c>
      <c r="Y24" s="103" t="n">
        <v>15.7412</v>
      </c>
      <c r="Z24" s="103" t="n">
        <v>15.73232</v>
      </c>
      <c r="AA24" s="103" t="n">
        <v>15.72344</v>
      </c>
      <c r="AB24" s="103" t="n">
        <v>15.71456</v>
      </c>
      <c r="AC24" s="103" t="n">
        <v>15.70568</v>
      </c>
      <c r="AD24" s="103" t="n">
        <v>15.6968</v>
      </c>
      <c r="AE24" s="103" t="n">
        <v>15.140114</v>
      </c>
      <c r="AF24" s="103" t="n">
        <v>14.583428</v>
      </c>
      <c r="AG24" s="103" t="n">
        <v>14.0267426666667</v>
      </c>
      <c r="AH24" s="103" t="n">
        <v>13.4700573333333</v>
      </c>
      <c r="AI24" s="103" t="n">
        <v>12.913372</v>
      </c>
      <c r="AJ24" s="103" t="n">
        <v>12.356686</v>
      </c>
      <c r="AK24" s="103" t="n">
        <v>11.8</v>
      </c>
      <c r="AL24" s="103" t="n">
        <v>11.66</v>
      </c>
      <c r="AM24" s="103" t="n">
        <v>11.52</v>
      </c>
      <c r="AN24" s="103" t="n">
        <v>11.38</v>
      </c>
      <c r="AO24" s="103" t="n">
        <v>11.24</v>
      </c>
      <c r="AP24" s="103" t="n">
        <v>11.1</v>
      </c>
      <c r="AQ24" s="103" t="n">
        <v>10.96</v>
      </c>
      <c r="AR24" s="103" t="n">
        <v>10.82</v>
      </c>
      <c r="AS24" s="103" t="n">
        <v>10.68</v>
      </c>
      <c r="AT24" s="103" t="n">
        <v>10.54</v>
      </c>
      <c r="AU24" s="103" t="n">
        <v>10.4</v>
      </c>
      <c r="AV24" s="103" t="n">
        <v>10.26</v>
      </c>
      <c r="AW24" s="103" t="n">
        <v>10.12</v>
      </c>
      <c r="AX24" s="103" t="n">
        <v>9.98</v>
      </c>
      <c r="AY24" s="103" t="n">
        <v>9.83999999999999</v>
      </c>
      <c r="AZ24" s="103" t="n">
        <v>9.69999999999999</v>
      </c>
    </row>
    <row r="25" customFormat="false" ht="12.8" hidden="false" customHeight="false" outlineLevel="0" collapsed="false">
      <c r="A25" s="102" t="n">
        <v>58</v>
      </c>
      <c r="B25" s="103" t="n">
        <v>0</v>
      </c>
      <c r="C25" s="103" t="n">
        <v>0.8502</v>
      </c>
      <c r="D25" s="103" t="n">
        <v>1.7004</v>
      </c>
      <c r="E25" s="103" t="n">
        <v>2.5506</v>
      </c>
      <c r="F25" s="103" t="n">
        <v>3.4008</v>
      </c>
      <c r="G25" s="103" t="n">
        <v>4.251</v>
      </c>
      <c r="H25" s="103" t="n">
        <v>5.1012</v>
      </c>
      <c r="I25" s="103" t="n">
        <v>5.9514</v>
      </c>
      <c r="J25" s="103" t="n">
        <v>6.8016</v>
      </c>
      <c r="K25" s="103" t="n">
        <v>7.32264</v>
      </c>
      <c r="L25" s="103" t="n">
        <v>7.84368</v>
      </c>
      <c r="M25" s="103" t="n">
        <v>8.36472</v>
      </c>
      <c r="N25" s="103" t="n">
        <v>8.88576</v>
      </c>
      <c r="O25" s="103" t="n">
        <v>9.4068</v>
      </c>
      <c r="P25" s="103" t="n">
        <v>9.9936</v>
      </c>
      <c r="Q25" s="103" t="n">
        <v>10.5804</v>
      </c>
      <c r="R25" s="103" t="n">
        <v>11.1672</v>
      </c>
      <c r="S25" s="103" t="n">
        <v>11.754</v>
      </c>
      <c r="T25" s="103" t="n">
        <v>12.3408</v>
      </c>
      <c r="U25" s="103" t="n">
        <v>13.0172</v>
      </c>
      <c r="V25" s="103" t="n">
        <v>13.6936</v>
      </c>
      <c r="W25" s="103" t="n">
        <v>14.37</v>
      </c>
      <c r="X25" s="103" t="n">
        <v>15.0464</v>
      </c>
      <c r="Y25" s="103" t="n">
        <v>15.7228</v>
      </c>
      <c r="Z25" s="103" t="n">
        <v>15.75008</v>
      </c>
      <c r="AA25" s="103" t="n">
        <v>15.77736</v>
      </c>
      <c r="AB25" s="103" t="n">
        <v>15.80464</v>
      </c>
      <c r="AC25" s="103" t="n">
        <v>15.83192</v>
      </c>
      <c r="AD25" s="103" t="n">
        <v>15.8592</v>
      </c>
      <c r="AE25" s="103" t="n">
        <v>15.307886</v>
      </c>
      <c r="AF25" s="103" t="n">
        <v>14.756572</v>
      </c>
      <c r="AG25" s="103" t="n">
        <v>14.2052573333333</v>
      </c>
      <c r="AH25" s="103" t="n">
        <v>13.6539426666667</v>
      </c>
      <c r="AI25" s="103" t="n">
        <v>13.102628</v>
      </c>
      <c r="AJ25" s="103" t="n">
        <v>12.551314</v>
      </c>
      <c r="AK25" s="103" t="n">
        <v>12</v>
      </c>
      <c r="AL25" s="103" t="n">
        <v>11.84</v>
      </c>
      <c r="AM25" s="103" t="n">
        <v>11.68</v>
      </c>
      <c r="AN25" s="103" t="n">
        <v>11.52</v>
      </c>
      <c r="AO25" s="103" t="n">
        <v>11.36</v>
      </c>
      <c r="AP25" s="103" t="n">
        <v>11.2</v>
      </c>
      <c r="AQ25" s="103" t="n">
        <v>11.04</v>
      </c>
      <c r="AR25" s="103" t="n">
        <v>10.88</v>
      </c>
      <c r="AS25" s="103" t="n">
        <v>10.72</v>
      </c>
      <c r="AT25" s="103" t="n">
        <v>10.56</v>
      </c>
      <c r="AU25" s="103" t="n">
        <v>10.4</v>
      </c>
      <c r="AV25" s="103" t="n">
        <v>10.24</v>
      </c>
      <c r="AW25" s="103" t="n">
        <v>10.08</v>
      </c>
      <c r="AX25" s="103" t="n">
        <v>9.92</v>
      </c>
      <c r="AY25" s="103" t="n">
        <v>9.76</v>
      </c>
      <c r="AZ25" s="103" t="n">
        <v>9.6</v>
      </c>
    </row>
    <row r="26" customFormat="false" ht="12.8" hidden="false" customHeight="false" outlineLevel="0" collapsed="false">
      <c r="A26" s="102" t="n">
        <v>59</v>
      </c>
      <c r="B26" s="103" t="n">
        <v>0</v>
      </c>
      <c r="C26" s="103" t="n">
        <v>0.8626</v>
      </c>
      <c r="D26" s="103" t="n">
        <v>1.7252</v>
      </c>
      <c r="E26" s="103" t="n">
        <v>2.5878</v>
      </c>
      <c r="F26" s="103" t="n">
        <v>3.4504</v>
      </c>
      <c r="G26" s="103" t="n">
        <v>4.313</v>
      </c>
      <c r="H26" s="103" t="n">
        <v>5.1756</v>
      </c>
      <c r="I26" s="103" t="n">
        <v>6.0382</v>
      </c>
      <c r="J26" s="103" t="n">
        <v>6.9008</v>
      </c>
      <c r="K26" s="103" t="n">
        <v>7.39472</v>
      </c>
      <c r="L26" s="103" t="n">
        <v>7.88864</v>
      </c>
      <c r="M26" s="103" t="n">
        <v>8.38256</v>
      </c>
      <c r="N26" s="103" t="n">
        <v>8.87648</v>
      </c>
      <c r="O26" s="103" t="n">
        <v>9.3704</v>
      </c>
      <c r="P26" s="103" t="n">
        <v>9.958</v>
      </c>
      <c r="Q26" s="103" t="n">
        <v>10.5456</v>
      </c>
      <c r="R26" s="103" t="n">
        <v>11.1332</v>
      </c>
      <c r="S26" s="103" t="n">
        <v>11.7208</v>
      </c>
      <c r="T26" s="103" t="n">
        <v>12.3084</v>
      </c>
      <c r="U26" s="103" t="n">
        <v>12.9876</v>
      </c>
      <c r="V26" s="103" t="n">
        <v>13.6668</v>
      </c>
      <c r="W26" s="103" t="n">
        <v>14.346</v>
      </c>
      <c r="X26" s="103" t="n">
        <v>15.0252</v>
      </c>
      <c r="Y26" s="103" t="n">
        <v>15.7044</v>
      </c>
      <c r="Z26" s="103" t="n">
        <v>15.76784</v>
      </c>
      <c r="AA26" s="103" t="n">
        <v>15.83128</v>
      </c>
      <c r="AB26" s="103" t="n">
        <v>15.89472</v>
      </c>
      <c r="AC26" s="103" t="n">
        <v>15.95816</v>
      </c>
      <c r="AD26" s="103" t="n">
        <v>16.0216</v>
      </c>
      <c r="AE26" s="103" t="n">
        <v>15.475658</v>
      </c>
      <c r="AF26" s="103" t="n">
        <v>14.929716</v>
      </c>
      <c r="AG26" s="103" t="n">
        <v>14.383772</v>
      </c>
      <c r="AH26" s="103" t="n">
        <v>13.837828</v>
      </c>
      <c r="AI26" s="103" t="n">
        <v>13.291884</v>
      </c>
      <c r="AJ26" s="103" t="n">
        <v>12.745942</v>
      </c>
      <c r="AK26" s="103" t="n">
        <v>12.2</v>
      </c>
      <c r="AL26" s="103" t="n">
        <v>12.02</v>
      </c>
      <c r="AM26" s="103" t="n">
        <v>11.84</v>
      </c>
      <c r="AN26" s="103" t="n">
        <v>11.66</v>
      </c>
      <c r="AO26" s="103" t="n">
        <v>11.48</v>
      </c>
      <c r="AP26" s="103" t="n">
        <v>11.3</v>
      </c>
      <c r="AQ26" s="103" t="n">
        <v>11.12</v>
      </c>
      <c r="AR26" s="103" t="n">
        <v>10.94</v>
      </c>
      <c r="AS26" s="103" t="n">
        <v>10.76</v>
      </c>
      <c r="AT26" s="103" t="n">
        <v>10.58</v>
      </c>
      <c r="AU26" s="103" t="n">
        <v>10.4</v>
      </c>
      <c r="AV26" s="103" t="n">
        <v>10.22</v>
      </c>
      <c r="AW26" s="103" t="n">
        <v>10.04</v>
      </c>
      <c r="AX26" s="103" t="n">
        <v>9.86</v>
      </c>
      <c r="AY26" s="103" t="n">
        <v>9.68</v>
      </c>
      <c r="AZ26" s="103" t="n">
        <v>9.5</v>
      </c>
    </row>
    <row r="27" customFormat="false" ht="12.8" hidden="false" customHeight="false" outlineLevel="0" collapsed="false">
      <c r="A27" s="102" t="n">
        <v>60</v>
      </c>
      <c r="B27" s="103" t="n">
        <v>0</v>
      </c>
      <c r="C27" s="103" t="n">
        <v>0.875</v>
      </c>
      <c r="D27" s="103" t="n">
        <v>1.75</v>
      </c>
      <c r="E27" s="103" t="n">
        <v>2.625</v>
      </c>
      <c r="F27" s="103" t="n">
        <v>3.5</v>
      </c>
      <c r="G27" s="103" t="n">
        <v>4.375</v>
      </c>
      <c r="H27" s="103" t="n">
        <v>5.25</v>
      </c>
      <c r="I27" s="103" t="n">
        <v>6.125</v>
      </c>
      <c r="J27" s="103" t="n">
        <v>7</v>
      </c>
      <c r="K27" s="103" t="n">
        <v>7.4668</v>
      </c>
      <c r="L27" s="103" t="n">
        <v>7.9336</v>
      </c>
      <c r="M27" s="103" t="n">
        <v>8.4004</v>
      </c>
      <c r="N27" s="103" t="n">
        <v>8.8672</v>
      </c>
      <c r="O27" s="103" t="n">
        <v>9.334</v>
      </c>
      <c r="P27" s="103" t="n">
        <v>9.9224</v>
      </c>
      <c r="Q27" s="103" t="n">
        <v>10.5108</v>
      </c>
      <c r="R27" s="103" t="n">
        <v>11.0992</v>
      </c>
      <c r="S27" s="103" t="n">
        <v>11.6876</v>
      </c>
      <c r="T27" s="103" t="n">
        <v>12.276</v>
      </c>
      <c r="U27" s="103" t="n">
        <v>12.958</v>
      </c>
      <c r="V27" s="103" t="n">
        <v>13.64</v>
      </c>
      <c r="W27" s="103" t="n">
        <v>14.322</v>
      </c>
      <c r="X27" s="103" t="n">
        <v>15.004</v>
      </c>
      <c r="Y27" s="103" t="n">
        <v>15.686</v>
      </c>
      <c r="Z27" s="103" t="n">
        <v>15.7856</v>
      </c>
      <c r="AA27" s="103" t="n">
        <v>15.8852</v>
      </c>
      <c r="AB27" s="103" t="n">
        <v>15.9848</v>
      </c>
      <c r="AC27" s="103" t="n">
        <v>16.0844</v>
      </c>
      <c r="AD27" s="103" t="n">
        <v>16.184</v>
      </c>
      <c r="AE27" s="103" t="n">
        <v>15.64343</v>
      </c>
      <c r="AF27" s="103" t="n">
        <v>15.10286</v>
      </c>
      <c r="AG27" s="103" t="n">
        <v>14.5622866666667</v>
      </c>
      <c r="AH27" s="103" t="n">
        <v>14.0217133333333</v>
      </c>
      <c r="AI27" s="103" t="n">
        <v>13.48114</v>
      </c>
      <c r="AJ27" s="103" t="n">
        <v>12.94057</v>
      </c>
      <c r="AK27" s="103" t="n">
        <v>12.4</v>
      </c>
      <c r="AL27" s="103" t="n">
        <v>12.2</v>
      </c>
      <c r="AM27" s="103" t="n">
        <v>12</v>
      </c>
      <c r="AN27" s="103" t="n">
        <v>11.8</v>
      </c>
      <c r="AO27" s="103" t="n">
        <v>11.6</v>
      </c>
      <c r="AP27" s="103" t="n">
        <v>11.4</v>
      </c>
      <c r="AQ27" s="103" t="n">
        <v>11.2</v>
      </c>
      <c r="AR27" s="103" t="n">
        <v>11</v>
      </c>
      <c r="AS27" s="103" t="n">
        <v>10.8</v>
      </c>
      <c r="AT27" s="103" t="n">
        <v>10.6</v>
      </c>
      <c r="AU27" s="103" t="n">
        <v>10.4</v>
      </c>
      <c r="AV27" s="103" t="n">
        <v>10.2</v>
      </c>
      <c r="AW27" s="103" t="n">
        <v>10</v>
      </c>
      <c r="AX27" s="103" t="n">
        <v>9.80000000000001</v>
      </c>
      <c r="AY27" s="103" t="n">
        <v>9.60000000000001</v>
      </c>
      <c r="AZ27" s="103" t="n">
        <v>9.40000000000001</v>
      </c>
    </row>
    <row r="28" customFormat="false" ht="12.8" hidden="false" customHeight="false" outlineLevel="0" collapsed="false">
      <c r="A28" s="102" t="n">
        <v>61</v>
      </c>
      <c r="B28" s="103" t="n">
        <v>0</v>
      </c>
      <c r="C28" s="103" t="n">
        <v>0.8766</v>
      </c>
      <c r="D28" s="103" t="n">
        <v>1.7532</v>
      </c>
      <c r="E28" s="103" t="n">
        <v>2.6298</v>
      </c>
      <c r="F28" s="103" t="n">
        <v>3.5064</v>
      </c>
      <c r="G28" s="103" t="n">
        <v>4.383</v>
      </c>
      <c r="H28" s="103" t="n">
        <v>5.2596</v>
      </c>
      <c r="I28" s="103" t="n">
        <v>6.1362</v>
      </c>
      <c r="J28" s="103" t="n">
        <v>7.0128</v>
      </c>
      <c r="K28" s="103" t="n">
        <v>7.45676</v>
      </c>
      <c r="L28" s="103" t="n">
        <v>7.90072</v>
      </c>
      <c r="M28" s="103" t="n">
        <v>8.34468</v>
      </c>
      <c r="N28" s="103" t="n">
        <v>8.78864</v>
      </c>
      <c r="O28" s="103" t="n">
        <v>9.2326</v>
      </c>
      <c r="P28" s="103" t="n">
        <v>9.8132</v>
      </c>
      <c r="Q28" s="103" t="n">
        <v>10.3938</v>
      </c>
      <c r="R28" s="103" t="n">
        <v>10.9744</v>
      </c>
      <c r="S28" s="103" t="n">
        <v>11.555</v>
      </c>
      <c r="T28" s="103" t="n">
        <v>12.1356</v>
      </c>
      <c r="U28" s="103" t="n">
        <v>12.84292</v>
      </c>
      <c r="V28" s="103" t="n">
        <v>13.55024</v>
      </c>
      <c r="W28" s="103" t="n">
        <v>14.25756</v>
      </c>
      <c r="X28" s="103" t="n">
        <v>14.96488</v>
      </c>
      <c r="Y28" s="103" t="n">
        <v>15.6722</v>
      </c>
      <c r="Z28" s="103" t="n">
        <v>15.8272</v>
      </c>
      <c r="AA28" s="103" t="n">
        <v>15.9822</v>
      </c>
      <c r="AB28" s="103" t="n">
        <v>16.1372</v>
      </c>
      <c r="AC28" s="103" t="n">
        <v>16.2922</v>
      </c>
      <c r="AD28" s="103" t="n">
        <v>16.4472</v>
      </c>
      <c r="AE28" s="103" t="n">
        <v>15.88903</v>
      </c>
      <c r="AF28" s="103" t="n">
        <v>15.33086</v>
      </c>
      <c r="AG28" s="103" t="n">
        <v>14.7726866666667</v>
      </c>
      <c r="AH28" s="103" t="n">
        <v>14.2145133333333</v>
      </c>
      <c r="AI28" s="103" t="n">
        <v>13.65634</v>
      </c>
      <c r="AJ28" s="103" t="n">
        <v>13.09817</v>
      </c>
      <c r="AK28" s="103" t="n">
        <v>12.54</v>
      </c>
      <c r="AL28" s="103" t="n">
        <v>12.336</v>
      </c>
      <c r="AM28" s="103" t="n">
        <v>12.132</v>
      </c>
      <c r="AN28" s="103" t="n">
        <v>11.928</v>
      </c>
      <c r="AO28" s="103" t="n">
        <v>11.724</v>
      </c>
      <c r="AP28" s="103" t="n">
        <v>11.52</v>
      </c>
      <c r="AQ28" s="103" t="n">
        <v>11.316</v>
      </c>
      <c r="AR28" s="103" t="n">
        <v>11.112</v>
      </c>
      <c r="AS28" s="103" t="n">
        <v>10.908</v>
      </c>
      <c r="AT28" s="103" t="n">
        <v>10.704</v>
      </c>
      <c r="AU28" s="103" t="n">
        <v>10.5</v>
      </c>
      <c r="AV28" s="103" t="n">
        <v>10.296</v>
      </c>
      <c r="AW28" s="103" t="n">
        <v>10.092</v>
      </c>
      <c r="AX28" s="103" t="n">
        <v>9.88799999999999</v>
      </c>
      <c r="AY28" s="103" t="n">
        <v>9.68399999999999</v>
      </c>
      <c r="AZ28" s="103" t="n">
        <v>9.47999999999999</v>
      </c>
    </row>
    <row r="29" customFormat="false" ht="12.8" hidden="false" customHeight="false" outlineLevel="0" collapsed="false">
      <c r="A29" s="102" t="n">
        <v>62</v>
      </c>
      <c r="B29" s="103" t="n">
        <v>0</v>
      </c>
      <c r="C29" s="103" t="n">
        <v>0.8782</v>
      </c>
      <c r="D29" s="103" t="n">
        <v>1.7564</v>
      </c>
      <c r="E29" s="103" t="n">
        <v>2.6346</v>
      </c>
      <c r="F29" s="103" t="n">
        <v>3.5128</v>
      </c>
      <c r="G29" s="103" t="n">
        <v>4.391</v>
      </c>
      <c r="H29" s="103" t="n">
        <v>5.2692</v>
      </c>
      <c r="I29" s="103" t="n">
        <v>6.1474</v>
      </c>
      <c r="J29" s="103" t="n">
        <v>7.0256</v>
      </c>
      <c r="K29" s="103" t="n">
        <v>7.44672</v>
      </c>
      <c r="L29" s="103" t="n">
        <v>7.86784</v>
      </c>
      <c r="M29" s="103" t="n">
        <v>8.28896</v>
      </c>
      <c r="N29" s="103" t="n">
        <v>8.71008</v>
      </c>
      <c r="O29" s="103" t="n">
        <v>9.1312</v>
      </c>
      <c r="P29" s="103" t="n">
        <v>9.704</v>
      </c>
      <c r="Q29" s="103" t="n">
        <v>10.2768</v>
      </c>
      <c r="R29" s="103" t="n">
        <v>10.8496</v>
      </c>
      <c r="S29" s="103" t="n">
        <v>11.4224</v>
      </c>
      <c r="T29" s="103" t="n">
        <v>11.9952</v>
      </c>
      <c r="U29" s="103" t="n">
        <v>12.72784</v>
      </c>
      <c r="V29" s="103" t="n">
        <v>13.46048</v>
      </c>
      <c r="W29" s="103" t="n">
        <v>14.19312</v>
      </c>
      <c r="X29" s="103" t="n">
        <v>14.92576</v>
      </c>
      <c r="Y29" s="103" t="n">
        <v>15.6584</v>
      </c>
      <c r="Z29" s="103" t="n">
        <v>15.8688</v>
      </c>
      <c r="AA29" s="103" t="n">
        <v>16.0792</v>
      </c>
      <c r="AB29" s="103" t="n">
        <v>16.2896</v>
      </c>
      <c r="AC29" s="103" t="n">
        <v>16.5</v>
      </c>
      <c r="AD29" s="103" t="n">
        <v>16.7104</v>
      </c>
      <c r="AE29" s="103" t="n">
        <v>16.13463</v>
      </c>
      <c r="AF29" s="103" t="n">
        <v>15.55886</v>
      </c>
      <c r="AG29" s="103" t="n">
        <v>14.9830866666667</v>
      </c>
      <c r="AH29" s="103" t="n">
        <v>14.4073133333333</v>
      </c>
      <c r="AI29" s="103" t="n">
        <v>13.83154</v>
      </c>
      <c r="AJ29" s="103" t="n">
        <v>13.25577</v>
      </c>
      <c r="AK29" s="103" t="n">
        <v>12.68</v>
      </c>
      <c r="AL29" s="103" t="n">
        <v>12.472</v>
      </c>
      <c r="AM29" s="103" t="n">
        <v>12.264</v>
      </c>
      <c r="AN29" s="103" t="n">
        <v>12.056</v>
      </c>
      <c r="AO29" s="103" t="n">
        <v>11.848</v>
      </c>
      <c r="AP29" s="103" t="n">
        <v>11.64</v>
      </c>
      <c r="AQ29" s="103" t="n">
        <v>11.432</v>
      </c>
      <c r="AR29" s="103" t="n">
        <v>11.224</v>
      </c>
      <c r="AS29" s="103" t="n">
        <v>11.016</v>
      </c>
      <c r="AT29" s="103" t="n">
        <v>10.808</v>
      </c>
      <c r="AU29" s="103" t="n">
        <v>10.6</v>
      </c>
      <c r="AV29" s="103" t="n">
        <v>10.392</v>
      </c>
      <c r="AW29" s="103" t="n">
        <v>10.184</v>
      </c>
      <c r="AX29" s="103" t="n">
        <v>9.976</v>
      </c>
      <c r="AY29" s="103" t="n">
        <v>9.768</v>
      </c>
      <c r="AZ29" s="103" t="n">
        <v>9.56</v>
      </c>
    </row>
    <row r="30" customFormat="false" ht="12.8" hidden="false" customHeight="false" outlineLevel="0" collapsed="false">
      <c r="A30" s="102" t="n">
        <v>63</v>
      </c>
      <c r="B30" s="103" t="n">
        <v>0</v>
      </c>
      <c r="C30" s="103" t="n">
        <v>0.8798</v>
      </c>
      <c r="D30" s="103" t="n">
        <v>1.7596</v>
      </c>
      <c r="E30" s="103" t="n">
        <v>2.6394</v>
      </c>
      <c r="F30" s="103" t="n">
        <v>3.5192</v>
      </c>
      <c r="G30" s="103" t="n">
        <v>4.399</v>
      </c>
      <c r="H30" s="103" t="n">
        <v>5.2788</v>
      </c>
      <c r="I30" s="103" t="n">
        <v>6.1586</v>
      </c>
      <c r="J30" s="103" t="n">
        <v>7.0384</v>
      </c>
      <c r="K30" s="103" t="n">
        <v>7.43668</v>
      </c>
      <c r="L30" s="103" t="n">
        <v>7.83496</v>
      </c>
      <c r="M30" s="103" t="n">
        <v>8.23324</v>
      </c>
      <c r="N30" s="103" t="n">
        <v>8.63152</v>
      </c>
      <c r="O30" s="103" t="n">
        <v>9.0298</v>
      </c>
      <c r="P30" s="103" t="n">
        <v>9.5948</v>
      </c>
      <c r="Q30" s="103" t="n">
        <v>10.1598</v>
      </c>
      <c r="R30" s="103" t="n">
        <v>10.7248</v>
      </c>
      <c r="S30" s="103" t="n">
        <v>11.2898</v>
      </c>
      <c r="T30" s="103" t="n">
        <v>11.8548</v>
      </c>
      <c r="U30" s="103" t="n">
        <v>12.61276</v>
      </c>
      <c r="V30" s="103" t="n">
        <v>13.37072</v>
      </c>
      <c r="W30" s="103" t="n">
        <v>14.12868</v>
      </c>
      <c r="X30" s="103" t="n">
        <v>14.88664</v>
      </c>
      <c r="Y30" s="103" t="n">
        <v>15.6446</v>
      </c>
      <c r="Z30" s="103" t="n">
        <v>15.9104</v>
      </c>
      <c r="AA30" s="103" t="n">
        <v>16.1762</v>
      </c>
      <c r="AB30" s="103" t="n">
        <v>16.442</v>
      </c>
      <c r="AC30" s="103" t="n">
        <v>16.7078</v>
      </c>
      <c r="AD30" s="103" t="n">
        <v>16.9736</v>
      </c>
      <c r="AE30" s="103" t="n">
        <v>16.38023</v>
      </c>
      <c r="AF30" s="103" t="n">
        <v>15.78686</v>
      </c>
      <c r="AG30" s="103" t="n">
        <v>15.1934866666667</v>
      </c>
      <c r="AH30" s="103" t="n">
        <v>14.6001133333333</v>
      </c>
      <c r="AI30" s="103" t="n">
        <v>14.00674</v>
      </c>
      <c r="AJ30" s="103" t="n">
        <v>13.41337</v>
      </c>
      <c r="AK30" s="103" t="n">
        <v>12.82</v>
      </c>
      <c r="AL30" s="103" t="n">
        <v>12.608</v>
      </c>
      <c r="AM30" s="103" t="n">
        <v>12.396</v>
      </c>
      <c r="AN30" s="103" t="n">
        <v>12.184</v>
      </c>
      <c r="AO30" s="103" t="n">
        <v>11.972</v>
      </c>
      <c r="AP30" s="103" t="n">
        <v>11.76</v>
      </c>
      <c r="AQ30" s="103" t="n">
        <v>11.548</v>
      </c>
      <c r="AR30" s="103" t="n">
        <v>11.336</v>
      </c>
      <c r="AS30" s="103" t="n">
        <v>11.124</v>
      </c>
      <c r="AT30" s="103" t="n">
        <v>10.912</v>
      </c>
      <c r="AU30" s="103" t="n">
        <v>10.7</v>
      </c>
      <c r="AV30" s="103" t="n">
        <v>10.488</v>
      </c>
      <c r="AW30" s="103" t="n">
        <v>10.276</v>
      </c>
      <c r="AX30" s="103" t="n">
        <v>10.064</v>
      </c>
      <c r="AY30" s="103" t="n">
        <v>9.852</v>
      </c>
      <c r="AZ30" s="103" t="n">
        <v>9.64</v>
      </c>
    </row>
    <row r="31" customFormat="false" ht="12.8" hidden="false" customHeight="false" outlineLevel="0" collapsed="false">
      <c r="A31" s="102" t="n">
        <v>64</v>
      </c>
      <c r="B31" s="103" t="n">
        <v>0</v>
      </c>
      <c r="C31" s="103" t="n">
        <v>0.8814</v>
      </c>
      <c r="D31" s="103" t="n">
        <v>1.7628</v>
      </c>
      <c r="E31" s="103" t="n">
        <v>2.6442</v>
      </c>
      <c r="F31" s="103" t="n">
        <v>3.5256</v>
      </c>
      <c r="G31" s="103" t="n">
        <v>4.407</v>
      </c>
      <c r="H31" s="103" t="n">
        <v>5.2884</v>
      </c>
      <c r="I31" s="103" t="n">
        <v>6.1698</v>
      </c>
      <c r="J31" s="103" t="n">
        <v>7.0512</v>
      </c>
      <c r="K31" s="103" t="n">
        <v>7.42664</v>
      </c>
      <c r="L31" s="103" t="n">
        <v>7.80208</v>
      </c>
      <c r="M31" s="103" t="n">
        <v>8.17752</v>
      </c>
      <c r="N31" s="103" t="n">
        <v>8.55296</v>
      </c>
      <c r="O31" s="103" t="n">
        <v>8.9284</v>
      </c>
      <c r="P31" s="103" t="n">
        <v>9.4856</v>
      </c>
      <c r="Q31" s="103" t="n">
        <v>10.0428</v>
      </c>
      <c r="R31" s="103" t="n">
        <v>10.6</v>
      </c>
      <c r="S31" s="103" t="n">
        <v>11.1572</v>
      </c>
      <c r="T31" s="103" t="n">
        <v>11.7144</v>
      </c>
      <c r="U31" s="103" t="n">
        <v>12.49768</v>
      </c>
      <c r="V31" s="103" t="n">
        <v>13.28096</v>
      </c>
      <c r="W31" s="103" t="n">
        <v>14.06424</v>
      </c>
      <c r="X31" s="103" t="n">
        <v>14.84752</v>
      </c>
      <c r="Y31" s="103" t="n">
        <v>15.6308</v>
      </c>
      <c r="Z31" s="103" t="n">
        <v>15.952</v>
      </c>
      <c r="AA31" s="103" t="n">
        <v>16.2732</v>
      </c>
      <c r="AB31" s="103" t="n">
        <v>16.5944</v>
      </c>
      <c r="AC31" s="103" t="n">
        <v>16.9156</v>
      </c>
      <c r="AD31" s="103" t="n">
        <v>17.2368</v>
      </c>
      <c r="AE31" s="103" t="n">
        <v>16.62583</v>
      </c>
      <c r="AF31" s="103" t="n">
        <v>16.01486</v>
      </c>
      <c r="AG31" s="103" t="n">
        <v>15.4038866666667</v>
      </c>
      <c r="AH31" s="103" t="n">
        <v>14.7929133333333</v>
      </c>
      <c r="AI31" s="103" t="n">
        <v>14.18194</v>
      </c>
      <c r="AJ31" s="103" t="n">
        <v>13.57097</v>
      </c>
      <c r="AK31" s="103" t="n">
        <v>12.96</v>
      </c>
      <c r="AL31" s="103" t="n">
        <v>12.744</v>
      </c>
      <c r="AM31" s="103" t="n">
        <v>12.528</v>
      </c>
      <c r="AN31" s="103" t="n">
        <v>12.312</v>
      </c>
      <c r="AO31" s="103" t="n">
        <v>12.096</v>
      </c>
      <c r="AP31" s="103" t="n">
        <v>11.88</v>
      </c>
      <c r="AQ31" s="103" t="n">
        <v>11.664</v>
      </c>
      <c r="AR31" s="103" t="n">
        <v>11.448</v>
      </c>
      <c r="AS31" s="103" t="n">
        <v>11.232</v>
      </c>
      <c r="AT31" s="103" t="n">
        <v>11.016</v>
      </c>
      <c r="AU31" s="103" t="n">
        <v>10.8</v>
      </c>
      <c r="AV31" s="103" t="n">
        <v>10.584</v>
      </c>
      <c r="AW31" s="103" t="n">
        <v>10.368</v>
      </c>
      <c r="AX31" s="103" t="n">
        <v>10.152</v>
      </c>
      <c r="AY31" s="103" t="n">
        <v>9.93599999999999</v>
      </c>
      <c r="AZ31" s="103" t="n">
        <v>9.71999999999999</v>
      </c>
    </row>
    <row r="32" customFormat="false" ht="12.8" hidden="false" customHeight="false" outlineLevel="0" collapsed="false">
      <c r="A32" s="102" t="n">
        <v>65</v>
      </c>
      <c r="B32" s="103" t="n">
        <v>0</v>
      </c>
      <c r="C32" s="103" t="n">
        <v>0.883</v>
      </c>
      <c r="D32" s="103" t="n">
        <v>1.766</v>
      </c>
      <c r="E32" s="103" t="n">
        <v>2.649</v>
      </c>
      <c r="F32" s="103" t="n">
        <v>3.532</v>
      </c>
      <c r="G32" s="103" t="n">
        <v>4.415</v>
      </c>
      <c r="H32" s="103" t="n">
        <v>5.298</v>
      </c>
      <c r="I32" s="103" t="n">
        <v>6.181</v>
      </c>
      <c r="J32" s="103" t="n">
        <v>7.064</v>
      </c>
      <c r="K32" s="103" t="n">
        <v>7.4166</v>
      </c>
      <c r="L32" s="103" t="n">
        <v>7.7692</v>
      </c>
      <c r="M32" s="103" t="n">
        <v>8.1218</v>
      </c>
      <c r="N32" s="103" t="n">
        <v>8.4744</v>
      </c>
      <c r="O32" s="103" t="n">
        <v>8.827</v>
      </c>
      <c r="P32" s="103" t="n">
        <v>9.3764</v>
      </c>
      <c r="Q32" s="103" t="n">
        <v>9.9258</v>
      </c>
      <c r="R32" s="103" t="n">
        <v>10.4752</v>
      </c>
      <c r="S32" s="103" t="n">
        <v>11.0246</v>
      </c>
      <c r="T32" s="103" t="n">
        <v>11.574</v>
      </c>
      <c r="U32" s="103" t="n">
        <v>12.3826</v>
      </c>
      <c r="V32" s="103" t="n">
        <v>13.1912</v>
      </c>
      <c r="W32" s="103" t="n">
        <v>13.9998</v>
      </c>
      <c r="X32" s="103" t="n">
        <v>14.8084</v>
      </c>
      <c r="Y32" s="103" t="n">
        <v>15.617</v>
      </c>
      <c r="Z32" s="103" t="n">
        <v>15.9936</v>
      </c>
      <c r="AA32" s="103" t="n">
        <v>16.3702</v>
      </c>
      <c r="AB32" s="103" t="n">
        <v>16.7468</v>
      </c>
      <c r="AC32" s="103" t="n">
        <v>17.1234</v>
      </c>
      <c r="AD32" s="103" t="n">
        <v>17.5</v>
      </c>
      <c r="AE32" s="103" t="n">
        <v>16.87143</v>
      </c>
      <c r="AF32" s="103" t="n">
        <v>16.24286</v>
      </c>
      <c r="AG32" s="103" t="n">
        <v>15.6142866666667</v>
      </c>
      <c r="AH32" s="103" t="n">
        <v>14.9857133333333</v>
      </c>
      <c r="AI32" s="103" t="n">
        <v>14.35714</v>
      </c>
      <c r="AJ32" s="103" t="n">
        <v>13.72857</v>
      </c>
      <c r="AK32" s="103" t="n">
        <v>13.1</v>
      </c>
      <c r="AL32" s="103" t="n">
        <v>12.88</v>
      </c>
      <c r="AM32" s="103" t="n">
        <v>12.66</v>
      </c>
      <c r="AN32" s="103" t="n">
        <v>12.44</v>
      </c>
      <c r="AO32" s="103" t="n">
        <v>12.22</v>
      </c>
      <c r="AP32" s="103" t="n">
        <v>12</v>
      </c>
      <c r="AQ32" s="103" t="n">
        <v>11.78</v>
      </c>
      <c r="AR32" s="103" t="n">
        <v>11.56</v>
      </c>
      <c r="AS32" s="103" t="n">
        <v>11.34</v>
      </c>
      <c r="AT32" s="103" t="n">
        <v>11.12</v>
      </c>
      <c r="AU32" s="103" t="n">
        <v>10.9</v>
      </c>
      <c r="AV32" s="103" t="n">
        <v>10.68</v>
      </c>
      <c r="AW32" s="103" t="n">
        <v>10.46</v>
      </c>
      <c r="AX32" s="103" t="n">
        <v>10.24</v>
      </c>
      <c r="AY32" s="103" t="n">
        <v>10.02</v>
      </c>
      <c r="AZ32" s="103" t="n">
        <v>9.79999999999999</v>
      </c>
    </row>
    <row r="33" customFormat="false" ht="12.8" hidden="false" customHeight="false" outlineLevel="0" collapsed="false">
      <c r="A33" s="102" t="n">
        <v>66</v>
      </c>
      <c r="B33" s="103" t="n">
        <v>0</v>
      </c>
      <c r="C33" s="103" t="n">
        <v>0.87</v>
      </c>
      <c r="D33" s="103" t="n">
        <v>1.74</v>
      </c>
      <c r="E33" s="103" t="n">
        <v>2.61</v>
      </c>
      <c r="F33" s="103" t="n">
        <v>3.48</v>
      </c>
      <c r="G33" s="103" t="n">
        <v>4.35</v>
      </c>
      <c r="H33" s="103" t="n">
        <v>5.22</v>
      </c>
      <c r="I33" s="103" t="n">
        <v>6.09</v>
      </c>
      <c r="J33" s="103" t="n">
        <v>6.96</v>
      </c>
      <c r="K33" s="103" t="n">
        <v>7.3126</v>
      </c>
      <c r="L33" s="103" t="n">
        <v>7.6652</v>
      </c>
      <c r="M33" s="103" t="n">
        <v>8.0178</v>
      </c>
      <c r="N33" s="103" t="n">
        <v>8.3704</v>
      </c>
      <c r="O33" s="103" t="n">
        <v>8.723</v>
      </c>
      <c r="P33" s="103" t="n">
        <v>9.2644</v>
      </c>
      <c r="Q33" s="103" t="n">
        <v>9.8058</v>
      </c>
      <c r="R33" s="103" t="n">
        <v>10.3472</v>
      </c>
      <c r="S33" s="103" t="n">
        <v>10.8886</v>
      </c>
      <c r="T33" s="103" t="n">
        <v>11.43</v>
      </c>
      <c r="U33" s="103" t="n">
        <v>12.26464</v>
      </c>
      <c r="V33" s="103" t="n">
        <v>13.09928</v>
      </c>
      <c r="W33" s="103" t="n">
        <v>13.93392</v>
      </c>
      <c r="X33" s="103" t="n">
        <v>14.76856</v>
      </c>
      <c r="Y33" s="103" t="n">
        <v>15.6032</v>
      </c>
      <c r="Z33" s="103" t="n">
        <v>15.99264</v>
      </c>
      <c r="AA33" s="103" t="n">
        <v>16.38208</v>
      </c>
      <c r="AB33" s="103" t="n">
        <v>16.77152</v>
      </c>
      <c r="AC33" s="103" t="n">
        <v>17.16096</v>
      </c>
      <c r="AD33" s="103" t="n">
        <v>17.5504</v>
      </c>
      <c r="AE33" s="103" t="n">
        <v>16.93463</v>
      </c>
      <c r="AF33" s="103" t="n">
        <v>16.31886</v>
      </c>
      <c r="AG33" s="103" t="n">
        <v>15.7030866666667</v>
      </c>
      <c r="AH33" s="103" t="n">
        <v>15.0873133333333</v>
      </c>
      <c r="AI33" s="103" t="n">
        <v>14.47154</v>
      </c>
      <c r="AJ33" s="103" t="n">
        <v>13.85577</v>
      </c>
      <c r="AK33" s="103" t="n">
        <v>13.24</v>
      </c>
      <c r="AL33" s="103" t="n">
        <v>13.004</v>
      </c>
      <c r="AM33" s="103" t="n">
        <v>12.768</v>
      </c>
      <c r="AN33" s="103" t="n">
        <v>12.532</v>
      </c>
      <c r="AO33" s="103" t="n">
        <v>12.296</v>
      </c>
      <c r="AP33" s="103" t="n">
        <v>12.06</v>
      </c>
      <c r="AQ33" s="103" t="n">
        <v>11.824</v>
      </c>
      <c r="AR33" s="103" t="n">
        <v>11.588</v>
      </c>
      <c r="AS33" s="103" t="n">
        <v>11.352</v>
      </c>
      <c r="AT33" s="103" t="n">
        <v>11.116</v>
      </c>
      <c r="AU33" s="103" t="n">
        <v>10.88</v>
      </c>
      <c r="AV33" s="103" t="n">
        <v>10.644</v>
      </c>
      <c r="AW33" s="103" t="n">
        <v>10.408</v>
      </c>
      <c r="AX33" s="103" t="n">
        <v>10.172</v>
      </c>
      <c r="AY33" s="103" t="n">
        <v>9.93599999999999</v>
      </c>
      <c r="AZ33" s="103" t="n">
        <v>9.69999999999999</v>
      </c>
    </row>
    <row r="34" customFormat="false" ht="12.8" hidden="false" customHeight="false" outlineLevel="0" collapsed="false">
      <c r="A34" s="102" t="n">
        <v>67</v>
      </c>
      <c r="B34" s="103" t="n">
        <v>0</v>
      </c>
      <c r="C34" s="103" t="n">
        <v>0.857</v>
      </c>
      <c r="D34" s="103" t="n">
        <v>1.714</v>
      </c>
      <c r="E34" s="103" t="n">
        <v>2.571</v>
      </c>
      <c r="F34" s="103" t="n">
        <v>3.428</v>
      </c>
      <c r="G34" s="103" t="n">
        <v>4.285</v>
      </c>
      <c r="H34" s="103" t="n">
        <v>5.142</v>
      </c>
      <c r="I34" s="103" t="n">
        <v>5.999</v>
      </c>
      <c r="J34" s="103" t="n">
        <v>6.856</v>
      </c>
      <c r="K34" s="103" t="n">
        <v>7.2086</v>
      </c>
      <c r="L34" s="103" t="n">
        <v>7.5612</v>
      </c>
      <c r="M34" s="103" t="n">
        <v>7.9138</v>
      </c>
      <c r="N34" s="103" t="n">
        <v>8.2664</v>
      </c>
      <c r="O34" s="103" t="n">
        <v>8.619</v>
      </c>
      <c r="P34" s="103" t="n">
        <v>9.1524</v>
      </c>
      <c r="Q34" s="103" t="n">
        <v>9.6858</v>
      </c>
      <c r="R34" s="103" t="n">
        <v>10.2192</v>
      </c>
      <c r="S34" s="103" t="n">
        <v>10.7526</v>
      </c>
      <c r="T34" s="103" t="n">
        <v>11.286</v>
      </c>
      <c r="U34" s="103" t="n">
        <v>12.14668</v>
      </c>
      <c r="V34" s="103" t="n">
        <v>13.00736</v>
      </c>
      <c r="W34" s="103" t="n">
        <v>13.86804</v>
      </c>
      <c r="X34" s="103" t="n">
        <v>14.72872</v>
      </c>
      <c r="Y34" s="103" t="n">
        <v>15.5894</v>
      </c>
      <c r="Z34" s="103" t="n">
        <v>15.99168</v>
      </c>
      <c r="AA34" s="103" t="n">
        <v>16.39396</v>
      </c>
      <c r="AB34" s="103" t="n">
        <v>16.79624</v>
      </c>
      <c r="AC34" s="103" t="n">
        <v>17.19852</v>
      </c>
      <c r="AD34" s="103" t="n">
        <v>17.6008</v>
      </c>
      <c r="AE34" s="103" t="n">
        <v>16.99783</v>
      </c>
      <c r="AF34" s="103" t="n">
        <v>16.39486</v>
      </c>
      <c r="AG34" s="103" t="n">
        <v>15.7918866666667</v>
      </c>
      <c r="AH34" s="103" t="n">
        <v>15.1889133333333</v>
      </c>
      <c r="AI34" s="103" t="n">
        <v>14.58594</v>
      </c>
      <c r="AJ34" s="103" t="n">
        <v>13.98297</v>
      </c>
      <c r="AK34" s="103" t="n">
        <v>13.38</v>
      </c>
      <c r="AL34" s="103" t="n">
        <v>13.128</v>
      </c>
      <c r="AM34" s="103" t="n">
        <v>12.876</v>
      </c>
      <c r="AN34" s="103" t="n">
        <v>12.624</v>
      </c>
      <c r="AO34" s="103" t="n">
        <v>12.372</v>
      </c>
      <c r="AP34" s="103" t="n">
        <v>12.12</v>
      </c>
      <c r="AQ34" s="103" t="n">
        <v>11.868</v>
      </c>
      <c r="AR34" s="103" t="n">
        <v>11.616</v>
      </c>
      <c r="AS34" s="103" t="n">
        <v>11.364</v>
      </c>
      <c r="AT34" s="103" t="n">
        <v>11.112</v>
      </c>
      <c r="AU34" s="103" t="n">
        <v>10.86</v>
      </c>
      <c r="AV34" s="103" t="n">
        <v>10.608</v>
      </c>
      <c r="AW34" s="103" t="n">
        <v>10.356</v>
      </c>
      <c r="AX34" s="103" t="n">
        <v>10.104</v>
      </c>
      <c r="AY34" s="103" t="n">
        <v>9.852</v>
      </c>
      <c r="AZ34" s="103" t="n">
        <v>9.59999999999999</v>
      </c>
    </row>
    <row r="35" customFormat="false" ht="12.8" hidden="false" customHeight="false" outlineLevel="0" collapsed="false">
      <c r="A35" s="102" t="n">
        <v>68</v>
      </c>
      <c r="B35" s="103" t="n">
        <v>0</v>
      </c>
      <c r="C35" s="103" t="n">
        <v>0.844</v>
      </c>
      <c r="D35" s="103" t="n">
        <v>1.688</v>
      </c>
      <c r="E35" s="103" t="n">
        <v>2.532</v>
      </c>
      <c r="F35" s="103" t="n">
        <v>3.376</v>
      </c>
      <c r="G35" s="103" t="n">
        <v>4.22</v>
      </c>
      <c r="H35" s="103" t="n">
        <v>5.064</v>
      </c>
      <c r="I35" s="103" t="n">
        <v>5.908</v>
      </c>
      <c r="J35" s="103" t="n">
        <v>6.752</v>
      </c>
      <c r="K35" s="103" t="n">
        <v>7.1046</v>
      </c>
      <c r="L35" s="103" t="n">
        <v>7.4572</v>
      </c>
      <c r="M35" s="103" t="n">
        <v>7.8098</v>
      </c>
      <c r="N35" s="103" t="n">
        <v>8.1624</v>
      </c>
      <c r="O35" s="103" t="n">
        <v>8.515</v>
      </c>
      <c r="P35" s="103" t="n">
        <v>9.0404</v>
      </c>
      <c r="Q35" s="103" t="n">
        <v>9.5658</v>
      </c>
      <c r="R35" s="103" t="n">
        <v>10.0912</v>
      </c>
      <c r="S35" s="103" t="n">
        <v>10.6166</v>
      </c>
      <c r="T35" s="103" t="n">
        <v>11.142</v>
      </c>
      <c r="U35" s="103" t="n">
        <v>12.02872</v>
      </c>
      <c r="V35" s="103" t="n">
        <v>12.91544</v>
      </c>
      <c r="W35" s="103" t="n">
        <v>13.80216</v>
      </c>
      <c r="X35" s="103" t="n">
        <v>14.68888</v>
      </c>
      <c r="Y35" s="103" t="n">
        <v>15.5756</v>
      </c>
      <c r="Z35" s="103" t="n">
        <v>15.99072</v>
      </c>
      <c r="AA35" s="103" t="n">
        <v>16.40584</v>
      </c>
      <c r="AB35" s="103" t="n">
        <v>16.82096</v>
      </c>
      <c r="AC35" s="103" t="n">
        <v>17.23608</v>
      </c>
      <c r="AD35" s="103" t="n">
        <v>17.6512</v>
      </c>
      <c r="AE35" s="103" t="n">
        <v>17.06103</v>
      </c>
      <c r="AF35" s="103" t="n">
        <v>16.47086</v>
      </c>
      <c r="AG35" s="103" t="n">
        <v>15.8806866666667</v>
      </c>
      <c r="AH35" s="103" t="n">
        <v>15.2905133333333</v>
      </c>
      <c r="AI35" s="103" t="n">
        <v>14.70034</v>
      </c>
      <c r="AJ35" s="103" t="n">
        <v>14.11017</v>
      </c>
      <c r="AK35" s="103" t="n">
        <v>13.52</v>
      </c>
      <c r="AL35" s="103" t="n">
        <v>13.252</v>
      </c>
      <c r="AM35" s="103" t="n">
        <v>12.984</v>
      </c>
      <c r="AN35" s="103" t="n">
        <v>12.716</v>
      </c>
      <c r="AO35" s="103" t="n">
        <v>12.448</v>
      </c>
      <c r="AP35" s="103" t="n">
        <v>12.18</v>
      </c>
      <c r="AQ35" s="103" t="n">
        <v>11.912</v>
      </c>
      <c r="AR35" s="103" t="n">
        <v>11.644</v>
      </c>
      <c r="AS35" s="103" t="n">
        <v>11.376</v>
      </c>
      <c r="AT35" s="103" t="n">
        <v>11.108</v>
      </c>
      <c r="AU35" s="103" t="n">
        <v>10.84</v>
      </c>
      <c r="AV35" s="103" t="n">
        <v>10.572</v>
      </c>
      <c r="AW35" s="103" t="n">
        <v>10.304</v>
      </c>
      <c r="AX35" s="103" t="n">
        <v>10.036</v>
      </c>
      <c r="AY35" s="103" t="n">
        <v>9.768</v>
      </c>
      <c r="AZ35" s="103" t="n">
        <v>9.5</v>
      </c>
    </row>
    <row r="36" customFormat="false" ht="12.8" hidden="false" customHeight="false" outlineLevel="0" collapsed="false">
      <c r="A36" s="102" t="n">
        <v>69</v>
      </c>
      <c r="B36" s="103" t="n">
        <v>0</v>
      </c>
      <c r="C36" s="103" t="n">
        <v>0.831</v>
      </c>
      <c r="D36" s="103" t="n">
        <v>1.662</v>
      </c>
      <c r="E36" s="103" t="n">
        <v>2.493</v>
      </c>
      <c r="F36" s="103" t="n">
        <v>3.324</v>
      </c>
      <c r="G36" s="103" t="n">
        <v>4.155</v>
      </c>
      <c r="H36" s="103" t="n">
        <v>4.986</v>
      </c>
      <c r="I36" s="103" t="n">
        <v>5.817</v>
      </c>
      <c r="J36" s="103" t="n">
        <v>6.648</v>
      </c>
      <c r="K36" s="103" t="n">
        <v>7.0006</v>
      </c>
      <c r="L36" s="103" t="n">
        <v>7.3532</v>
      </c>
      <c r="M36" s="103" t="n">
        <v>7.7058</v>
      </c>
      <c r="N36" s="103" t="n">
        <v>8.0584</v>
      </c>
      <c r="O36" s="103" t="n">
        <v>8.411</v>
      </c>
      <c r="P36" s="103" t="n">
        <v>8.9284</v>
      </c>
      <c r="Q36" s="103" t="n">
        <v>9.4458</v>
      </c>
      <c r="R36" s="103" t="n">
        <v>9.9632</v>
      </c>
      <c r="S36" s="103" t="n">
        <v>10.4806</v>
      </c>
      <c r="T36" s="103" t="n">
        <v>10.998</v>
      </c>
      <c r="U36" s="103" t="n">
        <v>11.91076</v>
      </c>
      <c r="V36" s="103" t="n">
        <v>12.82352</v>
      </c>
      <c r="W36" s="103" t="n">
        <v>13.73628</v>
      </c>
      <c r="X36" s="103" t="n">
        <v>14.64904</v>
      </c>
      <c r="Y36" s="103" t="n">
        <v>15.5618</v>
      </c>
      <c r="Z36" s="103" t="n">
        <v>15.98976</v>
      </c>
      <c r="AA36" s="103" t="n">
        <v>16.41772</v>
      </c>
      <c r="AB36" s="103" t="n">
        <v>16.84568</v>
      </c>
      <c r="AC36" s="103" t="n">
        <v>17.27364</v>
      </c>
      <c r="AD36" s="103" t="n">
        <v>17.7016</v>
      </c>
      <c r="AE36" s="103" t="n">
        <v>17.12423</v>
      </c>
      <c r="AF36" s="103" t="n">
        <v>16.54686</v>
      </c>
      <c r="AG36" s="103" t="n">
        <v>15.9694866666667</v>
      </c>
      <c r="AH36" s="103" t="n">
        <v>15.3921133333333</v>
      </c>
      <c r="AI36" s="103" t="n">
        <v>14.81474</v>
      </c>
      <c r="AJ36" s="103" t="n">
        <v>14.23737</v>
      </c>
      <c r="AK36" s="103" t="n">
        <v>13.66</v>
      </c>
      <c r="AL36" s="103" t="n">
        <v>13.376</v>
      </c>
      <c r="AM36" s="103" t="n">
        <v>13.092</v>
      </c>
      <c r="AN36" s="103" t="n">
        <v>12.808</v>
      </c>
      <c r="AO36" s="103" t="n">
        <v>12.524</v>
      </c>
      <c r="AP36" s="103" t="n">
        <v>12.24</v>
      </c>
      <c r="AQ36" s="103" t="n">
        <v>11.956</v>
      </c>
      <c r="AR36" s="103" t="n">
        <v>11.672</v>
      </c>
      <c r="AS36" s="103" t="n">
        <v>11.388</v>
      </c>
      <c r="AT36" s="103" t="n">
        <v>11.104</v>
      </c>
      <c r="AU36" s="103" t="n">
        <v>10.82</v>
      </c>
      <c r="AV36" s="103" t="n">
        <v>10.536</v>
      </c>
      <c r="AW36" s="103" t="n">
        <v>10.252</v>
      </c>
      <c r="AX36" s="103" t="n">
        <v>9.968</v>
      </c>
      <c r="AY36" s="103" t="n">
        <v>9.684</v>
      </c>
      <c r="AZ36" s="103" t="n">
        <v>9.4</v>
      </c>
    </row>
    <row r="37" customFormat="false" ht="12.8" hidden="false" customHeight="false" outlineLevel="0" collapsed="false">
      <c r="A37" s="102" t="n">
        <v>70</v>
      </c>
      <c r="B37" s="103" t="n">
        <v>0</v>
      </c>
      <c r="C37" s="103" t="n">
        <v>0.818</v>
      </c>
      <c r="D37" s="103" t="n">
        <v>1.636</v>
      </c>
      <c r="E37" s="103" t="n">
        <v>2.454</v>
      </c>
      <c r="F37" s="103" t="n">
        <v>3.272</v>
      </c>
      <c r="G37" s="103" t="n">
        <v>4.09</v>
      </c>
      <c r="H37" s="103" t="n">
        <v>4.908</v>
      </c>
      <c r="I37" s="103" t="n">
        <v>5.726</v>
      </c>
      <c r="J37" s="103" t="n">
        <v>6.544</v>
      </c>
      <c r="K37" s="103" t="n">
        <v>6.8966</v>
      </c>
      <c r="L37" s="103" t="n">
        <v>7.2492</v>
      </c>
      <c r="M37" s="103" t="n">
        <v>7.6018</v>
      </c>
      <c r="N37" s="103" t="n">
        <v>7.9544</v>
      </c>
      <c r="O37" s="103" t="n">
        <v>8.307</v>
      </c>
      <c r="P37" s="103" t="n">
        <v>8.8164</v>
      </c>
      <c r="Q37" s="103" t="n">
        <v>9.3258</v>
      </c>
      <c r="R37" s="103" t="n">
        <v>9.8352</v>
      </c>
      <c r="S37" s="103" t="n">
        <v>10.3446</v>
      </c>
      <c r="T37" s="103" t="n">
        <v>10.854</v>
      </c>
      <c r="U37" s="103" t="n">
        <v>11.7928</v>
      </c>
      <c r="V37" s="103" t="n">
        <v>12.7316</v>
      </c>
      <c r="W37" s="103" t="n">
        <v>13.6704</v>
      </c>
      <c r="X37" s="103" t="n">
        <v>14.6092</v>
      </c>
      <c r="Y37" s="103" t="n">
        <v>15.548</v>
      </c>
      <c r="Z37" s="103" t="n">
        <v>15.9888</v>
      </c>
      <c r="AA37" s="103" t="n">
        <v>16.4296</v>
      </c>
      <c r="AB37" s="103" t="n">
        <v>16.8704</v>
      </c>
      <c r="AC37" s="103" t="n">
        <v>17.3112</v>
      </c>
      <c r="AD37" s="103" t="n">
        <v>17.752</v>
      </c>
      <c r="AE37" s="103" t="n">
        <v>17.18743</v>
      </c>
      <c r="AF37" s="103" t="n">
        <v>16.62286</v>
      </c>
      <c r="AG37" s="103" t="n">
        <v>16.0582866666667</v>
      </c>
      <c r="AH37" s="103" t="n">
        <v>15.4937133333333</v>
      </c>
      <c r="AI37" s="103" t="n">
        <v>14.92914</v>
      </c>
      <c r="AJ37" s="103" t="n">
        <v>14.36457</v>
      </c>
      <c r="AK37" s="103" t="n">
        <v>13.8</v>
      </c>
      <c r="AL37" s="103" t="n">
        <v>13.5</v>
      </c>
      <c r="AM37" s="103" t="n">
        <v>13.2</v>
      </c>
      <c r="AN37" s="103" t="n">
        <v>12.9</v>
      </c>
      <c r="AO37" s="103" t="n">
        <v>12.6</v>
      </c>
      <c r="AP37" s="103" t="n">
        <v>12.3</v>
      </c>
      <c r="AQ37" s="103" t="n">
        <v>12</v>
      </c>
      <c r="AR37" s="103" t="n">
        <v>11.7</v>
      </c>
      <c r="AS37" s="103" t="n">
        <v>11.4</v>
      </c>
      <c r="AT37" s="103" t="n">
        <v>11.1</v>
      </c>
      <c r="AU37" s="103" t="n">
        <v>10.8</v>
      </c>
      <c r="AV37" s="103" t="n">
        <v>10.5</v>
      </c>
      <c r="AW37" s="103" t="n">
        <v>10.2</v>
      </c>
      <c r="AX37" s="103" t="n">
        <v>9.90000000000001</v>
      </c>
      <c r="AY37" s="103" t="n">
        <v>9.60000000000001</v>
      </c>
      <c r="AZ37" s="103" t="n">
        <v>9.30000000000001</v>
      </c>
    </row>
    <row r="38" customFormat="false" ht="12.8" hidden="false" customHeight="false" outlineLevel="0" collapsed="false">
      <c r="A38" s="102" t="n">
        <v>71</v>
      </c>
      <c r="B38" s="103" t="n">
        <v>0</v>
      </c>
      <c r="C38" s="103" t="n">
        <v>0.806</v>
      </c>
      <c r="D38" s="103" t="n">
        <v>1.612</v>
      </c>
      <c r="E38" s="103" t="n">
        <v>2.418</v>
      </c>
      <c r="F38" s="103" t="n">
        <v>3.224</v>
      </c>
      <c r="G38" s="103" t="n">
        <v>4.03</v>
      </c>
      <c r="H38" s="103" t="n">
        <v>4.836</v>
      </c>
      <c r="I38" s="103" t="n">
        <v>5.642</v>
      </c>
      <c r="J38" s="103" t="n">
        <v>6.448</v>
      </c>
      <c r="K38" s="103" t="n">
        <v>6.79952</v>
      </c>
      <c r="L38" s="103" t="n">
        <v>7.15104</v>
      </c>
      <c r="M38" s="103" t="n">
        <v>7.50256</v>
      </c>
      <c r="N38" s="103" t="n">
        <v>7.85408</v>
      </c>
      <c r="O38" s="103" t="n">
        <v>8.2056</v>
      </c>
      <c r="P38" s="103" t="n">
        <v>8.70648</v>
      </c>
      <c r="Q38" s="103" t="n">
        <v>9.20736</v>
      </c>
      <c r="R38" s="103" t="n">
        <v>9.70824</v>
      </c>
      <c r="S38" s="103" t="n">
        <v>10.20912</v>
      </c>
      <c r="T38" s="103" t="n">
        <v>10.71</v>
      </c>
      <c r="U38" s="103" t="n">
        <v>11.67392</v>
      </c>
      <c r="V38" s="103" t="n">
        <v>12.63784</v>
      </c>
      <c r="W38" s="103" t="n">
        <v>13.60176</v>
      </c>
      <c r="X38" s="103" t="n">
        <v>14.56568</v>
      </c>
      <c r="Y38" s="103" t="n">
        <v>15.5296</v>
      </c>
      <c r="Z38" s="103" t="n">
        <v>15.964</v>
      </c>
      <c r="AA38" s="103" t="n">
        <v>16.3984</v>
      </c>
      <c r="AB38" s="103" t="n">
        <v>16.8328</v>
      </c>
      <c r="AC38" s="103" t="n">
        <v>17.2672</v>
      </c>
      <c r="AD38" s="103" t="n">
        <v>17.7016</v>
      </c>
      <c r="AE38" s="103" t="n">
        <v>17.16423</v>
      </c>
      <c r="AF38" s="103" t="n">
        <v>16.62686</v>
      </c>
      <c r="AG38" s="103" t="n">
        <v>16.0894866666667</v>
      </c>
      <c r="AH38" s="103" t="n">
        <v>15.5521133333333</v>
      </c>
      <c r="AI38" s="103" t="n">
        <v>15.01474</v>
      </c>
      <c r="AJ38" s="103" t="n">
        <v>14.47737</v>
      </c>
      <c r="AK38" s="103" t="n">
        <v>13.94</v>
      </c>
      <c r="AL38" s="103" t="n">
        <v>13.624</v>
      </c>
      <c r="AM38" s="103" t="n">
        <v>13.308</v>
      </c>
      <c r="AN38" s="103" t="n">
        <v>12.992</v>
      </c>
      <c r="AO38" s="103" t="n">
        <v>12.676</v>
      </c>
      <c r="AP38" s="103" t="n">
        <v>12.36</v>
      </c>
      <c r="AQ38" s="103" t="n">
        <v>12.044</v>
      </c>
      <c r="AR38" s="103" t="n">
        <v>11.728</v>
      </c>
      <c r="AS38" s="103" t="n">
        <v>11.412</v>
      </c>
      <c r="AT38" s="103" t="n">
        <v>11.096</v>
      </c>
      <c r="AU38" s="103" t="n">
        <v>10.78</v>
      </c>
      <c r="AV38" s="103" t="n">
        <v>10.464</v>
      </c>
      <c r="AW38" s="103" t="n">
        <v>10.148</v>
      </c>
      <c r="AX38" s="103" t="n">
        <v>9.83200000000001</v>
      </c>
      <c r="AY38" s="103" t="n">
        <v>9.51600000000001</v>
      </c>
      <c r="AZ38" s="103" t="n">
        <v>9.20000000000001</v>
      </c>
    </row>
    <row r="39" customFormat="false" ht="12.8" hidden="false" customHeight="false" outlineLevel="0" collapsed="false">
      <c r="A39" s="102" t="n">
        <v>72</v>
      </c>
      <c r="B39" s="103" t="n">
        <v>0</v>
      </c>
      <c r="C39" s="103" t="n">
        <v>0.794</v>
      </c>
      <c r="D39" s="103" t="n">
        <v>1.588</v>
      </c>
      <c r="E39" s="103" t="n">
        <v>2.382</v>
      </c>
      <c r="F39" s="103" t="n">
        <v>3.176</v>
      </c>
      <c r="G39" s="103" t="n">
        <v>3.97</v>
      </c>
      <c r="H39" s="103" t="n">
        <v>4.764</v>
      </c>
      <c r="I39" s="103" t="n">
        <v>5.558</v>
      </c>
      <c r="J39" s="103" t="n">
        <v>6.352</v>
      </c>
      <c r="K39" s="103" t="n">
        <v>6.70244</v>
      </c>
      <c r="L39" s="103" t="n">
        <v>7.05288</v>
      </c>
      <c r="M39" s="103" t="n">
        <v>7.40332</v>
      </c>
      <c r="N39" s="103" t="n">
        <v>7.75376</v>
      </c>
      <c r="O39" s="103" t="n">
        <v>8.1042</v>
      </c>
      <c r="P39" s="103" t="n">
        <v>8.59656</v>
      </c>
      <c r="Q39" s="103" t="n">
        <v>9.08892</v>
      </c>
      <c r="R39" s="103" t="n">
        <v>9.58128</v>
      </c>
      <c r="S39" s="103" t="n">
        <v>10.07364</v>
      </c>
      <c r="T39" s="103" t="n">
        <v>10.566</v>
      </c>
      <c r="U39" s="103" t="n">
        <v>11.55504</v>
      </c>
      <c r="V39" s="103" t="n">
        <v>12.54408</v>
      </c>
      <c r="W39" s="103" t="n">
        <v>13.53312</v>
      </c>
      <c r="X39" s="103" t="n">
        <v>14.52216</v>
      </c>
      <c r="Y39" s="103" t="n">
        <v>15.5112</v>
      </c>
      <c r="Z39" s="103" t="n">
        <v>15.9392</v>
      </c>
      <c r="AA39" s="103" t="n">
        <v>16.3672</v>
      </c>
      <c r="AB39" s="103" t="n">
        <v>16.7952</v>
      </c>
      <c r="AC39" s="103" t="n">
        <v>17.2232</v>
      </c>
      <c r="AD39" s="103" t="n">
        <v>17.6512</v>
      </c>
      <c r="AE39" s="103" t="n">
        <v>17.14103</v>
      </c>
      <c r="AF39" s="103" t="n">
        <v>16.63086</v>
      </c>
      <c r="AG39" s="103" t="n">
        <v>16.1206866666667</v>
      </c>
      <c r="AH39" s="103" t="n">
        <v>15.6105133333333</v>
      </c>
      <c r="AI39" s="103" t="n">
        <v>15.10034</v>
      </c>
      <c r="AJ39" s="103" t="n">
        <v>14.59017</v>
      </c>
      <c r="AK39" s="103" t="n">
        <v>14.08</v>
      </c>
      <c r="AL39" s="103" t="n">
        <v>13.748</v>
      </c>
      <c r="AM39" s="103" t="n">
        <v>13.416</v>
      </c>
      <c r="AN39" s="103" t="n">
        <v>13.084</v>
      </c>
      <c r="AO39" s="103" t="n">
        <v>12.752</v>
      </c>
      <c r="AP39" s="103" t="n">
        <v>12.42</v>
      </c>
      <c r="AQ39" s="103" t="n">
        <v>12.088</v>
      </c>
      <c r="AR39" s="103" t="n">
        <v>11.756</v>
      </c>
      <c r="AS39" s="103" t="n">
        <v>11.424</v>
      </c>
      <c r="AT39" s="103" t="n">
        <v>11.092</v>
      </c>
      <c r="AU39" s="103" t="n">
        <v>10.76</v>
      </c>
      <c r="AV39" s="103" t="n">
        <v>10.428</v>
      </c>
      <c r="AW39" s="103" t="n">
        <v>10.096</v>
      </c>
      <c r="AX39" s="103" t="n">
        <v>9.76400000000001</v>
      </c>
      <c r="AY39" s="103" t="n">
        <v>9.43200000000001</v>
      </c>
      <c r="AZ39" s="103" t="n">
        <v>9.10000000000001</v>
      </c>
    </row>
    <row r="40" customFormat="false" ht="12.8" hidden="false" customHeight="false" outlineLevel="0" collapsed="false">
      <c r="A40" s="102" t="n">
        <v>73</v>
      </c>
      <c r="B40" s="103" t="n">
        <v>0</v>
      </c>
      <c r="C40" s="103" t="n">
        <v>0.782</v>
      </c>
      <c r="D40" s="103" t="n">
        <v>1.564</v>
      </c>
      <c r="E40" s="103" t="n">
        <v>2.346</v>
      </c>
      <c r="F40" s="103" t="n">
        <v>3.128</v>
      </c>
      <c r="G40" s="103" t="n">
        <v>3.91</v>
      </c>
      <c r="H40" s="103" t="n">
        <v>4.692</v>
      </c>
      <c r="I40" s="103" t="n">
        <v>5.474</v>
      </c>
      <c r="J40" s="103" t="n">
        <v>6.256</v>
      </c>
      <c r="K40" s="103" t="n">
        <v>6.60536</v>
      </c>
      <c r="L40" s="103" t="n">
        <v>6.95472</v>
      </c>
      <c r="M40" s="103" t="n">
        <v>7.30408</v>
      </c>
      <c r="N40" s="103" t="n">
        <v>7.65344</v>
      </c>
      <c r="O40" s="103" t="n">
        <v>8.0028</v>
      </c>
      <c r="P40" s="103" t="n">
        <v>8.48664</v>
      </c>
      <c r="Q40" s="103" t="n">
        <v>8.97048</v>
      </c>
      <c r="R40" s="103" t="n">
        <v>9.45432</v>
      </c>
      <c r="S40" s="103" t="n">
        <v>9.93816</v>
      </c>
      <c r="T40" s="103" t="n">
        <v>10.422</v>
      </c>
      <c r="U40" s="103" t="n">
        <v>11.43616</v>
      </c>
      <c r="V40" s="103" t="n">
        <v>12.45032</v>
      </c>
      <c r="W40" s="103" t="n">
        <v>13.46448</v>
      </c>
      <c r="X40" s="103" t="n">
        <v>14.47864</v>
      </c>
      <c r="Y40" s="103" t="n">
        <v>15.4928</v>
      </c>
      <c r="Z40" s="103" t="n">
        <v>15.9144</v>
      </c>
      <c r="AA40" s="103" t="n">
        <v>16.336</v>
      </c>
      <c r="AB40" s="103" t="n">
        <v>16.7576</v>
      </c>
      <c r="AC40" s="103" t="n">
        <v>17.1792</v>
      </c>
      <c r="AD40" s="103" t="n">
        <v>17.6008</v>
      </c>
      <c r="AE40" s="103" t="n">
        <v>17.11783</v>
      </c>
      <c r="AF40" s="103" t="n">
        <v>16.63486</v>
      </c>
      <c r="AG40" s="103" t="n">
        <v>16.1518866666667</v>
      </c>
      <c r="AH40" s="103" t="n">
        <v>15.6689133333333</v>
      </c>
      <c r="AI40" s="103" t="n">
        <v>15.18594</v>
      </c>
      <c r="AJ40" s="103" t="n">
        <v>14.70297</v>
      </c>
      <c r="AK40" s="103" t="n">
        <v>14.22</v>
      </c>
      <c r="AL40" s="103" t="n">
        <v>13.872</v>
      </c>
      <c r="AM40" s="103" t="n">
        <v>13.524</v>
      </c>
      <c r="AN40" s="103" t="n">
        <v>13.176</v>
      </c>
      <c r="AO40" s="103" t="n">
        <v>12.828</v>
      </c>
      <c r="AP40" s="103" t="n">
        <v>12.48</v>
      </c>
      <c r="AQ40" s="103" t="n">
        <v>12.132</v>
      </c>
      <c r="AR40" s="103" t="n">
        <v>11.784</v>
      </c>
      <c r="AS40" s="103" t="n">
        <v>11.436</v>
      </c>
      <c r="AT40" s="103" t="n">
        <v>11.088</v>
      </c>
      <c r="AU40" s="103" t="n">
        <v>10.74</v>
      </c>
      <c r="AV40" s="103" t="n">
        <v>10.392</v>
      </c>
      <c r="AW40" s="103" t="n">
        <v>10.044</v>
      </c>
      <c r="AX40" s="103" t="n">
        <v>9.69600000000001</v>
      </c>
      <c r="AY40" s="103" t="n">
        <v>9.34800000000001</v>
      </c>
      <c r="AZ40" s="103" t="n">
        <v>9.00000000000001</v>
      </c>
    </row>
    <row r="41" customFormat="false" ht="12.8" hidden="false" customHeight="false" outlineLevel="0" collapsed="false">
      <c r="A41" s="102" t="n">
        <v>74</v>
      </c>
      <c r="B41" s="103" t="n">
        <v>0</v>
      </c>
      <c r="C41" s="103" t="n">
        <v>0.77</v>
      </c>
      <c r="D41" s="103" t="n">
        <v>1.54</v>
      </c>
      <c r="E41" s="103" t="n">
        <v>2.31</v>
      </c>
      <c r="F41" s="103" t="n">
        <v>3.08</v>
      </c>
      <c r="G41" s="103" t="n">
        <v>3.85</v>
      </c>
      <c r="H41" s="103" t="n">
        <v>4.62</v>
      </c>
      <c r="I41" s="103" t="n">
        <v>5.39</v>
      </c>
      <c r="J41" s="103" t="n">
        <v>6.16</v>
      </c>
      <c r="K41" s="103" t="n">
        <v>6.50828</v>
      </c>
      <c r="L41" s="103" t="n">
        <v>6.85656</v>
      </c>
      <c r="M41" s="103" t="n">
        <v>7.20484</v>
      </c>
      <c r="N41" s="103" t="n">
        <v>7.55312</v>
      </c>
      <c r="O41" s="103" t="n">
        <v>7.9014</v>
      </c>
      <c r="P41" s="103" t="n">
        <v>8.37672</v>
      </c>
      <c r="Q41" s="103" t="n">
        <v>8.85204</v>
      </c>
      <c r="R41" s="103" t="n">
        <v>9.32736</v>
      </c>
      <c r="S41" s="103" t="n">
        <v>9.80268</v>
      </c>
      <c r="T41" s="103" t="n">
        <v>10.278</v>
      </c>
      <c r="U41" s="103" t="n">
        <v>11.31728</v>
      </c>
      <c r="V41" s="103" t="n">
        <v>12.35656</v>
      </c>
      <c r="W41" s="103" t="n">
        <v>13.39584</v>
      </c>
      <c r="X41" s="103" t="n">
        <v>14.43512</v>
      </c>
      <c r="Y41" s="103" t="n">
        <v>15.4744</v>
      </c>
      <c r="Z41" s="103" t="n">
        <v>15.8896</v>
      </c>
      <c r="AA41" s="103" t="n">
        <v>16.3048</v>
      </c>
      <c r="AB41" s="103" t="n">
        <v>16.72</v>
      </c>
      <c r="AC41" s="103" t="n">
        <v>17.1352</v>
      </c>
      <c r="AD41" s="103" t="n">
        <v>17.5504</v>
      </c>
      <c r="AE41" s="103" t="n">
        <v>17.09463</v>
      </c>
      <c r="AF41" s="103" t="n">
        <v>16.63886</v>
      </c>
      <c r="AG41" s="103" t="n">
        <v>16.1830866666667</v>
      </c>
      <c r="AH41" s="103" t="n">
        <v>15.7273133333333</v>
      </c>
      <c r="AI41" s="103" t="n">
        <v>15.27154</v>
      </c>
      <c r="AJ41" s="103" t="n">
        <v>14.81577</v>
      </c>
      <c r="AK41" s="103" t="n">
        <v>14.36</v>
      </c>
      <c r="AL41" s="103" t="n">
        <v>13.996</v>
      </c>
      <c r="AM41" s="103" t="n">
        <v>13.632</v>
      </c>
      <c r="AN41" s="103" t="n">
        <v>13.268</v>
      </c>
      <c r="AO41" s="103" t="n">
        <v>12.904</v>
      </c>
      <c r="AP41" s="103" t="n">
        <v>12.54</v>
      </c>
      <c r="AQ41" s="103" t="n">
        <v>12.176</v>
      </c>
      <c r="AR41" s="103" t="n">
        <v>11.812</v>
      </c>
      <c r="AS41" s="103" t="n">
        <v>11.448</v>
      </c>
      <c r="AT41" s="103" t="n">
        <v>11.084</v>
      </c>
      <c r="AU41" s="103" t="n">
        <v>10.72</v>
      </c>
      <c r="AV41" s="103" t="n">
        <v>10.356</v>
      </c>
      <c r="AW41" s="103" t="n">
        <v>9.99200000000001</v>
      </c>
      <c r="AX41" s="103" t="n">
        <v>9.62800000000001</v>
      </c>
      <c r="AY41" s="103" t="n">
        <v>9.26400000000001</v>
      </c>
      <c r="AZ41" s="103" t="n">
        <v>8.90000000000001</v>
      </c>
    </row>
    <row r="42" customFormat="false" ht="12.8" hidden="false" customHeight="false" outlineLevel="0" collapsed="false">
      <c r="A42" s="102" t="n">
        <v>75</v>
      </c>
      <c r="B42" s="103" t="n">
        <v>0</v>
      </c>
      <c r="C42" s="103" t="n">
        <v>0.758</v>
      </c>
      <c r="D42" s="103" t="n">
        <v>1.516</v>
      </c>
      <c r="E42" s="103" t="n">
        <v>2.274</v>
      </c>
      <c r="F42" s="103" t="n">
        <v>3.032</v>
      </c>
      <c r="G42" s="103" t="n">
        <v>3.79</v>
      </c>
      <c r="H42" s="103" t="n">
        <v>4.548</v>
      </c>
      <c r="I42" s="103" t="n">
        <v>5.306</v>
      </c>
      <c r="J42" s="103" t="n">
        <v>6.064</v>
      </c>
      <c r="K42" s="103" t="n">
        <v>6.4112</v>
      </c>
      <c r="L42" s="103" t="n">
        <v>6.7584</v>
      </c>
      <c r="M42" s="103" t="n">
        <v>7.1056</v>
      </c>
      <c r="N42" s="103" t="n">
        <v>7.4528</v>
      </c>
      <c r="O42" s="103" t="n">
        <v>7.8</v>
      </c>
      <c r="P42" s="103" t="n">
        <v>8.2668</v>
      </c>
      <c r="Q42" s="103" t="n">
        <v>8.7336</v>
      </c>
      <c r="R42" s="103" t="n">
        <v>9.2004</v>
      </c>
      <c r="S42" s="103" t="n">
        <v>9.6672</v>
      </c>
      <c r="T42" s="103" t="n">
        <v>10.134</v>
      </c>
      <c r="U42" s="103" t="n">
        <v>11.1984</v>
      </c>
      <c r="V42" s="103" t="n">
        <v>12.2628</v>
      </c>
      <c r="W42" s="103" t="n">
        <v>13.3272</v>
      </c>
      <c r="X42" s="103" t="n">
        <v>14.3916</v>
      </c>
      <c r="Y42" s="103" t="n">
        <v>15.456</v>
      </c>
      <c r="Z42" s="103" t="n">
        <v>15.8648</v>
      </c>
      <c r="AA42" s="103" t="n">
        <v>16.2736</v>
      </c>
      <c r="AB42" s="103" t="n">
        <v>16.6824</v>
      </c>
      <c r="AC42" s="103" t="n">
        <v>17.0912</v>
      </c>
      <c r="AD42" s="103" t="n">
        <v>17.5</v>
      </c>
      <c r="AE42" s="103" t="n">
        <v>17.07143</v>
      </c>
      <c r="AF42" s="103" t="n">
        <v>16.64286</v>
      </c>
      <c r="AG42" s="103" t="n">
        <v>16.2142866666667</v>
      </c>
      <c r="AH42" s="103" t="n">
        <v>15.7857133333333</v>
      </c>
      <c r="AI42" s="103" t="n">
        <v>15.35714</v>
      </c>
      <c r="AJ42" s="103" t="n">
        <v>14.92857</v>
      </c>
      <c r="AK42" s="103" t="n">
        <v>14.5</v>
      </c>
      <c r="AL42" s="103" t="n">
        <v>14.12</v>
      </c>
      <c r="AM42" s="103" t="n">
        <v>13.74</v>
      </c>
      <c r="AN42" s="103" t="n">
        <v>13.36</v>
      </c>
      <c r="AO42" s="103" t="n">
        <v>12.98</v>
      </c>
      <c r="AP42" s="103" t="n">
        <v>12.6</v>
      </c>
      <c r="AQ42" s="103" t="n">
        <v>12.22</v>
      </c>
      <c r="AR42" s="103" t="n">
        <v>11.84</v>
      </c>
      <c r="AS42" s="103" t="n">
        <v>11.46</v>
      </c>
      <c r="AT42" s="103" t="n">
        <v>11.08</v>
      </c>
      <c r="AU42" s="103" t="n">
        <v>10.7</v>
      </c>
      <c r="AV42" s="103" t="n">
        <v>10.32</v>
      </c>
      <c r="AW42" s="103" t="n">
        <v>9.93999999999999</v>
      </c>
      <c r="AX42" s="103" t="n">
        <v>9.55999999999999</v>
      </c>
      <c r="AY42" s="103" t="n">
        <v>9.17999999999999</v>
      </c>
      <c r="AZ42" s="103" t="n">
        <v>8.79999999999999</v>
      </c>
    </row>
    <row r="43" customFormat="false" ht="12.8" hidden="false" customHeight="false" outlineLevel="0" collapsed="false">
      <c r="A43" s="102" t="n">
        <v>76</v>
      </c>
      <c r="B43" s="103" t="n">
        <v>0</v>
      </c>
      <c r="C43" s="103" t="n">
        <v>0.7524</v>
      </c>
      <c r="D43" s="103" t="n">
        <v>1.5048</v>
      </c>
      <c r="E43" s="103" t="n">
        <v>2.2572</v>
      </c>
      <c r="F43" s="103" t="n">
        <v>3.0096</v>
      </c>
      <c r="G43" s="103" t="n">
        <v>3.762</v>
      </c>
      <c r="H43" s="103" t="n">
        <v>4.5144</v>
      </c>
      <c r="I43" s="103" t="n">
        <v>5.2668</v>
      </c>
      <c r="J43" s="103" t="n">
        <v>6.0192</v>
      </c>
      <c r="K43" s="103" t="n">
        <v>6.35508</v>
      </c>
      <c r="L43" s="103" t="n">
        <v>6.69096</v>
      </c>
      <c r="M43" s="103" t="n">
        <v>7.02684</v>
      </c>
      <c r="N43" s="103" t="n">
        <v>7.36272</v>
      </c>
      <c r="O43" s="103" t="n">
        <v>7.6986</v>
      </c>
      <c r="P43" s="103" t="n">
        <v>8.1576</v>
      </c>
      <c r="Q43" s="103" t="n">
        <v>8.6166</v>
      </c>
      <c r="R43" s="103" t="n">
        <v>9.0756</v>
      </c>
      <c r="S43" s="103" t="n">
        <v>9.5346</v>
      </c>
      <c r="T43" s="103" t="n">
        <v>9.9936</v>
      </c>
      <c r="U43" s="103" t="n">
        <v>11.08332</v>
      </c>
      <c r="V43" s="103" t="n">
        <v>12.17304</v>
      </c>
      <c r="W43" s="103" t="n">
        <v>13.26276</v>
      </c>
      <c r="X43" s="103" t="n">
        <v>14.35248</v>
      </c>
      <c r="Y43" s="103" t="n">
        <v>15.4422</v>
      </c>
      <c r="Z43" s="103" t="n">
        <v>15.8448</v>
      </c>
      <c r="AA43" s="103" t="n">
        <v>16.2474</v>
      </c>
      <c r="AB43" s="103" t="n">
        <v>16.65</v>
      </c>
      <c r="AC43" s="103" t="n">
        <v>17.0526</v>
      </c>
      <c r="AD43" s="103" t="n">
        <v>17.4552</v>
      </c>
      <c r="AE43" s="103" t="n">
        <v>17.05303</v>
      </c>
      <c r="AF43" s="103" t="n">
        <v>16.65086</v>
      </c>
      <c r="AG43" s="103" t="n">
        <v>16.2486866666667</v>
      </c>
      <c r="AH43" s="103" t="n">
        <v>15.8465133333333</v>
      </c>
      <c r="AI43" s="103" t="n">
        <v>15.44434</v>
      </c>
      <c r="AJ43" s="103" t="n">
        <v>15.04217</v>
      </c>
      <c r="AK43" s="103" t="n">
        <v>14.64</v>
      </c>
      <c r="AL43" s="103" t="n">
        <v>14.244</v>
      </c>
      <c r="AM43" s="103" t="n">
        <v>13.848</v>
      </c>
      <c r="AN43" s="103" t="n">
        <v>13.452</v>
      </c>
      <c r="AO43" s="103" t="n">
        <v>13.056</v>
      </c>
      <c r="AP43" s="103" t="n">
        <v>12.66</v>
      </c>
      <c r="AQ43" s="103" t="n">
        <v>12.264</v>
      </c>
      <c r="AR43" s="103" t="n">
        <v>11.868</v>
      </c>
      <c r="AS43" s="103" t="n">
        <v>11.472</v>
      </c>
      <c r="AT43" s="103" t="n">
        <v>11.076</v>
      </c>
      <c r="AU43" s="103" t="n">
        <v>10.68</v>
      </c>
      <c r="AV43" s="103" t="n">
        <v>10.284</v>
      </c>
      <c r="AW43" s="103" t="n">
        <v>9.88799999999999</v>
      </c>
      <c r="AX43" s="103" t="n">
        <v>9.49199999999999</v>
      </c>
      <c r="AY43" s="103" t="n">
        <v>9.09599999999999</v>
      </c>
      <c r="AZ43" s="103" t="n">
        <v>8.69999999999999</v>
      </c>
    </row>
    <row r="44" customFormat="false" ht="12.8" hidden="false" customHeight="false" outlineLevel="0" collapsed="false">
      <c r="A44" s="102" t="n">
        <v>77</v>
      </c>
      <c r="B44" s="103" t="n">
        <v>0</v>
      </c>
      <c r="C44" s="103" t="n">
        <v>0.7468</v>
      </c>
      <c r="D44" s="103" t="n">
        <v>1.4936</v>
      </c>
      <c r="E44" s="103" t="n">
        <v>2.2404</v>
      </c>
      <c r="F44" s="103" t="n">
        <v>2.9872</v>
      </c>
      <c r="G44" s="103" t="n">
        <v>3.734</v>
      </c>
      <c r="H44" s="103" t="n">
        <v>4.4808</v>
      </c>
      <c r="I44" s="103" t="n">
        <v>5.2276</v>
      </c>
      <c r="J44" s="103" t="n">
        <v>5.9744</v>
      </c>
      <c r="K44" s="103" t="n">
        <v>6.29896</v>
      </c>
      <c r="L44" s="103" t="n">
        <v>6.62352</v>
      </c>
      <c r="M44" s="103" t="n">
        <v>6.94808</v>
      </c>
      <c r="N44" s="103" t="n">
        <v>7.27264</v>
      </c>
      <c r="O44" s="103" t="n">
        <v>7.5972</v>
      </c>
      <c r="P44" s="103" t="n">
        <v>8.0484</v>
      </c>
      <c r="Q44" s="103" t="n">
        <v>8.4996</v>
      </c>
      <c r="R44" s="103" t="n">
        <v>8.9508</v>
      </c>
      <c r="S44" s="103" t="n">
        <v>9.402</v>
      </c>
      <c r="T44" s="103" t="n">
        <v>9.8532</v>
      </c>
      <c r="U44" s="103" t="n">
        <v>10.96824</v>
      </c>
      <c r="V44" s="103" t="n">
        <v>12.08328</v>
      </c>
      <c r="W44" s="103" t="n">
        <v>13.19832</v>
      </c>
      <c r="X44" s="103" t="n">
        <v>14.31336</v>
      </c>
      <c r="Y44" s="103" t="n">
        <v>15.4284</v>
      </c>
      <c r="Z44" s="103" t="n">
        <v>15.8248</v>
      </c>
      <c r="AA44" s="103" t="n">
        <v>16.2212</v>
      </c>
      <c r="AB44" s="103" t="n">
        <v>16.6176</v>
      </c>
      <c r="AC44" s="103" t="n">
        <v>17.014</v>
      </c>
      <c r="AD44" s="103" t="n">
        <v>17.4104</v>
      </c>
      <c r="AE44" s="103" t="n">
        <v>17.03463</v>
      </c>
      <c r="AF44" s="103" t="n">
        <v>16.65886</v>
      </c>
      <c r="AG44" s="103" t="n">
        <v>16.2830866666667</v>
      </c>
      <c r="AH44" s="103" t="n">
        <v>15.9073133333333</v>
      </c>
      <c r="AI44" s="103" t="n">
        <v>15.53154</v>
      </c>
      <c r="AJ44" s="103" t="n">
        <v>15.15577</v>
      </c>
      <c r="AK44" s="103" t="n">
        <v>14.78</v>
      </c>
      <c r="AL44" s="103" t="n">
        <v>14.368</v>
      </c>
      <c r="AM44" s="103" t="n">
        <v>13.956</v>
      </c>
      <c r="AN44" s="103" t="n">
        <v>13.544</v>
      </c>
      <c r="AO44" s="103" t="n">
        <v>13.132</v>
      </c>
      <c r="AP44" s="103" t="n">
        <v>12.72</v>
      </c>
      <c r="AQ44" s="103" t="n">
        <v>12.308</v>
      </c>
      <c r="AR44" s="103" t="n">
        <v>11.896</v>
      </c>
      <c r="AS44" s="103" t="n">
        <v>11.484</v>
      </c>
      <c r="AT44" s="103" t="n">
        <v>11.072</v>
      </c>
      <c r="AU44" s="103" t="n">
        <v>10.66</v>
      </c>
      <c r="AV44" s="103" t="n">
        <v>10.248</v>
      </c>
      <c r="AW44" s="103" t="n">
        <v>9.836</v>
      </c>
      <c r="AX44" s="103" t="n">
        <v>9.42399999999999</v>
      </c>
      <c r="AY44" s="103" t="n">
        <v>9.01199999999999</v>
      </c>
      <c r="AZ44" s="103" t="n">
        <v>8.59999999999999</v>
      </c>
    </row>
    <row r="45" customFormat="false" ht="12.8" hidden="false" customHeight="false" outlineLevel="0" collapsed="false">
      <c r="A45" s="102" t="n">
        <v>78</v>
      </c>
      <c r="B45" s="103" t="n">
        <v>0</v>
      </c>
      <c r="C45" s="103" t="n">
        <v>0.7412</v>
      </c>
      <c r="D45" s="103" t="n">
        <v>1.4824</v>
      </c>
      <c r="E45" s="103" t="n">
        <v>2.2236</v>
      </c>
      <c r="F45" s="103" t="n">
        <v>2.9648</v>
      </c>
      <c r="G45" s="103" t="n">
        <v>3.706</v>
      </c>
      <c r="H45" s="103" t="n">
        <v>4.4472</v>
      </c>
      <c r="I45" s="103" t="n">
        <v>5.1884</v>
      </c>
      <c r="J45" s="103" t="n">
        <v>5.9296</v>
      </c>
      <c r="K45" s="103" t="n">
        <v>6.24284</v>
      </c>
      <c r="L45" s="103" t="n">
        <v>6.55608</v>
      </c>
      <c r="M45" s="103" t="n">
        <v>6.86932</v>
      </c>
      <c r="N45" s="103" t="n">
        <v>7.18256</v>
      </c>
      <c r="O45" s="103" t="n">
        <v>7.4958</v>
      </c>
      <c r="P45" s="103" t="n">
        <v>7.9392</v>
      </c>
      <c r="Q45" s="103" t="n">
        <v>8.3826</v>
      </c>
      <c r="R45" s="103" t="n">
        <v>8.826</v>
      </c>
      <c r="S45" s="103" t="n">
        <v>9.2694</v>
      </c>
      <c r="T45" s="103" t="n">
        <v>9.7128</v>
      </c>
      <c r="U45" s="103" t="n">
        <v>10.85316</v>
      </c>
      <c r="V45" s="103" t="n">
        <v>11.99352</v>
      </c>
      <c r="W45" s="103" t="n">
        <v>13.13388</v>
      </c>
      <c r="X45" s="103" t="n">
        <v>14.27424</v>
      </c>
      <c r="Y45" s="103" t="n">
        <v>15.4146</v>
      </c>
      <c r="Z45" s="103" t="n">
        <v>15.8048</v>
      </c>
      <c r="AA45" s="103" t="n">
        <v>16.195</v>
      </c>
      <c r="AB45" s="103" t="n">
        <v>16.5852</v>
      </c>
      <c r="AC45" s="103" t="n">
        <v>16.9754</v>
      </c>
      <c r="AD45" s="103" t="n">
        <v>17.3656</v>
      </c>
      <c r="AE45" s="103" t="n">
        <v>17.01623</v>
      </c>
      <c r="AF45" s="103" t="n">
        <v>16.66686</v>
      </c>
      <c r="AG45" s="103" t="n">
        <v>16.3174866666667</v>
      </c>
      <c r="AH45" s="103" t="n">
        <v>15.9681133333333</v>
      </c>
      <c r="AI45" s="103" t="n">
        <v>15.61874</v>
      </c>
      <c r="AJ45" s="103" t="n">
        <v>15.26937</v>
      </c>
      <c r="AK45" s="103" t="n">
        <v>14.92</v>
      </c>
      <c r="AL45" s="103" t="n">
        <v>14.492</v>
      </c>
      <c r="AM45" s="103" t="n">
        <v>14.064</v>
      </c>
      <c r="AN45" s="103" t="n">
        <v>13.636</v>
      </c>
      <c r="AO45" s="103" t="n">
        <v>13.208</v>
      </c>
      <c r="AP45" s="103" t="n">
        <v>12.78</v>
      </c>
      <c r="AQ45" s="103" t="n">
        <v>12.352</v>
      </c>
      <c r="AR45" s="103" t="n">
        <v>11.924</v>
      </c>
      <c r="AS45" s="103" t="n">
        <v>11.496</v>
      </c>
      <c r="AT45" s="103" t="n">
        <v>11.068</v>
      </c>
      <c r="AU45" s="103" t="n">
        <v>10.64</v>
      </c>
      <c r="AV45" s="103" t="n">
        <v>10.212</v>
      </c>
      <c r="AW45" s="103" t="n">
        <v>9.784</v>
      </c>
      <c r="AX45" s="103" t="n">
        <v>9.35599999999999</v>
      </c>
      <c r="AY45" s="103" t="n">
        <v>8.92799999999999</v>
      </c>
      <c r="AZ45" s="103" t="n">
        <v>8.49999999999999</v>
      </c>
    </row>
    <row r="46" customFormat="false" ht="12.8" hidden="false" customHeight="false" outlineLevel="0" collapsed="false">
      <c r="A46" s="102" t="n">
        <v>79</v>
      </c>
      <c r="B46" s="103" t="n">
        <v>0</v>
      </c>
      <c r="C46" s="103" t="n">
        <v>0.7356</v>
      </c>
      <c r="D46" s="103" t="n">
        <v>1.4712</v>
      </c>
      <c r="E46" s="103" t="n">
        <v>2.2068</v>
      </c>
      <c r="F46" s="103" t="n">
        <v>2.9424</v>
      </c>
      <c r="G46" s="103" t="n">
        <v>3.678</v>
      </c>
      <c r="H46" s="103" t="n">
        <v>4.4136</v>
      </c>
      <c r="I46" s="103" t="n">
        <v>5.1492</v>
      </c>
      <c r="J46" s="103" t="n">
        <v>5.8848</v>
      </c>
      <c r="K46" s="103" t="n">
        <v>6.18672</v>
      </c>
      <c r="L46" s="103" t="n">
        <v>6.48864</v>
      </c>
      <c r="M46" s="103" t="n">
        <v>6.79056</v>
      </c>
      <c r="N46" s="103" t="n">
        <v>7.09248</v>
      </c>
      <c r="O46" s="103" t="n">
        <v>7.3944</v>
      </c>
      <c r="P46" s="103" t="n">
        <v>7.83</v>
      </c>
      <c r="Q46" s="103" t="n">
        <v>8.2656</v>
      </c>
      <c r="R46" s="103" t="n">
        <v>8.7012</v>
      </c>
      <c r="S46" s="103" t="n">
        <v>9.1368</v>
      </c>
      <c r="T46" s="103" t="n">
        <v>9.5724</v>
      </c>
      <c r="U46" s="103" t="n">
        <v>10.73808</v>
      </c>
      <c r="V46" s="103" t="n">
        <v>11.90376</v>
      </c>
      <c r="W46" s="103" t="n">
        <v>13.06944</v>
      </c>
      <c r="X46" s="103" t="n">
        <v>14.23512</v>
      </c>
      <c r="Y46" s="103" t="n">
        <v>15.4008</v>
      </c>
      <c r="Z46" s="103" t="n">
        <v>15.7848</v>
      </c>
      <c r="AA46" s="103" t="n">
        <v>16.1688</v>
      </c>
      <c r="AB46" s="103" t="n">
        <v>16.5528</v>
      </c>
      <c r="AC46" s="103" t="n">
        <v>16.9368</v>
      </c>
      <c r="AD46" s="103" t="n">
        <v>17.3208</v>
      </c>
      <c r="AE46" s="103" t="n">
        <v>16.99783</v>
      </c>
      <c r="AF46" s="103" t="n">
        <v>16.67486</v>
      </c>
      <c r="AG46" s="103" t="n">
        <v>16.3518866666667</v>
      </c>
      <c r="AH46" s="103" t="n">
        <v>16.0289133333333</v>
      </c>
      <c r="AI46" s="103" t="n">
        <v>15.70594</v>
      </c>
      <c r="AJ46" s="103" t="n">
        <v>15.38297</v>
      </c>
      <c r="AK46" s="103" t="n">
        <v>15.06</v>
      </c>
      <c r="AL46" s="103" t="n">
        <v>14.616</v>
      </c>
      <c r="AM46" s="103" t="n">
        <v>14.172</v>
      </c>
      <c r="AN46" s="103" t="n">
        <v>13.728</v>
      </c>
      <c r="AO46" s="103" t="n">
        <v>13.284</v>
      </c>
      <c r="AP46" s="103" t="n">
        <v>12.84</v>
      </c>
      <c r="AQ46" s="103" t="n">
        <v>12.396</v>
      </c>
      <c r="AR46" s="103" t="n">
        <v>11.952</v>
      </c>
      <c r="AS46" s="103" t="n">
        <v>11.508</v>
      </c>
      <c r="AT46" s="103" t="n">
        <v>11.064</v>
      </c>
      <c r="AU46" s="103" t="n">
        <v>10.62</v>
      </c>
      <c r="AV46" s="103" t="n">
        <v>10.176</v>
      </c>
      <c r="AW46" s="103" t="n">
        <v>9.732</v>
      </c>
      <c r="AX46" s="103" t="n">
        <v>9.288</v>
      </c>
      <c r="AY46" s="103" t="n">
        <v>8.84399999999999</v>
      </c>
      <c r="AZ46" s="103" t="n">
        <v>8.39999999999999</v>
      </c>
    </row>
    <row r="47" customFormat="false" ht="12.8" hidden="false" customHeight="false" outlineLevel="0" collapsed="false">
      <c r="A47" s="102" t="n">
        <v>80</v>
      </c>
      <c r="B47" s="103" t="n">
        <v>0</v>
      </c>
      <c r="C47" s="103" t="n">
        <v>0.73</v>
      </c>
      <c r="D47" s="103" t="n">
        <v>1.46</v>
      </c>
      <c r="E47" s="103" t="n">
        <v>2.19</v>
      </c>
      <c r="F47" s="103" t="n">
        <v>2.92</v>
      </c>
      <c r="G47" s="103" t="n">
        <v>3.65</v>
      </c>
      <c r="H47" s="103" t="n">
        <v>4.38</v>
      </c>
      <c r="I47" s="103" t="n">
        <v>5.11</v>
      </c>
      <c r="J47" s="103" t="n">
        <v>5.84</v>
      </c>
      <c r="K47" s="103" t="n">
        <v>6.1306</v>
      </c>
      <c r="L47" s="103" t="n">
        <v>6.4212</v>
      </c>
      <c r="M47" s="103" t="n">
        <v>6.7118</v>
      </c>
      <c r="N47" s="103" t="n">
        <v>7.0024</v>
      </c>
      <c r="O47" s="103" t="n">
        <v>7.293</v>
      </c>
      <c r="P47" s="103" t="n">
        <v>7.7208</v>
      </c>
      <c r="Q47" s="103" t="n">
        <v>8.1486</v>
      </c>
      <c r="R47" s="103" t="n">
        <v>8.5764</v>
      </c>
      <c r="S47" s="103" t="n">
        <v>9.0042</v>
      </c>
      <c r="T47" s="103" t="n">
        <v>9.432</v>
      </c>
      <c r="U47" s="103" t="n">
        <v>10.623</v>
      </c>
      <c r="V47" s="103" t="n">
        <v>11.814</v>
      </c>
      <c r="W47" s="103" t="n">
        <v>13.005</v>
      </c>
      <c r="X47" s="103" t="n">
        <v>14.196</v>
      </c>
      <c r="Y47" s="103" t="n">
        <v>15.387</v>
      </c>
      <c r="Z47" s="103" t="n">
        <v>15.7648</v>
      </c>
      <c r="AA47" s="103" t="n">
        <v>16.1426</v>
      </c>
      <c r="AB47" s="103" t="n">
        <v>16.5204</v>
      </c>
      <c r="AC47" s="103" t="n">
        <v>16.8982</v>
      </c>
      <c r="AD47" s="103" t="n">
        <v>17.276</v>
      </c>
      <c r="AE47" s="103" t="n">
        <v>16.97943</v>
      </c>
      <c r="AF47" s="103" t="n">
        <v>16.68286</v>
      </c>
      <c r="AG47" s="103" t="n">
        <v>16.3862866666667</v>
      </c>
      <c r="AH47" s="103" t="n">
        <v>16.0897133333333</v>
      </c>
      <c r="AI47" s="103" t="n">
        <v>15.79314</v>
      </c>
      <c r="AJ47" s="103" t="n">
        <v>15.49657</v>
      </c>
      <c r="AK47" s="103" t="n">
        <v>15.2</v>
      </c>
      <c r="AL47" s="103" t="n">
        <v>14.74</v>
      </c>
      <c r="AM47" s="103" t="n">
        <v>14.28</v>
      </c>
      <c r="AN47" s="103" t="n">
        <v>13.82</v>
      </c>
      <c r="AO47" s="103" t="n">
        <v>13.36</v>
      </c>
      <c r="AP47" s="103" t="n">
        <v>12.9</v>
      </c>
      <c r="AQ47" s="103" t="n">
        <v>12.44</v>
      </c>
      <c r="AR47" s="103" t="n">
        <v>11.98</v>
      </c>
      <c r="AS47" s="103" t="n">
        <v>11.52</v>
      </c>
      <c r="AT47" s="103" t="n">
        <v>11.06</v>
      </c>
      <c r="AU47" s="103" t="n">
        <v>10.6</v>
      </c>
      <c r="AV47" s="103" t="n">
        <v>10.14</v>
      </c>
      <c r="AW47" s="103" t="n">
        <v>9.68000000000001</v>
      </c>
      <c r="AX47" s="103" t="n">
        <v>9.22000000000001</v>
      </c>
      <c r="AY47" s="103" t="n">
        <v>8.76000000000001</v>
      </c>
      <c r="AZ47" s="103" t="n">
        <v>8.30000000000001</v>
      </c>
    </row>
    <row r="48" customFormat="false" ht="12.8" hidden="false" customHeight="false" outlineLevel="0" collapsed="false">
      <c r="A48" s="102" t="n">
        <v>81</v>
      </c>
      <c r="B48" s="103" t="n">
        <v>0</v>
      </c>
      <c r="C48" s="103" t="n">
        <v>0.7246</v>
      </c>
      <c r="D48" s="103" t="n">
        <v>1.4492</v>
      </c>
      <c r="E48" s="103" t="n">
        <v>2.1738</v>
      </c>
      <c r="F48" s="103" t="n">
        <v>2.8984</v>
      </c>
      <c r="G48" s="103" t="n">
        <v>3.623</v>
      </c>
      <c r="H48" s="103" t="n">
        <v>4.3476</v>
      </c>
      <c r="I48" s="103" t="n">
        <v>5.0722</v>
      </c>
      <c r="J48" s="103" t="n">
        <v>5.7968</v>
      </c>
      <c r="K48" s="103" t="n">
        <v>6.07524</v>
      </c>
      <c r="L48" s="103" t="n">
        <v>6.35368</v>
      </c>
      <c r="M48" s="103" t="n">
        <v>6.63212</v>
      </c>
      <c r="N48" s="103" t="n">
        <v>6.91056</v>
      </c>
      <c r="O48" s="103" t="n">
        <v>7.189</v>
      </c>
      <c r="P48" s="103" t="n">
        <v>7.6088</v>
      </c>
      <c r="Q48" s="103" t="n">
        <v>8.0286</v>
      </c>
      <c r="R48" s="103" t="n">
        <v>8.4484</v>
      </c>
      <c r="S48" s="103" t="n">
        <v>8.8682</v>
      </c>
      <c r="T48" s="103" t="n">
        <v>9.288</v>
      </c>
      <c r="U48" s="103" t="n">
        <v>10.50504</v>
      </c>
      <c r="V48" s="103" t="n">
        <v>11.72208</v>
      </c>
      <c r="W48" s="103" t="n">
        <v>12.93912</v>
      </c>
      <c r="X48" s="103" t="n">
        <v>14.15616</v>
      </c>
      <c r="Y48" s="103" t="n">
        <v>15.3732</v>
      </c>
      <c r="Z48" s="103" t="n">
        <v>15.74368</v>
      </c>
      <c r="AA48" s="103" t="n">
        <v>16.11416</v>
      </c>
      <c r="AB48" s="103" t="n">
        <v>16.48464</v>
      </c>
      <c r="AC48" s="103" t="n">
        <v>16.85512</v>
      </c>
      <c r="AD48" s="103" t="n">
        <v>17.2256</v>
      </c>
      <c r="AE48" s="103" t="n">
        <v>16.95623</v>
      </c>
      <c r="AF48" s="103" t="n">
        <v>16.68686</v>
      </c>
      <c r="AG48" s="103" t="n">
        <v>16.4174866666667</v>
      </c>
      <c r="AH48" s="103" t="n">
        <v>16.1481133333333</v>
      </c>
      <c r="AI48" s="103" t="n">
        <v>15.87874</v>
      </c>
      <c r="AJ48" s="103" t="n">
        <v>15.60937</v>
      </c>
      <c r="AK48" s="103" t="n">
        <v>15.34</v>
      </c>
      <c r="AL48" s="103" t="n">
        <v>14.864</v>
      </c>
      <c r="AM48" s="103" t="n">
        <v>14.388</v>
      </c>
      <c r="AN48" s="103" t="n">
        <v>13.912</v>
      </c>
      <c r="AO48" s="103" t="n">
        <v>13.436</v>
      </c>
      <c r="AP48" s="103" t="n">
        <v>12.96</v>
      </c>
      <c r="AQ48" s="103" t="n">
        <v>12.484</v>
      </c>
      <c r="AR48" s="103" t="n">
        <v>12.008</v>
      </c>
      <c r="AS48" s="103" t="n">
        <v>11.532</v>
      </c>
      <c r="AT48" s="103" t="n">
        <v>11.056</v>
      </c>
      <c r="AU48" s="103" t="n">
        <v>10.58</v>
      </c>
      <c r="AV48" s="103" t="n">
        <v>10.104</v>
      </c>
      <c r="AW48" s="103" t="n">
        <v>9.62800000000001</v>
      </c>
      <c r="AX48" s="103" t="n">
        <v>9.15200000000001</v>
      </c>
      <c r="AY48" s="103" t="n">
        <v>8.67600000000001</v>
      </c>
      <c r="AZ48" s="103" t="n">
        <v>8.20000000000001</v>
      </c>
    </row>
    <row r="49" customFormat="false" ht="12.8" hidden="false" customHeight="false" outlineLevel="0" collapsed="false">
      <c r="A49" s="102" t="n">
        <v>82</v>
      </c>
      <c r="B49" s="103" t="n">
        <v>0</v>
      </c>
      <c r="C49" s="103" t="n">
        <v>0.7192</v>
      </c>
      <c r="D49" s="103" t="n">
        <v>1.4384</v>
      </c>
      <c r="E49" s="103" t="n">
        <v>2.1576</v>
      </c>
      <c r="F49" s="103" t="n">
        <v>2.8768</v>
      </c>
      <c r="G49" s="103" t="n">
        <v>3.596</v>
      </c>
      <c r="H49" s="103" t="n">
        <v>4.3152</v>
      </c>
      <c r="I49" s="103" t="n">
        <v>5.0344</v>
      </c>
      <c r="J49" s="103" t="n">
        <v>5.7536</v>
      </c>
      <c r="K49" s="103" t="n">
        <v>6.01988</v>
      </c>
      <c r="L49" s="103" t="n">
        <v>6.28616</v>
      </c>
      <c r="M49" s="103" t="n">
        <v>6.55244</v>
      </c>
      <c r="N49" s="103" t="n">
        <v>6.81872</v>
      </c>
      <c r="O49" s="103" t="n">
        <v>7.085</v>
      </c>
      <c r="P49" s="103" t="n">
        <v>7.4968</v>
      </c>
      <c r="Q49" s="103" t="n">
        <v>7.9086</v>
      </c>
      <c r="R49" s="103" t="n">
        <v>8.3204</v>
      </c>
      <c r="S49" s="103" t="n">
        <v>8.7322</v>
      </c>
      <c r="T49" s="103" t="n">
        <v>9.144</v>
      </c>
      <c r="U49" s="103" t="n">
        <v>10.38708</v>
      </c>
      <c r="V49" s="103" t="n">
        <v>11.63016</v>
      </c>
      <c r="W49" s="103" t="n">
        <v>12.87324</v>
      </c>
      <c r="X49" s="103" t="n">
        <v>14.11632</v>
      </c>
      <c r="Y49" s="103" t="n">
        <v>15.3594</v>
      </c>
      <c r="Z49" s="103" t="n">
        <v>15.72256</v>
      </c>
      <c r="AA49" s="103" t="n">
        <v>16.08572</v>
      </c>
      <c r="AB49" s="103" t="n">
        <v>16.44888</v>
      </c>
      <c r="AC49" s="103" t="n">
        <v>16.81204</v>
      </c>
      <c r="AD49" s="103" t="n">
        <v>17.1752</v>
      </c>
      <c r="AE49" s="103" t="n">
        <v>16.93303</v>
      </c>
      <c r="AF49" s="103" t="n">
        <v>16.69086</v>
      </c>
      <c r="AG49" s="103" t="n">
        <v>16.4486866666667</v>
      </c>
      <c r="AH49" s="103" t="n">
        <v>16.2065133333333</v>
      </c>
      <c r="AI49" s="103" t="n">
        <v>15.96434</v>
      </c>
      <c r="AJ49" s="103" t="n">
        <v>15.72217</v>
      </c>
      <c r="AK49" s="103" t="n">
        <v>15.48</v>
      </c>
      <c r="AL49" s="103" t="n">
        <v>14.988</v>
      </c>
      <c r="AM49" s="103" t="n">
        <v>14.496</v>
      </c>
      <c r="AN49" s="103" t="n">
        <v>14.004</v>
      </c>
      <c r="AO49" s="103" t="n">
        <v>13.512</v>
      </c>
      <c r="AP49" s="103" t="n">
        <v>13.02</v>
      </c>
      <c r="AQ49" s="103" t="n">
        <v>12.528</v>
      </c>
      <c r="AR49" s="103" t="n">
        <v>12.036</v>
      </c>
      <c r="AS49" s="103" t="n">
        <v>11.544</v>
      </c>
      <c r="AT49" s="103" t="n">
        <v>11.052</v>
      </c>
      <c r="AU49" s="103" t="n">
        <v>10.56</v>
      </c>
      <c r="AV49" s="103" t="n">
        <v>10.068</v>
      </c>
      <c r="AW49" s="103" t="n">
        <v>9.57600000000001</v>
      </c>
      <c r="AX49" s="103" t="n">
        <v>9.08400000000001</v>
      </c>
      <c r="AY49" s="103" t="n">
        <v>8.59200000000001</v>
      </c>
      <c r="AZ49" s="103" t="n">
        <v>8.10000000000001</v>
      </c>
    </row>
    <row r="50" customFormat="false" ht="12.8" hidden="false" customHeight="false" outlineLevel="0" collapsed="false">
      <c r="A50" s="102" t="n">
        <v>83</v>
      </c>
      <c r="B50" s="103" t="n">
        <v>0</v>
      </c>
      <c r="C50" s="103" t="n">
        <v>0.7138</v>
      </c>
      <c r="D50" s="103" t="n">
        <v>1.4276</v>
      </c>
      <c r="E50" s="103" t="n">
        <v>2.1414</v>
      </c>
      <c r="F50" s="103" t="n">
        <v>2.8552</v>
      </c>
      <c r="G50" s="103" t="n">
        <v>3.569</v>
      </c>
      <c r="H50" s="103" t="n">
        <v>4.2828</v>
      </c>
      <c r="I50" s="103" t="n">
        <v>4.9966</v>
      </c>
      <c r="J50" s="103" t="n">
        <v>5.7104</v>
      </c>
      <c r="K50" s="103" t="n">
        <v>5.96452</v>
      </c>
      <c r="L50" s="103" t="n">
        <v>6.21864</v>
      </c>
      <c r="M50" s="103" t="n">
        <v>6.47276</v>
      </c>
      <c r="N50" s="103" t="n">
        <v>6.72688</v>
      </c>
      <c r="O50" s="103" t="n">
        <v>6.981</v>
      </c>
      <c r="P50" s="103" t="n">
        <v>7.3848</v>
      </c>
      <c r="Q50" s="103" t="n">
        <v>7.7886</v>
      </c>
      <c r="R50" s="103" t="n">
        <v>8.1924</v>
      </c>
      <c r="S50" s="103" t="n">
        <v>8.5962</v>
      </c>
      <c r="T50" s="103" t="n">
        <v>9</v>
      </c>
      <c r="U50" s="103" t="n">
        <v>10.26912</v>
      </c>
      <c r="V50" s="103" t="n">
        <v>11.53824</v>
      </c>
      <c r="W50" s="103" t="n">
        <v>12.80736</v>
      </c>
      <c r="X50" s="103" t="n">
        <v>14.07648</v>
      </c>
      <c r="Y50" s="103" t="n">
        <v>15.3456</v>
      </c>
      <c r="Z50" s="103" t="n">
        <v>15.70144</v>
      </c>
      <c r="AA50" s="103" t="n">
        <v>16.05728</v>
      </c>
      <c r="AB50" s="103" t="n">
        <v>16.41312</v>
      </c>
      <c r="AC50" s="103" t="n">
        <v>16.76896</v>
      </c>
      <c r="AD50" s="103" t="n">
        <v>17.1248</v>
      </c>
      <c r="AE50" s="103" t="n">
        <v>16.90983</v>
      </c>
      <c r="AF50" s="103" t="n">
        <v>16.69486</v>
      </c>
      <c r="AG50" s="103" t="n">
        <v>16.4798866666667</v>
      </c>
      <c r="AH50" s="103" t="n">
        <v>16.2649133333333</v>
      </c>
      <c r="AI50" s="103" t="n">
        <v>16.04994</v>
      </c>
      <c r="AJ50" s="103" t="n">
        <v>15.83497</v>
      </c>
      <c r="AK50" s="103" t="n">
        <v>15.62</v>
      </c>
      <c r="AL50" s="103" t="n">
        <v>15.112</v>
      </c>
      <c r="AM50" s="103" t="n">
        <v>14.604</v>
      </c>
      <c r="AN50" s="103" t="n">
        <v>14.096</v>
      </c>
      <c r="AO50" s="103" t="n">
        <v>13.588</v>
      </c>
      <c r="AP50" s="103" t="n">
        <v>13.08</v>
      </c>
      <c r="AQ50" s="103" t="n">
        <v>12.572</v>
      </c>
      <c r="AR50" s="103" t="n">
        <v>12.064</v>
      </c>
      <c r="AS50" s="103" t="n">
        <v>11.556</v>
      </c>
      <c r="AT50" s="103" t="n">
        <v>11.048</v>
      </c>
      <c r="AU50" s="103" t="n">
        <v>10.54</v>
      </c>
      <c r="AV50" s="103" t="n">
        <v>10.032</v>
      </c>
      <c r="AW50" s="103" t="n">
        <v>9.52400000000001</v>
      </c>
      <c r="AX50" s="103" t="n">
        <v>9.01600000000001</v>
      </c>
      <c r="AY50" s="103" t="n">
        <v>8.50800000000001</v>
      </c>
      <c r="AZ50" s="103" t="n">
        <v>8.00000000000001</v>
      </c>
    </row>
    <row r="51" customFormat="false" ht="12.8" hidden="false" customHeight="false" outlineLevel="0" collapsed="false">
      <c r="A51" s="102" t="n">
        <v>84</v>
      </c>
      <c r="B51" s="103" t="n">
        <v>0</v>
      </c>
      <c r="C51" s="103" t="n">
        <v>0.7084</v>
      </c>
      <c r="D51" s="103" t="n">
        <v>1.4168</v>
      </c>
      <c r="E51" s="103" t="n">
        <v>2.1252</v>
      </c>
      <c r="F51" s="103" t="n">
        <v>2.8336</v>
      </c>
      <c r="G51" s="103" t="n">
        <v>3.542</v>
      </c>
      <c r="H51" s="103" t="n">
        <v>4.2504</v>
      </c>
      <c r="I51" s="103" t="n">
        <v>4.9588</v>
      </c>
      <c r="J51" s="103" t="n">
        <v>5.6672</v>
      </c>
      <c r="K51" s="103" t="n">
        <v>5.90916</v>
      </c>
      <c r="L51" s="103" t="n">
        <v>6.15112</v>
      </c>
      <c r="M51" s="103" t="n">
        <v>6.39308</v>
      </c>
      <c r="N51" s="103" t="n">
        <v>6.63504</v>
      </c>
      <c r="O51" s="103" t="n">
        <v>6.877</v>
      </c>
      <c r="P51" s="103" t="n">
        <v>7.2728</v>
      </c>
      <c r="Q51" s="103" t="n">
        <v>7.6686</v>
      </c>
      <c r="R51" s="103" t="n">
        <v>8.0644</v>
      </c>
      <c r="S51" s="103" t="n">
        <v>8.4602</v>
      </c>
      <c r="T51" s="103" t="n">
        <v>8.856</v>
      </c>
      <c r="U51" s="103" t="n">
        <v>10.15116</v>
      </c>
      <c r="V51" s="103" t="n">
        <v>11.44632</v>
      </c>
      <c r="W51" s="103" t="n">
        <v>12.74148</v>
      </c>
      <c r="X51" s="103" t="n">
        <v>14.03664</v>
      </c>
      <c r="Y51" s="103" t="n">
        <v>15.3318</v>
      </c>
      <c r="Z51" s="103" t="n">
        <v>15.68032</v>
      </c>
      <c r="AA51" s="103" t="n">
        <v>16.02884</v>
      </c>
      <c r="AB51" s="103" t="n">
        <v>16.37736</v>
      </c>
      <c r="AC51" s="103" t="n">
        <v>16.72588</v>
      </c>
      <c r="AD51" s="103" t="n">
        <v>17.0744</v>
      </c>
      <c r="AE51" s="103" t="n">
        <v>16.88663</v>
      </c>
      <c r="AF51" s="103" t="n">
        <v>16.69886</v>
      </c>
      <c r="AG51" s="103" t="n">
        <v>16.5110866666667</v>
      </c>
      <c r="AH51" s="103" t="n">
        <v>16.3233133333333</v>
      </c>
      <c r="AI51" s="103" t="n">
        <v>16.13554</v>
      </c>
      <c r="AJ51" s="103" t="n">
        <v>15.94777</v>
      </c>
      <c r="AK51" s="103" t="n">
        <v>15.76</v>
      </c>
      <c r="AL51" s="103" t="n">
        <v>15.236</v>
      </c>
      <c r="AM51" s="103" t="n">
        <v>14.712</v>
      </c>
      <c r="AN51" s="103" t="n">
        <v>14.188</v>
      </c>
      <c r="AO51" s="103" t="n">
        <v>13.664</v>
      </c>
      <c r="AP51" s="103" t="n">
        <v>13.14</v>
      </c>
      <c r="AQ51" s="103" t="n">
        <v>12.616</v>
      </c>
      <c r="AR51" s="103" t="n">
        <v>12.092</v>
      </c>
      <c r="AS51" s="103" t="n">
        <v>11.568</v>
      </c>
      <c r="AT51" s="103" t="n">
        <v>11.044</v>
      </c>
      <c r="AU51" s="103" t="n">
        <v>10.52</v>
      </c>
      <c r="AV51" s="103" t="n">
        <v>9.99600000000001</v>
      </c>
      <c r="AW51" s="103" t="n">
        <v>9.47200000000001</v>
      </c>
      <c r="AX51" s="103" t="n">
        <v>8.94800000000001</v>
      </c>
      <c r="AY51" s="103" t="n">
        <v>8.42400000000001</v>
      </c>
      <c r="AZ51" s="103" t="n">
        <v>7.90000000000001</v>
      </c>
    </row>
    <row r="52" customFormat="false" ht="12.8" hidden="false" customHeight="false" outlineLevel="0" collapsed="false">
      <c r="A52" s="102" t="n">
        <v>85</v>
      </c>
      <c r="B52" s="103" t="n">
        <v>0</v>
      </c>
      <c r="C52" s="103" t="n">
        <v>0.703</v>
      </c>
      <c r="D52" s="103" t="n">
        <v>1.406</v>
      </c>
      <c r="E52" s="103" t="n">
        <v>2.109</v>
      </c>
      <c r="F52" s="103" t="n">
        <v>2.812</v>
      </c>
      <c r="G52" s="103" t="n">
        <v>3.515</v>
      </c>
      <c r="H52" s="103" t="n">
        <v>4.218</v>
      </c>
      <c r="I52" s="103" t="n">
        <v>4.921</v>
      </c>
      <c r="J52" s="103" t="n">
        <v>5.624</v>
      </c>
      <c r="K52" s="103" t="n">
        <v>5.8538</v>
      </c>
      <c r="L52" s="103" t="n">
        <v>6.0836</v>
      </c>
      <c r="M52" s="103" t="n">
        <v>6.3134</v>
      </c>
      <c r="N52" s="103" t="n">
        <v>6.5432</v>
      </c>
      <c r="O52" s="103" t="n">
        <v>6.773</v>
      </c>
      <c r="P52" s="103" t="n">
        <v>7.1608</v>
      </c>
      <c r="Q52" s="103" t="n">
        <v>7.5486</v>
      </c>
      <c r="R52" s="103" t="n">
        <v>7.9364</v>
      </c>
      <c r="S52" s="103" t="n">
        <v>8.3242</v>
      </c>
      <c r="T52" s="103" t="n">
        <v>8.712</v>
      </c>
      <c r="U52" s="103" t="n">
        <v>10.0332</v>
      </c>
      <c r="V52" s="103" t="n">
        <v>11.3544</v>
      </c>
      <c r="W52" s="103" t="n">
        <v>12.6756</v>
      </c>
      <c r="X52" s="103" t="n">
        <v>13.9968</v>
      </c>
      <c r="Y52" s="103" t="n">
        <v>15.318</v>
      </c>
      <c r="Z52" s="103" t="n">
        <v>15.6592</v>
      </c>
      <c r="AA52" s="103" t="n">
        <v>16.0004</v>
      </c>
      <c r="AB52" s="103" t="n">
        <v>16.3416</v>
      </c>
      <c r="AC52" s="103" t="n">
        <v>16.6828</v>
      </c>
      <c r="AD52" s="103" t="n">
        <v>17.024</v>
      </c>
      <c r="AE52" s="103" t="n">
        <v>16.86343</v>
      </c>
      <c r="AF52" s="103" t="n">
        <v>16.70286</v>
      </c>
      <c r="AG52" s="103" t="n">
        <v>16.5422866666667</v>
      </c>
      <c r="AH52" s="103" t="n">
        <v>16.3817133333333</v>
      </c>
      <c r="AI52" s="103" t="n">
        <v>16.22114</v>
      </c>
      <c r="AJ52" s="103" t="n">
        <v>16.06057</v>
      </c>
      <c r="AK52" s="103" t="n">
        <v>15.9</v>
      </c>
      <c r="AL52" s="103" t="n">
        <v>15.36</v>
      </c>
      <c r="AM52" s="103" t="n">
        <v>14.82</v>
      </c>
      <c r="AN52" s="103" t="n">
        <v>14.28</v>
      </c>
      <c r="AO52" s="103" t="n">
        <v>13.74</v>
      </c>
      <c r="AP52" s="103" t="n">
        <v>13.2</v>
      </c>
      <c r="AQ52" s="103" t="n">
        <v>12.66</v>
      </c>
      <c r="AR52" s="103" t="n">
        <v>12.12</v>
      </c>
      <c r="AS52" s="103" t="n">
        <v>11.58</v>
      </c>
      <c r="AT52" s="103" t="n">
        <v>11.04</v>
      </c>
      <c r="AU52" s="103" t="n">
        <v>10.5</v>
      </c>
      <c r="AV52" s="103" t="n">
        <v>9.95999999999999</v>
      </c>
      <c r="AW52" s="103" t="n">
        <v>9.41999999999999</v>
      </c>
      <c r="AX52" s="103" t="n">
        <v>8.87999999999999</v>
      </c>
      <c r="AY52" s="103" t="n">
        <v>8.33999999999999</v>
      </c>
      <c r="AZ52" s="103" t="n">
        <v>7.79999999999999</v>
      </c>
    </row>
    <row r="53" customFormat="false" ht="12.8" hidden="false" customHeight="false" outlineLevel="0" collapsed="false">
      <c r="A53" s="102" t="n">
        <v>86</v>
      </c>
      <c r="B53" s="103" t="n">
        <v>0</v>
      </c>
      <c r="C53" s="103" t="n">
        <v>0.6972</v>
      </c>
      <c r="D53" s="103" t="n">
        <v>1.3944</v>
      </c>
      <c r="E53" s="103" t="n">
        <v>2.0916</v>
      </c>
      <c r="F53" s="103" t="n">
        <v>2.7888</v>
      </c>
      <c r="G53" s="103" t="n">
        <v>3.486</v>
      </c>
      <c r="H53" s="103" t="n">
        <v>4.1832</v>
      </c>
      <c r="I53" s="103" t="n">
        <v>4.8804</v>
      </c>
      <c r="J53" s="103" t="n">
        <v>5.5776</v>
      </c>
      <c r="K53" s="103" t="n">
        <v>5.7964</v>
      </c>
      <c r="L53" s="103" t="n">
        <v>6.0152</v>
      </c>
      <c r="M53" s="103" t="n">
        <v>6.234</v>
      </c>
      <c r="N53" s="103" t="n">
        <v>6.4528</v>
      </c>
      <c r="O53" s="103" t="n">
        <v>6.6716</v>
      </c>
      <c r="P53" s="103" t="n">
        <v>7.05088</v>
      </c>
      <c r="Q53" s="103" t="n">
        <v>7.43016</v>
      </c>
      <c r="R53" s="103" t="n">
        <v>7.80944</v>
      </c>
      <c r="S53" s="103" t="n">
        <v>8.18872</v>
      </c>
      <c r="T53" s="103" t="n">
        <v>8.568</v>
      </c>
      <c r="U53" s="103" t="n">
        <v>9.91432</v>
      </c>
      <c r="V53" s="103" t="n">
        <v>11.26064</v>
      </c>
      <c r="W53" s="103" t="n">
        <v>12.60696</v>
      </c>
      <c r="X53" s="103" t="n">
        <v>13.95328</v>
      </c>
      <c r="Y53" s="103" t="n">
        <v>15.2996</v>
      </c>
      <c r="Z53" s="103" t="n">
        <v>15.6344</v>
      </c>
      <c r="AA53" s="103" t="n">
        <v>15.9692</v>
      </c>
      <c r="AB53" s="103" t="n">
        <v>16.304</v>
      </c>
      <c r="AC53" s="103" t="n">
        <v>16.6388</v>
      </c>
      <c r="AD53" s="103" t="n">
        <v>16.9736</v>
      </c>
      <c r="AE53" s="103" t="n">
        <v>16.84023</v>
      </c>
      <c r="AF53" s="103" t="n">
        <v>16.70686</v>
      </c>
      <c r="AG53" s="103" t="n">
        <v>16.5734866666667</v>
      </c>
      <c r="AH53" s="103" t="n">
        <v>16.4401133333333</v>
      </c>
      <c r="AI53" s="103" t="n">
        <v>16.30674</v>
      </c>
      <c r="AJ53" s="103" t="n">
        <v>16.17337</v>
      </c>
      <c r="AK53" s="103" t="n">
        <v>16.04</v>
      </c>
      <c r="AL53" s="103" t="n">
        <v>15.484</v>
      </c>
      <c r="AM53" s="103" t="n">
        <v>14.928</v>
      </c>
      <c r="AN53" s="103" t="n">
        <v>14.372</v>
      </c>
      <c r="AO53" s="103" t="n">
        <v>13.816</v>
      </c>
      <c r="AP53" s="103" t="n">
        <v>13.26</v>
      </c>
      <c r="AQ53" s="103" t="n">
        <v>12.704</v>
      </c>
      <c r="AR53" s="103" t="n">
        <v>12.148</v>
      </c>
      <c r="AS53" s="103" t="n">
        <v>11.592</v>
      </c>
      <c r="AT53" s="103" t="n">
        <v>11.036</v>
      </c>
      <c r="AU53" s="103" t="n">
        <v>10.48</v>
      </c>
      <c r="AV53" s="103" t="n">
        <v>9.92399999999999</v>
      </c>
      <c r="AW53" s="103" t="n">
        <v>9.36799999999999</v>
      </c>
      <c r="AX53" s="103" t="n">
        <v>8.81199999999999</v>
      </c>
      <c r="AY53" s="103" t="n">
        <v>8.25599999999999</v>
      </c>
      <c r="AZ53" s="103" t="n">
        <v>7.69999999999999</v>
      </c>
    </row>
    <row r="54" customFormat="false" ht="12.8" hidden="false" customHeight="false" outlineLevel="0" collapsed="false">
      <c r="A54" s="102" t="n">
        <v>87</v>
      </c>
      <c r="B54" s="103" t="n">
        <v>0</v>
      </c>
      <c r="C54" s="103" t="n">
        <v>0.6914</v>
      </c>
      <c r="D54" s="103" t="n">
        <v>1.3828</v>
      </c>
      <c r="E54" s="103" t="n">
        <v>2.0742</v>
      </c>
      <c r="F54" s="103" t="n">
        <v>2.7656</v>
      </c>
      <c r="G54" s="103" t="n">
        <v>3.457</v>
      </c>
      <c r="H54" s="103" t="n">
        <v>4.1484</v>
      </c>
      <c r="I54" s="103" t="n">
        <v>4.8398</v>
      </c>
      <c r="J54" s="103" t="n">
        <v>5.5312</v>
      </c>
      <c r="K54" s="103" t="n">
        <v>5.739</v>
      </c>
      <c r="L54" s="103" t="n">
        <v>5.9468</v>
      </c>
      <c r="M54" s="103" t="n">
        <v>6.1546</v>
      </c>
      <c r="N54" s="103" t="n">
        <v>6.3624</v>
      </c>
      <c r="O54" s="103" t="n">
        <v>6.5702</v>
      </c>
      <c r="P54" s="103" t="n">
        <v>6.94096</v>
      </c>
      <c r="Q54" s="103" t="n">
        <v>7.31172</v>
      </c>
      <c r="R54" s="103" t="n">
        <v>7.68248</v>
      </c>
      <c r="S54" s="103" t="n">
        <v>8.05324</v>
      </c>
      <c r="T54" s="103" t="n">
        <v>8.424</v>
      </c>
      <c r="U54" s="103" t="n">
        <v>9.79544</v>
      </c>
      <c r="V54" s="103" t="n">
        <v>11.16688</v>
      </c>
      <c r="W54" s="103" t="n">
        <v>12.53832</v>
      </c>
      <c r="X54" s="103" t="n">
        <v>13.90976</v>
      </c>
      <c r="Y54" s="103" t="n">
        <v>15.2812</v>
      </c>
      <c r="Z54" s="103" t="n">
        <v>15.6096</v>
      </c>
      <c r="AA54" s="103" t="n">
        <v>15.938</v>
      </c>
      <c r="AB54" s="103" t="n">
        <v>16.2664</v>
      </c>
      <c r="AC54" s="103" t="n">
        <v>16.5948</v>
      </c>
      <c r="AD54" s="103" t="n">
        <v>16.9232</v>
      </c>
      <c r="AE54" s="103" t="n">
        <v>16.81703</v>
      </c>
      <c r="AF54" s="103" t="n">
        <v>16.71086</v>
      </c>
      <c r="AG54" s="103" t="n">
        <v>16.6046866666667</v>
      </c>
      <c r="AH54" s="103" t="n">
        <v>16.4985133333333</v>
      </c>
      <c r="AI54" s="103" t="n">
        <v>16.39234</v>
      </c>
      <c r="AJ54" s="103" t="n">
        <v>16.28617</v>
      </c>
      <c r="AK54" s="103" t="n">
        <v>16.18</v>
      </c>
      <c r="AL54" s="103" t="n">
        <v>15.608</v>
      </c>
      <c r="AM54" s="103" t="n">
        <v>15.036</v>
      </c>
      <c r="AN54" s="103" t="n">
        <v>14.464</v>
      </c>
      <c r="AO54" s="103" t="n">
        <v>13.892</v>
      </c>
      <c r="AP54" s="103" t="n">
        <v>13.32</v>
      </c>
      <c r="AQ54" s="103" t="n">
        <v>12.748</v>
      </c>
      <c r="AR54" s="103" t="n">
        <v>12.176</v>
      </c>
      <c r="AS54" s="103" t="n">
        <v>11.604</v>
      </c>
      <c r="AT54" s="103" t="n">
        <v>11.032</v>
      </c>
      <c r="AU54" s="103" t="n">
        <v>10.46</v>
      </c>
      <c r="AV54" s="103" t="n">
        <v>9.88799999999999</v>
      </c>
      <c r="AW54" s="103" t="n">
        <v>9.31599999999999</v>
      </c>
      <c r="AX54" s="103" t="n">
        <v>8.74399999999999</v>
      </c>
      <c r="AY54" s="103" t="n">
        <v>8.17199999999999</v>
      </c>
      <c r="AZ54" s="103" t="n">
        <v>7.59999999999999</v>
      </c>
    </row>
    <row r="55" customFormat="false" ht="12.8" hidden="false" customHeight="false" outlineLevel="0" collapsed="false">
      <c r="A55" s="102" t="n">
        <v>88</v>
      </c>
      <c r="B55" s="103" t="n">
        <v>0</v>
      </c>
      <c r="C55" s="103" t="n">
        <v>0.6856</v>
      </c>
      <c r="D55" s="103" t="n">
        <v>1.3712</v>
      </c>
      <c r="E55" s="103" t="n">
        <v>2.0568</v>
      </c>
      <c r="F55" s="103" t="n">
        <v>2.7424</v>
      </c>
      <c r="G55" s="103" t="n">
        <v>3.428</v>
      </c>
      <c r="H55" s="103" t="n">
        <v>4.1136</v>
      </c>
      <c r="I55" s="103" t="n">
        <v>4.7992</v>
      </c>
      <c r="J55" s="103" t="n">
        <v>5.4848</v>
      </c>
      <c r="K55" s="103" t="n">
        <v>5.6816</v>
      </c>
      <c r="L55" s="103" t="n">
        <v>5.8784</v>
      </c>
      <c r="M55" s="103" t="n">
        <v>6.0752</v>
      </c>
      <c r="N55" s="103" t="n">
        <v>6.272</v>
      </c>
      <c r="O55" s="103" t="n">
        <v>6.4688</v>
      </c>
      <c r="P55" s="103" t="n">
        <v>6.83104</v>
      </c>
      <c r="Q55" s="103" t="n">
        <v>7.19328</v>
      </c>
      <c r="R55" s="103" t="n">
        <v>7.55552</v>
      </c>
      <c r="S55" s="103" t="n">
        <v>7.91776</v>
      </c>
      <c r="T55" s="103" t="n">
        <v>8.28</v>
      </c>
      <c r="U55" s="103" t="n">
        <v>9.67656</v>
      </c>
      <c r="V55" s="103" t="n">
        <v>11.07312</v>
      </c>
      <c r="W55" s="103" t="n">
        <v>12.46968</v>
      </c>
      <c r="X55" s="103" t="n">
        <v>13.86624</v>
      </c>
      <c r="Y55" s="103" t="n">
        <v>15.2628</v>
      </c>
      <c r="Z55" s="103" t="n">
        <v>15.5848</v>
      </c>
      <c r="AA55" s="103" t="n">
        <v>15.9068</v>
      </c>
      <c r="AB55" s="103" t="n">
        <v>16.2288</v>
      </c>
      <c r="AC55" s="103" t="n">
        <v>16.5508</v>
      </c>
      <c r="AD55" s="103" t="n">
        <v>16.8728</v>
      </c>
      <c r="AE55" s="103" t="n">
        <v>16.79383</v>
      </c>
      <c r="AF55" s="103" t="n">
        <v>16.71486</v>
      </c>
      <c r="AG55" s="103" t="n">
        <v>16.6358866666667</v>
      </c>
      <c r="AH55" s="103" t="n">
        <v>16.5569133333333</v>
      </c>
      <c r="AI55" s="103" t="n">
        <v>16.47794</v>
      </c>
      <c r="AJ55" s="103" t="n">
        <v>16.39897</v>
      </c>
      <c r="AK55" s="103" t="n">
        <v>16.32</v>
      </c>
      <c r="AL55" s="103" t="n">
        <v>15.732</v>
      </c>
      <c r="AM55" s="103" t="n">
        <v>15.144</v>
      </c>
      <c r="AN55" s="103" t="n">
        <v>14.556</v>
      </c>
      <c r="AO55" s="103" t="n">
        <v>13.968</v>
      </c>
      <c r="AP55" s="103" t="n">
        <v>13.38</v>
      </c>
      <c r="AQ55" s="103" t="n">
        <v>12.792</v>
      </c>
      <c r="AR55" s="103" t="n">
        <v>12.204</v>
      </c>
      <c r="AS55" s="103" t="n">
        <v>11.616</v>
      </c>
      <c r="AT55" s="103" t="n">
        <v>11.028</v>
      </c>
      <c r="AU55" s="103" t="n">
        <v>10.44</v>
      </c>
      <c r="AV55" s="103" t="n">
        <v>9.852</v>
      </c>
      <c r="AW55" s="103" t="n">
        <v>9.26399999999999</v>
      </c>
      <c r="AX55" s="103" t="n">
        <v>8.67599999999999</v>
      </c>
      <c r="AY55" s="103" t="n">
        <v>8.08799999999999</v>
      </c>
      <c r="AZ55" s="103" t="n">
        <v>7.49999999999999</v>
      </c>
    </row>
    <row r="56" customFormat="false" ht="12.8" hidden="false" customHeight="false" outlineLevel="0" collapsed="false">
      <c r="A56" s="102" t="n">
        <v>89</v>
      </c>
      <c r="B56" s="103" t="n">
        <v>0</v>
      </c>
      <c r="C56" s="103" t="n">
        <v>0.6798</v>
      </c>
      <c r="D56" s="103" t="n">
        <v>1.3596</v>
      </c>
      <c r="E56" s="103" t="n">
        <v>2.0394</v>
      </c>
      <c r="F56" s="103" t="n">
        <v>2.7192</v>
      </c>
      <c r="G56" s="103" t="n">
        <v>3.399</v>
      </c>
      <c r="H56" s="103" t="n">
        <v>4.0788</v>
      </c>
      <c r="I56" s="103" t="n">
        <v>4.7586</v>
      </c>
      <c r="J56" s="103" t="n">
        <v>5.4384</v>
      </c>
      <c r="K56" s="103" t="n">
        <v>5.6242</v>
      </c>
      <c r="L56" s="103" t="n">
        <v>5.81</v>
      </c>
      <c r="M56" s="103" t="n">
        <v>5.9958</v>
      </c>
      <c r="N56" s="103" t="n">
        <v>6.1816</v>
      </c>
      <c r="O56" s="103" t="n">
        <v>6.3674</v>
      </c>
      <c r="P56" s="103" t="n">
        <v>6.72112</v>
      </c>
      <c r="Q56" s="103" t="n">
        <v>7.07484</v>
      </c>
      <c r="R56" s="103" t="n">
        <v>7.42856</v>
      </c>
      <c r="S56" s="103" t="n">
        <v>7.78228</v>
      </c>
      <c r="T56" s="103" t="n">
        <v>8.136</v>
      </c>
      <c r="U56" s="103" t="n">
        <v>9.55768</v>
      </c>
      <c r="V56" s="103" t="n">
        <v>10.97936</v>
      </c>
      <c r="W56" s="103" t="n">
        <v>12.40104</v>
      </c>
      <c r="X56" s="103" t="n">
        <v>13.82272</v>
      </c>
      <c r="Y56" s="103" t="n">
        <v>15.2444</v>
      </c>
      <c r="Z56" s="103" t="n">
        <v>15.56</v>
      </c>
      <c r="AA56" s="103" t="n">
        <v>15.8756</v>
      </c>
      <c r="AB56" s="103" t="n">
        <v>16.1912</v>
      </c>
      <c r="AC56" s="103" t="n">
        <v>16.5068</v>
      </c>
      <c r="AD56" s="103" t="n">
        <v>16.8224</v>
      </c>
      <c r="AE56" s="103" t="n">
        <v>16.77063</v>
      </c>
      <c r="AF56" s="103" t="n">
        <v>16.71886</v>
      </c>
      <c r="AG56" s="103" t="n">
        <v>16.6670866666667</v>
      </c>
      <c r="AH56" s="103" t="n">
        <v>16.6153133333333</v>
      </c>
      <c r="AI56" s="103" t="n">
        <v>16.56354</v>
      </c>
      <c r="AJ56" s="103" t="n">
        <v>16.51177</v>
      </c>
      <c r="AK56" s="103" t="n">
        <v>16.46</v>
      </c>
      <c r="AL56" s="103" t="n">
        <v>15.856</v>
      </c>
      <c r="AM56" s="103" t="n">
        <v>15.252</v>
      </c>
      <c r="AN56" s="103" t="n">
        <v>14.648</v>
      </c>
      <c r="AO56" s="103" t="n">
        <v>14.044</v>
      </c>
      <c r="AP56" s="103" t="n">
        <v>13.44</v>
      </c>
      <c r="AQ56" s="103" t="n">
        <v>12.836</v>
      </c>
      <c r="AR56" s="103" t="n">
        <v>12.232</v>
      </c>
      <c r="AS56" s="103" t="n">
        <v>11.628</v>
      </c>
      <c r="AT56" s="103" t="n">
        <v>11.024</v>
      </c>
      <c r="AU56" s="103" t="n">
        <v>10.42</v>
      </c>
      <c r="AV56" s="103" t="n">
        <v>9.816</v>
      </c>
      <c r="AW56" s="103" t="n">
        <v>9.21199999999999</v>
      </c>
      <c r="AX56" s="103" t="n">
        <v>8.60799999999999</v>
      </c>
      <c r="AY56" s="103" t="n">
        <v>8.00399999999999</v>
      </c>
      <c r="AZ56" s="103" t="n">
        <v>7.39999999999999</v>
      </c>
    </row>
    <row r="57" customFormat="false" ht="12.8" hidden="false" customHeight="false" outlineLevel="0" collapsed="false">
      <c r="A57" s="102" t="n">
        <v>90</v>
      </c>
      <c r="B57" s="103" t="n">
        <v>0</v>
      </c>
      <c r="C57" s="103" t="n">
        <v>0.674</v>
      </c>
      <c r="D57" s="103" t="n">
        <v>1.348</v>
      </c>
      <c r="E57" s="103" t="n">
        <v>2.022</v>
      </c>
      <c r="F57" s="103" t="n">
        <v>2.696</v>
      </c>
      <c r="G57" s="103" t="n">
        <v>3.37</v>
      </c>
      <c r="H57" s="103" t="n">
        <v>4.044</v>
      </c>
      <c r="I57" s="103" t="n">
        <v>4.718</v>
      </c>
      <c r="J57" s="103" t="n">
        <v>5.392</v>
      </c>
      <c r="K57" s="103" t="n">
        <v>5.5668</v>
      </c>
      <c r="L57" s="103" t="n">
        <v>5.7416</v>
      </c>
      <c r="M57" s="103" t="n">
        <v>5.9164</v>
      </c>
      <c r="N57" s="103" t="n">
        <v>6.0912</v>
      </c>
      <c r="O57" s="103" t="n">
        <v>6.266</v>
      </c>
      <c r="P57" s="103" t="n">
        <v>6.6112</v>
      </c>
      <c r="Q57" s="103" t="n">
        <v>6.9564</v>
      </c>
      <c r="R57" s="103" t="n">
        <v>7.3016</v>
      </c>
      <c r="S57" s="103" t="n">
        <v>7.6468</v>
      </c>
      <c r="T57" s="103" t="n">
        <v>7.992</v>
      </c>
      <c r="U57" s="103" t="n">
        <v>9.4388</v>
      </c>
      <c r="V57" s="103" t="n">
        <v>10.8856</v>
      </c>
      <c r="W57" s="103" t="n">
        <v>12.3324</v>
      </c>
      <c r="X57" s="103" t="n">
        <v>13.7792</v>
      </c>
      <c r="Y57" s="103" t="n">
        <v>15.226</v>
      </c>
      <c r="Z57" s="103" t="n">
        <v>15.5352</v>
      </c>
      <c r="AA57" s="103" t="n">
        <v>15.8444</v>
      </c>
      <c r="AB57" s="103" t="n">
        <v>16.1536</v>
      </c>
      <c r="AC57" s="103" t="n">
        <v>16.4628</v>
      </c>
      <c r="AD57" s="103" t="n">
        <v>16.772</v>
      </c>
      <c r="AE57" s="103" t="n">
        <v>16.74743</v>
      </c>
      <c r="AF57" s="103" t="n">
        <v>16.72286</v>
      </c>
      <c r="AG57" s="103" t="n">
        <v>16.6982866666667</v>
      </c>
      <c r="AH57" s="103" t="n">
        <v>16.6737133333333</v>
      </c>
      <c r="AI57" s="103" t="n">
        <v>16.64914</v>
      </c>
      <c r="AJ57" s="103" t="n">
        <v>16.62457</v>
      </c>
      <c r="AK57" s="103" t="n">
        <v>16.6</v>
      </c>
      <c r="AL57" s="103" t="n">
        <v>15.98</v>
      </c>
      <c r="AM57" s="103" t="n">
        <v>15.36</v>
      </c>
      <c r="AN57" s="103" t="n">
        <v>14.74</v>
      </c>
      <c r="AO57" s="103" t="n">
        <v>14.12</v>
      </c>
      <c r="AP57" s="103" t="n">
        <v>13.5</v>
      </c>
      <c r="AQ57" s="103" t="n">
        <v>12.88</v>
      </c>
      <c r="AR57" s="103" t="n">
        <v>12.26</v>
      </c>
      <c r="AS57" s="103" t="n">
        <v>11.64</v>
      </c>
      <c r="AT57" s="103" t="n">
        <v>11.02</v>
      </c>
      <c r="AU57" s="103" t="n">
        <v>10.4</v>
      </c>
      <c r="AV57" s="103" t="n">
        <v>9.78000000000001</v>
      </c>
      <c r="AW57" s="103" t="n">
        <v>9.16000000000001</v>
      </c>
      <c r="AX57" s="103" t="n">
        <v>8.54000000000001</v>
      </c>
      <c r="AY57" s="103" t="n">
        <v>7.92000000000001</v>
      </c>
      <c r="AZ57" s="103" t="n">
        <v>7.30000000000001</v>
      </c>
    </row>
    <row r="58" customFormat="false" ht="12.8" hidden="false" customHeight="false" outlineLevel="0" collapsed="false">
      <c r="A58" s="102" t="n">
        <v>91</v>
      </c>
      <c r="B58" s="103" t="n">
        <v>0</v>
      </c>
      <c r="C58" s="103" t="n">
        <v>0.6684</v>
      </c>
      <c r="D58" s="103" t="n">
        <v>1.3368</v>
      </c>
      <c r="E58" s="103" t="n">
        <v>2.0052</v>
      </c>
      <c r="F58" s="103" t="n">
        <v>2.6736</v>
      </c>
      <c r="G58" s="103" t="n">
        <v>3.342</v>
      </c>
      <c r="H58" s="103" t="n">
        <v>4.0104</v>
      </c>
      <c r="I58" s="103" t="n">
        <v>4.6788</v>
      </c>
      <c r="J58" s="103" t="n">
        <v>5.3472</v>
      </c>
      <c r="K58" s="103" t="n">
        <v>5.51016</v>
      </c>
      <c r="L58" s="103" t="n">
        <v>5.67312</v>
      </c>
      <c r="M58" s="103" t="n">
        <v>5.83608</v>
      </c>
      <c r="N58" s="103" t="n">
        <v>5.99904</v>
      </c>
      <c r="O58" s="103" t="n">
        <v>6.162</v>
      </c>
      <c r="P58" s="103" t="n">
        <v>6.49992</v>
      </c>
      <c r="Q58" s="103" t="n">
        <v>6.83784</v>
      </c>
      <c r="R58" s="103" t="n">
        <v>7.17576</v>
      </c>
      <c r="S58" s="103" t="n">
        <v>7.51368</v>
      </c>
      <c r="T58" s="103" t="n">
        <v>7.8516</v>
      </c>
      <c r="U58" s="103" t="n">
        <v>9.32372</v>
      </c>
      <c r="V58" s="103" t="n">
        <v>10.79584</v>
      </c>
      <c r="W58" s="103" t="n">
        <v>12.26796</v>
      </c>
      <c r="X58" s="103" t="n">
        <v>13.74008</v>
      </c>
      <c r="Y58" s="103" t="n">
        <v>15.2122</v>
      </c>
      <c r="Z58" s="103" t="n">
        <v>15.51408</v>
      </c>
      <c r="AA58" s="103" t="n">
        <v>15.81596</v>
      </c>
      <c r="AB58" s="103" t="n">
        <v>16.11784</v>
      </c>
      <c r="AC58" s="103" t="n">
        <v>16.41972</v>
      </c>
      <c r="AD58" s="103" t="n">
        <v>16.7216</v>
      </c>
      <c r="AE58" s="103" t="n">
        <v>16.727087</v>
      </c>
      <c r="AF58" s="103" t="n">
        <v>16.732574</v>
      </c>
      <c r="AG58" s="103" t="n">
        <v>16.738058</v>
      </c>
      <c r="AH58" s="103" t="n">
        <v>16.743542</v>
      </c>
      <c r="AI58" s="103" t="n">
        <v>16.749026</v>
      </c>
      <c r="AJ58" s="103" t="n">
        <v>16.754514</v>
      </c>
      <c r="AK58" s="103" t="n">
        <v>16.76</v>
      </c>
      <c r="AL58" s="103" t="n">
        <v>16.132</v>
      </c>
      <c r="AM58" s="103" t="n">
        <v>15.504</v>
      </c>
      <c r="AN58" s="103" t="n">
        <v>14.876</v>
      </c>
      <c r="AO58" s="103" t="n">
        <v>14.248</v>
      </c>
      <c r="AP58" s="103" t="n">
        <v>13.62</v>
      </c>
      <c r="AQ58" s="103" t="n">
        <v>12.992</v>
      </c>
      <c r="AR58" s="103" t="n">
        <v>12.364</v>
      </c>
      <c r="AS58" s="103" t="n">
        <v>11.736</v>
      </c>
      <c r="AT58" s="103" t="n">
        <v>11.108</v>
      </c>
      <c r="AU58" s="103" t="n">
        <v>10.48</v>
      </c>
      <c r="AV58" s="103" t="n">
        <v>9.852</v>
      </c>
      <c r="AW58" s="103" t="n">
        <v>9.224</v>
      </c>
      <c r="AX58" s="103" t="n">
        <v>8.596</v>
      </c>
      <c r="AY58" s="103" t="n">
        <v>7.968</v>
      </c>
      <c r="AZ58" s="103" t="n">
        <v>7.34</v>
      </c>
    </row>
    <row r="59" customFormat="false" ht="12.8" hidden="false" customHeight="false" outlineLevel="0" collapsed="false">
      <c r="A59" s="102" t="n">
        <v>92</v>
      </c>
      <c r="B59" s="103" t="n">
        <v>0</v>
      </c>
      <c r="C59" s="103" t="n">
        <v>0.6628</v>
      </c>
      <c r="D59" s="103" t="n">
        <v>1.3256</v>
      </c>
      <c r="E59" s="103" t="n">
        <v>1.9884</v>
      </c>
      <c r="F59" s="103" t="n">
        <v>2.6512</v>
      </c>
      <c r="G59" s="103" t="n">
        <v>3.314</v>
      </c>
      <c r="H59" s="103" t="n">
        <v>3.9768</v>
      </c>
      <c r="I59" s="103" t="n">
        <v>4.6396</v>
      </c>
      <c r="J59" s="103" t="n">
        <v>5.3024</v>
      </c>
      <c r="K59" s="103" t="n">
        <v>5.45352</v>
      </c>
      <c r="L59" s="103" t="n">
        <v>5.60464</v>
      </c>
      <c r="M59" s="103" t="n">
        <v>5.75576</v>
      </c>
      <c r="N59" s="103" t="n">
        <v>5.90688</v>
      </c>
      <c r="O59" s="103" t="n">
        <v>6.058</v>
      </c>
      <c r="P59" s="103" t="n">
        <v>6.38864</v>
      </c>
      <c r="Q59" s="103" t="n">
        <v>6.71928</v>
      </c>
      <c r="R59" s="103" t="n">
        <v>7.04992</v>
      </c>
      <c r="S59" s="103" t="n">
        <v>7.38056</v>
      </c>
      <c r="T59" s="103" t="n">
        <v>7.7112</v>
      </c>
      <c r="U59" s="103" t="n">
        <v>9.20864</v>
      </c>
      <c r="V59" s="103" t="n">
        <v>10.70608</v>
      </c>
      <c r="W59" s="103" t="n">
        <v>12.20352</v>
      </c>
      <c r="X59" s="103" t="n">
        <v>13.70096</v>
      </c>
      <c r="Y59" s="103" t="n">
        <v>15.1984</v>
      </c>
      <c r="Z59" s="103" t="n">
        <v>15.49296</v>
      </c>
      <c r="AA59" s="103" t="n">
        <v>15.78752</v>
      </c>
      <c r="AB59" s="103" t="n">
        <v>16.08208</v>
      </c>
      <c r="AC59" s="103" t="n">
        <v>16.37664</v>
      </c>
      <c r="AD59" s="103" t="n">
        <v>16.6712</v>
      </c>
      <c r="AE59" s="103" t="n">
        <v>16.706744</v>
      </c>
      <c r="AF59" s="103" t="n">
        <v>16.742288</v>
      </c>
      <c r="AG59" s="103" t="n">
        <v>16.7778293333333</v>
      </c>
      <c r="AH59" s="103" t="n">
        <v>16.8133706666667</v>
      </c>
      <c r="AI59" s="103" t="n">
        <v>16.848912</v>
      </c>
      <c r="AJ59" s="103" t="n">
        <v>16.884458</v>
      </c>
      <c r="AK59" s="103" t="n">
        <v>16.92</v>
      </c>
      <c r="AL59" s="103" t="n">
        <v>16.284</v>
      </c>
      <c r="AM59" s="103" t="n">
        <v>15.648</v>
      </c>
      <c r="AN59" s="103" t="n">
        <v>15.012</v>
      </c>
      <c r="AO59" s="103" t="n">
        <v>14.376</v>
      </c>
      <c r="AP59" s="103" t="n">
        <v>13.74</v>
      </c>
      <c r="AQ59" s="103" t="n">
        <v>13.104</v>
      </c>
      <c r="AR59" s="103" t="n">
        <v>12.468</v>
      </c>
      <c r="AS59" s="103" t="n">
        <v>11.832</v>
      </c>
      <c r="AT59" s="103" t="n">
        <v>11.196</v>
      </c>
      <c r="AU59" s="103" t="n">
        <v>10.56</v>
      </c>
      <c r="AV59" s="103" t="n">
        <v>9.92399999999999</v>
      </c>
      <c r="AW59" s="103" t="n">
        <v>9.28799999999999</v>
      </c>
      <c r="AX59" s="103" t="n">
        <v>8.65199999999999</v>
      </c>
      <c r="AY59" s="103" t="n">
        <v>8.01599999999999</v>
      </c>
      <c r="AZ59" s="103" t="n">
        <v>7.37999999999999</v>
      </c>
    </row>
    <row r="60" customFormat="false" ht="12.8" hidden="false" customHeight="false" outlineLevel="0" collapsed="false">
      <c r="A60" s="102" t="n">
        <v>93</v>
      </c>
      <c r="B60" s="103" t="n">
        <v>0</v>
      </c>
      <c r="C60" s="103" t="n">
        <v>0.6572</v>
      </c>
      <c r="D60" s="103" t="n">
        <v>1.3144</v>
      </c>
      <c r="E60" s="103" t="n">
        <v>1.9716</v>
      </c>
      <c r="F60" s="103" t="n">
        <v>2.6288</v>
      </c>
      <c r="G60" s="103" t="n">
        <v>3.286</v>
      </c>
      <c r="H60" s="103" t="n">
        <v>3.9432</v>
      </c>
      <c r="I60" s="103" t="n">
        <v>4.6004</v>
      </c>
      <c r="J60" s="103" t="n">
        <v>5.2576</v>
      </c>
      <c r="K60" s="103" t="n">
        <v>5.39688</v>
      </c>
      <c r="L60" s="103" t="n">
        <v>5.53616</v>
      </c>
      <c r="M60" s="103" t="n">
        <v>5.67544</v>
      </c>
      <c r="N60" s="103" t="n">
        <v>5.81472</v>
      </c>
      <c r="O60" s="103" t="n">
        <v>5.954</v>
      </c>
      <c r="P60" s="103" t="n">
        <v>6.27736</v>
      </c>
      <c r="Q60" s="103" t="n">
        <v>6.60072</v>
      </c>
      <c r="R60" s="103" t="n">
        <v>6.92408</v>
      </c>
      <c r="S60" s="103" t="n">
        <v>7.24744</v>
      </c>
      <c r="T60" s="103" t="n">
        <v>7.5708</v>
      </c>
      <c r="U60" s="103" t="n">
        <v>9.09356</v>
      </c>
      <c r="V60" s="103" t="n">
        <v>10.61632</v>
      </c>
      <c r="W60" s="103" t="n">
        <v>12.13908</v>
      </c>
      <c r="X60" s="103" t="n">
        <v>13.66184</v>
      </c>
      <c r="Y60" s="103" t="n">
        <v>15.1846</v>
      </c>
      <c r="Z60" s="103" t="n">
        <v>15.47184</v>
      </c>
      <c r="AA60" s="103" t="n">
        <v>15.75908</v>
      </c>
      <c r="AB60" s="103" t="n">
        <v>16.04632</v>
      </c>
      <c r="AC60" s="103" t="n">
        <v>16.33356</v>
      </c>
      <c r="AD60" s="103" t="n">
        <v>16.6208</v>
      </c>
      <c r="AE60" s="103" t="n">
        <v>16.686401</v>
      </c>
      <c r="AF60" s="103" t="n">
        <v>16.752002</v>
      </c>
      <c r="AG60" s="103" t="n">
        <v>16.8176006666667</v>
      </c>
      <c r="AH60" s="103" t="n">
        <v>16.8831993333333</v>
      </c>
      <c r="AI60" s="103" t="n">
        <v>16.948798</v>
      </c>
      <c r="AJ60" s="103" t="n">
        <v>17.014402</v>
      </c>
      <c r="AK60" s="103" t="n">
        <v>17.08</v>
      </c>
      <c r="AL60" s="103" t="n">
        <v>16.436</v>
      </c>
      <c r="AM60" s="103" t="n">
        <v>15.792</v>
      </c>
      <c r="AN60" s="103" t="n">
        <v>15.148</v>
      </c>
      <c r="AO60" s="103" t="n">
        <v>14.504</v>
      </c>
      <c r="AP60" s="103" t="n">
        <v>13.86</v>
      </c>
      <c r="AQ60" s="103" t="n">
        <v>13.216</v>
      </c>
      <c r="AR60" s="103" t="n">
        <v>12.572</v>
      </c>
      <c r="AS60" s="103" t="n">
        <v>11.928</v>
      </c>
      <c r="AT60" s="103" t="n">
        <v>11.284</v>
      </c>
      <c r="AU60" s="103" t="n">
        <v>10.64</v>
      </c>
      <c r="AV60" s="103" t="n">
        <v>9.996</v>
      </c>
      <c r="AW60" s="103" t="n">
        <v>9.352</v>
      </c>
      <c r="AX60" s="103" t="n">
        <v>8.708</v>
      </c>
      <c r="AY60" s="103" t="n">
        <v>8.064</v>
      </c>
      <c r="AZ60" s="103" t="n">
        <v>7.42</v>
      </c>
    </row>
    <row r="61" customFormat="false" ht="12.8" hidden="false" customHeight="false" outlineLevel="0" collapsed="false">
      <c r="A61" s="102" t="n">
        <v>94</v>
      </c>
      <c r="B61" s="103" t="n">
        <v>0</v>
      </c>
      <c r="C61" s="103" t="n">
        <v>0.6516</v>
      </c>
      <c r="D61" s="103" t="n">
        <v>1.3032</v>
      </c>
      <c r="E61" s="103" t="n">
        <v>1.9548</v>
      </c>
      <c r="F61" s="103" t="n">
        <v>2.6064</v>
      </c>
      <c r="G61" s="103" t="n">
        <v>3.258</v>
      </c>
      <c r="H61" s="103" t="n">
        <v>3.9096</v>
      </c>
      <c r="I61" s="103" t="n">
        <v>4.5612</v>
      </c>
      <c r="J61" s="103" t="n">
        <v>5.2128</v>
      </c>
      <c r="K61" s="103" t="n">
        <v>5.34024</v>
      </c>
      <c r="L61" s="103" t="n">
        <v>5.46768</v>
      </c>
      <c r="M61" s="103" t="n">
        <v>5.59512</v>
      </c>
      <c r="N61" s="103" t="n">
        <v>5.72256</v>
      </c>
      <c r="O61" s="103" t="n">
        <v>5.85</v>
      </c>
      <c r="P61" s="103" t="n">
        <v>6.16608</v>
      </c>
      <c r="Q61" s="103" t="n">
        <v>6.48216</v>
      </c>
      <c r="R61" s="103" t="n">
        <v>6.79824</v>
      </c>
      <c r="S61" s="103" t="n">
        <v>7.11432</v>
      </c>
      <c r="T61" s="103" t="n">
        <v>7.4304</v>
      </c>
      <c r="U61" s="103" t="n">
        <v>8.97848</v>
      </c>
      <c r="V61" s="103" t="n">
        <v>10.52656</v>
      </c>
      <c r="W61" s="103" t="n">
        <v>12.07464</v>
      </c>
      <c r="X61" s="103" t="n">
        <v>13.62272</v>
      </c>
      <c r="Y61" s="103" t="n">
        <v>15.1708</v>
      </c>
      <c r="Z61" s="103" t="n">
        <v>15.45072</v>
      </c>
      <c r="AA61" s="103" t="n">
        <v>15.73064</v>
      </c>
      <c r="AB61" s="103" t="n">
        <v>16.01056</v>
      </c>
      <c r="AC61" s="103" t="n">
        <v>16.29048</v>
      </c>
      <c r="AD61" s="103" t="n">
        <v>16.5704</v>
      </c>
      <c r="AE61" s="103" t="n">
        <v>16.666058</v>
      </c>
      <c r="AF61" s="103" t="n">
        <v>16.761716</v>
      </c>
      <c r="AG61" s="103" t="n">
        <v>16.857372</v>
      </c>
      <c r="AH61" s="103" t="n">
        <v>16.953028</v>
      </c>
      <c r="AI61" s="103" t="n">
        <v>17.048684</v>
      </c>
      <c r="AJ61" s="103" t="n">
        <v>17.144346</v>
      </c>
      <c r="AK61" s="103" t="n">
        <v>17.24</v>
      </c>
      <c r="AL61" s="103" t="n">
        <v>16.588</v>
      </c>
      <c r="AM61" s="103" t="n">
        <v>15.936</v>
      </c>
      <c r="AN61" s="103" t="n">
        <v>15.284</v>
      </c>
      <c r="AO61" s="103" t="n">
        <v>14.632</v>
      </c>
      <c r="AP61" s="103" t="n">
        <v>13.98</v>
      </c>
      <c r="AQ61" s="103" t="n">
        <v>13.328</v>
      </c>
      <c r="AR61" s="103" t="n">
        <v>12.676</v>
      </c>
      <c r="AS61" s="103" t="n">
        <v>12.024</v>
      </c>
      <c r="AT61" s="103" t="n">
        <v>11.372</v>
      </c>
      <c r="AU61" s="103" t="n">
        <v>10.72</v>
      </c>
      <c r="AV61" s="103" t="n">
        <v>10.068</v>
      </c>
      <c r="AW61" s="103" t="n">
        <v>9.41599999999999</v>
      </c>
      <c r="AX61" s="103" t="n">
        <v>8.76399999999999</v>
      </c>
      <c r="AY61" s="103" t="n">
        <v>8.11199999999999</v>
      </c>
      <c r="AZ61" s="103" t="n">
        <v>7.45999999999999</v>
      </c>
    </row>
    <row r="62" customFormat="false" ht="12.8" hidden="false" customHeight="false" outlineLevel="0" collapsed="false">
      <c r="A62" s="102" t="n">
        <v>95</v>
      </c>
      <c r="B62" s="103" t="n">
        <v>0</v>
      </c>
      <c r="C62" s="103" t="n">
        <v>0.646</v>
      </c>
      <c r="D62" s="103" t="n">
        <v>1.292</v>
      </c>
      <c r="E62" s="103" t="n">
        <v>1.938</v>
      </c>
      <c r="F62" s="103" t="n">
        <v>2.584</v>
      </c>
      <c r="G62" s="103" t="n">
        <v>3.23</v>
      </c>
      <c r="H62" s="103" t="n">
        <v>3.876</v>
      </c>
      <c r="I62" s="103" t="n">
        <v>4.522</v>
      </c>
      <c r="J62" s="103" t="n">
        <v>5.168</v>
      </c>
      <c r="K62" s="103" t="n">
        <v>5.2836</v>
      </c>
      <c r="L62" s="103" t="n">
        <v>5.3992</v>
      </c>
      <c r="M62" s="103" t="n">
        <v>5.5148</v>
      </c>
      <c r="N62" s="103" t="n">
        <v>5.6304</v>
      </c>
      <c r="O62" s="103" t="n">
        <v>5.746</v>
      </c>
      <c r="P62" s="103" t="n">
        <v>6.0548</v>
      </c>
      <c r="Q62" s="103" t="n">
        <v>6.3636</v>
      </c>
      <c r="R62" s="103" t="n">
        <v>6.6724</v>
      </c>
      <c r="S62" s="103" t="n">
        <v>6.9812</v>
      </c>
      <c r="T62" s="103" t="n">
        <v>7.29</v>
      </c>
      <c r="U62" s="103" t="n">
        <v>8.8634</v>
      </c>
      <c r="V62" s="103" t="n">
        <v>10.4368</v>
      </c>
      <c r="W62" s="103" t="n">
        <v>12.0102</v>
      </c>
      <c r="X62" s="103" t="n">
        <v>13.5836</v>
      </c>
      <c r="Y62" s="103" t="n">
        <v>15.157</v>
      </c>
      <c r="Z62" s="103" t="n">
        <v>15.4296</v>
      </c>
      <c r="AA62" s="103" t="n">
        <v>15.7022</v>
      </c>
      <c r="AB62" s="103" t="n">
        <v>15.9748</v>
      </c>
      <c r="AC62" s="103" t="n">
        <v>16.2474</v>
      </c>
      <c r="AD62" s="103" t="n">
        <v>16.52</v>
      </c>
      <c r="AE62" s="103" t="n">
        <v>16.645715</v>
      </c>
      <c r="AF62" s="103" t="n">
        <v>16.77143</v>
      </c>
      <c r="AG62" s="103" t="n">
        <v>16.8971433333333</v>
      </c>
      <c r="AH62" s="103" t="n">
        <v>17.0228566666667</v>
      </c>
      <c r="AI62" s="103" t="n">
        <v>17.14857</v>
      </c>
      <c r="AJ62" s="103" t="n">
        <v>17.27429</v>
      </c>
      <c r="AK62" s="103" t="n">
        <v>17.4</v>
      </c>
      <c r="AL62" s="103" t="n">
        <v>16.74</v>
      </c>
      <c r="AM62" s="103" t="n">
        <v>16.08</v>
      </c>
      <c r="AN62" s="103" t="n">
        <v>15.42</v>
      </c>
      <c r="AO62" s="103" t="n">
        <v>14.76</v>
      </c>
      <c r="AP62" s="103" t="n">
        <v>14.1</v>
      </c>
      <c r="AQ62" s="103" t="n">
        <v>13.44</v>
      </c>
      <c r="AR62" s="103" t="n">
        <v>12.78</v>
      </c>
      <c r="AS62" s="103" t="n">
        <v>12.12</v>
      </c>
      <c r="AT62" s="103" t="n">
        <v>11.46</v>
      </c>
      <c r="AU62" s="103" t="n">
        <v>10.8</v>
      </c>
      <c r="AV62" s="103" t="n">
        <v>10.14</v>
      </c>
      <c r="AW62" s="103" t="n">
        <v>9.48</v>
      </c>
      <c r="AX62" s="103" t="n">
        <v>8.82</v>
      </c>
      <c r="AY62" s="103" t="n">
        <v>8.16</v>
      </c>
      <c r="AZ62" s="103" t="n">
        <v>7.5</v>
      </c>
    </row>
    <row r="63" customFormat="false" ht="12.8" hidden="false" customHeight="false" outlineLevel="0" collapsed="false">
      <c r="A63" s="102" t="n">
        <v>96</v>
      </c>
      <c r="B63" s="103" t="n">
        <v>0</v>
      </c>
      <c r="C63" s="103" t="n">
        <v>0.6406</v>
      </c>
      <c r="D63" s="103" t="n">
        <v>1.2812</v>
      </c>
      <c r="E63" s="103" t="n">
        <v>1.9218</v>
      </c>
      <c r="F63" s="103" t="n">
        <v>2.5624</v>
      </c>
      <c r="G63" s="103" t="n">
        <v>3.203</v>
      </c>
      <c r="H63" s="103" t="n">
        <v>3.8436</v>
      </c>
      <c r="I63" s="103" t="n">
        <v>4.4842</v>
      </c>
      <c r="J63" s="103" t="n">
        <v>5.1248</v>
      </c>
      <c r="K63" s="103" t="n">
        <v>5.22824</v>
      </c>
      <c r="L63" s="103" t="n">
        <v>5.33168</v>
      </c>
      <c r="M63" s="103" t="n">
        <v>5.43512</v>
      </c>
      <c r="N63" s="103" t="n">
        <v>5.53856</v>
      </c>
      <c r="O63" s="103" t="n">
        <v>5.642</v>
      </c>
      <c r="P63" s="103" t="n">
        <v>5.9428</v>
      </c>
      <c r="Q63" s="103" t="n">
        <v>6.2436</v>
      </c>
      <c r="R63" s="103" t="n">
        <v>6.5444</v>
      </c>
      <c r="S63" s="103" t="n">
        <v>6.8452</v>
      </c>
      <c r="T63" s="103" t="n">
        <v>7.146</v>
      </c>
      <c r="U63" s="103" t="n">
        <v>8.74544</v>
      </c>
      <c r="V63" s="103" t="n">
        <v>10.34488</v>
      </c>
      <c r="W63" s="103" t="n">
        <v>11.94432</v>
      </c>
      <c r="X63" s="103" t="n">
        <v>13.54376</v>
      </c>
      <c r="Y63" s="103" t="n">
        <v>15.1432</v>
      </c>
      <c r="Z63" s="103" t="n">
        <v>15.4096</v>
      </c>
      <c r="AA63" s="103" t="n">
        <v>15.676</v>
      </c>
      <c r="AB63" s="103" t="n">
        <v>15.9424</v>
      </c>
      <c r="AC63" s="103" t="n">
        <v>16.2088</v>
      </c>
      <c r="AD63" s="103" t="n">
        <v>16.4752</v>
      </c>
      <c r="AE63" s="103" t="n">
        <v>16.627315</v>
      </c>
      <c r="AF63" s="103" t="n">
        <v>16.77943</v>
      </c>
      <c r="AG63" s="103" t="n">
        <v>16.9315433333333</v>
      </c>
      <c r="AH63" s="103" t="n">
        <v>17.0836566666667</v>
      </c>
      <c r="AI63" s="103" t="n">
        <v>17.23577</v>
      </c>
      <c r="AJ63" s="103" t="n">
        <v>17.38789</v>
      </c>
      <c r="AK63" s="103" t="n">
        <v>17.54</v>
      </c>
      <c r="AL63" s="103" t="n">
        <v>16.872</v>
      </c>
      <c r="AM63" s="103" t="n">
        <v>16.204</v>
      </c>
      <c r="AN63" s="103" t="n">
        <v>15.536</v>
      </c>
      <c r="AO63" s="103" t="n">
        <v>14.868</v>
      </c>
      <c r="AP63" s="103" t="n">
        <v>14.2</v>
      </c>
      <c r="AQ63" s="103" t="n">
        <v>13.532</v>
      </c>
      <c r="AR63" s="103" t="n">
        <v>12.864</v>
      </c>
      <c r="AS63" s="103" t="n">
        <v>12.196</v>
      </c>
      <c r="AT63" s="103" t="n">
        <v>11.528</v>
      </c>
      <c r="AU63" s="103" t="n">
        <v>10.86</v>
      </c>
      <c r="AV63" s="103" t="n">
        <v>10.192</v>
      </c>
      <c r="AW63" s="103" t="n">
        <v>9.524</v>
      </c>
      <c r="AX63" s="103" t="n">
        <v>8.85600000000001</v>
      </c>
      <c r="AY63" s="103" t="n">
        <v>8.18800000000001</v>
      </c>
      <c r="AZ63" s="103" t="n">
        <v>7.52000000000001</v>
      </c>
    </row>
    <row r="64" customFormat="false" ht="12.8" hidden="false" customHeight="false" outlineLevel="0" collapsed="false">
      <c r="A64" s="102" t="n">
        <v>97</v>
      </c>
      <c r="B64" s="103" t="n">
        <v>0</v>
      </c>
      <c r="C64" s="103" t="n">
        <v>0.6352</v>
      </c>
      <c r="D64" s="103" t="n">
        <v>1.2704</v>
      </c>
      <c r="E64" s="103" t="n">
        <v>1.9056</v>
      </c>
      <c r="F64" s="103" t="n">
        <v>2.5408</v>
      </c>
      <c r="G64" s="103" t="n">
        <v>3.176</v>
      </c>
      <c r="H64" s="103" t="n">
        <v>3.8112</v>
      </c>
      <c r="I64" s="103" t="n">
        <v>4.4464</v>
      </c>
      <c r="J64" s="103" t="n">
        <v>5.0816</v>
      </c>
      <c r="K64" s="103" t="n">
        <v>5.17288</v>
      </c>
      <c r="L64" s="103" t="n">
        <v>5.26416</v>
      </c>
      <c r="M64" s="103" t="n">
        <v>5.35544</v>
      </c>
      <c r="N64" s="103" t="n">
        <v>5.44672</v>
      </c>
      <c r="O64" s="103" t="n">
        <v>5.538</v>
      </c>
      <c r="P64" s="103" t="n">
        <v>5.8308</v>
      </c>
      <c r="Q64" s="103" t="n">
        <v>6.1236</v>
      </c>
      <c r="R64" s="103" t="n">
        <v>6.4164</v>
      </c>
      <c r="S64" s="103" t="n">
        <v>6.7092</v>
      </c>
      <c r="T64" s="103" t="n">
        <v>7.002</v>
      </c>
      <c r="U64" s="103" t="n">
        <v>8.62748</v>
      </c>
      <c r="V64" s="103" t="n">
        <v>10.25296</v>
      </c>
      <c r="W64" s="103" t="n">
        <v>11.87844</v>
      </c>
      <c r="X64" s="103" t="n">
        <v>13.50392</v>
      </c>
      <c r="Y64" s="103" t="n">
        <v>15.1294</v>
      </c>
      <c r="Z64" s="103" t="n">
        <v>15.3896</v>
      </c>
      <c r="AA64" s="103" t="n">
        <v>15.6498</v>
      </c>
      <c r="AB64" s="103" t="n">
        <v>15.91</v>
      </c>
      <c r="AC64" s="103" t="n">
        <v>16.1702</v>
      </c>
      <c r="AD64" s="103" t="n">
        <v>16.4304</v>
      </c>
      <c r="AE64" s="103" t="n">
        <v>16.608915</v>
      </c>
      <c r="AF64" s="103" t="n">
        <v>16.78743</v>
      </c>
      <c r="AG64" s="103" t="n">
        <v>16.9659433333333</v>
      </c>
      <c r="AH64" s="103" t="n">
        <v>17.1444566666667</v>
      </c>
      <c r="AI64" s="103" t="n">
        <v>17.32297</v>
      </c>
      <c r="AJ64" s="103" t="n">
        <v>17.50149</v>
      </c>
      <c r="AK64" s="103" t="n">
        <v>17.68</v>
      </c>
      <c r="AL64" s="103" t="n">
        <v>17.004</v>
      </c>
      <c r="AM64" s="103" t="n">
        <v>16.328</v>
      </c>
      <c r="AN64" s="103" t="n">
        <v>15.652</v>
      </c>
      <c r="AO64" s="103" t="n">
        <v>14.976</v>
      </c>
      <c r="AP64" s="103" t="n">
        <v>14.3</v>
      </c>
      <c r="AQ64" s="103" t="n">
        <v>13.624</v>
      </c>
      <c r="AR64" s="103" t="n">
        <v>12.948</v>
      </c>
      <c r="AS64" s="103" t="n">
        <v>12.272</v>
      </c>
      <c r="AT64" s="103" t="n">
        <v>11.596</v>
      </c>
      <c r="AU64" s="103" t="n">
        <v>10.92</v>
      </c>
      <c r="AV64" s="103" t="n">
        <v>10.244</v>
      </c>
      <c r="AW64" s="103" t="n">
        <v>9.56800000000001</v>
      </c>
      <c r="AX64" s="103" t="n">
        <v>8.89200000000001</v>
      </c>
      <c r="AY64" s="103" t="n">
        <v>8.21600000000001</v>
      </c>
      <c r="AZ64" s="103" t="n">
        <v>7.54000000000001</v>
      </c>
    </row>
    <row r="65" customFormat="false" ht="12.8" hidden="false" customHeight="false" outlineLevel="0" collapsed="false">
      <c r="A65" s="102" t="n">
        <v>98</v>
      </c>
      <c r="B65" s="103" t="n">
        <v>0</v>
      </c>
      <c r="C65" s="103" t="n">
        <v>0.6298</v>
      </c>
      <c r="D65" s="103" t="n">
        <v>1.2596</v>
      </c>
      <c r="E65" s="103" t="n">
        <v>1.8894</v>
      </c>
      <c r="F65" s="103" t="n">
        <v>2.5192</v>
      </c>
      <c r="G65" s="103" t="n">
        <v>3.149</v>
      </c>
      <c r="H65" s="103" t="n">
        <v>3.7788</v>
      </c>
      <c r="I65" s="103" t="n">
        <v>4.4086</v>
      </c>
      <c r="J65" s="103" t="n">
        <v>5.0384</v>
      </c>
      <c r="K65" s="103" t="n">
        <v>5.11752</v>
      </c>
      <c r="L65" s="103" t="n">
        <v>5.19664</v>
      </c>
      <c r="M65" s="103" t="n">
        <v>5.27576</v>
      </c>
      <c r="N65" s="103" t="n">
        <v>5.35488</v>
      </c>
      <c r="O65" s="103" t="n">
        <v>5.434</v>
      </c>
      <c r="P65" s="103" t="n">
        <v>5.7188</v>
      </c>
      <c r="Q65" s="103" t="n">
        <v>6.0036</v>
      </c>
      <c r="R65" s="103" t="n">
        <v>6.2884</v>
      </c>
      <c r="S65" s="103" t="n">
        <v>6.5732</v>
      </c>
      <c r="T65" s="103" t="n">
        <v>6.858</v>
      </c>
      <c r="U65" s="103" t="n">
        <v>8.50952</v>
      </c>
      <c r="V65" s="103" t="n">
        <v>10.16104</v>
      </c>
      <c r="W65" s="103" t="n">
        <v>11.81256</v>
      </c>
      <c r="X65" s="103" t="n">
        <v>13.46408</v>
      </c>
      <c r="Y65" s="103" t="n">
        <v>15.1156</v>
      </c>
      <c r="Z65" s="103" t="n">
        <v>15.3696</v>
      </c>
      <c r="AA65" s="103" t="n">
        <v>15.6236</v>
      </c>
      <c r="AB65" s="103" t="n">
        <v>15.8776</v>
      </c>
      <c r="AC65" s="103" t="n">
        <v>16.1316</v>
      </c>
      <c r="AD65" s="103" t="n">
        <v>16.3856</v>
      </c>
      <c r="AE65" s="103" t="n">
        <v>16.590515</v>
      </c>
      <c r="AF65" s="103" t="n">
        <v>16.79543</v>
      </c>
      <c r="AG65" s="103" t="n">
        <v>17.0003433333333</v>
      </c>
      <c r="AH65" s="103" t="n">
        <v>17.2052566666667</v>
      </c>
      <c r="AI65" s="103" t="n">
        <v>17.41017</v>
      </c>
      <c r="AJ65" s="103" t="n">
        <v>17.61509</v>
      </c>
      <c r="AK65" s="103" t="n">
        <v>17.82</v>
      </c>
      <c r="AL65" s="103" t="n">
        <v>17.136</v>
      </c>
      <c r="AM65" s="103" t="n">
        <v>16.452</v>
      </c>
      <c r="AN65" s="103" t="n">
        <v>15.768</v>
      </c>
      <c r="AO65" s="103" t="n">
        <v>15.084</v>
      </c>
      <c r="AP65" s="103" t="n">
        <v>14.4</v>
      </c>
      <c r="AQ65" s="103" t="n">
        <v>13.716</v>
      </c>
      <c r="AR65" s="103" t="n">
        <v>13.032</v>
      </c>
      <c r="AS65" s="103" t="n">
        <v>12.348</v>
      </c>
      <c r="AT65" s="103" t="n">
        <v>11.664</v>
      </c>
      <c r="AU65" s="103" t="n">
        <v>10.98</v>
      </c>
      <c r="AV65" s="103" t="n">
        <v>10.296</v>
      </c>
      <c r="AW65" s="103" t="n">
        <v>9.612</v>
      </c>
      <c r="AX65" s="103" t="n">
        <v>8.928</v>
      </c>
      <c r="AY65" s="103" t="n">
        <v>8.24400000000001</v>
      </c>
      <c r="AZ65" s="103" t="n">
        <v>7.56000000000001</v>
      </c>
    </row>
    <row r="66" customFormat="false" ht="12.8" hidden="false" customHeight="false" outlineLevel="0" collapsed="false">
      <c r="A66" s="102" t="n">
        <v>99</v>
      </c>
      <c r="B66" s="103" t="n">
        <v>0</v>
      </c>
      <c r="C66" s="103" t="n">
        <v>0.6244</v>
      </c>
      <c r="D66" s="103" t="n">
        <v>1.2488</v>
      </c>
      <c r="E66" s="103" t="n">
        <v>1.8732</v>
      </c>
      <c r="F66" s="103" t="n">
        <v>2.4976</v>
      </c>
      <c r="G66" s="103" t="n">
        <v>3.122</v>
      </c>
      <c r="H66" s="103" t="n">
        <v>3.7464</v>
      </c>
      <c r="I66" s="103" t="n">
        <v>4.3708</v>
      </c>
      <c r="J66" s="103" t="n">
        <v>4.9952</v>
      </c>
      <c r="K66" s="103" t="n">
        <v>5.06216</v>
      </c>
      <c r="L66" s="103" t="n">
        <v>5.12912</v>
      </c>
      <c r="M66" s="103" t="n">
        <v>5.19608</v>
      </c>
      <c r="N66" s="103" t="n">
        <v>5.26304</v>
      </c>
      <c r="O66" s="103" t="n">
        <v>5.33</v>
      </c>
      <c r="P66" s="103" t="n">
        <v>5.6068</v>
      </c>
      <c r="Q66" s="103" t="n">
        <v>5.8836</v>
      </c>
      <c r="R66" s="103" t="n">
        <v>6.1604</v>
      </c>
      <c r="S66" s="103" t="n">
        <v>6.4372</v>
      </c>
      <c r="T66" s="103" t="n">
        <v>6.714</v>
      </c>
      <c r="U66" s="103" t="n">
        <v>8.39156</v>
      </c>
      <c r="V66" s="103" t="n">
        <v>10.06912</v>
      </c>
      <c r="W66" s="103" t="n">
        <v>11.74668</v>
      </c>
      <c r="X66" s="103" t="n">
        <v>13.42424</v>
      </c>
      <c r="Y66" s="103" t="n">
        <v>15.1018</v>
      </c>
      <c r="Z66" s="103" t="n">
        <v>15.3496</v>
      </c>
      <c r="AA66" s="103" t="n">
        <v>15.5974</v>
      </c>
      <c r="AB66" s="103" t="n">
        <v>15.8452</v>
      </c>
      <c r="AC66" s="103" t="n">
        <v>16.093</v>
      </c>
      <c r="AD66" s="103" t="n">
        <v>16.3408</v>
      </c>
      <c r="AE66" s="103" t="n">
        <v>16.572115</v>
      </c>
      <c r="AF66" s="103" t="n">
        <v>16.80343</v>
      </c>
      <c r="AG66" s="103" t="n">
        <v>17.0347433333333</v>
      </c>
      <c r="AH66" s="103" t="n">
        <v>17.2660566666667</v>
      </c>
      <c r="AI66" s="103" t="n">
        <v>17.49737</v>
      </c>
      <c r="AJ66" s="103" t="n">
        <v>17.72869</v>
      </c>
      <c r="AK66" s="103" t="n">
        <v>17.96</v>
      </c>
      <c r="AL66" s="103" t="n">
        <v>17.268</v>
      </c>
      <c r="AM66" s="103" t="n">
        <v>16.576</v>
      </c>
      <c r="AN66" s="103" t="n">
        <v>15.884</v>
      </c>
      <c r="AO66" s="103" t="n">
        <v>15.192</v>
      </c>
      <c r="AP66" s="103" t="n">
        <v>14.5</v>
      </c>
      <c r="AQ66" s="103" t="n">
        <v>13.808</v>
      </c>
      <c r="AR66" s="103" t="n">
        <v>13.116</v>
      </c>
      <c r="AS66" s="103" t="n">
        <v>12.424</v>
      </c>
      <c r="AT66" s="103" t="n">
        <v>11.732</v>
      </c>
      <c r="AU66" s="103" t="n">
        <v>11.04</v>
      </c>
      <c r="AV66" s="103" t="n">
        <v>10.348</v>
      </c>
      <c r="AW66" s="103" t="n">
        <v>9.65600000000001</v>
      </c>
      <c r="AX66" s="103" t="n">
        <v>8.96400000000001</v>
      </c>
      <c r="AY66" s="103" t="n">
        <v>8.27200000000001</v>
      </c>
      <c r="AZ66" s="103" t="n">
        <v>7.58000000000001</v>
      </c>
    </row>
    <row r="67" customFormat="false" ht="12.8" hidden="false" customHeight="false" outlineLevel="0" collapsed="false">
      <c r="A67" s="102" t="n">
        <v>100</v>
      </c>
      <c r="B67" s="103" t="n">
        <v>0</v>
      </c>
      <c r="C67" s="103" t="n">
        <v>0.619</v>
      </c>
      <c r="D67" s="103" t="n">
        <v>1.238</v>
      </c>
      <c r="E67" s="103" t="n">
        <v>1.857</v>
      </c>
      <c r="F67" s="103" t="n">
        <v>2.476</v>
      </c>
      <c r="G67" s="103" t="n">
        <v>3.095</v>
      </c>
      <c r="H67" s="103" t="n">
        <v>3.714</v>
      </c>
      <c r="I67" s="103" t="n">
        <v>4.333</v>
      </c>
      <c r="J67" s="103" t="n">
        <v>4.952</v>
      </c>
      <c r="K67" s="103" t="n">
        <v>5.0068</v>
      </c>
      <c r="L67" s="103" t="n">
        <v>5.0616</v>
      </c>
      <c r="M67" s="103" t="n">
        <v>5.1164</v>
      </c>
      <c r="N67" s="103" t="n">
        <v>5.1712</v>
      </c>
      <c r="O67" s="103" t="n">
        <v>5.226</v>
      </c>
      <c r="P67" s="103" t="n">
        <v>5.4948</v>
      </c>
      <c r="Q67" s="103" t="n">
        <v>5.7636</v>
      </c>
      <c r="R67" s="103" t="n">
        <v>6.0324</v>
      </c>
      <c r="S67" s="103" t="n">
        <v>6.3012</v>
      </c>
      <c r="T67" s="103" t="n">
        <v>6.57</v>
      </c>
      <c r="U67" s="103" t="n">
        <v>8.2736</v>
      </c>
      <c r="V67" s="103" t="n">
        <v>9.9772</v>
      </c>
      <c r="W67" s="103" t="n">
        <v>11.6808</v>
      </c>
      <c r="X67" s="103" t="n">
        <v>13.3844</v>
      </c>
      <c r="Y67" s="103" t="n">
        <v>15.088</v>
      </c>
      <c r="Z67" s="103" t="n">
        <v>15.3296</v>
      </c>
      <c r="AA67" s="103" t="n">
        <v>15.5712</v>
      </c>
      <c r="AB67" s="103" t="n">
        <v>15.8128</v>
      </c>
      <c r="AC67" s="103" t="n">
        <v>16.0544</v>
      </c>
      <c r="AD67" s="103" t="n">
        <v>16.296</v>
      </c>
      <c r="AE67" s="103" t="n">
        <v>16.553715</v>
      </c>
      <c r="AF67" s="103" t="n">
        <v>16.81143</v>
      </c>
      <c r="AG67" s="103" t="n">
        <v>17.0691433333333</v>
      </c>
      <c r="AH67" s="103" t="n">
        <v>17.3268566666667</v>
      </c>
      <c r="AI67" s="103" t="n">
        <v>17.58457</v>
      </c>
      <c r="AJ67" s="103" t="n">
        <v>17.84229</v>
      </c>
      <c r="AK67" s="103" t="n">
        <v>18.1</v>
      </c>
      <c r="AL67" s="103" t="n">
        <v>17.4</v>
      </c>
      <c r="AM67" s="103" t="n">
        <v>16.7</v>
      </c>
      <c r="AN67" s="103" t="n">
        <v>16</v>
      </c>
      <c r="AO67" s="103" t="n">
        <v>15.3</v>
      </c>
      <c r="AP67" s="103" t="n">
        <v>14.6</v>
      </c>
      <c r="AQ67" s="103" t="n">
        <v>13.9</v>
      </c>
      <c r="AR67" s="103" t="n">
        <v>13.2</v>
      </c>
      <c r="AS67" s="103" t="n">
        <v>12.5</v>
      </c>
      <c r="AT67" s="103" t="n">
        <v>11.8</v>
      </c>
      <c r="AU67" s="103" t="n">
        <v>11.1</v>
      </c>
      <c r="AV67" s="103" t="n">
        <v>10.4</v>
      </c>
      <c r="AW67" s="103" t="n">
        <v>9.7</v>
      </c>
      <c r="AX67" s="103" t="n">
        <v>9.00000000000001</v>
      </c>
      <c r="AY67" s="103" t="n">
        <v>8.30000000000001</v>
      </c>
      <c r="AZ67" s="103" t="n">
        <v>7.60000000000001</v>
      </c>
    </row>
    <row r="68" customFormat="false" ht="12.8" hidden="false" customHeight="false" outlineLevel="0" collapsed="false">
      <c r="A68" s="102" t="n">
        <v>101</v>
      </c>
      <c r="B68" s="103" t="n">
        <v>0</v>
      </c>
      <c r="C68" s="103" t="n">
        <v>0.6134</v>
      </c>
      <c r="D68" s="103" t="n">
        <v>1.2268</v>
      </c>
      <c r="E68" s="103" t="n">
        <v>1.8402</v>
      </c>
      <c r="F68" s="103" t="n">
        <v>2.4536</v>
      </c>
      <c r="G68" s="103" t="n">
        <v>3.067</v>
      </c>
      <c r="H68" s="103" t="n">
        <v>3.6804</v>
      </c>
      <c r="I68" s="103" t="n">
        <v>4.2938</v>
      </c>
      <c r="J68" s="103" t="n">
        <v>4.9072</v>
      </c>
      <c r="K68" s="103" t="n">
        <v>4.95016</v>
      </c>
      <c r="L68" s="103" t="n">
        <v>4.99312</v>
      </c>
      <c r="M68" s="103" t="n">
        <v>5.03608</v>
      </c>
      <c r="N68" s="103" t="n">
        <v>5.07904</v>
      </c>
      <c r="O68" s="103" t="n">
        <v>5.122</v>
      </c>
      <c r="P68" s="103" t="n">
        <v>5.38352</v>
      </c>
      <c r="Q68" s="103" t="n">
        <v>5.64504</v>
      </c>
      <c r="R68" s="103" t="n">
        <v>5.90656</v>
      </c>
      <c r="S68" s="103" t="n">
        <v>6.16808</v>
      </c>
      <c r="T68" s="103" t="n">
        <v>6.4296</v>
      </c>
      <c r="U68" s="103" t="n">
        <v>8.1576</v>
      </c>
      <c r="V68" s="103" t="n">
        <v>9.8856</v>
      </c>
      <c r="W68" s="103" t="n">
        <v>11.6136</v>
      </c>
      <c r="X68" s="103" t="n">
        <v>13.3416</v>
      </c>
      <c r="Y68" s="103" t="n">
        <v>15.0696</v>
      </c>
      <c r="Z68" s="103" t="n">
        <v>15.3048</v>
      </c>
      <c r="AA68" s="103" t="n">
        <v>15.54</v>
      </c>
      <c r="AB68" s="103" t="n">
        <v>15.7752</v>
      </c>
      <c r="AC68" s="103" t="n">
        <v>16.0104</v>
      </c>
      <c r="AD68" s="103" t="n">
        <v>16.2456</v>
      </c>
      <c r="AE68" s="103" t="n">
        <v>16.533372</v>
      </c>
      <c r="AF68" s="103" t="n">
        <v>16.821144</v>
      </c>
      <c r="AG68" s="103" t="n">
        <v>17.1089146666667</v>
      </c>
      <c r="AH68" s="103" t="n">
        <v>17.3966853333333</v>
      </c>
      <c r="AI68" s="103" t="n">
        <v>17.684456</v>
      </c>
      <c r="AJ68" s="103" t="n">
        <v>17.972232</v>
      </c>
      <c r="AK68" s="103" t="n">
        <v>18.26</v>
      </c>
      <c r="AL68" s="103" t="n">
        <v>17.552</v>
      </c>
      <c r="AM68" s="103" t="n">
        <v>16.844</v>
      </c>
      <c r="AN68" s="103" t="n">
        <v>16.136</v>
      </c>
      <c r="AO68" s="103" t="n">
        <v>15.428</v>
      </c>
      <c r="AP68" s="103" t="n">
        <v>14.72</v>
      </c>
      <c r="AQ68" s="103" t="n">
        <v>14.012</v>
      </c>
      <c r="AR68" s="103" t="n">
        <v>13.304</v>
      </c>
      <c r="AS68" s="103" t="n">
        <v>12.596</v>
      </c>
      <c r="AT68" s="103" t="n">
        <v>11.888</v>
      </c>
      <c r="AU68" s="103" t="n">
        <v>11.18</v>
      </c>
      <c r="AV68" s="103" t="n">
        <v>10.472</v>
      </c>
      <c r="AW68" s="103" t="n">
        <v>9.764</v>
      </c>
      <c r="AX68" s="103" t="n">
        <v>9.056</v>
      </c>
      <c r="AY68" s="103" t="n">
        <v>8.348</v>
      </c>
      <c r="AZ68" s="103" t="n">
        <v>7.64</v>
      </c>
    </row>
    <row r="69" customFormat="false" ht="12.8" hidden="false" customHeight="false" outlineLevel="0" collapsed="false">
      <c r="A69" s="102" t="n">
        <v>102</v>
      </c>
      <c r="B69" s="103" t="n">
        <v>0</v>
      </c>
      <c r="C69" s="103" t="n">
        <v>0.6078</v>
      </c>
      <c r="D69" s="103" t="n">
        <v>1.2156</v>
      </c>
      <c r="E69" s="103" t="n">
        <v>1.8234</v>
      </c>
      <c r="F69" s="103" t="n">
        <v>2.4312</v>
      </c>
      <c r="G69" s="103" t="n">
        <v>3.039</v>
      </c>
      <c r="H69" s="103" t="n">
        <v>3.6468</v>
      </c>
      <c r="I69" s="103" t="n">
        <v>4.2546</v>
      </c>
      <c r="J69" s="103" t="n">
        <v>4.8624</v>
      </c>
      <c r="K69" s="103" t="n">
        <v>4.89352</v>
      </c>
      <c r="L69" s="103" t="n">
        <v>4.92464</v>
      </c>
      <c r="M69" s="103" t="n">
        <v>4.95576</v>
      </c>
      <c r="N69" s="103" t="n">
        <v>4.98688</v>
      </c>
      <c r="O69" s="103" t="n">
        <v>5.018</v>
      </c>
      <c r="P69" s="103" t="n">
        <v>5.27224</v>
      </c>
      <c r="Q69" s="103" t="n">
        <v>5.52648</v>
      </c>
      <c r="R69" s="103" t="n">
        <v>5.78072</v>
      </c>
      <c r="S69" s="103" t="n">
        <v>6.03496</v>
      </c>
      <c r="T69" s="103" t="n">
        <v>6.2892</v>
      </c>
      <c r="U69" s="103" t="n">
        <v>8.0416</v>
      </c>
      <c r="V69" s="103" t="n">
        <v>9.794</v>
      </c>
      <c r="W69" s="103" t="n">
        <v>11.5464</v>
      </c>
      <c r="X69" s="103" t="n">
        <v>13.2988</v>
      </c>
      <c r="Y69" s="103" t="n">
        <v>15.0512</v>
      </c>
      <c r="Z69" s="103" t="n">
        <v>15.28</v>
      </c>
      <c r="AA69" s="103" t="n">
        <v>15.5088</v>
      </c>
      <c r="AB69" s="103" t="n">
        <v>15.7376</v>
      </c>
      <c r="AC69" s="103" t="n">
        <v>15.9664</v>
      </c>
      <c r="AD69" s="103" t="n">
        <v>16.1952</v>
      </c>
      <c r="AE69" s="103" t="n">
        <v>16.513029</v>
      </c>
      <c r="AF69" s="103" t="n">
        <v>16.830858</v>
      </c>
      <c r="AG69" s="103" t="n">
        <v>17.148686</v>
      </c>
      <c r="AH69" s="103" t="n">
        <v>17.466514</v>
      </c>
      <c r="AI69" s="103" t="n">
        <v>17.784342</v>
      </c>
      <c r="AJ69" s="103" t="n">
        <v>18.102174</v>
      </c>
      <c r="AK69" s="103" t="n">
        <v>18.42</v>
      </c>
      <c r="AL69" s="103" t="n">
        <v>17.704</v>
      </c>
      <c r="AM69" s="103" t="n">
        <v>16.988</v>
      </c>
      <c r="AN69" s="103" t="n">
        <v>16.272</v>
      </c>
      <c r="AO69" s="103" t="n">
        <v>15.556</v>
      </c>
      <c r="AP69" s="103" t="n">
        <v>14.84</v>
      </c>
      <c r="AQ69" s="103" t="n">
        <v>14.124</v>
      </c>
      <c r="AR69" s="103" t="n">
        <v>13.408</v>
      </c>
      <c r="AS69" s="103" t="n">
        <v>12.692</v>
      </c>
      <c r="AT69" s="103" t="n">
        <v>11.976</v>
      </c>
      <c r="AU69" s="103" t="n">
        <v>11.26</v>
      </c>
      <c r="AV69" s="103" t="n">
        <v>10.544</v>
      </c>
      <c r="AW69" s="103" t="n">
        <v>9.82799999999999</v>
      </c>
      <c r="AX69" s="103" t="n">
        <v>9.11199999999999</v>
      </c>
      <c r="AY69" s="103" t="n">
        <v>8.39599999999999</v>
      </c>
      <c r="AZ69" s="103" t="n">
        <v>7.67999999999999</v>
      </c>
    </row>
    <row r="70" customFormat="false" ht="12.8" hidden="false" customHeight="false" outlineLevel="0" collapsed="false">
      <c r="A70" s="102" t="n">
        <v>103</v>
      </c>
      <c r="B70" s="103" t="n">
        <v>0</v>
      </c>
      <c r="C70" s="103" t="n">
        <v>0.6022</v>
      </c>
      <c r="D70" s="103" t="n">
        <v>1.2044</v>
      </c>
      <c r="E70" s="103" t="n">
        <v>1.8066</v>
      </c>
      <c r="F70" s="103" t="n">
        <v>2.4088</v>
      </c>
      <c r="G70" s="103" t="n">
        <v>3.011</v>
      </c>
      <c r="H70" s="103" t="n">
        <v>3.6132</v>
      </c>
      <c r="I70" s="103" t="n">
        <v>4.2154</v>
      </c>
      <c r="J70" s="103" t="n">
        <v>4.8176</v>
      </c>
      <c r="K70" s="103" t="n">
        <v>4.83688</v>
      </c>
      <c r="L70" s="103" t="n">
        <v>4.85616</v>
      </c>
      <c r="M70" s="103" t="n">
        <v>4.87544</v>
      </c>
      <c r="N70" s="103" t="n">
        <v>4.89472</v>
      </c>
      <c r="O70" s="103" t="n">
        <v>4.914</v>
      </c>
      <c r="P70" s="103" t="n">
        <v>5.16096</v>
      </c>
      <c r="Q70" s="103" t="n">
        <v>5.40792</v>
      </c>
      <c r="R70" s="103" t="n">
        <v>5.65488</v>
      </c>
      <c r="S70" s="103" t="n">
        <v>5.90184</v>
      </c>
      <c r="T70" s="103" t="n">
        <v>6.1488</v>
      </c>
      <c r="U70" s="103" t="n">
        <v>7.9256</v>
      </c>
      <c r="V70" s="103" t="n">
        <v>9.7024</v>
      </c>
      <c r="W70" s="103" t="n">
        <v>11.4792</v>
      </c>
      <c r="X70" s="103" t="n">
        <v>13.256</v>
      </c>
      <c r="Y70" s="103" t="n">
        <v>15.0328</v>
      </c>
      <c r="Z70" s="103" t="n">
        <v>15.2552</v>
      </c>
      <c r="AA70" s="103" t="n">
        <v>15.4776</v>
      </c>
      <c r="AB70" s="103" t="n">
        <v>15.7</v>
      </c>
      <c r="AC70" s="103" t="n">
        <v>15.9224</v>
      </c>
      <c r="AD70" s="103" t="n">
        <v>16.1448</v>
      </c>
      <c r="AE70" s="103" t="n">
        <v>16.492686</v>
      </c>
      <c r="AF70" s="103" t="n">
        <v>16.840572</v>
      </c>
      <c r="AG70" s="103" t="n">
        <v>17.1884573333333</v>
      </c>
      <c r="AH70" s="103" t="n">
        <v>17.5363426666667</v>
      </c>
      <c r="AI70" s="103" t="n">
        <v>17.884228</v>
      </c>
      <c r="AJ70" s="103" t="n">
        <v>18.232116</v>
      </c>
      <c r="AK70" s="103" t="n">
        <v>18.58</v>
      </c>
      <c r="AL70" s="103" t="n">
        <v>17.856</v>
      </c>
      <c r="AM70" s="103" t="n">
        <v>17.132</v>
      </c>
      <c r="AN70" s="103" t="n">
        <v>16.408</v>
      </c>
      <c r="AO70" s="103" t="n">
        <v>15.684</v>
      </c>
      <c r="AP70" s="103" t="n">
        <v>14.96</v>
      </c>
      <c r="AQ70" s="103" t="n">
        <v>14.236</v>
      </c>
      <c r="AR70" s="103" t="n">
        <v>13.512</v>
      </c>
      <c r="AS70" s="103" t="n">
        <v>12.788</v>
      </c>
      <c r="AT70" s="103" t="n">
        <v>12.064</v>
      </c>
      <c r="AU70" s="103" t="n">
        <v>11.34</v>
      </c>
      <c r="AV70" s="103" t="n">
        <v>10.616</v>
      </c>
      <c r="AW70" s="103" t="n">
        <v>9.89199999999998</v>
      </c>
      <c r="AX70" s="103" t="n">
        <v>9.16799999999998</v>
      </c>
      <c r="AY70" s="103" t="n">
        <v>8.44399999999998</v>
      </c>
      <c r="AZ70" s="103" t="n">
        <v>7.71999999999998</v>
      </c>
    </row>
    <row r="71" customFormat="false" ht="12.8" hidden="false" customHeight="false" outlineLevel="0" collapsed="false">
      <c r="A71" s="102" t="n">
        <v>104</v>
      </c>
      <c r="B71" s="103" t="n">
        <v>0</v>
      </c>
      <c r="C71" s="103" t="n">
        <v>0.5966</v>
      </c>
      <c r="D71" s="103" t="n">
        <v>1.1932</v>
      </c>
      <c r="E71" s="103" t="n">
        <v>1.7898</v>
      </c>
      <c r="F71" s="103" t="n">
        <v>2.3864</v>
      </c>
      <c r="G71" s="103" t="n">
        <v>2.983</v>
      </c>
      <c r="H71" s="103" t="n">
        <v>3.5796</v>
      </c>
      <c r="I71" s="103" t="n">
        <v>4.1762</v>
      </c>
      <c r="J71" s="103" t="n">
        <v>4.7728</v>
      </c>
      <c r="K71" s="103" t="n">
        <v>4.78024</v>
      </c>
      <c r="L71" s="103" t="n">
        <v>4.78768</v>
      </c>
      <c r="M71" s="103" t="n">
        <v>4.79512</v>
      </c>
      <c r="N71" s="103" t="n">
        <v>4.80256</v>
      </c>
      <c r="O71" s="103" t="n">
        <v>4.81</v>
      </c>
      <c r="P71" s="103" t="n">
        <v>5.04968</v>
      </c>
      <c r="Q71" s="103" t="n">
        <v>5.28936</v>
      </c>
      <c r="R71" s="103" t="n">
        <v>5.52904</v>
      </c>
      <c r="S71" s="103" t="n">
        <v>5.76872</v>
      </c>
      <c r="T71" s="103" t="n">
        <v>6.0084</v>
      </c>
      <c r="U71" s="103" t="n">
        <v>7.8096</v>
      </c>
      <c r="V71" s="103" t="n">
        <v>9.6108</v>
      </c>
      <c r="W71" s="103" t="n">
        <v>11.412</v>
      </c>
      <c r="X71" s="103" t="n">
        <v>13.2132</v>
      </c>
      <c r="Y71" s="103" t="n">
        <v>15.0144</v>
      </c>
      <c r="Z71" s="103" t="n">
        <v>15.2304</v>
      </c>
      <c r="AA71" s="103" t="n">
        <v>15.4464</v>
      </c>
      <c r="AB71" s="103" t="n">
        <v>15.6624</v>
      </c>
      <c r="AC71" s="103" t="n">
        <v>15.8784</v>
      </c>
      <c r="AD71" s="103" t="n">
        <v>16.0944</v>
      </c>
      <c r="AE71" s="103" t="n">
        <v>16.472343</v>
      </c>
      <c r="AF71" s="103" t="n">
        <v>16.850286</v>
      </c>
      <c r="AG71" s="103" t="n">
        <v>17.2282286666667</v>
      </c>
      <c r="AH71" s="103" t="n">
        <v>17.6061713333333</v>
      </c>
      <c r="AI71" s="103" t="n">
        <v>17.984114</v>
      </c>
      <c r="AJ71" s="103" t="n">
        <v>18.362058</v>
      </c>
      <c r="AK71" s="103" t="n">
        <v>18.74</v>
      </c>
      <c r="AL71" s="103" t="n">
        <v>18.008</v>
      </c>
      <c r="AM71" s="103" t="n">
        <v>17.276</v>
      </c>
      <c r="AN71" s="103" t="n">
        <v>16.544</v>
      </c>
      <c r="AO71" s="103" t="n">
        <v>15.812</v>
      </c>
      <c r="AP71" s="103" t="n">
        <v>15.08</v>
      </c>
      <c r="AQ71" s="103" t="n">
        <v>14.348</v>
      </c>
      <c r="AR71" s="103" t="n">
        <v>13.616</v>
      </c>
      <c r="AS71" s="103" t="n">
        <v>12.884</v>
      </c>
      <c r="AT71" s="103" t="n">
        <v>12.152</v>
      </c>
      <c r="AU71" s="103" t="n">
        <v>11.42</v>
      </c>
      <c r="AV71" s="103" t="n">
        <v>10.688</v>
      </c>
      <c r="AW71" s="103" t="n">
        <v>9.95599999999998</v>
      </c>
      <c r="AX71" s="103" t="n">
        <v>9.22399999999997</v>
      </c>
      <c r="AY71" s="103" t="n">
        <v>8.49199999999997</v>
      </c>
      <c r="AZ71" s="103" t="n">
        <v>7.75999999999997</v>
      </c>
    </row>
    <row r="72" customFormat="false" ht="12.8" hidden="false" customHeight="false" outlineLevel="0" collapsed="false">
      <c r="A72" s="102" t="n">
        <v>105</v>
      </c>
      <c r="B72" s="103" t="n">
        <v>0</v>
      </c>
      <c r="C72" s="103" t="n">
        <v>0.591</v>
      </c>
      <c r="D72" s="103" t="n">
        <v>1.182</v>
      </c>
      <c r="E72" s="103" t="n">
        <v>1.773</v>
      </c>
      <c r="F72" s="103" t="n">
        <v>2.364</v>
      </c>
      <c r="G72" s="103" t="n">
        <v>2.955</v>
      </c>
      <c r="H72" s="103" t="n">
        <v>3.546</v>
      </c>
      <c r="I72" s="103" t="n">
        <v>4.137</v>
      </c>
      <c r="J72" s="103" t="n">
        <v>4.728</v>
      </c>
      <c r="K72" s="103" t="n">
        <v>4.7236</v>
      </c>
      <c r="L72" s="103" t="n">
        <v>4.7192</v>
      </c>
      <c r="M72" s="103" t="n">
        <v>4.7148</v>
      </c>
      <c r="N72" s="103" t="n">
        <v>4.7104</v>
      </c>
      <c r="O72" s="103" t="n">
        <v>4.706</v>
      </c>
      <c r="P72" s="103" t="n">
        <v>4.9384</v>
      </c>
      <c r="Q72" s="103" t="n">
        <v>5.1708</v>
      </c>
      <c r="R72" s="103" t="n">
        <v>5.4032</v>
      </c>
      <c r="S72" s="103" t="n">
        <v>5.6356</v>
      </c>
      <c r="T72" s="103" t="n">
        <v>5.868</v>
      </c>
      <c r="U72" s="103" t="n">
        <v>7.6936</v>
      </c>
      <c r="V72" s="103" t="n">
        <v>9.5192</v>
      </c>
      <c r="W72" s="103" t="n">
        <v>11.3448</v>
      </c>
      <c r="X72" s="103" t="n">
        <v>13.1704</v>
      </c>
      <c r="Y72" s="103" t="n">
        <v>14.996</v>
      </c>
      <c r="Z72" s="103" t="n">
        <v>15.2056</v>
      </c>
      <c r="AA72" s="103" t="n">
        <v>15.4152</v>
      </c>
      <c r="AB72" s="103" t="n">
        <v>15.6248</v>
      </c>
      <c r="AC72" s="103" t="n">
        <v>15.8344</v>
      </c>
      <c r="AD72" s="103" t="n">
        <v>16.044</v>
      </c>
      <c r="AE72" s="103" t="n">
        <v>16.452</v>
      </c>
      <c r="AF72" s="103" t="n">
        <v>16.86</v>
      </c>
      <c r="AG72" s="103" t="n">
        <v>17.268</v>
      </c>
      <c r="AH72" s="103" t="n">
        <v>17.676</v>
      </c>
      <c r="AI72" s="103" t="n">
        <v>18.084</v>
      </c>
      <c r="AJ72" s="103" t="n">
        <v>18.492</v>
      </c>
      <c r="AK72" s="103" t="n">
        <v>18.9</v>
      </c>
      <c r="AL72" s="103" t="n">
        <v>18.16</v>
      </c>
      <c r="AM72" s="103" t="n">
        <v>17.42</v>
      </c>
      <c r="AN72" s="103" t="n">
        <v>16.68</v>
      </c>
      <c r="AO72" s="103" t="n">
        <v>15.94</v>
      </c>
      <c r="AP72" s="103" t="n">
        <v>15.2</v>
      </c>
      <c r="AQ72" s="103" t="n">
        <v>14.46</v>
      </c>
      <c r="AR72" s="103" t="n">
        <v>13.72</v>
      </c>
      <c r="AS72" s="103" t="n">
        <v>12.98</v>
      </c>
      <c r="AT72" s="103" t="n">
        <v>12.24</v>
      </c>
      <c r="AU72" s="103" t="n">
        <v>11.5</v>
      </c>
      <c r="AV72" s="103" t="n">
        <v>10.76</v>
      </c>
      <c r="AW72" s="103" t="n">
        <v>10.02</v>
      </c>
      <c r="AX72" s="103" t="n">
        <v>9.28</v>
      </c>
      <c r="AY72" s="103" t="n">
        <v>8.54</v>
      </c>
      <c r="AZ72" s="103" t="n">
        <v>7.8</v>
      </c>
    </row>
    <row r="73" customFormat="false" ht="12.8" hidden="false" customHeight="false" outlineLevel="0" collapsed="false">
      <c r="A73" s="102" t="n">
        <v>106</v>
      </c>
      <c r="B73" s="103" t="n">
        <v>0</v>
      </c>
      <c r="C73" s="103" t="n">
        <v>0.5848</v>
      </c>
      <c r="D73" s="103" t="n">
        <v>1.1696</v>
      </c>
      <c r="E73" s="103" t="n">
        <v>1.7544</v>
      </c>
      <c r="F73" s="103" t="n">
        <v>2.3392</v>
      </c>
      <c r="G73" s="103" t="n">
        <v>2.924</v>
      </c>
      <c r="H73" s="103" t="n">
        <v>3.5088</v>
      </c>
      <c r="I73" s="103" t="n">
        <v>4.0936</v>
      </c>
      <c r="J73" s="103" t="n">
        <v>4.6784</v>
      </c>
      <c r="K73" s="103" t="n">
        <v>4.66884</v>
      </c>
      <c r="L73" s="103" t="n">
        <v>4.65928</v>
      </c>
      <c r="M73" s="103" t="n">
        <v>4.64972</v>
      </c>
      <c r="N73" s="103" t="n">
        <v>4.64016</v>
      </c>
      <c r="O73" s="103" t="n">
        <v>4.6306</v>
      </c>
      <c r="P73" s="103" t="n">
        <v>4.85864</v>
      </c>
      <c r="Q73" s="103" t="n">
        <v>5.08668</v>
      </c>
      <c r="R73" s="103" t="n">
        <v>5.31472</v>
      </c>
      <c r="S73" s="103" t="n">
        <v>5.54276</v>
      </c>
      <c r="T73" s="103" t="n">
        <v>5.7708</v>
      </c>
      <c r="U73" s="103" t="n">
        <v>7.59376</v>
      </c>
      <c r="V73" s="103" t="n">
        <v>9.41672</v>
      </c>
      <c r="W73" s="103" t="n">
        <v>11.23968</v>
      </c>
      <c r="X73" s="103" t="n">
        <v>13.06264</v>
      </c>
      <c r="Y73" s="103" t="n">
        <v>14.8856</v>
      </c>
      <c r="Z73" s="103" t="n">
        <v>15.1072</v>
      </c>
      <c r="AA73" s="103" t="n">
        <v>15.3288</v>
      </c>
      <c r="AB73" s="103" t="n">
        <v>15.5504</v>
      </c>
      <c r="AC73" s="103" t="n">
        <v>15.772</v>
      </c>
      <c r="AD73" s="103" t="n">
        <v>15.9936</v>
      </c>
      <c r="AE73" s="103" t="n">
        <v>16.4288</v>
      </c>
      <c r="AF73" s="103" t="n">
        <v>16.864</v>
      </c>
      <c r="AG73" s="103" t="n">
        <v>17.2992</v>
      </c>
      <c r="AH73" s="103" t="n">
        <v>17.7344</v>
      </c>
      <c r="AI73" s="103" t="n">
        <v>18.1696</v>
      </c>
      <c r="AJ73" s="103" t="n">
        <v>18.6048</v>
      </c>
      <c r="AK73" s="103" t="n">
        <v>19.04</v>
      </c>
      <c r="AL73" s="103" t="n">
        <v>18.292</v>
      </c>
      <c r="AM73" s="103" t="n">
        <v>17.544</v>
      </c>
      <c r="AN73" s="103" t="n">
        <v>16.796</v>
      </c>
      <c r="AO73" s="103" t="n">
        <v>16.048</v>
      </c>
      <c r="AP73" s="103" t="n">
        <v>15.3</v>
      </c>
      <c r="AQ73" s="103" t="n">
        <v>14.552</v>
      </c>
      <c r="AR73" s="103" t="n">
        <v>13.804</v>
      </c>
      <c r="AS73" s="103" t="n">
        <v>13.056</v>
      </c>
      <c r="AT73" s="103" t="n">
        <v>12.308</v>
      </c>
      <c r="AU73" s="103" t="n">
        <v>11.56</v>
      </c>
      <c r="AV73" s="103" t="n">
        <v>10.812</v>
      </c>
      <c r="AW73" s="103" t="n">
        <v>10.064</v>
      </c>
      <c r="AX73" s="103" t="n">
        <v>9.31599999999999</v>
      </c>
      <c r="AY73" s="103" t="n">
        <v>8.56799999999999</v>
      </c>
      <c r="AZ73" s="103" t="n">
        <v>7.81999999999999</v>
      </c>
    </row>
    <row r="74" customFormat="false" ht="12.8" hidden="false" customHeight="false" outlineLevel="0" collapsed="false">
      <c r="A74" s="102" t="n">
        <v>107</v>
      </c>
      <c r="B74" s="103" t="n">
        <v>0</v>
      </c>
      <c r="C74" s="103" t="n">
        <v>0.5786</v>
      </c>
      <c r="D74" s="103" t="n">
        <v>1.1572</v>
      </c>
      <c r="E74" s="103" t="n">
        <v>1.7358</v>
      </c>
      <c r="F74" s="103" t="n">
        <v>2.3144</v>
      </c>
      <c r="G74" s="103" t="n">
        <v>2.893</v>
      </c>
      <c r="H74" s="103" t="n">
        <v>3.4716</v>
      </c>
      <c r="I74" s="103" t="n">
        <v>4.0502</v>
      </c>
      <c r="J74" s="103" t="n">
        <v>4.6288</v>
      </c>
      <c r="K74" s="103" t="n">
        <v>4.61408</v>
      </c>
      <c r="L74" s="103" t="n">
        <v>4.59936</v>
      </c>
      <c r="M74" s="103" t="n">
        <v>4.58464</v>
      </c>
      <c r="N74" s="103" t="n">
        <v>4.56992</v>
      </c>
      <c r="O74" s="103" t="n">
        <v>4.5552</v>
      </c>
      <c r="P74" s="103" t="n">
        <v>4.77888</v>
      </c>
      <c r="Q74" s="103" t="n">
        <v>5.00256</v>
      </c>
      <c r="R74" s="103" t="n">
        <v>5.22624</v>
      </c>
      <c r="S74" s="103" t="n">
        <v>5.44992</v>
      </c>
      <c r="T74" s="103" t="n">
        <v>5.6736</v>
      </c>
      <c r="U74" s="103" t="n">
        <v>7.49392</v>
      </c>
      <c r="V74" s="103" t="n">
        <v>9.31424</v>
      </c>
      <c r="W74" s="103" t="n">
        <v>11.13456</v>
      </c>
      <c r="X74" s="103" t="n">
        <v>12.95488</v>
      </c>
      <c r="Y74" s="103" t="n">
        <v>14.7752</v>
      </c>
      <c r="Z74" s="103" t="n">
        <v>15.0088</v>
      </c>
      <c r="AA74" s="103" t="n">
        <v>15.2424</v>
      </c>
      <c r="AB74" s="103" t="n">
        <v>15.476</v>
      </c>
      <c r="AC74" s="103" t="n">
        <v>15.7096</v>
      </c>
      <c r="AD74" s="103" t="n">
        <v>15.9432</v>
      </c>
      <c r="AE74" s="103" t="n">
        <v>16.4056</v>
      </c>
      <c r="AF74" s="103" t="n">
        <v>16.868</v>
      </c>
      <c r="AG74" s="103" t="n">
        <v>17.3304</v>
      </c>
      <c r="AH74" s="103" t="n">
        <v>17.7928</v>
      </c>
      <c r="AI74" s="103" t="n">
        <v>18.2552</v>
      </c>
      <c r="AJ74" s="103" t="n">
        <v>18.7176</v>
      </c>
      <c r="AK74" s="103" t="n">
        <v>19.18</v>
      </c>
      <c r="AL74" s="103" t="n">
        <v>18.424</v>
      </c>
      <c r="AM74" s="103" t="n">
        <v>17.668</v>
      </c>
      <c r="AN74" s="103" t="n">
        <v>16.912</v>
      </c>
      <c r="AO74" s="103" t="n">
        <v>16.156</v>
      </c>
      <c r="AP74" s="103" t="n">
        <v>15.4</v>
      </c>
      <c r="AQ74" s="103" t="n">
        <v>14.644</v>
      </c>
      <c r="AR74" s="103" t="n">
        <v>13.888</v>
      </c>
      <c r="AS74" s="103" t="n">
        <v>13.132</v>
      </c>
      <c r="AT74" s="103" t="n">
        <v>12.376</v>
      </c>
      <c r="AU74" s="103" t="n">
        <v>11.62</v>
      </c>
      <c r="AV74" s="103" t="n">
        <v>10.864</v>
      </c>
      <c r="AW74" s="103" t="n">
        <v>10.108</v>
      </c>
      <c r="AX74" s="103" t="n">
        <v>9.352</v>
      </c>
      <c r="AY74" s="103" t="n">
        <v>8.596</v>
      </c>
      <c r="AZ74" s="103" t="n">
        <v>7.84</v>
      </c>
    </row>
    <row r="75" customFormat="false" ht="12.8" hidden="false" customHeight="false" outlineLevel="0" collapsed="false">
      <c r="A75" s="102" t="n">
        <v>108</v>
      </c>
      <c r="B75" s="103" t="n">
        <v>0</v>
      </c>
      <c r="C75" s="103" t="n">
        <v>0.5724</v>
      </c>
      <c r="D75" s="103" t="n">
        <v>1.1448</v>
      </c>
      <c r="E75" s="103" t="n">
        <v>1.7172</v>
      </c>
      <c r="F75" s="103" t="n">
        <v>2.2896</v>
      </c>
      <c r="G75" s="103" t="n">
        <v>2.862</v>
      </c>
      <c r="H75" s="103" t="n">
        <v>3.4344</v>
      </c>
      <c r="I75" s="103" t="n">
        <v>4.0068</v>
      </c>
      <c r="J75" s="103" t="n">
        <v>4.5792</v>
      </c>
      <c r="K75" s="103" t="n">
        <v>4.55932</v>
      </c>
      <c r="L75" s="103" t="n">
        <v>4.53944</v>
      </c>
      <c r="M75" s="103" t="n">
        <v>4.51956</v>
      </c>
      <c r="N75" s="103" t="n">
        <v>4.49968</v>
      </c>
      <c r="O75" s="103" t="n">
        <v>4.4798</v>
      </c>
      <c r="P75" s="103" t="n">
        <v>4.69912</v>
      </c>
      <c r="Q75" s="103" t="n">
        <v>4.91844</v>
      </c>
      <c r="R75" s="103" t="n">
        <v>5.13776</v>
      </c>
      <c r="S75" s="103" t="n">
        <v>5.35708</v>
      </c>
      <c r="T75" s="103" t="n">
        <v>5.5764</v>
      </c>
      <c r="U75" s="103" t="n">
        <v>7.39408</v>
      </c>
      <c r="V75" s="103" t="n">
        <v>9.21176</v>
      </c>
      <c r="W75" s="103" t="n">
        <v>11.02944</v>
      </c>
      <c r="X75" s="103" t="n">
        <v>12.84712</v>
      </c>
      <c r="Y75" s="103" t="n">
        <v>14.6648</v>
      </c>
      <c r="Z75" s="103" t="n">
        <v>14.9104</v>
      </c>
      <c r="AA75" s="103" t="n">
        <v>15.156</v>
      </c>
      <c r="AB75" s="103" t="n">
        <v>15.4016</v>
      </c>
      <c r="AC75" s="103" t="n">
        <v>15.6472</v>
      </c>
      <c r="AD75" s="103" t="n">
        <v>15.8928</v>
      </c>
      <c r="AE75" s="103" t="n">
        <v>16.3824</v>
      </c>
      <c r="AF75" s="103" t="n">
        <v>16.872</v>
      </c>
      <c r="AG75" s="103" t="n">
        <v>17.3616</v>
      </c>
      <c r="AH75" s="103" t="n">
        <v>17.8512</v>
      </c>
      <c r="AI75" s="103" t="n">
        <v>18.3408</v>
      </c>
      <c r="AJ75" s="103" t="n">
        <v>18.8304</v>
      </c>
      <c r="AK75" s="103" t="n">
        <v>19.32</v>
      </c>
      <c r="AL75" s="103" t="n">
        <v>18.556</v>
      </c>
      <c r="AM75" s="103" t="n">
        <v>17.792</v>
      </c>
      <c r="AN75" s="103" t="n">
        <v>17.028</v>
      </c>
      <c r="AO75" s="103" t="n">
        <v>16.264</v>
      </c>
      <c r="AP75" s="103" t="n">
        <v>15.5</v>
      </c>
      <c r="AQ75" s="103" t="n">
        <v>14.736</v>
      </c>
      <c r="AR75" s="103" t="n">
        <v>13.972</v>
      </c>
      <c r="AS75" s="103" t="n">
        <v>13.208</v>
      </c>
      <c r="AT75" s="103" t="n">
        <v>12.444</v>
      </c>
      <c r="AU75" s="103" t="n">
        <v>11.68</v>
      </c>
      <c r="AV75" s="103" t="n">
        <v>10.916</v>
      </c>
      <c r="AW75" s="103" t="n">
        <v>10.152</v>
      </c>
      <c r="AX75" s="103" t="n">
        <v>9.388</v>
      </c>
      <c r="AY75" s="103" t="n">
        <v>8.624</v>
      </c>
      <c r="AZ75" s="103" t="n">
        <v>7.86</v>
      </c>
    </row>
    <row r="76" customFormat="false" ht="12.8" hidden="false" customHeight="false" outlineLevel="0" collapsed="false">
      <c r="A76" s="102" t="n">
        <v>109</v>
      </c>
      <c r="B76" s="103" t="n">
        <v>0</v>
      </c>
      <c r="C76" s="103" t="n">
        <v>0.5662</v>
      </c>
      <c r="D76" s="103" t="n">
        <v>1.1324</v>
      </c>
      <c r="E76" s="103" t="n">
        <v>1.6986</v>
      </c>
      <c r="F76" s="103" t="n">
        <v>2.2648</v>
      </c>
      <c r="G76" s="103" t="n">
        <v>2.831</v>
      </c>
      <c r="H76" s="103" t="n">
        <v>3.3972</v>
      </c>
      <c r="I76" s="103" t="n">
        <v>3.9634</v>
      </c>
      <c r="J76" s="103" t="n">
        <v>4.5296</v>
      </c>
      <c r="K76" s="103" t="n">
        <v>4.50456</v>
      </c>
      <c r="L76" s="103" t="n">
        <v>4.47952</v>
      </c>
      <c r="M76" s="103" t="n">
        <v>4.45448</v>
      </c>
      <c r="N76" s="103" t="n">
        <v>4.42944</v>
      </c>
      <c r="O76" s="103" t="n">
        <v>4.4044</v>
      </c>
      <c r="P76" s="103" t="n">
        <v>4.61936</v>
      </c>
      <c r="Q76" s="103" t="n">
        <v>4.83432</v>
      </c>
      <c r="R76" s="103" t="n">
        <v>5.04928</v>
      </c>
      <c r="S76" s="103" t="n">
        <v>5.26424</v>
      </c>
      <c r="T76" s="103" t="n">
        <v>5.4792</v>
      </c>
      <c r="U76" s="103" t="n">
        <v>7.29424</v>
      </c>
      <c r="V76" s="103" t="n">
        <v>9.10928</v>
      </c>
      <c r="W76" s="103" t="n">
        <v>10.92432</v>
      </c>
      <c r="X76" s="103" t="n">
        <v>12.73936</v>
      </c>
      <c r="Y76" s="103" t="n">
        <v>14.5544</v>
      </c>
      <c r="Z76" s="103" t="n">
        <v>14.812</v>
      </c>
      <c r="AA76" s="103" t="n">
        <v>15.0696</v>
      </c>
      <c r="AB76" s="103" t="n">
        <v>15.3272</v>
      </c>
      <c r="AC76" s="103" t="n">
        <v>15.5848</v>
      </c>
      <c r="AD76" s="103" t="n">
        <v>15.8424</v>
      </c>
      <c r="AE76" s="103" t="n">
        <v>16.3592</v>
      </c>
      <c r="AF76" s="103" t="n">
        <v>16.876</v>
      </c>
      <c r="AG76" s="103" t="n">
        <v>17.3928</v>
      </c>
      <c r="AH76" s="103" t="n">
        <v>17.9096</v>
      </c>
      <c r="AI76" s="103" t="n">
        <v>18.4264</v>
      </c>
      <c r="AJ76" s="103" t="n">
        <v>18.9432</v>
      </c>
      <c r="AK76" s="103" t="n">
        <v>19.46</v>
      </c>
      <c r="AL76" s="103" t="n">
        <v>18.688</v>
      </c>
      <c r="AM76" s="103" t="n">
        <v>17.916</v>
      </c>
      <c r="AN76" s="103" t="n">
        <v>17.144</v>
      </c>
      <c r="AO76" s="103" t="n">
        <v>16.372</v>
      </c>
      <c r="AP76" s="103" t="n">
        <v>15.6</v>
      </c>
      <c r="AQ76" s="103" t="n">
        <v>14.828</v>
      </c>
      <c r="AR76" s="103" t="n">
        <v>14.056</v>
      </c>
      <c r="AS76" s="103" t="n">
        <v>13.284</v>
      </c>
      <c r="AT76" s="103" t="n">
        <v>12.512</v>
      </c>
      <c r="AU76" s="103" t="n">
        <v>11.74</v>
      </c>
      <c r="AV76" s="103" t="n">
        <v>10.968</v>
      </c>
      <c r="AW76" s="103" t="n">
        <v>10.196</v>
      </c>
      <c r="AX76" s="103" t="n">
        <v>9.424</v>
      </c>
      <c r="AY76" s="103" t="n">
        <v>8.652</v>
      </c>
      <c r="AZ76" s="103" t="n">
        <v>7.88</v>
      </c>
    </row>
    <row r="77" customFormat="false" ht="12.8" hidden="false" customHeight="false" outlineLevel="0" collapsed="false">
      <c r="A77" s="102" t="n">
        <v>110</v>
      </c>
      <c r="B77" s="103" t="n">
        <v>0</v>
      </c>
      <c r="C77" s="103" t="n">
        <v>0.56</v>
      </c>
      <c r="D77" s="103" t="n">
        <v>1.12</v>
      </c>
      <c r="E77" s="103" t="n">
        <v>1.68</v>
      </c>
      <c r="F77" s="103" t="n">
        <v>2.24</v>
      </c>
      <c r="G77" s="103" t="n">
        <v>2.8</v>
      </c>
      <c r="H77" s="103" t="n">
        <v>3.36</v>
      </c>
      <c r="I77" s="103" t="n">
        <v>3.92</v>
      </c>
      <c r="J77" s="103" t="n">
        <v>4.48</v>
      </c>
      <c r="K77" s="103" t="n">
        <v>4.4498</v>
      </c>
      <c r="L77" s="103" t="n">
        <v>4.4196</v>
      </c>
      <c r="M77" s="103" t="n">
        <v>4.3894</v>
      </c>
      <c r="N77" s="103" t="n">
        <v>4.3592</v>
      </c>
      <c r="O77" s="103" t="n">
        <v>4.329</v>
      </c>
      <c r="P77" s="103" t="n">
        <v>4.5396</v>
      </c>
      <c r="Q77" s="103" t="n">
        <v>4.7502</v>
      </c>
      <c r="R77" s="103" t="n">
        <v>4.9608</v>
      </c>
      <c r="S77" s="103" t="n">
        <v>5.1714</v>
      </c>
      <c r="T77" s="103" t="n">
        <v>5.382</v>
      </c>
      <c r="U77" s="103" t="n">
        <v>7.1944</v>
      </c>
      <c r="V77" s="103" t="n">
        <v>9.0068</v>
      </c>
      <c r="W77" s="103" t="n">
        <v>10.8192</v>
      </c>
      <c r="X77" s="103" t="n">
        <v>12.6316</v>
      </c>
      <c r="Y77" s="103" t="n">
        <v>14.444</v>
      </c>
      <c r="Z77" s="103" t="n">
        <v>14.7136</v>
      </c>
      <c r="AA77" s="103" t="n">
        <v>14.9832</v>
      </c>
      <c r="AB77" s="103" t="n">
        <v>15.2528</v>
      </c>
      <c r="AC77" s="103" t="n">
        <v>15.5224</v>
      </c>
      <c r="AD77" s="103" t="n">
        <v>15.792</v>
      </c>
      <c r="AE77" s="103" t="n">
        <v>16.336</v>
      </c>
      <c r="AF77" s="103" t="n">
        <v>16.88</v>
      </c>
      <c r="AG77" s="103" t="n">
        <v>17.424</v>
      </c>
      <c r="AH77" s="103" t="n">
        <v>17.968</v>
      </c>
      <c r="AI77" s="103" t="n">
        <v>18.512</v>
      </c>
      <c r="AJ77" s="103" t="n">
        <v>19.056</v>
      </c>
      <c r="AK77" s="103" t="n">
        <v>19.6</v>
      </c>
      <c r="AL77" s="103" t="n">
        <v>18.82</v>
      </c>
      <c r="AM77" s="103" t="n">
        <v>18.04</v>
      </c>
      <c r="AN77" s="103" t="n">
        <v>17.26</v>
      </c>
      <c r="AO77" s="103" t="n">
        <v>16.48</v>
      </c>
      <c r="AP77" s="103" t="n">
        <v>15.7</v>
      </c>
      <c r="AQ77" s="103" t="n">
        <v>14.92</v>
      </c>
      <c r="AR77" s="103" t="n">
        <v>14.14</v>
      </c>
      <c r="AS77" s="103" t="n">
        <v>13.36</v>
      </c>
      <c r="AT77" s="103" t="n">
        <v>12.58</v>
      </c>
      <c r="AU77" s="103" t="n">
        <v>11.8</v>
      </c>
      <c r="AV77" s="103" t="n">
        <v>11.02</v>
      </c>
      <c r="AW77" s="103" t="n">
        <v>10.24</v>
      </c>
      <c r="AX77" s="103" t="n">
        <v>9.46</v>
      </c>
      <c r="AY77" s="103" t="n">
        <v>8.68000000000001</v>
      </c>
      <c r="AZ77" s="103" t="n">
        <v>7.90000000000001</v>
      </c>
    </row>
    <row r="78" customFormat="false" ht="12.8" hidden="false" customHeight="false" outlineLevel="0" collapsed="false">
      <c r="A78" s="102" t="n">
        <v>111</v>
      </c>
      <c r="B78" s="103" t="n">
        <v>0</v>
      </c>
      <c r="C78" s="103" t="n">
        <v>0.5538</v>
      </c>
      <c r="D78" s="103" t="n">
        <v>1.1076</v>
      </c>
      <c r="E78" s="103" t="n">
        <v>1.6614</v>
      </c>
      <c r="F78" s="103" t="n">
        <v>2.2152</v>
      </c>
      <c r="G78" s="103" t="n">
        <v>2.769</v>
      </c>
      <c r="H78" s="103" t="n">
        <v>3.3228</v>
      </c>
      <c r="I78" s="103" t="n">
        <v>3.8766</v>
      </c>
      <c r="J78" s="103" t="n">
        <v>4.4304</v>
      </c>
      <c r="K78" s="103" t="n">
        <v>4.40024</v>
      </c>
      <c r="L78" s="103" t="n">
        <v>4.37008</v>
      </c>
      <c r="M78" s="103" t="n">
        <v>4.33992</v>
      </c>
      <c r="N78" s="103" t="n">
        <v>4.30976</v>
      </c>
      <c r="O78" s="103" t="n">
        <v>4.2796</v>
      </c>
      <c r="P78" s="103" t="n">
        <v>4.49</v>
      </c>
      <c r="Q78" s="103" t="n">
        <v>4.7004</v>
      </c>
      <c r="R78" s="103" t="n">
        <v>4.9108</v>
      </c>
      <c r="S78" s="103" t="n">
        <v>5.1212</v>
      </c>
      <c r="T78" s="103" t="n">
        <v>5.3316</v>
      </c>
      <c r="U78" s="103" t="n">
        <v>7.132</v>
      </c>
      <c r="V78" s="103" t="n">
        <v>8.9324</v>
      </c>
      <c r="W78" s="103" t="n">
        <v>10.7328</v>
      </c>
      <c r="X78" s="103" t="n">
        <v>12.5332</v>
      </c>
      <c r="Y78" s="103" t="n">
        <v>14.3336</v>
      </c>
      <c r="Z78" s="103" t="n">
        <v>14.6152</v>
      </c>
      <c r="AA78" s="103" t="n">
        <v>14.8968</v>
      </c>
      <c r="AB78" s="103" t="n">
        <v>15.1784</v>
      </c>
      <c r="AC78" s="103" t="n">
        <v>15.46</v>
      </c>
      <c r="AD78" s="103" t="n">
        <v>15.7416</v>
      </c>
      <c r="AE78" s="103" t="n">
        <v>16.315657</v>
      </c>
      <c r="AF78" s="103" t="n">
        <v>16.889714</v>
      </c>
      <c r="AG78" s="103" t="n">
        <v>17.4637713333333</v>
      </c>
      <c r="AH78" s="103" t="n">
        <v>18.0378286666667</v>
      </c>
      <c r="AI78" s="103" t="n">
        <v>18.611886</v>
      </c>
      <c r="AJ78" s="103" t="n">
        <v>19.185942</v>
      </c>
      <c r="AK78" s="103" t="n">
        <v>19.76</v>
      </c>
      <c r="AL78" s="103" t="n">
        <v>18.972</v>
      </c>
      <c r="AM78" s="103" t="n">
        <v>18.184</v>
      </c>
      <c r="AN78" s="103" t="n">
        <v>17.396</v>
      </c>
      <c r="AO78" s="103" t="n">
        <v>16.608</v>
      </c>
      <c r="AP78" s="103" t="n">
        <v>15.82</v>
      </c>
      <c r="AQ78" s="103" t="n">
        <v>15.032</v>
      </c>
      <c r="AR78" s="103" t="n">
        <v>14.244</v>
      </c>
      <c r="AS78" s="103" t="n">
        <v>13.456</v>
      </c>
      <c r="AT78" s="103" t="n">
        <v>12.668</v>
      </c>
      <c r="AU78" s="103" t="n">
        <v>11.88</v>
      </c>
      <c r="AV78" s="103" t="n">
        <v>11.092</v>
      </c>
      <c r="AW78" s="103" t="n">
        <v>10.304</v>
      </c>
      <c r="AX78" s="103" t="n">
        <v>9.516</v>
      </c>
      <c r="AY78" s="103" t="n">
        <v>8.728</v>
      </c>
      <c r="AZ78" s="103" t="n">
        <v>7.94</v>
      </c>
    </row>
    <row r="79" customFormat="false" ht="12.8" hidden="false" customHeight="false" outlineLevel="0" collapsed="false">
      <c r="A79" s="102" t="n">
        <v>112</v>
      </c>
      <c r="B79" s="103" t="n">
        <v>0</v>
      </c>
      <c r="C79" s="103" t="n">
        <v>0.5476</v>
      </c>
      <c r="D79" s="103" t="n">
        <v>1.0952</v>
      </c>
      <c r="E79" s="103" t="n">
        <v>1.6428</v>
      </c>
      <c r="F79" s="103" t="n">
        <v>2.1904</v>
      </c>
      <c r="G79" s="103" t="n">
        <v>2.738</v>
      </c>
      <c r="H79" s="103" t="n">
        <v>3.2856</v>
      </c>
      <c r="I79" s="103" t="n">
        <v>3.8332</v>
      </c>
      <c r="J79" s="103" t="n">
        <v>4.3808</v>
      </c>
      <c r="K79" s="103" t="n">
        <v>4.35068</v>
      </c>
      <c r="L79" s="103" t="n">
        <v>4.32056</v>
      </c>
      <c r="M79" s="103" t="n">
        <v>4.29044</v>
      </c>
      <c r="N79" s="103" t="n">
        <v>4.26032</v>
      </c>
      <c r="O79" s="103" t="n">
        <v>4.2302</v>
      </c>
      <c r="P79" s="103" t="n">
        <v>4.4404</v>
      </c>
      <c r="Q79" s="103" t="n">
        <v>4.6506</v>
      </c>
      <c r="R79" s="103" t="n">
        <v>4.8608</v>
      </c>
      <c r="S79" s="103" t="n">
        <v>5.071</v>
      </c>
      <c r="T79" s="103" t="n">
        <v>5.2812</v>
      </c>
      <c r="U79" s="103" t="n">
        <v>7.0696</v>
      </c>
      <c r="V79" s="103" t="n">
        <v>8.858</v>
      </c>
      <c r="W79" s="103" t="n">
        <v>10.6464</v>
      </c>
      <c r="X79" s="103" t="n">
        <v>12.4348</v>
      </c>
      <c r="Y79" s="103" t="n">
        <v>14.2232</v>
      </c>
      <c r="Z79" s="103" t="n">
        <v>14.5168</v>
      </c>
      <c r="AA79" s="103" t="n">
        <v>14.8104</v>
      </c>
      <c r="AB79" s="103" t="n">
        <v>15.104</v>
      </c>
      <c r="AC79" s="103" t="n">
        <v>15.3976</v>
      </c>
      <c r="AD79" s="103" t="n">
        <v>15.6912</v>
      </c>
      <c r="AE79" s="103" t="n">
        <v>16.295314</v>
      </c>
      <c r="AF79" s="103" t="n">
        <v>16.899428</v>
      </c>
      <c r="AG79" s="103" t="n">
        <v>17.5035426666667</v>
      </c>
      <c r="AH79" s="103" t="n">
        <v>18.1076573333333</v>
      </c>
      <c r="AI79" s="103" t="n">
        <v>18.711772</v>
      </c>
      <c r="AJ79" s="103" t="n">
        <v>19.315884</v>
      </c>
      <c r="AK79" s="103" t="n">
        <v>19.92</v>
      </c>
      <c r="AL79" s="103" t="n">
        <v>19.124</v>
      </c>
      <c r="AM79" s="103" t="n">
        <v>18.328</v>
      </c>
      <c r="AN79" s="103" t="n">
        <v>17.532</v>
      </c>
      <c r="AO79" s="103" t="n">
        <v>16.736</v>
      </c>
      <c r="AP79" s="103" t="n">
        <v>15.94</v>
      </c>
      <c r="AQ79" s="103" t="n">
        <v>15.144</v>
      </c>
      <c r="AR79" s="103" t="n">
        <v>14.348</v>
      </c>
      <c r="AS79" s="103" t="n">
        <v>13.552</v>
      </c>
      <c r="AT79" s="103" t="n">
        <v>12.756</v>
      </c>
      <c r="AU79" s="103" t="n">
        <v>11.96</v>
      </c>
      <c r="AV79" s="103" t="n">
        <v>11.164</v>
      </c>
      <c r="AW79" s="103" t="n">
        <v>10.368</v>
      </c>
      <c r="AX79" s="103" t="n">
        <v>9.57199999999999</v>
      </c>
      <c r="AY79" s="103" t="n">
        <v>8.77599999999999</v>
      </c>
      <c r="AZ79" s="103" t="n">
        <v>7.97999999999999</v>
      </c>
    </row>
    <row r="80" customFormat="false" ht="12.8" hidden="false" customHeight="false" outlineLevel="0" collapsed="false">
      <c r="A80" s="102" t="n">
        <v>113</v>
      </c>
      <c r="B80" s="103" t="n">
        <v>0</v>
      </c>
      <c r="C80" s="103" t="n">
        <v>0.5414</v>
      </c>
      <c r="D80" s="103" t="n">
        <v>1.0828</v>
      </c>
      <c r="E80" s="103" t="n">
        <v>1.6242</v>
      </c>
      <c r="F80" s="103" t="n">
        <v>2.1656</v>
      </c>
      <c r="G80" s="103" t="n">
        <v>2.707</v>
      </c>
      <c r="H80" s="103" t="n">
        <v>3.2484</v>
      </c>
      <c r="I80" s="103" t="n">
        <v>3.7898</v>
      </c>
      <c r="J80" s="103" t="n">
        <v>4.3312</v>
      </c>
      <c r="K80" s="103" t="n">
        <v>4.30112</v>
      </c>
      <c r="L80" s="103" t="n">
        <v>4.27104</v>
      </c>
      <c r="M80" s="103" t="n">
        <v>4.24096</v>
      </c>
      <c r="N80" s="103" t="n">
        <v>4.21088</v>
      </c>
      <c r="O80" s="103" t="n">
        <v>4.1808</v>
      </c>
      <c r="P80" s="103" t="n">
        <v>4.3908</v>
      </c>
      <c r="Q80" s="103" t="n">
        <v>4.6008</v>
      </c>
      <c r="R80" s="103" t="n">
        <v>4.8108</v>
      </c>
      <c r="S80" s="103" t="n">
        <v>5.0208</v>
      </c>
      <c r="T80" s="103" t="n">
        <v>5.2308</v>
      </c>
      <c r="U80" s="103" t="n">
        <v>7.0072</v>
      </c>
      <c r="V80" s="103" t="n">
        <v>8.7836</v>
      </c>
      <c r="W80" s="103" t="n">
        <v>10.56</v>
      </c>
      <c r="X80" s="103" t="n">
        <v>12.3364</v>
      </c>
      <c r="Y80" s="103" t="n">
        <v>14.1128</v>
      </c>
      <c r="Z80" s="103" t="n">
        <v>14.4184</v>
      </c>
      <c r="AA80" s="103" t="n">
        <v>14.724</v>
      </c>
      <c r="AB80" s="103" t="n">
        <v>15.0296</v>
      </c>
      <c r="AC80" s="103" t="n">
        <v>15.3352</v>
      </c>
      <c r="AD80" s="103" t="n">
        <v>15.6408</v>
      </c>
      <c r="AE80" s="103" t="n">
        <v>16.274971</v>
      </c>
      <c r="AF80" s="103" t="n">
        <v>16.909142</v>
      </c>
      <c r="AG80" s="103" t="n">
        <v>17.543314</v>
      </c>
      <c r="AH80" s="103" t="n">
        <v>18.177486</v>
      </c>
      <c r="AI80" s="103" t="n">
        <v>18.811658</v>
      </c>
      <c r="AJ80" s="103" t="n">
        <v>19.445826</v>
      </c>
      <c r="AK80" s="103" t="n">
        <v>20.08</v>
      </c>
      <c r="AL80" s="103" t="n">
        <v>19.276</v>
      </c>
      <c r="AM80" s="103" t="n">
        <v>18.472</v>
      </c>
      <c r="AN80" s="103" t="n">
        <v>17.668</v>
      </c>
      <c r="AO80" s="103" t="n">
        <v>16.864</v>
      </c>
      <c r="AP80" s="103" t="n">
        <v>16.06</v>
      </c>
      <c r="AQ80" s="103" t="n">
        <v>15.256</v>
      </c>
      <c r="AR80" s="103" t="n">
        <v>14.452</v>
      </c>
      <c r="AS80" s="103" t="n">
        <v>13.648</v>
      </c>
      <c r="AT80" s="103" t="n">
        <v>12.844</v>
      </c>
      <c r="AU80" s="103" t="n">
        <v>12.04</v>
      </c>
      <c r="AV80" s="103" t="n">
        <v>11.236</v>
      </c>
      <c r="AW80" s="103" t="n">
        <v>10.432</v>
      </c>
      <c r="AX80" s="103" t="n">
        <v>9.628</v>
      </c>
      <c r="AY80" s="103" t="n">
        <v>8.824</v>
      </c>
      <c r="AZ80" s="103" t="n">
        <v>8.02</v>
      </c>
    </row>
    <row r="81" customFormat="false" ht="12.8" hidden="false" customHeight="false" outlineLevel="0" collapsed="false">
      <c r="A81" s="102" t="n">
        <v>114</v>
      </c>
      <c r="B81" s="103" t="n">
        <v>0</v>
      </c>
      <c r="C81" s="103" t="n">
        <v>0.5352</v>
      </c>
      <c r="D81" s="103" t="n">
        <v>1.0704</v>
      </c>
      <c r="E81" s="103" t="n">
        <v>1.6056</v>
      </c>
      <c r="F81" s="103" t="n">
        <v>2.1408</v>
      </c>
      <c r="G81" s="103" t="n">
        <v>2.676</v>
      </c>
      <c r="H81" s="103" t="n">
        <v>3.2112</v>
      </c>
      <c r="I81" s="103" t="n">
        <v>3.7464</v>
      </c>
      <c r="J81" s="103" t="n">
        <v>4.2816</v>
      </c>
      <c r="K81" s="103" t="n">
        <v>4.25156</v>
      </c>
      <c r="L81" s="103" t="n">
        <v>4.22152</v>
      </c>
      <c r="M81" s="103" t="n">
        <v>4.19148</v>
      </c>
      <c r="N81" s="103" t="n">
        <v>4.16144</v>
      </c>
      <c r="O81" s="103" t="n">
        <v>4.1314</v>
      </c>
      <c r="P81" s="103" t="n">
        <v>4.3412</v>
      </c>
      <c r="Q81" s="103" t="n">
        <v>4.551</v>
      </c>
      <c r="R81" s="103" t="n">
        <v>4.7608</v>
      </c>
      <c r="S81" s="103" t="n">
        <v>4.9706</v>
      </c>
      <c r="T81" s="103" t="n">
        <v>5.1804</v>
      </c>
      <c r="U81" s="103" t="n">
        <v>6.9448</v>
      </c>
      <c r="V81" s="103" t="n">
        <v>8.7092</v>
      </c>
      <c r="W81" s="103" t="n">
        <v>10.4736</v>
      </c>
      <c r="X81" s="103" t="n">
        <v>12.238</v>
      </c>
      <c r="Y81" s="103" t="n">
        <v>14.0024</v>
      </c>
      <c r="Z81" s="103" t="n">
        <v>14.32</v>
      </c>
      <c r="AA81" s="103" t="n">
        <v>14.6376</v>
      </c>
      <c r="AB81" s="103" t="n">
        <v>14.9552</v>
      </c>
      <c r="AC81" s="103" t="n">
        <v>15.2728</v>
      </c>
      <c r="AD81" s="103" t="n">
        <v>15.5904</v>
      </c>
      <c r="AE81" s="103" t="n">
        <v>16.254628</v>
      </c>
      <c r="AF81" s="103" t="n">
        <v>16.918856</v>
      </c>
      <c r="AG81" s="103" t="n">
        <v>17.5830853333333</v>
      </c>
      <c r="AH81" s="103" t="n">
        <v>18.2473146666667</v>
      </c>
      <c r="AI81" s="103" t="n">
        <v>18.911544</v>
      </c>
      <c r="AJ81" s="103" t="n">
        <v>19.575768</v>
      </c>
      <c r="AK81" s="103" t="n">
        <v>20.24</v>
      </c>
      <c r="AL81" s="103" t="n">
        <v>19.428</v>
      </c>
      <c r="AM81" s="103" t="n">
        <v>18.616</v>
      </c>
      <c r="AN81" s="103" t="n">
        <v>17.804</v>
      </c>
      <c r="AO81" s="103" t="n">
        <v>16.992</v>
      </c>
      <c r="AP81" s="103" t="n">
        <v>16.18</v>
      </c>
      <c r="AQ81" s="103" t="n">
        <v>15.368</v>
      </c>
      <c r="AR81" s="103" t="n">
        <v>14.556</v>
      </c>
      <c r="AS81" s="103" t="n">
        <v>13.744</v>
      </c>
      <c r="AT81" s="103" t="n">
        <v>12.932</v>
      </c>
      <c r="AU81" s="103" t="n">
        <v>12.12</v>
      </c>
      <c r="AV81" s="103" t="n">
        <v>11.308</v>
      </c>
      <c r="AW81" s="103" t="n">
        <v>10.496</v>
      </c>
      <c r="AX81" s="103" t="n">
        <v>9.68399999999999</v>
      </c>
      <c r="AY81" s="103" t="n">
        <v>8.87199999999999</v>
      </c>
      <c r="AZ81" s="103" t="n">
        <v>8.05999999999999</v>
      </c>
    </row>
    <row r="82" customFormat="false" ht="12.8" hidden="false" customHeight="false" outlineLevel="0" collapsed="false">
      <c r="A82" s="102" t="n">
        <v>115</v>
      </c>
      <c r="B82" s="103" t="n">
        <v>0</v>
      </c>
      <c r="C82" s="103" t="n">
        <v>0.529</v>
      </c>
      <c r="D82" s="103" t="n">
        <v>1.058</v>
      </c>
      <c r="E82" s="103" t="n">
        <v>1.587</v>
      </c>
      <c r="F82" s="103" t="n">
        <v>2.116</v>
      </c>
      <c r="G82" s="103" t="n">
        <v>2.645</v>
      </c>
      <c r="H82" s="103" t="n">
        <v>3.174</v>
      </c>
      <c r="I82" s="103" t="n">
        <v>3.703</v>
      </c>
      <c r="J82" s="103" t="n">
        <v>4.232</v>
      </c>
      <c r="K82" s="103" t="n">
        <v>4.202</v>
      </c>
      <c r="L82" s="103" t="n">
        <v>4.172</v>
      </c>
      <c r="M82" s="103" t="n">
        <v>4.142</v>
      </c>
      <c r="N82" s="103" t="n">
        <v>4.112</v>
      </c>
      <c r="O82" s="103" t="n">
        <v>4.082</v>
      </c>
      <c r="P82" s="103" t="n">
        <v>4.2916</v>
      </c>
      <c r="Q82" s="103" t="n">
        <v>4.5012</v>
      </c>
      <c r="R82" s="103" t="n">
        <v>4.7108</v>
      </c>
      <c r="S82" s="103" t="n">
        <v>4.9204</v>
      </c>
      <c r="T82" s="103" t="n">
        <v>5.13</v>
      </c>
      <c r="U82" s="103" t="n">
        <v>6.8824</v>
      </c>
      <c r="V82" s="103" t="n">
        <v>8.6348</v>
      </c>
      <c r="W82" s="103" t="n">
        <v>10.3872</v>
      </c>
      <c r="X82" s="103" t="n">
        <v>12.1396</v>
      </c>
      <c r="Y82" s="103" t="n">
        <v>13.892</v>
      </c>
      <c r="Z82" s="103" t="n">
        <v>14.2216</v>
      </c>
      <c r="AA82" s="103" t="n">
        <v>14.5512</v>
      </c>
      <c r="AB82" s="103" t="n">
        <v>14.8808</v>
      </c>
      <c r="AC82" s="103" t="n">
        <v>15.2104</v>
      </c>
      <c r="AD82" s="103" t="n">
        <v>15.54</v>
      </c>
      <c r="AE82" s="103" t="n">
        <v>16.234285</v>
      </c>
      <c r="AF82" s="103" t="n">
        <v>16.92857</v>
      </c>
      <c r="AG82" s="103" t="n">
        <v>17.6228566666667</v>
      </c>
      <c r="AH82" s="103" t="n">
        <v>18.3171433333333</v>
      </c>
      <c r="AI82" s="103" t="n">
        <v>19.01143</v>
      </c>
      <c r="AJ82" s="103" t="n">
        <v>19.70571</v>
      </c>
      <c r="AK82" s="103" t="n">
        <v>20.4</v>
      </c>
      <c r="AL82" s="103" t="n">
        <v>19.58</v>
      </c>
      <c r="AM82" s="103" t="n">
        <v>18.76</v>
      </c>
      <c r="AN82" s="103" t="n">
        <v>17.94</v>
      </c>
      <c r="AO82" s="103" t="n">
        <v>17.12</v>
      </c>
      <c r="AP82" s="103" t="n">
        <v>16.3</v>
      </c>
      <c r="AQ82" s="103" t="n">
        <v>15.48</v>
      </c>
      <c r="AR82" s="103" t="n">
        <v>14.66</v>
      </c>
      <c r="AS82" s="103" t="n">
        <v>13.84</v>
      </c>
      <c r="AT82" s="103" t="n">
        <v>13.02</v>
      </c>
      <c r="AU82" s="103" t="n">
        <v>12.2</v>
      </c>
      <c r="AV82" s="103" t="n">
        <v>11.38</v>
      </c>
      <c r="AW82" s="103" t="n">
        <v>10.56</v>
      </c>
      <c r="AX82" s="103" t="n">
        <v>9.74</v>
      </c>
      <c r="AY82" s="103" t="n">
        <v>8.92</v>
      </c>
      <c r="AZ82" s="103" t="n">
        <v>8.1</v>
      </c>
    </row>
    <row r="83" customFormat="false" ht="12.8" hidden="false" customHeight="false" outlineLevel="0" collapsed="false">
      <c r="A83" s="102" t="n">
        <v>116</v>
      </c>
      <c r="B83" s="103" t="n">
        <v>0</v>
      </c>
      <c r="C83" s="103" t="n">
        <v>0.5228</v>
      </c>
      <c r="D83" s="103" t="n">
        <v>1.0456</v>
      </c>
      <c r="E83" s="103" t="n">
        <v>1.5684</v>
      </c>
      <c r="F83" s="103" t="n">
        <v>2.0912</v>
      </c>
      <c r="G83" s="103" t="n">
        <v>2.614</v>
      </c>
      <c r="H83" s="103" t="n">
        <v>3.1368</v>
      </c>
      <c r="I83" s="103" t="n">
        <v>3.6596</v>
      </c>
      <c r="J83" s="103" t="n">
        <v>4.1824</v>
      </c>
      <c r="K83" s="103" t="n">
        <v>4.15244</v>
      </c>
      <c r="L83" s="103" t="n">
        <v>4.12248</v>
      </c>
      <c r="M83" s="103" t="n">
        <v>4.09252</v>
      </c>
      <c r="N83" s="103" t="n">
        <v>4.06256</v>
      </c>
      <c r="O83" s="103" t="n">
        <v>4.0326</v>
      </c>
      <c r="P83" s="103" t="n">
        <v>4.24272</v>
      </c>
      <c r="Q83" s="103" t="n">
        <v>4.45284</v>
      </c>
      <c r="R83" s="103" t="n">
        <v>4.66296</v>
      </c>
      <c r="S83" s="103" t="n">
        <v>4.87308</v>
      </c>
      <c r="T83" s="103" t="n">
        <v>5.0832</v>
      </c>
      <c r="U83" s="103" t="n">
        <v>6.82288</v>
      </c>
      <c r="V83" s="103" t="n">
        <v>8.56256</v>
      </c>
      <c r="W83" s="103" t="n">
        <v>10.30224</v>
      </c>
      <c r="X83" s="103" t="n">
        <v>12.04192</v>
      </c>
      <c r="Y83" s="103" t="n">
        <v>13.7816</v>
      </c>
      <c r="Z83" s="103" t="n">
        <v>14.12432</v>
      </c>
      <c r="AA83" s="103" t="n">
        <v>14.46704</v>
      </c>
      <c r="AB83" s="103" t="n">
        <v>14.80976</v>
      </c>
      <c r="AC83" s="103" t="n">
        <v>15.15248</v>
      </c>
      <c r="AD83" s="103" t="n">
        <v>15.4952</v>
      </c>
      <c r="AE83" s="103" t="n">
        <v>16.215885</v>
      </c>
      <c r="AF83" s="103" t="n">
        <v>16.93657</v>
      </c>
      <c r="AG83" s="103" t="n">
        <v>17.6572566666667</v>
      </c>
      <c r="AH83" s="103" t="n">
        <v>18.3779433333333</v>
      </c>
      <c r="AI83" s="103" t="n">
        <v>19.09863</v>
      </c>
      <c r="AJ83" s="103" t="n">
        <v>19.81931</v>
      </c>
      <c r="AK83" s="103" t="n">
        <v>20.54</v>
      </c>
      <c r="AL83" s="103" t="n">
        <v>19.712</v>
      </c>
      <c r="AM83" s="103" t="n">
        <v>18.884</v>
      </c>
      <c r="AN83" s="103" t="n">
        <v>18.056</v>
      </c>
      <c r="AO83" s="103" t="n">
        <v>17.228</v>
      </c>
      <c r="AP83" s="103" t="n">
        <v>16.4</v>
      </c>
      <c r="AQ83" s="103" t="n">
        <v>15.572</v>
      </c>
      <c r="AR83" s="103" t="n">
        <v>14.744</v>
      </c>
      <c r="AS83" s="103" t="n">
        <v>13.916</v>
      </c>
      <c r="AT83" s="103" t="n">
        <v>13.088</v>
      </c>
      <c r="AU83" s="103" t="n">
        <v>12.26</v>
      </c>
      <c r="AV83" s="103" t="n">
        <v>11.432</v>
      </c>
      <c r="AW83" s="103" t="n">
        <v>10.604</v>
      </c>
      <c r="AX83" s="103" t="n">
        <v>9.77600000000001</v>
      </c>
      <c r="AY83" s="103" t="n">
        <v>8.94800000000001</v>
      </c>
      <c r="AZ83" s="103" t="n">
        <v>8.12000000000001</v>
      </c>
    </row>
    <row r="84" customFormat="false" ht="12.8" hidden="false" customHeight="false" outlineLevel="0" collapsed="false">
      <c r="A84" s="102" t="n">
        <v>117</v>
      </c>
      <c r="B84" s="103" t="n">
        <v>0</v>
      </c>
      <c r="C84" s="103" t="n">
        <v>0.5166</v>
      </c>
      <c r="D84" s="103" t="n">
        <v>1.0332</v>
      </c>
      <c r="E84" s="103" t="n">
        <v>1.5498</v>
      </c>
      <c r="F84" s="103" t="n">
        <v>2.0664</v>
      </c>
      <c r="G84" s="103" t="n">
        <v>2.583</v>
      </c>
      <c r="H84" s="103" t="n">
        <v>3.0996</v>
      </c>
      <c r="I84" s="103" t="n">
        <v>3.6162</v>
      </c>
      <c r="J84" s="103" t="n">
        <v>4.1328</v>
      </c>
      <c r="K84" s="103" t="n">
        <v>4.10288</v>
      </c>
      <c r="L84" s="103" t="n">
        <v>4.07296</v>
      </c>
      <c r="M84" s="103" t="n">
        <v>4.04304</v>
      </c>
      <c r="N84" s="103" t="n">
        <v>4.01312</v>
      </c>
      <c r="O84" s="103" t="n">
        <v>3.9832</v>
      </c>
      <c r="P84" s="103" t="n">
        <v>4.19384</v>
      </c>
      <c r="Q84" s="103" t="n">
        <v>4.40448</v>
      </c>
      <c r="R84" s="103" t="n">
        <v>4.61512</v>
      </c>
      <c r="S84" s="103" t="n">
        <v>4.82576</v>
      </c>
      <c r="T84" s="103" t="n">
        <v>5.0364</v>
      </c>
      <c r="U84" s="103" t="n">
        <v>6.76336</v>
      </c>
      <c r="V84" s="103" t="n">
        <v>8.49032</v>
      </c>
      <c r="W84" s="103" t="n">
        <v>10.21728</v>
      </c>
      <c r="X84" s="103" t="n">
        <v>11.94424</v>
      </c>
      <c r="Y84" s="103" t="n">
        <v>13.6712</v>
      </c>
      <c r="Z84" s="103" t="n">
        <v>14.02704</v>
      </c>
      <c r="AA84" s="103" t="n">
        <v>14.38288</v>
      </c>
      <c r="AB84" s="103" t="n">
        <v>14.73872</v>
      </c>
      <c r="AC84" s="103" t="n">
        <v>15.09456</v>
      </c>
      <c r="AD84" s="103" t="n">
        <v>15.4504</v>
      </c>
      <c r="AE84" s="103" t="n">
        <v>16.197485</v>
      </c>
      <c r="AF84" s="103" t="n">
        <v>16.94457</v>
      </c>
      <c r="AG84" s="103" t="n">
        <v>17.6916566666667</v>
      </c>
      <c r="AH84" s="103" t="n">
        <v>18.4387433333333</v>
      </c>
      <c r="AI84" s="103" t="n">
        <v>19.18583</v>
      </c>
      <c r="AJ84" s="103" t="n">
        <v>19.93291</v>
      </c>
      <c r="AK84" s="103" t="n">
        <v>20.68</v>
      </c>
      <c r="AL84" s="103" t="n">
        <v>19.844</v>
      </c>
      <c r="AM84" s="103" t="n">
        <v>19.008</v>
      </c>
      <c r="AN84" s="103" t="n">
        <v>18.172</v>
      </c>
      <c r="AO84" s="103" t="n">
        <v>17.336</v>
      </c>
      <c r="AP84" s="103" t="n">
        <v>16.5</v>
      </c>
      <c r="AQ84" s="103" t="n">
        <v>15.664</v>
      </c>
      <c r="AR84" s="103" t="n">
        <v>14.828</v>
      </c>
      <c r="AS84" s="103" t="n">
        <v>13.992</v>
      </c>
      <c r="AT84" s="103" t="n">
        <v>13.156</v>
      </c>
      <c r="AU84" s="103" t="n">
        <v>12.32</v>
      </c>
      <c r="AV84" s="103" t="n">
        <v>11.484</v>
      </c>
      <c r="AW84" s="103" t="n">
        <v>10.648</v>
      </c>
      <c r="AX84" s="103" t="n">
        <v>9.81200000000002</v>
      </c>
      <c r="AY84" s="103" t="n">
        <v>8.97600000000002</v>
      </c>
      <c r="AZ84" s="103" t="n">
        <v>8.14000000000002</v>
      </c>
    </row>
    <row r="85" customFormat="false" ht="12.8" hidden="false" customHeight="false" outlineLevel="0" collapsed="false">
      <c r="A85" s="102" t="n">
        <v>118</v>
      </c>
      <c r="B85" s="103" t="n">
        <v>0</v>
      </c>
      <c r="C85" s="103" t="n">
        <v>0.5104</v>
      </c>
      <c r="D85" s="103" t="n">
        <v>1.0208</v>
      </c>
      <c r="E85" s="103" t="n">
        <v>1.5312</v>
      </c>
      <c r="F85" s="103" t="n">
        <v>2.0416</v>
      </c>
      <c r="G85" s="103" t="n">
        <v>2.552</v>
      </c>
      <c r="H85" s="103" t="n">
        <v>3.0624</v>
      </c>
      <c r="I85" s="103" t="n">
        <v>3.5728</v>
      </c>
      <c r="J85" s="103" t="n">
        <v>4.0832</v>
      </c>
      <c r="K85" s="103" t="n">
        <v>4.05332</v>
      </c>
      <c r="L85" s="103" t="n">
        <v>4.02344</v>
      </c>
      <c r="M85" s="103" t="n">
        <v>3.99356</v>
      </c>
      <c r="N85" s="103" t="n">
        <v>3.96368</v>
      </c>
      <c r="O85" s="103" t="n">
        <v>3.9338</v>
      </c>
      <c r="P85" s="103" t="n">
        <v>4.14496</v>
      </c>
      <c r="Q85" s="103" t="n">
        <v>4.35612</v>
      </c>
      <c r="R85" s="103" t="n">
        <v>4.56728</v>
      </c>
      <c r="S85" s="103" t="n">
        <v>4.77844</v>
      </c>
      <c r="T85" s="103" t="n">
        <v>4.9896</v>
      </c>
      <c r="U85" s="103" t="n">
        <v>6.70384</v>
      </c>
      <c r="V85" s="103" t="n">
        <v>8.41808</v>
      </c>
      <c r="W85" s="103" t="n">
        <v>10.13232</v>
      </c>
      <c r="X85" s="103" t="n">
        <v>11.84656</v>
      </c>
      <c r="Y85" s="103" t="n">
        <v>13.5608</v>
      </c>
      <c r="Z85" s="103" t="n">
        <v>13.92976</v>
      </c>
      <c r="AA85" s="103" t="n">
        <v>14.29872</v>
      </c>
      <c r="AB85" s="103" t="n">
        <v>14.66768</v>
      </c>
      <c r="AC85" s="103" t="n">
        <v>15.03664</v>
      </c>
      <c r="AD85" s="103" t="n">
        <v>15.4056</v>
      </c>
      <c r="AE85" s="103" t="n">
        <v>16.179085</v>
      </c>
      <c r="AF85" s="103" t="n">
        <v>16.95257</v>
      </c>
      <c r="AG85" s="103" t="n">
        <v>17.7260566666667</v>
      </c>
      <c r="AH85" s="103" t="n">
        <v>18.4995433333333</v>
      </c>
      <c r="AI85" s="103" t="n">
        <v>19.27303</v>
      </c>
      <c r="AJ85" s="103" t="n">
        <v>20.04651</v>
      </c>
      <c r="AK85" s="103" t="n">
        <v>20.82</v>
      </c>
      <c r="AL85" s="103" t="n">
        <v>19.976</v>
      </c>
      <c r="AM85" s="103" t="n">
        <v>19.132</v>
      </c>
      <c r="AN85" s="103" t="n">
        <v>18.288</v>
      </c>
      <c r="AO85" s="103" t="n">
        <v>17.444</v>
      </c>
      <c r="AP85" s="103" t="n">
        <v>16.6</v>
      </c>
      <c r="AQ85" s="103" t="n">
        <v>15.756</v>
      </c>
      <c r="AR85" s="103" t="n">
        <v>14.912</v>
      </c>
      <c r="AS85" s="103" t="n">
        <v>14.068</v>
      </c>
      <c r="AT85" s="103" t="n">
        <v>13.224</v>
      </c>
      <c r="AU85" s="103" t="n">
        <v>12.38</v>
      </c>
      <c r="AV85" s="103" t="n">
        <v>11.536</v>
      </c>
      <c r="AW85" s="103" t="n">
        <v>10.692</v>
      </c>
      <c r="AX85" s="103" t="n">
        <v>9.84800000000002</v>
      </c>
      <c r="AY85" s="103" t="n">
        <v>9.00400000000003</v>
      </c>
      <c r="AZ85" s="103" t="n">
        <v>8.16000000000003</v>
      </c>
    </row>
    <row r="86" customFormat="false" ht="12.8" hidden="false" customHeight="false" outlineLevel="0" collapsed="false">
      <c r="A86" s="102" t="n">
        <v>119</v>
      </c>
      <c r="B86" s="103" t="n">
        <v>0</v>
      </c>
      <c r="C86" s="103" t="n">
        <v>0.5042</v>
      </c>
      <c r="D86" s="103" t="n">
        <v>1.0084</v>
      </c>
      <c r="E86" s="103" t="n">
        <v>1.5126</v>
      </c>
      <c r="F86" s="103" t="n">
        <v>2.0168</v>
      </c>
      <c r="G86" s="103" t="n">
        <v>2.521</v>
      </c>
      <c r="H86" s="103" t="n">
        <v>3.0252</v>
      </c>
      <c r="I86" s="103" t="n">
        <v>3.5294</v>
      </c>
      <c r="J86" s="103" t="n">
        <v>4.0336</v>
      </c>
      <c r="K86" s="103" t="n">
        <v>4.00376</v>
      </c>
      <c r="L86" s="103" t="n">
        <v>3.97392</v>
      </c>
      <c r="M86" s="103" t="n">
        <v>3.94408</v>
      </c>
      <c r="N86" s="103" t="n">
        <v>3.91424</v>
      </c>
      <c r="O86" s="103" t="n">
        <v>3.8844</v>
      </c>
      <c r="P86" s="103" t="n">
        <v>4.09608</v>
      </c>
      <c r="Q86" s="103" t="n">
        <v>4.30776</v>
      </c>
      <c r="R86" s="103" t="n">
        <v>4.51944</v>
      </c>
      <c r="S86" s="103" t="n">
        <v>4.73112</v>
      </c>
      <c r="T86" s="103" t="n">
        <v>4.9428</v>
      </c>
      <c r="U86" s="103" t="n">
        <v>6.64432</v>
      </c>
      <c r="V86" s="103" t="n">
        <v>8.34584</v>
      </c>
      <c r="W86" s="103" t="n">
        <v>10.04736</v>
      </c>
      <c r="X86" s="103" t="n">
        <v>11.74888</v>
      </c>
      <c r="Y86" s="103" t="n">
        <v>13.4504</v>
      </c>
      <c r="Z86" s="103" t="n">
        <v>13.83248</v>
      </c>
      <c r="AA86" s="103" t="n">
        <v>14.21456</v>
      </c>
      <c r="AB86" s="103" t="n">
        <v>14.59664</v>
      </c>
      <c r="AC86" s="103" t="n">
        <v>14.97872</v>
      </c>
      <c r="AD86" s="103" t="n">
        <v>15.3608</v>
      </c>
      <c r="AE86" s="103" t="n">
        <v>16.160685</v>
      </c>
      <c r="AF86" s="103" t="n">
        <v>16.96057</v>
      </c>
      <c r="AG86" s="103" t="n">
        <v>17.7604566666667</v>
      </c>
      <c r="AH86" s="103" t="n">
        <v>18.5603433333333</v>
      </c>
      <c r="AI86" s="103" t="n">
        <v>19.36023</v>
      </c>
      <c r="AJ86" s="103" t="n">
        <v>20.16011</v>
      </c>
      <c r="AK86" s="103" t="n">
        <v>20.96</v>
      </c>
      <c r="AL86" s="103" t="n">
        <v>20.108</v>
      </c>
      <c r="AM86" s="103" t="n">
        <v>19.256</v>
      </c>
      <c r="AN86" s="103" t="n">
        <v>18.404</v>
      </c>
      <c r="AO86" s="103" t="n">
        <v>17.552</v>
      </c>
      <c r="AP86" s="103" t="n">
        <v>16.7</v>
      </c>
      <c r="AQ86" s="103" t="n">
        <v>15.848</v>
      </c>
      <c r="AR86" s="103" t="n">
        <v>14.996</v>
      </c>
      <c r="AS86" s="103" t="n">
        <v>14.144</v>
      </c>
      <c r="AT86" s="103" t="n">
        <v>13.292</v>
      </c>
      <c r="AU86" s="103" t="n">
        <v>12.44</v>
      </c>
      <c r="AV86" s="103" t="n">
        <v>11.588</v>
      </c>
      <c r="AW86" s="103" t="n">
        <v>10.736</v>
      </c>
      <c r="AX86" s="103" t="n">
        <v>9.88400000000003</v>
      </c>
      <c r="AY86" s="103" t="n">
        <v>9.03200000000004</v>
      </c>
      <c r="AZ86" s="103" t="n">
        <v>8.18000000000004</v>
      </c>
    </row>
    <row r="87" customFormat="false" ht="12.8" hidden="false" customHeight="false" outlineLevel="0" collapsed="false">
      <c r="A87" s="102" t="n">
        <v>120</v>
      </c>
      <c r="B87" s="103" t="n">
        <v>0</v>
      </c>
      <c r="C87" s="103" t="n">
        <v>0.498</v>
      </c>
      <c r="D87" s="103" t="n">
        <v>0.996</v>
      </c>
      <c r="E87" s="103" t="n">
        <v>1.494</v>
      </c>
      <c r="F87" s="103" t="n">
        <v>1.992</v>
      </c>
      <c r="G87" s="103" t="n">
        <v>2.49</v>
      </c>
      <c r="H87" s="103" t="n">
        <v>2.988</v>
      </c>
      <c r="I87" s="103" t="n">
        <v>3.486</v>
      </c>
      <c r="J87" s="103" t="n">
        <v>3.984</v>
      </c>
      <c r="K87" s="103" t="n">
        <v>3.9542</v>
      </c>
      <c r="L87" s="103" t="n">
        <v>3.9244</v>
      </c>
      <c r="M87" s="103" t="n">
        <v>3.8946</v>
      </c>
      <c r="N87" s="103" t="n">
        <v>3.8648</v>
      </c>
      <c r="O87" s="103" t="n">
        <v>3.835</v>
      </c>
      <c r="P87" s="103" t="n">
        <v>4.0472</v>
      </c>
      <c r="Q87" s="103" t="n">
        <v>4.2594</v>
      </c>
      <c r="R87" s="103" t="n">
        <v>4.4716</v>
      </c>
      <c r="S87" s="103" t="n">
        <v>4.6838</v>
      </c>
      <c r="T87" s="103" t="n">
        <v>4.896</v>
      </c>
      <c r="U87" s="103" t="n">
        <v>6.5848</v>
      </c>
      <c r="V87" s="103" t="n">
        <v>8.2736</v>
      </c>
      <c r="W87" s="103" t="n">
        <v>9.9624</v>
      </c>
      <c r="X87" s="103" t="n">
        <v>11.6512</v>
      </c>
      <c r="Y87" s="103" t="n">
        <v>13.34</v>
      </c>
      <c r="Z87" s="103" t="n">
        <v>13.7352</v>
      </c>
      <c r="AA87" s="103" t="n">
        <v>14.1304</v>
      </c>
      <c r="AB87" s="103" t="n">
        <v>14.5256</v>
      </c>
      <c r="AC87" s="103" t="n">
        <v>14.9208</v>
      </c>
      <c r="AD87" s="103" t="n">
        <v>15.316</v>
      </c>
      <c r="AE87" s="103" t="n">
        <v>16.142285</v>
      </c>
      <c r="AF87" s="103" t="n">
        <v>16.96857</v>
      </c>
      <c r="AG87" s="103" t="n">
        <v>17.7948566666667</v>
      </c>
      <c r="AH87" s="103" t="n">
        <v>18.6211433333333</v>
      </c>
      <c r="AI87" s="103" t="n">
        <v>19.44743</v>
      </c>
      <c r="AJ87" s="103" t="n">
        <v>20.27371</v>
      </c>
      <c r="AK87" s="103" t="n">
        <v>21.1</v>
      </c>
      <c r="AL87" s="103" t="n">
        <v>20.24</v>
      </c>
      <c r="AM87" s="103" t="n">
        <v>19.38</v>
      </c>
      <c r="AN87" s="103" t="n">
        <v>18.52</v>
      </c>
      <c r="AO87" s="103" t="n">
        <v>17.66</v>
      </c>
      <c r="AP87" s="103" t="n">
        <v>16.8</v>
      </c>
      <c r="AQ87" s="103" t="n">
        <v>15.94</v>
      </c>
      <c r="AR87" s="103" t="n">
        <v>15.08</v>
      </c>
      <c r="AS87" s="103" t="n">
        <v>14.22</v>
      </c>
      <c r="AT87" s="103" t="n">
        <v>13.36</v>
      </c>
      <c r="AU87" s="103" t="n">
        <v>12.5</v>
      </c>
      <c r="AV87" s="103" t="n">
        <v>11.64</v>
      </c>
      <c r="AW87" s="103" t="n">
        <v>10.78</v>
      </c>
      <c r="AX87" s="103" t="n">
        <v>9.92000000000001</v>
      </c>
      <c r="AY87" s="103" t="n">
        <v>9.06000000000001</v>
      </c>
      <c r="AZ87" s="103" t="n">
        <v>8.20000000000001</v>
      </c>
    </row>
    <row r="88" customFormat="false" ht="12.8" hidden="false" customHeight="false" outlineLevel="0" collapsed="false">
      <c r="A88" s="102" t="n">
        <v>121</v>
      </c>
      <c r="B88" s="103" t="n">
        <v>0</v>
      </c>
      <c r="C88" s="103" t="n">
        <v>0.4916</v>
      </c>
      <c r="D88" s="103" t="n">
        <v>0.9832</v>
      </c>
      <c r="E88" s="103" t="n">
        <v>1.4748</v>
      </c>
      <c r="F88" s="103" t="n">
        <v>1.9664</v>
      </c>
      <c r="G88" s="103" t="n">
        <v>2.458</v>
      </c>
      <c r="H88" s="103" t="n">
        <v>2.9496</v>
      </c>
      <c r="I88" s="103" t="n">
        <v>3.4412</v>
      </c>
      <c r="J88" s="103" t="n">
        <v>3.9328</v>
      </c>
      <c r="K88" s="103" t="n">
        <v>3.90284</v>
      </c>
      <c r="L88" s="103" t="n">
        <v>3.87288</v>
      </c>
      <c r="M88" s="103" t="n">
        <v>3.84292</v>
      </c>
      <c r="N88" s="103" t="n">
        <v>3.81296</v>
      </c>
      <c r="O88" s="103" t="n">
        <v>3.783</v>
      </c>
      <c r="P88" s="103" t="n">
        <v>3.99552</v>
      </c>
      <c r="Q88" s="103" t="n">
        <v>4.20804</v>
      </c>
      <c r="R88" s="103" t="n">
        <v>4.42056</v>
      </c>
      <c r="S88" s="103" t="n">
        <v>4.63308</v>
      </c>
      <c r="T88" s="103" t="n">
        <v>4.8456</v>
      </c>
      <c r="U88" s="103" t="n">
        <v>6.5224</v>
      </c>
      <c r="V88" s="103" t="n">
        <v>8.1992</v>
      </c>
      <c r="W88" s="103" t="n">
        <v>9.876</v>
      </c>
      <c r="X88" s="103" t="n">
        <v>11.5528</v>
      </c>
      <c r="Y88" s="103" t="n">
        <v>13.2296</v>
      </c>
      <c r="Z88" s="103" t="n">
        <v>13.63456</v>
      </c>
      <c r="AA88" s="103" t="n">
        <v>14.03952</v>
      </c>
      <c r="AB88" s="103" t="n">
        <v>14.44448</v>
      </c>
      <c r="AC88" s="103" t="n">
        <v>14.84944</v>
      </c>
      <c r="AD88" s="103" t="n">
        <v>15.2544</v>
      </c>
      <c r="AE88" s="103" t="n">
        <v>16.109485</v>
      </c>
      <c r="AF88" s="103" t="n">
        <v>16.96457</v>
      </c>
      <c r="AG88" s="103" t="n">
        <v>17.8196566666667</v>
      </c>
      <c r="AH88" s="103" t="n">
        <v>18.6747433333333</v>
      </c>
      <c r="AI88" s="103" t="n">
        <v>19.52983</v>
      </c>
      <c r="AJ88" s="103" t="n">
        <v>20.38491</v>
      </c>
      <c r="AK88" s="103" t="n">
        <v>21.24</v>
      </c>
      <c r="AL88" s="103" t="n">
        <v>20.38</v>
      </c>
      <c r="AM88" s="103" t="n">
        <v>19.52</v>
      </c>
      <c r="AN88" s="103" t="n">
        <v>18.66</v>
      </c>
      <c r="AO88" s="103" t="n">
        <v>17.8</v>
      </c>
      <c r="AP88" s="103" t="n">
        <v>16.94</v>
      </c>
      <c r="AQ88" s="103" t="n">
        <v>16.08</v>
      </c>
      <c r="AR88" s="103" t="n">
        <v>15.22</v>
      </c>
      <c r="AS88" s="103" t="n">
        <v>14.36</v>
      </c>
      <c r="AT88" s="103" t="n">
        <v>13.5</v>
      </c>
      <c r="AU88" s="103" t="n">
        <v>12.64</v>
      </c>
      <c r="AV88" s="103" t="n">
        <v>11.78</v>
      </c>
      <c r="AW88" s="103" t="n">
        <v>10.92</v>
      </c>
      <c r="AX88" s="103" t="n">
        <v>10.06</v>
      </c>
      <c r="AY88" s="103" t="n">
        <v>9.20000000000001</v>
      </c>
      <c r="AZ88" s="103" t="n">
        <v>8.34000000000001</v>
      </c>
    </row>
    <row r="89" customFormat="false" ht="12.8" hidden="false" customHeight="false" outlineLevel="0" collapsed="false">
      <c r="A89" s="102" t="n">
        <v>122</v>
      </c>
      <c r="B89" s="103" t="n">
        <v>0</v>
      </c>
      <c r="C89" s="103" t="n">
        <v>0.4852</v>
      </c>
      <c r="D89" s="103" t="n">
        <v>0.9704</v>
      </c>
      <c r="E89" s="103" t="n">
        <v>1.4556</v>
      </c>
      <c r="F89" s="103" t="n">
        <v>1.9408</v>
      </c>
      <c r="G89" s="103" t="n">
        <v>2.426</v>
      </c>
      <c r="H89" s="103" t="n">
        <v>2.9112</v>
      </c>
      <c r="I89" s="103" t="n">
        <v>3.3964</v>
      </c>
      <c r="J89" s="103" t="n">
        <v>3.8816</v>
      </c>
      <c r="K89" s="103" t="n">
        <v>3.85148</v>
      </c>
      <c r="L89" s="103" t="n">
        <v>3.82136</v>
      </c>
      <c r="M89" s="103" t="n">
        <v>3.79124</v>
      </c>
      <c r="N89" s="103" t="n">
        <v>3.76112</v>
      </c>
      <c r="O89" s="103" t="n">
        <v>3.731</v>
      </c>
      <c r="P89" s="103" t="n">
        <v>3.94384</v>
      </c>
      <c r="Q89" s="103" t="n">
        <v>4.15668</v>
      </c>
      <c r="R89" s="103" t="n">
        <v>4.36952</v>
      </c>
      <c r="S89" s="103" t="n">
        <v>4.58236</v>
      </c>
      <c r="T89" s="103" t="n">
        <v>4.7952</v>
      </c>
      <c r="U89" s="103" t="n">
        <v>6.46</v>
      </c>
      <c r="V89" s="103" t="n">
        <v>8.1248</v>
      </c>
      <c r="W89" s="103" t="n">
        <v>9.7896</v>
      </c>
      <c r="X89" s="103" t="n">
        <v>11.4544</v>
      </c>
      <c r="Y89" s="103" t="n">
        <v>13.1192</v>
      </c>
      <c r="Z89" s="103" t="n">
        <v>13.53392</v>
      </c>
      <c r="AA89" s="103" t="n">
        <v>13.94864</v>
      </c>
      <c r="AB89" s="103" t="n">
        <v>14.36336</v>
      </c>
      <c r="AC89" s="103" t="n">
        <v>14.77808</v>
      </c>
      <c r="AD89" s="103" t="n">
        <v>15.1928</v>
      </c>
      <c r="AE89" s="103" t="n">
        <v>16.076685</v>
      </c>
      <c r="AF89" s="103" t="n">
        <v>16.96057</v>
      </c>
      <c r="AG89" s="103" t="n">
        <v>17.8444566666667</v>
      </c>
      <c r="AH89" s="103" t="n">
        <v>18.7283433333333</v>
      </c>
      <c r="AI89" s="103" t="n">
        <v>19.61223</v>
      </c>
      <c r="AJ89" s="103" t="n">
        <v>20.49611</v>
      </c>
      <c r="AK89" s="103" t="n">
        <v>21.38</v>
      </c>
      <c r="AL89" s="103" t="n">
        <v>20.52</v>
      </c>
      <c r="AM89" s="103" t="n">
        <v>19.66</v>
      </c>
      <c r="AN89" s="103" t="n">
        <v>18.8</v>
      </c>
      <c r="AO89" s="103" t="n">
        <v>17.94</v>
      </c>
      <c r="AP89" s="103" t="n">
        <v>17.08</v>
      </c>
      <c r="AQ89" s="103" t="n">
        <v>16.22</v>
      </c>
      <c r="AR89" s="103" t="n">
        <v>15.36</v>
      </c>
      <c r="AS89" s="103" t="n">
        <v>14.5</v>
      </c>
      <c r="AT89" s="103" t="n">
        <v>13.64</v>
      </c>
      <c r="AU89" s="103" t="n">
        <v>12.78</v>
      </c>
      <c r="AV89" s="103" t="n">
        <v>11.92</v>
      </c>
      <c r="AW89" s="103" t="n">
        <v>11.06</v>
      </c>
      <c r="AX89" s="103" t="n">
        <v>10.2</v>
      </c>
      <c r="AY89" s="103" t="n">
        <v>9.34000000000001</v>
      </c>
      <c r="AZ89" s="103" t="n">
        <v>8.48000000000001</v>
      </c>
    </row>
    <row r="90" customFormat="false" ht="12.8" hidden="false" customHeight="false" outlineLevel="0" collapsed="false">
      <c r="A90" s="102" t="n">
        <v>123</v>
      </c>
      <c r="B90" s="103" t="n">
        <v>0</v>
      </c>
      <c r="C90" s="103" t="n">
        <v>0.4788</v>
      </c>
      <c r="D90" s="103" t="n">
        <v>0.9576</v>
      </c>
      <c r="E90" s="103" t="n">
        <v>1.4364</v>
      </c>
      <c r="F90" s="103" t="n">
        <v>1.9152</v>
      </c>
      <c r="G90" s="103" t="n">
        <v>2.394</v>
      </c>
      <c r="H90" s="103" t="n">
        <v>2.8728</v>
      </c>
      <c r="I90" s="103" t="n">
        <v>3.3516</v>
      </c>
      <c r="J90" s="103" t="n">
        <v>3.8304</v>
      </c>
      <c r="K90" s="103" t="n">
        <v>3.80012</v>
      </c>
      <c r="L90" s="103" t="n">
        <v>3.76984</v>
      </c>
      <c r="M90" s="103" t="n">
        <v>3.73956</v>
      </c>
      <c r="N90" s="103" t="n">
        <v>3.70928</v>
      </c>
      <c r="O90" s="103" t="n">
        <v>3.679</v>
      </c>
      <c r="P90" s="103" t="n">
        <v>3.89216</v>
      </c>
      <c r="Q90" s="103" t="n">
        <v>4.10532</v>
      </c>
      <c r="R90" s="103" t="n">
        <v>4.31848</v>
      </c>
      <c r="S90" s="103" t="n">
        <v>4.53164</v>
      </c>
      <c r="T90" s="103" t="n">
        <v>4.7448</v>
      </c>
      <c r="U90" s="103" t="n">
        <v>6.3976</v>
      </c>
      <c r="V90" s="103" t="n">
        <v>8.0504</v>
      </c>
      <c r="W90" s="103" t="n">
        <v>9.7032</v>
      </c>
      <c r="X90" s="103" t="n">
        <v>11.356</v>
      </c>
      <c r="Y90" s="103" t="n">
        <v>13.0088</v>
      </c>
      <c r="Z90" s="103" t="n">
        <v>13.43328</v>
      </c>
      <c r="AA90" s="103" t="n">
        <v>13.85776</v>
      </c>
      <c r="AB90" s="103" t="n">
        <v>14.28224</v>
      </c>
      <c r="AC90" s="103" t="n">
        <v>14.70672</v>
      </c>
      <c r="AD90" s="103" t="n">
        <v>15.1312</v>
      </c>
      <c r="AE90" s="103" t="n">
        <v>16.043885</v>
      </c>
      <c r="AF90" s="103" t="n">
        <v>16.95657</v>
      </c>
      <c r="AG90" s="103" t="n">
        <v>17.8692566666667</v>
      </c>
      <c r="AH90" s="103" t="n">
        <v>18.7819433333333</v>
      </c>
      <c r="AI90" s="103" t="n">
        <v>19.69463</v>
      </c>
      <c r="AJ90" s="103" t="n">
        <v>20.60731</v>
      </c>
      <c r="AK90" s="103" t="n">
        <v>21.52</v>
      </c>
      <c r="AL90" s="103" t="n">
        <v>20.66</v>
      </c>
      <c r="AM90" s="103" t="n">
        <v>19.8</v>
      </c>
      <c r="AN90" s="103" t="n">
        <v>18.94</v>
      </c>
      <c r="AO90" s="103" t="n">
        <v>18.08</v>
      </c>
      <c r="AP90" s="103" t="n">
        <v>17.22</v>
      </c>
      <c r="AQ90" s="103" t="n">
        <v>16.36</v>
      </c>
      <c r="AR90" s="103" t="n">
        <v>15.5</v>
      </c>
      <c r="AS90" s="103" t="n">
        <v>14.64</v>
      </c>
      <c r="AT90" s="103" t="n">
        <v>13.78</v>
      </c>
      <c r="AU90" s="103" t="n">
        <v>12.92</v>
      </c>
      <c r="AV90" s="103" t="n">
        <v>12.06</v>
      </c>
      <c r="AW90" s="103" t="n">
        <v>11.2</v>
      </c>
      <c r="AX90" s="103" t="n">
        <v>10.34</v>
      </c>
      <c r="AY90" s="103" t="n">
        <v>9.48000000000001</v>
      </c>
      <c r="AZ90" s="103" t="n">
        <v>8.62000000000001</v>
      </c>
    </row>
    <row r="91" customFormat="false" ht="12.8" hidden="false" customHeight="false" outlineLevel="0" collapsed="false">
      <c r="A91" s="102" t="n">
        <v>124</v>
      </c>
      <c r="B91" s="103" t="n">
        <v>0</v>
      </c>
      <c r="C91" s="103" t="n">
        <v>0.4724</v>
      </c>
      <c r="D91" s="103" t="n">
        <v>0.9448</v>
      </c>
      <c r="E91" s="103" t="n">
        <v>1.4172</v>
      </c>
      <c r="F91" s="103" t="n">
        <v>1.8896</v>
      </c>
      <c r="G91" s="103" t="n">
        <v>2.362</v>
      </c>
      <c r="H91" s="103" t="n">
        <v>2.8344</v>
      </c>
      <c r="I91" s="103" t="n">
        <v>3.3068</v>
      </c>
      <c r="J91" s="103" t="n">
        <v>3.7792</v>
      </c>
      <c r="K91" s="103" t="n">
        <v>3.74876</v>
      </c>
      <c r="L91" s="103" t="n">
        <v>3.71832</v>
      </c>
      <c r="M91" s="103" t="n">
        <v>3.68788</v>
      </c>
      <c r="N91" s="103" t="n">
        <v>3.65744</v>
      </c>
      <c r="O91" s="103" t="n">
        <v>3.627</v>
      </c>
      <c r="P91" s="103" t="n">
        <v>3.84048</v>
      </c>
      <c r="Q91" s="103" t="n">
        <v>4.05396</v>
      </c>
      <c r="R91" s="103" t="n">
        <v>4.26744</v>
      </c>
      <c r="S91" s="103" t="n">
        <v>4.48092</v>
      </c>
      <c r="T91" s="103" t="n">
        <v>4.6944</v>
      </c>
      <c r="U91" s="103" t="n">
        <v>6.3352</v>
      </c>
      <c r="V91" s="103" t="n">
        <v>7.976</v>
      </c>
      <c r="W91" s="103" t="n">
        <v>9.6168</v>
      </c>
      <c r="X91" s="103" t="n">
        <v>11.2576</v>
      </c>
      <c r="Y91" s="103" t="n">
        <v>12.8984</v>
      </c>
      <c r="Z91" s="103" t="n">
        <v>13.33264</v>
      </c>
      <c r="AA91" s="103" t="n">
        <v>13.76688</v>
      </c>
      <c r="AB91" s="103" t="n">
        <v>14.20112</v>
      </c>
      <c r="AC91" s="103" t="n">
        <v>14.63536</v>
      </c>
      <c r="AD91" s="103" t="n">
        <v>15.0696</v>
      </c>
      <c r="AE91" s="103" t="n">
        <v>16.011085</v>
      </c>
      <c r="AF91" s="103" t="n">
        <v>16.95257</v>
      </c>
      <c r="AG91" s="103" t="n">
        <v>17.8940566666667</v>
      </c>
      <c r="AH91" s="103" t="n">
        <v>18.8355433333333</v>
      </c>
      <c r="AI91" s="103" t="n">
        <v>19.77703</v>
      </c>
      <c r="AJ91" s="103" t="n">
        <v>20.71851</v>
      </c>
      <c r="AK91" s="103" t="n">
        <v>21.66</v>
      </c>
      <c r="AL91" s="103" t="n">
        <v>20.8</v>
      </c>
      <c r="AM91" s="103" t="n">
        <v>19.94</v>
      </c>
      <c r="AN91" s="103" t="n">
        <v>19.08</v>
      </c>
      <c r="AO91" s="103" t="n">
        <v>18.22</v>
      </c>
      <c r="AP91" s="103" t="n">
        <v>17.36</v>
      </c>
      <c r="AQ91" s="103" t="n">
        <v>16.5</v>
      </c>
      <c r="AR91" s="103" t="n">
        <v>15.64</v>
      </c>
      <c r="AS91" s="103" t="n">
        <v>14.78</v>
      </c>
      <c r="AT91" s="103" t="n">
        <v>13.92</v>
      </c>
      <c r="AU91" s="103" t="n">
        <v>13.06</v>
      </c>
      <c r="AV91" s="103" t="n">
        <v>12.2</v>
      </c>
      <c r="AW91" s="103" t="n">
        <v>11.34</v>
      </c>
      <c r="AX91" s="103" t="n">
        <v>10.48</v>
      </c>
      <c r="AY91" s="103" t="n">
        <v>9.62000000000001</v>
      </c>
      <c r="AZ91" s="103" t="n">
        <v>8.76000000000001</v>
      </c>
    </row>
    <row r="92" customFormat="false" ht="12.8" hidden="false" customHeight="false" outlineLevel="0" collapsed="false">
      <c r="A92" s="102" t="n">
        <v>125</v>
      </c>
      <c r="B92" s="103" t="n">
        <v>0</v>
      </c>
      <c r="C92" s="103" t="n">
        <v>0.466</v>
      </c>
      <c r="D92" s="103" t="n">
        <v>0.932</v>
      </c>
      <c r="E92" s="103" t="n">
        <v>1.398</v>
      </c>
      <c r="F92" s="103" t="n">
        <v>1.864</v>
      </c>
      <c r="G92" s="103" t="n">
        <v>2.33</v>
      </c>
      <c r="H92" s="103" t="n">
        <v>2.796</v>
      </c>
      <c r="I92" s="103" t="n">
        <v>3.262</v>
      </c>
      <c r="J92" s="103" t="n">
        <v>3.728</v>
      </c>
      <c r="K92" s="103" t="n">
        <v>3.6974</v>
      </c>
      <c r="L92" s="103" t="n">
        <v>3.6668</v>
      </c>
      <c r="M92" s="103" t="n">
        <v>3.6362</v>
      </c>
      <c r="N92" s="103" t="n">
        <v>3.6056</v>
      </c>
      <c r="O92" s="103" t="n">
        <v>3.575</v>
      </c>
      <c r="P92" s="103" t="n">
        <v>3.7888</v>
      </c>
      <c r="Q92" s="103" t="n">
        <v>4.0026</v>
      </c>
      <c r="R92" s="103" t="n">
        <v>4.2164</v>
      </c>
      <c r="S92" s="103" t="n">
        <v>4.4302</v>
      </c>
      <c r="T92" s="103" t="n">
        <v>4.644</v>
      </c>
      <c r="U92" s="103" t="n">
        <v>6.2728</v>
      </c>
      <c r="V92" s="103" t="n">
        <v>7.9016</v>
      </c>
      <c r="W92" s="103" t="n">
        <v>9.5304</v>
      </c>
      <c r="X92" s="103" t="n">
        <v>11.1592</v>
      </c>
      <c r="Y92" s="103" t="n">
        <v>12.788</v>
      </c>
      <c r="Z92" s="103" t="n">
        <v>13.232</v>
      </c>
      <c r="AA92" s="103" t="n">
        <v>13.676</v>
      </c>
      <c r="AB92" s="103" t="n">
        <v>14.12</v>
      </c>
      <c r="AC92" s="103" t="n">
        <v>14.564</v>
      </c>
      <c r="AD92" s="103" t="n">
        <v>15.008</v>
      </c>
      <c r="AE92" s="103" t="n">
        <v>15.978285</v>
      </c>
      <c r="AF92" s="103" t="n">
        <v>16.94857</v>
      </c>
      <c r="AG92" s="103" t="n">
        <v>17.9188566666667</v>
      </c>
      <c r="AH92" s="103" t="n">
        <v>18.8891433333333</v>
      </c>
      <c r="AI92" s="103" t="n">
        <v>19.85943</v>
      </c>
      <c r="AJ92" s="103" t="n">
        <v>20.82971</v>
      </c>
      <c r="AK92" s="103" t="n">
        <v>21.8</v>
      </c>
      <c r="AL92" s="103" t="n">
        <v>20.94</v>
      </c>
      <c r="AM92" s="103" t="n">
        <v>20.08</v>
      </c>
      <c r="AN92" s="103" t="n">
        <v>19.22</v>
      </c>
      <c r="AO92" s="103" t="n">
        <v>18.36</v>
      </c>
      <c r="AP92" s="103" t="n">
        <v>17.5</v>
      </c>
      <c r="AQ92" s="103" t="n">
        <v>16.64</v>
      </c>
      <c r="AR92" s="103" t="n">
        <v>15.78</v>
      </c>
      <c r="AS92" s="103" t="n">
        <v>14.92</v>
      </c>
      <c r="AT92" s="103" t="n">
        <v>14.06</v>
      </c>
      <c r="AU92" s="103" t="n">
        <v>13.2</v>
      </c>
      <c r="AV92" s="103" t="n">
        <v>12.34</v>
      </c>
      <c r="AW92" s="103" t="n">
        <v>11.48</v>
      </c>
      <c r="AX92" s="103" t="n">
        <v>10.62</v>
      </c>
      <c r="AY92" s="103" t="n">
        <v>9.76000000000001</v>
      </c>
      <c r="AZ92" s="103" t="n">
        <v>8.90000000000001</v>
      </c>
    </row>
    <row r="93" customFormat="false" ht="12.8" hidden="false" customHeight="false" outlineLevel="0" collapsed="false">
      <c r="A93" s="102" t="n">
        <v>126</v>
      </c>
      <c r="B93" s="103" t="n">
        <v>0</v>
      </c>
      <c r="C93" s="103" t="n">
        <v>0.4598</v>
      </c>
      <c r="D93" s="103" t="n">
        <v>0.9196</v>
      </c>
      <c r="E93" s="103" t="n">
        <v>1.3794</v>
      </c>
      <c r="F93" s="103" t="n">
        <v>1.8392</v>
      </c>
      <c r="G93" s="103" t="n">
        <v>2.299</v>
      </c>
      <c r="H93" s="103" t="n">
        <v>2.7588</v>
      </c>
      <c r="I93" s="103" t="n">
        <v>3.2186</v>
      </c>
      <c r="J93" s="103" t="n">
        <v>3.6784</v>
      </c>
      <c r="K93" s="103" t="n">
        <v>3.64732</v>
      </c>
      <c r="L93" s="103" t="n">
        <v>3.61624</v>
      </c>
      <c r="M93" s="103" t="n">
        <v>3.58516</v>
      </c>
      <c r="N93" s="103" t="n">
        <v>3.55408</v>
      </c>
      <c r="O93" s="103" t="n">
        <v>3.523</v>
      </c>
      <c r="P93" s="103" t="n">
        <v>3.73712</v>
      </c>
      <c r="Q93" s="103" t="n">
        <v>3.95124</v>
      </c>
      <c r="R93" s="103" t="n">
        <v>4.16536</v>
      </c>
      <c r="S93" s="103" t="n">
        <v>4.37948</v>
      </c>
      <c r="T93" s="103" t="n">
        <v>4.5936</v>
      </c>
      <c r="U93" s="103" t="n">
        <v>6.20948</v>
      </c>
      <c r="V93" s="103" t="n">
        <v>7.82536</v>
      </c>
      <c r="W93" s="103" t="n">
        <v>9.44124</v>
      </c>
      <c r="X93" s="103" t="n">
        <v>11.05712</v>
      </c>
      <c r="Y93" s="103" t="n">
        <v>12.673</v>
      </c>
      <c r="Z93" s="103" t="n">
        <v>13.10752</v>
      </c>
      <c r="AA93" s="103" t="n">
        <v>13.54204</v>
      </c>
      <c r="AB93" s="103" t="n">
        <v>13.97656</v>
      </c>
      <c r="AC93" s="103" t="n">
        <v>14.41108</v>
      </c>
      <c r="AD93" s="103" t="n">
        <v>14.8456</v>
      </c>
      <c r="AE93" s="103" t="n">
        <v>15.859085</v>
      </c>
      <c r="AF93" s="103" t="n">
        <v>16.87257</v>
      </c>
      <c r="AG93" s="103" t="n">
        <v>17.8860566666667</v>
      </c>
      <c r="AH93" s="103" t="n">
        <v>18.8995433333333</v>
      </c>
      <c r="AI93" s="103" t="n">
        <v>19.91303</v>
      </c>
      <c r="AJ93" s="103" t="n">
        <v>20.92651</v>
      </c>
      <c r="AK93" s="103" t="n">
        <v>21.94</v>
      </c>
      <c r="AL93" s="103" t="n">
        <v>21.08</v>
      </c>
      <c r="AM93" s="103" t="n">
        <v>20.22</v>
      </c>
      <c r="AN93" s="103" t="n">
        <v>19.36</v>
      </c>
      <c r="AO93" s="103" t="n">
        <v>18.5</v>
      </c>
      <c r="AP93" s="103" t="n">
        <v>17.64</v>
      </c>
      <c r="AQ93" s="103" t="n">
        <v>16.78</v>
      </c>
      <c r="AR93" s="103" t="n">
        <v>15.92</v>
      </c>
      <c r="AS93" s="103" t="n">
        <v>15.06</v>
      </c>
      <c r="AT93" s="103" t="n">
        <v>14.2</v>
      </c>
      <c r="AU93" s="103" t="n">
        <v>13.34</v>
      </c>
      <c r="AV93" s="103" t="n">
        <v>12.48</v>
      </c>
      <c r="AW93" s="103" t="n">
        <v>11.62</v>
      </c>
      <c r="AX93" s="103" t="n">
        <v>10.76</v>
      </c>
      <c r="AY93" s="103" t="n">
        <v>9.90000000000001</v>
      </c>
      <c r="AZ93" s="103" t="n">
        <v>9.04000000000001</v>
      </c>
    </row>
    <row r="94" customFormat="false" ht="12.8" hidden="false" customHeight="false" outlineLevel="0" collapsed="false">
      <c r="A94" s="102" t="n">
        <v>127</v>
      </c>
      <c r="B94" s="103" t="n">
        <v>0</v>
      </c>
      <c r="C94" s="103" t="n">
        <v>0.4536</v>
      </c>
      <c r="D94" s="103" t="n">
        <v>0.9072</v>
      </c>
      <c r="E94" s="103" t="n">
        <v>1.3608</v>
      </c>
      <c r="F94" s="103" t="n">
        <v>1.8144</v>
      </c>
      <c r="G94" s="103" t="n">
        <v>2.268</v>
      </c>
      <c r="H94" s="103" t="n">
        <v>2.7216</v>
      </c>
      <c r="I94" s="103" t="n">
        <v>3.1752</v>
      </c>
      <c r="J94" s="103" t="n">
        <v>3.6288</v>
      </c>
      <c r="K94" s="103" t="n">
        <v>3.59724</v>
      </c>
      <c r="L94" s="103" t="n">
        <v>3.56568</v>
      </c>
      <c r="M94" s="103" t="n">
        <v>3.53412</v>
      </c>
      <c r="N94" s="103" t="n">
        <v>3.50256</v>
      </c>
      <c r="O94" s="103" t="n">
        <v>3.471</v>
      </c>
      <c r="P94" s="103" t="n">
        <v>3.68544</v>
      </c>
      <c r="Q94" s="103" t="n">
        <v>3.89988</v>
      </c>
      <c r="R94" s="103" t="n">
        <v>4.11432</v>
      </c>
      <c r="S94" s="103" t="n">
        <v>4.32876</v>
      </c>
      <c r="T94" s="103" t="n">
        <v>4.5432</v>
      </c>
      <c r="U94" s="103" t="n">
        <v>6.14616</v>
      </c>
      <c r="V94" s="103" t="n">
        <v>7.74912</v>
      </c>
      <c r="W94" s="103" t="n">
        <v>9.35208</v>
      </c>
      <c r="X94" s="103" t="n">
        <v>10.95504</v>
      </c>
      <c r="Y94" s="103" t="n">
        <v>12.558</v>
      </c>
      <c r="Z94" s="103" t="n">
        <v>12.98304</v>
      </c>
      <c r="AA94" s="103" t="n">
        <v>13.40808</v>
      </c>
      <c r="AB94" s="103" t="n">
        <v>13.83312</v>
      </c>
      <c r="AC94" s="103" t="n">
        <v>14.25816</v>
      </c>
      <c r="AD94" s="103" t="n">
        <v>14.6832</v>
      </c>
      <c r="AE94" s="103" t="n">
        <v>15.739885</v>
      </c>
      <c r="AF94" s="103" t="n">
        <v>16.79657</v>
      </c>
      <c r="AG94" s="103" t="n">
        <v>17.8532566666667</v>
      </c>
      <c r="AH94" s="103" t="n">
        <v>18.9099433333333</v>
      </c>
      <c r="AI94" s="103" t="n">
        <v>19.96663</v>
      </c>
      <c r="AJ94" s="103" t="n">
        <v>21.02331</v>
      </c>
      <c r="AK94" s="103" t="n">
        <v>22.08</v>
      </c>
      <c r="AL94" s="103" t="n">
        <v>21.22</v>
      </c>
      <c r="AM94" s="103" t="n">
        <v>20.36</v>
      </c>
      <c r="AN94" s="103" t="n">
        <v>19.5</v>
      </c>
      <c r="AO94" s="103" t="n">
        <v>18.64</v>
      </c>
      <c r="AP94" s="103" t="n">
        <v>17.78</v>
      </c>
      <c r="AQ94" s="103" t="n">
        <v>16.92</v>
      </c>
      <c r="AR94" s="103" t="n">
        <v>16.06</v>
      </c>
      <c r="AS94" s="103" t="n">
        <v>15.2</v>
      </c>
      <c r="AT94" s="103" t="n">
        <v>14.34</v>
      </c>
      <c r="AU94" s="103" t="n">
        <v>13.48</v>
      </c>
      <c r="AV94" s="103" t="n">
        <v>12.62</v>
      </c>
      <c r="AW94" s="103" t="n">
        <v>11.76</v>
      </c>
      <c r="AX94" s="103" t="n">
        <v>10.9</v>
      </c>
      <c r="AY94" s="103" t="n">
        <v>10.04</v>
      </c>
      <c r="AZ94" s="103" t="n">
        <v>9.18000000000001</v>
      </c>
    </row>
    <row r="95" customFormat="false" ht="12.8" hidden="false" customHeight="false" outlineLevel="0" collapsed="false">
      <c r="A95" s="102" t="n">
        <v>128</v>
      </c>
      <c r="B95" s="103" t="n">
        <v>0</v>
      </c>
      <c r="C95" s="103" t="n">
        <v>0.4474</v>
      </c>
      <c r="D95" s="103" t="n">
        <v>0.8948</v>
      </c>
      <c r="E95" s="103" t="n">
        <v>1.3422</v>
      </c>
      <c r="F95" s="103" t="n">
        <v>1.7896</v>
      </c>
      <c r="G95" s="103" t="n">
        <v>2.237</v>
      </c>
      <c r="H95" s="103" t="n">
        <v>2.6844</v>
      </c>
      <c r="I95" s="103" t="n">
        <v>3.1318</v>
      </c>
      <c r="J95" s="103" t="n">
        <v>3.5792</v>
      </c>
      <c r="K95" s="103" t="n">
        <v>3.54716</v>
      </c>
      <c r="L95" s="103" t="n">
        <v>3.51512</v>
      </c>
      <c r="M95" s="103" t="n">
        <v>3.48308</v>
      </c>
      <c r="N95" s="103" t="n">
        <v>3.45104</v>
      </c>
      <c r="O95" s="103" t="n">
        <v>3.419</v>
      </c>
      <c r="P95" s="103" t="n">
        <v>3.63376</v>
      </c>
      <c r="Q95" s="103" t="n">
        <v>3.84852</v>
      </c>
      <c r="R95" s="103" t="n">
        <v>4.06328</v>
      </c>
      <c r="S95" s="103" t="n">
        <v>4.27804</v>
      </c>
      <c r="T95" s="103" t="n">
        <v>4.4928</v>
      </c>
      <c r="U95" s="103" t="n">
        <v>6.08284</v>
      </c>
      <c r="V95" s="103" t="n">
        <v>7.67288</v>
      </c>
      <c r="W95" s="103" t="n">
        <v>9.26292</v>
      </c>
      <c r="X95" s="103" t="n">
        <v>10.85296</v>
      </c>
      <c r="Y95" s="103" t="n">
        <v>12.443</v>
      </c>
      <c r="Z95" s="103" t="n">
        <v>12.85856</v>
      </c>
      <c r="AA95" s="103" t="n">
        <v>13.27412</v>
      </c>
      <c r="AB95" s="103" t="n">
        <v>13.68968</v>
      </c>
      <c r="AC95" s="103" t="n">
        <v>14.10524</v>
      </c>
      <c r="AD95" s="103" t="n">
        <v>14.5208</v>
      </c>
      <c r="AE95" s="103" t="n">
        <v>15.620685</v>
      </c>
      <c r="AF95" s="103" t="n">
        <v>16.72057</v>
      </c>
      <c r="AG95" s="103" t="n">
        <v>17.8204566666667</v>
      </c>
      <c r="AH95" s="103" t="n">
        <v>18.9203433333333</v>
      </c>
      <c r="AI95" s="103" t="n">
        <v>20.02023</v>
      </c>
      <c r="AJ95" s="103" t="n">
        <v>21.12011</v>
      </c>
      <c r="AK95" s="103" t="n">
        <v>22.22</v>
      </c>
      <c r="AL95" s="103" t="n">
        <v>21.36</v>
      </c>
      <c r="AM95" s="103" t="n">
        <v>20.5</v>
      </c>
      <c r="AN95" s="103" t="n">
        <v>19.64</v>
      </c>
      <c r="AO95" s="103" t="n">
        <v>18.78</v>
      </c>
      <c r="AP95" s="103" t="n">
        <v>17.92</v>
      </c>
      <c r="AQ95" s="103" t="n">
        <v>17.06</v>
      </c>
      <c r="AR95" s="103" t="n">
        <v>16.2</v>
      </c>
      <c r="AS95" s="103" t="n">
        <v>15.34</v>
      </c>
      <c r="AT95" s="103" t="n">
        <v>14.48</v>
      </c>
      <c r="AU95" s="103" t="n">
        <v>13.62</v>
      </c>
      <c r="AV95" s="103" t="n">
        <v>12.76</v>
      </c>
      <c r="AW95" s="103" t="n">
        <v>11.9</v>
      </c>
      <c r="AX95" s="103" t="n">
        <v>11.04</v>
      </c>
      <c r="AY95" s="103" t="n">
        <v>10.18</v>
      </c>
      <c r="AZ95" s="103" t="n">
        <v>9.32000000000001</v>
      </c>
    </row>
    <row r="96" customFormat="false" ht="12.8" hidden="false" customHeight="false" outlineLevel="0" collapsed="false">
      <c r="A96" s="102" t="n">
        <v>129</v>
      </c>
      <c r="B96" s="103" t="n">
        <v>0</v>
      </c>
      <c r="C96" s="103" t="n">
        <v>0.4412</v>
      </c>
      <c r="D96" s="103" t="n">
        <v>0.8824</v>
      </c>
      <c r="E96" s="103" t="n">
        <v>1.3236</v>
      </c>
      <c r="F96" s="103" t="n">
        <v>1.7648</v>
      </c>
      <c r="G96" s="103" t="n">
        <v>2.206</v>
      </c>
      <c r="H96" s="103" t="n">
        <v>2.6472</v>
      </c>
      <c r="I96" s="103" t="n">
        <v>3.0884</v>
      </c>
      <c r="J96" s="103" t="n">
        <v>3.5296</v>
      </c>
      <c r="K96" s="103" t="n">
        <v>3.49708</v>
      </c>
      <c r="L96" s="103" t="n">
        <v>3.46456</v>
      </c>
      <c r="M96" s="103" t="n">
        <v>3.43204</v>
      </c>
      <c r="N96" s="103" t="n">
        <v>3.39952</v>
      </c>
      <c r="O96" s="103" t="n">
        <v>3.367</v>
      </c>
      <c r="P96" s="103" t="n">
        <v>3.58208</v>
      </c>
      <c r="Q96" s="103" t="n">
        <v>3.79716</v>
      </c>
      <c r="R96" s="103" t="n">
        <v>4.01224</v>
      </c>
      <c r="S96" s="103" t="n">
        <v>4.22732</v>
      </c>
      <c r="T96" s="103" t="n">
        <v>4.4424</v>
      </c>
      <c r="U96" s="103" t="n">
        <v>6.01952</v>
      </c>
      <c r="V96" s="103" t="n">
        <v>7.59664</v>
      </c>
      <c r="W96" s="103" t="n">
        <v>9.17376</v>
      </c>
      <c r="X96" s="103" t="n">
        <v>10.75088</v>
      </c>
      <c r="Y96" s="103" t="n">
        <v>12.328</v>
      </c>
      <c r="Z96" s="103" t="n">
        <v>12.73408</v>
      </c>
      <c r="AA96" s="103" t="n">
        <v>13.14016</v>
      </c>
      <c r="AB96" s="103" t="n">
        <v>13.54624</v>
      </c>
      <c r="AC96" s="103" t="n">
        <v>13.95232</v>
      </c>
      <c r="AD96" s="103" t="n">
        <v>14.3584</v>
      </c>
      <c r="AE96" s="103" t="n">
        <v>15.501485</v>
      </c>
      <c r="AF96" s="103" t="n">
        <v>16.64457</v>
      </c>
      <c r="AG96" s="103" t="n">
        <v>17.7876566666667</v>
      </c>
      <c r="AH96" s="103" t="n">
        <v>18.9307433333333</v>
      </c>
      <c r="AI96" s="103" t="n">
        <v>20.07383</v>
      </c>
      <c r="AJ96" s="103" t="n">
        <v>21.21691</v>
      </c>
      <c r="AK96" s="103" t="n">
        <v>22.36</v>
      </c>
      <c r="AL96" s="103" t="n">
        <v>21.5</v>
      </c>
      <c r="AM96" s="103" t="n">
        <v>20.64</v>
      </c>
      <c r="AN96" s="103" t="n">
        <v>19.78</v>
      </c>
      <c r="AO96" s="103" t="n">
        <v>18.92</v>
      </c>
      <c r="AP96" s="103" t="n">
        <v>18.06</v>
      </c>
      <c r="AQ96" s="103" t="n">
        <v>17.2</v>
      </c>
      <c r="AR96" s="103" t="n">
        <v>16.34</v>
      </c>
      <c r="AS96" s="103" t="n">
        <v>15.48</v>
      </c>
      <c r="AT96" s="103" t="n">
        <v>14.62</v>
      </c>
      <c r="AU96" s="103" t="n">
        <v>13.76</v>
      </c>
      <c r="AV96" s="103" t="n">
        <v>12.9</v>
      </c>
      <c r="AW96" s="103" t="n">
        <v>12.04</v>
      </c>
      <c r="AX96" s="103" t="n">
        <v>11.18</v>
      </c>
      <c r="AY96" s="103" t="n">
        <v>10.32</v>
      </c>
      <c r="AZ96" s="103" t="n">
        <v>9.46000000000001</v>
      </c>
    </row>
    <row r="97" customFormat="false" ht="12.8" hidden="false" customHeight="false" outlineLevel="0" collapsed="false">
      <c r="A97" s="102" t="n">
        <v>130</v>
      </c>
      <c r="B97" s="103" t="n">
        <v>0</v>
      </c>
      <c r="C97" s="103" t="n">
        <v>0.435</v>
      </c>
      <c r="D97" s="103" t="n">
        <v>0.87</v>
      </c>
      <c r="E97" s="103" t="n">
        <v>1.305</v>
      </c>
      <c r="F97" s="103" t="n">
        <v>1.74</v>
      </c>
      <c r="G97" s="103" t="n">
        <v>2.175</v>
      </c>
      <c r="H97" s="103" t="n">
        <v>2.61</v>
      </c>
      <c r="I97" s="103" t="n">
        <v>3.045</v>
      </c>
      <c r="J97" s="103" t="n">
        <v>3.48</v>
      </c>
      <c r="K97" s="103" t="n">
        <v>3.447</v>
      </c>
      <c r="L97" s="103" t="n">
        <v>3.414</v>
      </c>
      <c r="M97" s="103" t="n">
        <v>3.381</v>
      </c>
      <c r="N97" s="103" t="n">
        <v>3.348</v>
      </c>
      <c r="O97" s="103" t="n">
        <v>3.315</v>
      </c>
      <c r="P97" s="103" t="n">
        <v>3.5304</v>
      </c>
      <c r="Q97" s="103" t="n">
        <v>3.7458</v>
      </c>
      <c r="R97" s="103" t="n">
        <v>3.9612</v>
      </c>
      <c r="S97" s="103" t="n">
        <v>4.1766</v>
      </c>
      <c r="T97" s="103" t="n">
        <v>4.392</v>
      </c>
      <c r="U97" s="103" t="n">
        <v>5.9562</v>
      </c>
      <c r="V97" s="103" t="n">
        <v>7.5204</v>
      </c>
      <c r="W97" s="103" t="n">
        <v>9.0846</v>
      </c>
      <c r="X97" s="103" t="n">
        <v>10.6488</v>
      </c>
      <c r="Y97" s="103" t="n">
        <v>12.213</v>
      </c>
      <c r="Z97" s="103" t="n">
        <v>12.6096</v>
      </c>
      <c r="AA97" s="103" t="n">
        <v>13.0062</v>
      </c>
      <c r="AB97" s="103" t="n">
        <v>13.4028</v>
      </c>
      <c r="AC97" s="103" t="n">
        <v>13.7994</v>
      </c>
      <c r="AD97" s="103" t="n">
        <v>14.196</v>
      </c>
      <c r="AE97" s="103" t="n">
        <v>15.382285</v>
      </c>
      <c r="AF97" s="103" t="n">
        <v>16.56857</v>
      </c>
      <c r="AG97" s="103" t="n">
        <v>17.7548566666667</v>
      </c>
      <c r="AH97" s="103" t="n">
        <v>18.9411433333333</v>
      </c>
      <c r="AI97" s="103" t="n">
        <v>20.12743</v>
      </c>
      <c r="AJ97" s="103" t="n">
        <v>21.31371</v>
      </c>
      <c r="AK97" s="103" t="n">
        <v>22.5</v>
      </c>
      <c r="AL97" s="103" t="n">
        <v>21.64</v>
      </c>
      <c r="AM97" s="103" t="n">
        <v>20.78</v>
      </c>
      <c r="AN97" s="103" t="n">
        <v>19.92</v>
      </c>
      <c r="AO97" s="103" t="n">
        <v>19.06</v>
      </c>
      <c r="AP97" s="103" t="n">
        <v>18.2</v>
      </c>
      <c r="AQ97" s="103" t="n">
        <v>17.34</v>
      </c>
      <c r="AR97" s="103" t="n">
        <v>16.48</v>
      </c>
      <c r="AS97" s="103" t="n">
        <v>15.62</v>
      </c>
      <c r="AT97" s="103" t="n">
        <v>14.76</v>
      </c>
      <c r="AU97" s="103" t="n">
        <v>13.9</v>
      </c>
      <c r="AV97" s="103" t="n">
        <v>13.04</v>
      </c>
      <c r="AW97" s="103" t="n">
        <v>12.18</v>
      </c>
      <c r="AX97" s="103" t="n">
        <v>11.32</v>
      </c>
      <c r="AY97" s="103" t="n">
        <v>10.46</v>
      </c>
      <c r="AZ97" s="103" t="n">
        <v>9.59999999999999</v>
      </c>
    </row>
    <row r="98" customFormat="false" ht="12.8" hidden="false" customHeight="false" outlineLevel="0" collapsed="false">
      <c r="A98" s="102" t="n">
        <v>131</v>
      </c>
      <c r="B98" s="103" t="n">
        <v>0</v>
      </c>
      <c r="C98" s="103" t="n">
        <v>0.4288</v>
      </c>
      <c r="D98" s="103" t="n">
        <v>0.8576</v>
      </c>
      <c r="E98" s="103" t="n">
        <v>1.2864</v>
      </c>
      <c r="F98" s="103" t="n">
        <v>1.7152</v>
      </c>
      <c r="G98" s="103" t="n">
        <v>2.144</v>
      </c>
      <c r="H98" s="103" t="n">
        <v>2.5728</v>
      </c>
      <c r="I98" s="103" t="n">
        <v>3.0016</v>
      </c>
      <c r="J98" s="103" t="n">
        <v>3.4304</v>
      </c>
      <c r="K98" s="103" t="n">
        <v>3.39744</v>
      </c>
      <c r="L98" s="103" t="n">
        <v>3.36448</v>
      </c>
      <c r="M98" s="103" t="n">
        <v>3.33152</v>
      </c>
      <c r="N98" s="103" t="n">
        <v>3.29856</v>
      </c>
      <c r="O98" s="103" t="n">
        <v>3.2656</v>
      </c>
      <c r="P98" s="103" t="n">
        <v>3.48152</v>
      </c>
      <c r="Q98" s="103" t="n">
        <v>3.69744</v>
      </c>
      <c r="R98" s="103" t="n">
        <v>3.91336</v>
      </c>
      <c r="S98" s="103" t="n">
        <v>4.12928</v>
      </c>
      <c r="T98" s="103" t="n">
        <v>4.3452</v>
      </c>
      <c r="U98" s="103" t="n">
        <v>5.89668</v>
      </c>
      <c r="V98" s="103" t="n">
        <v>7.44816</v>
      </c>
      <c r="W98" s="103" t="n">
        <v>8.99964</v>
      </c>
      <c r="X98" s="103" t="n">
        <v>10.55112</v>
      </c>
      <c r="Y98" s="103" t="n">
        <v>12.1026</v>
      </c>
      <c r="Z98" s="103" t="n">
        <v>12.48992</v>
      </c>
      <c r="AA98" s="103" t="n">
        <v>12.87724</v>
      </c>
      <c r="AB98" s="103" t="n">
        <v>13.26456</v>
      </c>
      <c r="AC98" s="103" t="n">
        <v>13.65188</v>
      </c>
      <c r="AD98" s="103" t="n">
        <v>14.0392</v>
      </c>
      <c r="AE98" s="103" t="n">
        <v>15.265028</v>
      </c>
      <c r="AF98" s="103" t="n">
        <v>16.490856</v>
      </c>
      <c r="AG98" s="103" t="n">
        <v>17.7166853333333</v>
      </c>
      <c r="AH98" s="103" t="n">
        <v>18.9425146666667</v>
      </c>
      <c r="AI98" s="103" t="n">
        <v>20.168344</v>
      </c>
      <c r="AJ98" s="103" t="n">
        <v>21.394168</v>
      </c>
      <c r="AK98" s="103" t="n">
        <v>22.62</v>
      </c>
      <c r="AL98" s="103" t="n">
        <v>21.764</v>
      </c>
      <c r="AM98" s="103" t="n">
        <v>20.908</v>
      </c>
      <c r="AN98" s="103" t="n">
        <v>20.052</v>
      </c>
      <c r="AO98" s="103" t="n">
        <v>19.196</v>
      </c>
      <c r="AP98" s="103" t="n">
        <v>18.34</v>
      </c>
      <c r="AQ98" s="103" t="n">
        <v>17.484</v>
      </c>
      <c r="AR98" s="103" t="n">
        <v>16.628</v>
      </c>
      <c r="AS98" s="103" t="n">
        <v>15.772</v>
      </c>
      <c r="AT98" s="103" t="n">
        <v>14.916</v>
      </c>
      <c r="AU98" s="103" t="n">
        <v>14.06</v>
      </c>
      <c r="AV98" s="103" t="n">
        <v>13.204</v>
      </c>
      <c r="AW98" s="103" t="n">
        <v>12.348</v>
      </c>
      <c r="AX98" s="103" t="n">
        <v>11.492</v>
      </c>
      <c r="AY98" s="103" t="n">
        <v>10.636</v>
      </c>
      <c r="AZ98" s="103" t="n">
        <v>9.78</v>
      </c>
    </row>
    <row r="99" customFormat="false" ht="12.8" hidden="false" customHeight="false" outlineLevel="0" collapsed="false">
      <c r="A99" s="102" t="n">
        <v>132</v>
      </c>
      <c r="B99" s="103" t="n">
        <v>0</v>
      </c>
      <c r="C99" s="103" t="n">
        <v>0.4226</v>
      </c>
      <c r="D99" s="103" t="n">
        <v>0.8452</v>
      </c>
      <c r="E99" s="103" t="n">
        <v>1.2678</v>
      </c>
      <c r="F99" s="103" t="n">
        <v>1.6904</v>
      </c>
      <c r="G99" s="103" t="n">
        <v>2.113</v>
      </c>
      <c r="H99" s="103" t="n">
        <v>2.5356</v>
      </c>
      <c r="I99" s="103" t="n">
        <v>2.9582</v>
      </c>
      <c r="J99" s="103" t="n">
        <v>3.3808</v>
      </c>
      <c r="K99" s="103" t="n">
        <v>3.34788</v>
      </c>
      <c r="L99" s="103" t="n">
        <v>3.31496</v>
      </c>
      <c r="M99" s="103" t="n">
        <v>3.28204</v>
      </c>
      <c r="N99" s="103" t="n">
        <v>3.24912</v>
      </c>
      <c r="O99" s="103" t="n">
        <v>3.2162</v>
      </c>
      <c r="P99" s="103" t="n">
        <v>3.43264</v>
      </c>
      <c r="Q99" s="103" t="n">
        <v>3.64908</v>
      </c>
      <c r="R99" s="103" t="n">
        <v>3.86552</v>
      </c>
      <c r="S99" s="103" t="n">
        <v>4.08196</v>
      </c>
      <c r="T99" s="103" t="n">
        <v>4.2984</v>
      </c>
      <c r="U99" s="103" t="n">
        <v>5.83716</v>
      </c>
      <c r="V99" s="103" t="n">
        <v>7.37592</v>
      </c>
      <c r="W99" s="103" t="n">
        <v>8.91468</v>
      </c>
      <c r="X99" s="103" t="n">
        <v>10.45344</v>
      </c>
      <c r="Y99" s="103" t="n">
        <v>11.9922</v>
      </c>
      <c r="Z99" s="103" t="n">
        <v>12.37024</v>
      </c>
      <c r="AA99" s="103" t="n">
        <v>12.74828</v>
      </c>
      <c r="AB99" s="103" t="n">
        <v>13.12632</v>
      </c>
      <c r="AC99" s="103" t="n">
        <v>13.50436</v>
      </c>
      <c r="AD99" s="103" t="n">
        <v>13.8824</v>
      </c>
      <c r="AE99" s="103" t="n">
        <v>15.147771</v>
      </c>
      <c r="AF99" s="103" t="n">
        <v>16.413142</v>
      </c>
      <c r="AG99" s="103" t="n">
        <v>17.678514</v>
      </c>
      <c r="AH99" s="103" t="n">
        <v>18.943886</v>
      </c>
      <c r="AI99" s="103" t="n">
        <v>20.209258</v>
      </c>
      <c r="AJ99" s="103" t="n">
        <v>21.474626</v>
      </c>
      <c r="AK99" s="103" t="n">
        <v>22.74</v>
      </c>
      <c r="AL99" s="103" t="n">
        <v>21.888</v>
      </c>
      <c r="AM99" s="103" t="n">
        <v>21.036</v>
      </c>
      <c r="AN99" s="103" t="n">
        <v>20.184</v>
      </c>
      <c r="AO99" s="103" t="n">
        <v>19.332</v>
      </c>
      <c r="AP99" s="103" t="n">
        <v>18.48</v>
      </c>
      <c r="AQ99" s="103" t="n">
        <v>17.628</v>
      </c>
      <c r="AR99" s="103" t="n">
        <v>16.776</v>
      </c>
      <c r="AS99" s="103" t="n">
        <v>15.924</v>
      </c>
      <c r="AT99" s="103" t="n">
        <v>15.072</v>
      </c>
      <c r="AU99" s="103" t="n">
        <v>14.22</v>
      </c>
      <c r="AV99" s="103" t="n">
        <v>13.368</v>
      </c>
      <c r="AW99" s="103" t="n">
        <v>12.516</v>
      </c>
      <c r="AX99" s="103" t="n">
        <v>11.664</v>
      </c>
      <c r="AY99" s="103" t="n">
        <v>10.812</v>
      </c>
      <c r="AZ99" s="103" t="n">
        <v>9.96</v>
      </c>
    </row>
    <row r="100" customFormat="false" ht="12.8" hidden="false" customHeight="false" outlineLevel="0" collapsed="false">
      <c r="A100" s="102" t="n">
        <v>133</v>
      </c>
      <c r="B100" s="103" t="n">
        <v>0</v>
      </c>
      <c r="C100" s="103" t="n">
        <v>0.4164</v>
      </c>
      <c r="D100" s="103" t="n">
        <v>0.8328</v>
      </c>
      <c r="E100" s="103" t="n">
        <v>1.2492</v>
      </c>
      <c r="F100" s="103" t="n">
        <v>1.6656</v>
      </c>
      <c r="G100" s="103" t="n">
        <v>2.082</v>
      </c>
      <c r="H100" s="103" t="n">
        <v>2.4984</v>
      </c>
      <c r="I100" s="103" t="n">
        <v>2.9148</v>
      </c>
      <c r="J100" s="103" t="n">
        <v>3.3312</v>
      </c>
      <c r="K100" s="103" t="n">
        <v>3.29832</v>
      </c>
      <c r="L100" s="103" t="n">
        <v>3.26544</v>
      </c>
      <c r="M100" s="103" t="n">
        <v>3.23256</v>
      </c>
      <c r="N100" s="103" t="n">
        <v>3.19968</v>
      </c>
      <c r="O100" s="103" t="n">
        <v>3.1668</v>
      </c>
      <c r="P100" s="103" t="n">
        <v>3.38376</v>
      </c>
      <c r="Q100" s="103" t="n">
        <v>3.60072</v>
      </c>
      <c r="R100" s="103" t="n">
        <v>3.81768</v>
      </c>
      <c r="S100" s="103" t="n">
        <v>4.03464</v>
      </c>
      <c r="T100" s="103" t="n">
        <v>4.2516</v>
      </c>
      <c r="U100" s="103" t="n">
        <v>5.77764</v>
      </c>
      <c r="V100" s="103" t="n">
        <v>7.30368</v>
      </c>
      <c r="W100" s="103" t="n">
        <v>8.82972</v>
      </c>
      <c r="X100" s="103" t="n">
        <v>10.35576</v>
      </c>
      <c r="Y100" s="103" t="n">
        <v>11.8818</v>
      </c>
      <c r="Z100" s="103" t="n">
        <v>12.25056</v>
      </c>
      <c r="AA100" s="103" t="n">
        <v>12.61932</v>
      </c>
      <c r="AB100" s="103" t="n">
        <v>12.98808</v>
      </c>
      <c r="AC100" s="103" t="n">
        <v>13.35684</v>
      </c>
      <c r="AD100" s="103" t="n">
        <v>13.7256</v>
      </c>
      <c r="AE100" s="103" t="n">
        <v>15.030514</v>
      </c>
      <c r="AF100" s="103" t="n">
        <v>16.335428</v>
      </c>
      <c r="AG100" s="103" t="n">
        <v>17.6403426666667</v>
      </c>
      <c r="AH100" s="103" t="n">
        <v>18.9452573333333</v>
      </c>
      <c r="AI100" s="103" t="n">
        <v>20.250172</v>
      </c>
      <c r="AJ100" s="103" t="n">
        <v>21.555084</v>
      </c>
      <c r="AK100" s="103" t="n">
        <v>22.86</v>
      </c>
      <c r="AL100" s="103" t="n">
        <v>22.012</v>
      </c>
      <c r="AM100" s="103" t="n">
        <v>21.164</v>
      </c>
      <c r="AN100" s="103" t="n">
        <v>20.316</v>
      </c>
      <c r="AO100" s="103" t="n">
        <v>19.468</v>
      </c>
      <c r="AP100" s="103" t="n">
        <v>18.62</v>
      </c>
      <c r="AQ100" s="103" t="n">
        <v>17.772</v>
      </c>
      <c r="AR100" s="103" t="n">
        <v>16.924</v>
      </c>
      <c r="AS100" s="103" t="n">
        <v>16.076</v>
      </c>
      <c r="AT100" s="103" t="n">
        <v>15.228</v>
      </c>
      <c r="AU100" s="103" t="n">
        <v>14.38</v>
      </c>
      <c r="AV100" s="103" t="n">
        <v>13.532</v>
      </c>
      <c r="AW100" s="103" t="n">
        <v>12.684</v>
      </c>
      <c r="AX100" s="103" t="n">
        <v>11.836</v>
      </c>
      <c r="AY100" s="103" t="n">
        <v>10.988</v>
      </c>
      <c r="AZ100" s="103" t="n">
        <v>10.14</v>
      </c>
    </row>
    <row r="101" customFormat="false" ht="12.8" hidden="false" customHeight="false" outlineLevel="0" collapsed="false">
      <c r="A101" s="102" t="n">
        <v>134</v>
      </c>
      <c r="B101" s="103" t="n">
        <v>0</v>
      </c>
      <c r="C101" s="103" t="n">
        <v>0.4102</v>
      </c>
      <c r="D101" s="103" t="n">
        <v>0.8204</v>
      </c>
      <c r="E101" s="103" t="n">
        <v>1.2306</v>
      </c>
      <c r="F101" s="103" t="n">
        <v>1.6408</v>
      </c>
      <c r="G101" s="103" t="n">
        <v>2.051</v>
      </c>
      <c r="H101" s="103" t="n">
        <v>2.4612</v>
      </c>
      <c r="I101" s="103" t="n">
        <v>2.8714</v>
      </c>
      <c r="J101" s="103" t="n">
        <v>3.2816</v>
      </c>
      <c r="K101" s="103" t="n">
        <v>3.24876</v>
      </c>
      <c r="L101" s="103" t="n">
        <v>3.21592</v>
      </c>
      <c r="M101" s="103" t="n">
        <v>3.18308</v>
      </c>
      <c r="N101" s="103" t="n">
        <v>3.15024</v>
      </c>
      <c r="O101" s="103" t="n">
        <v>3.1174</v>
      </c>
      <c r="P101" s="103" t="n">
        <v>3.33488</v>
      </c>
      <c r="Q101" s="103" t="n">
        <v>3.55236</v>
      </c>
      <c r="R101" s="103" t="n">
        <v>3.76984</v>
      </c>
      <c r="S101" s="103" t="n">
        <v>3.98732</v>
      </c>
      <c r="T101" s="103" t="n">
        <v>4.2048</v>
      </c>
      <c r="U101" s="103" t="n">
        <v>5.71812</v>
      </c>
      <c r="V101" s="103" t="n">
        <v>7.23144</v>
      </c>
      <c r="W101" s="103" t="n">
        <v>8.74476</v>
      </c>
      <c r="X101" s="103" t="n">
        <v>10.25808</v>
      </c>
      <c r="Y101" s="103" t="n">
        <v>11.7714</v>
      </c>
      <c r="Z101" s="103" t="n">
        <v>12.13088</v>
      </c>
      <c r="AA101" s="103" t="n">
        <v>12.49036</v>
      </c>
      <c r="AB101" s="103" t="n">
        <v>12.84984</v>
      </c>
      <c r="AC101" s="103" t="n">
        <v>13.20932</v>
      </c>
      <c r="AD101" s="103" t="n">
        <v>13.5688</v>
      </c>
      <c r="AE101" s="103" t="n">
        <v>14.913257</v>
      </c>
      <c r="AF101" s="103" t="n">
        <v>16.257714</v>
      </c>
      <c r="AG101" s="103" t="n">
        <v>17.6021713333333</v>
      </c>
      <c r="AH101" s="103" t="n">
        <v>18.9466286666667</v>
      </c>
      <c r="AI101" s="103" t="n">
        <v>20.291086</v>
      </c>
      <c r="AJ101" s="103" t="n">
        <v>21.635542</v>
      </c>
      <c r="AK101" s="103" t="n">
        <v>22.98</v>
      </c>
      <c r="AL101" s="103" t="n">
        <v>22.136</v>
      </c>
      <c r="AM101" s="103" t="n">
        <v>21.292</v>
      </c>
      <c r="AN101" s="103" t="n">
        <v>20.448</v>
      </c>
      <c r="AO101" s="103" t="n">
        <v>19.604</v>
      </c>
      <c r="AP101" s="103" t="n">
        <v>18.76</v>
      </c>
      <c r="AQ101" s="103" t="n">
        <v>17.916</v>
      </c>
      <c r="AR101" s="103" t="n">
        <v>17.072</v>
      </c>
      <c r="AS101" s="103" t="n">
        <v>16.228</v>
      </c>
      <c r="AT101" s="103" t="n">
        <v>15.384</v>
      </c>
      <c r="AU101" s="103" t="n">
        <v>14.54</v>
      </c>
      <c r="AV101" s="103" t="n">
        <v>13.696</v>
      </c>
      <c r="AW101" s="103" t="n">
        <v>12.852</v>
      </c>
      <c r="AX101" s="103" t="n">
        <v>12.008</v>
      </c>
      <c r="AY101" s="103" t="n">
        <v>11.164</v>
      </c>
      <c r="AZ101" s="103" t="n">
        <v>10.32</v>
      </c>
    </row>
    <row r="102" customFormat="false" ht="12.8" hidden="false" customHeight="false" outlineLevel="0" collapsed="false">
      <c r="A102" s="102" t="n">
        <v>135</v>
      </c>
      <c r="B102" s="103" t="n">
        <v>0</v>
      </c>
      <c r="C102" s="103" t="n">
        <v>0.404</v>
      </c>
      <c r="D102" s="103" t="n">
        <v>0.808</v>
      </c>
      <c r="E102" s="103" t="n">
        <v>1.212</v>
      </c>
      <c r="F102" s="103" t="n">
        <v>1.616</v>
      </c>
      <c r="G102" s="103" t="n">
        <v>2.02</v>
      </c>
      <c r="H102" s="103" t="n">
        <v>2.424</v>
      </c>
      <c r="I102" s="103" t="n">
        <v>2.828</v>
      </c>
      <c r="J102" s="103" t="n">
        <v>3.232</v>
      </c>
      <c r="K102" s="103" t="n">
        <v>3.1992</v>
      </c>
      <c r="L102" s="103" t="n">
        <v>3.1664</v>
      </c>
      <c r="M102" s="103" t="n">
        <v>3.1336</v>
      </c>
      <c r="N102" s="103" t="n">
        <v>3.1008</v>
      </c>
      <c r="O102" s="103" t="n">
        <v>3.068</v>
      </c>
      <c r="P102" s="103" t="n">
        <v>3.286</v>
      </c>
      <c r="Q102" s="103" t="n">
        <v>3.504</v>
      </c>
      <c r="R102" s="103" t="n">
        <v>3.722</v>
      </c>
      <c r="S102" s="103" t="n">
        <v>3.94</v>
      </c>
      <c r="T102" s="103" t="n">
        <v>4.158</v>
      </c>
      <c r="U102" s="103" t="n">
        <v>5.6586</v>
      </c>
      <c r="V102" s="103" t="n">
        <v>7.1592</v>
      </c>
      <c r="W102" s="103" t="n">
        <v>8.6598</v>
      </c>
      <c r="X102" s="103" t="n">
        <v>10.1604</v>
      </c>
      <c r="Y102" s="103" t="n">
        <v>11.661</v>
      </c>
      <c r="Z102" s="103" t="n">
        <v>12.0112</v>
      </c>
      <c r="AA102" s="103" t="n">
        <v>12.3614</v>
      </c>
      <c r="AB102" s="103" t="n">
        <v>12.7116</v>
      </c>
      <c r="AC102" s="103" t="n">
        <v>13.0618</v>
      </c>
      <c r="AD102" s="103" t="n">
        <v>13.412</v>
      </c>
      <c r="AE102" s="103" t="n">
        <v>14.796</v>
      </c>
      <c r="AF102" s="103" t="n">
        <v>16.18</v>
      </c>
      <c r="AG102" s="103" t="n">
        <v>17.564</v>
      </c>
      <c r="AH102" s="103" t="n">
        <v>18.948</v>
      </c>
      <c r="AI102" s="103" t="n">
        <v>20.332</v>
      </c>
      <c r="AJ102" s="103" t="n">
        <v>21.716</v>
      </c>
      <c r="AK102" s="103" t="n">
        <v>23.1</v>
      </c>
      <c r="AL102" s="103" t="n">
        <v>22.26</v>
      </c>
      <c r="AM102" s="103" t="n">
        <v>21.42</v>
      </c>
      <c r="AN102" s="103" t="n">
        <v>20.58</v>
      </c>
      <c r="AO102" s="103" t="n">
        <v>19.74</v>
      </c>
      <c r="AP102" s="103" t="n">
        <v>18.9</v>
      </c>
      <c r="AQ102" s="103" t="n">
        <v>18.06</v>
      </c>
      <c r="AR102" s="103" t="n">
        <v>17.22</v>
      </c>
      <c r="AS102" s="103" t="n">
        <v>16.38</v>
      </c>
      <c r="AT102" s="103" t="n">
        <v>15.54</v>
      </c>
      <c r="AU102" s="103" t="n">
        <v>14.7</v>
      </c>
      <c r="AV102" s="103" t="n">
        <v>13.86</v>
      </c>
      <c r="AW102" s="103" t="n">
        <v>13.02</v>
      </c>
      <c r="AX102" s="103" t="n">
        <v>12.18</v>
      </c>
      <c r="AY102" s="103" t="n">
        <v>11.34</v>
      </c>
      <c r="AZ102" s="103" t="n">
        <v>10.5</v>
      </c>
    </row>
    <row r="103" customFormat="false" ht="12.8" hidden="false" customHeight="false" outlineLevel="0" collapsed="false">
      <c r="A103" s="102" t="n">
        <v>136</v>
      </c>
      <c r="B103" s="103" t="n">
        <v>0</v>
      </c>
      <c r="C103" s="103" t="n">
        <v>0.3978</v>
      </c>
      <c r="D103" s="103" t="n">
        <v>0.7956</v>
      </c>
      <c r="E103" s="103" t="n">
        <v>1.1934</v>
      </c>
      <c r="F103" s="103" t="n">
        <v>1.5912</v>
      </c>
      <c r="G103" s="103" t="n">
        <v>1.989</v>
      </c>
      <c r="H103" s="103" t="n">
        <v>2.3868</v>
      </c>
      <c r="I103" s="103" t="n">
        <v>2.7846</v>
      </c>
      <c r="J103" s="103" t="n">
        <v>3.1824</v>
      </c>
      <c r="K103" s="103" t="n">
        <v>3.14964</v>
      </c>
      <c r="L103" s="103" t="n">
        <v>3.11688</v>
      </c>
      <c r="M103" s="103" t="n">
        <v>3.08412</v>
      </c>
      <c r="N103" s="103" t="n">
        <v>3.05136</v>
      </c>
      <c r="O103" s="103" t="n">
        <v>3.0186</v>
      </c>
      <c r="P103" s="103" t="n">
        <v>3.2364</v>
      </c>
      <c r="Q103" s="103" t="n">
        <v>3.4542</v>
      </c>
      <c r="R103" s="103" t="n">
        <v>3.672</v>
      </c>
      <c r="S103" s="103" t="n">
        <v>3.8898</v>
      </c>
      <c r="T103" s="103" t="n">
        <v>4.1076</v>
      </c>
      <c r="U103" s="103" t="n">
        <v>5.5962</v>
      </c>
      <c r="V103" s="103" t="n">
        <v>7.0848</v>
      </c>
      <c r="W103" s="103" t="n">
        <v>8.5734</v>
      </c>
      <c r="X103" s="103" t="n">
        <v>10.062</v>
      </c>
      <c r="Y103" s="103" t="n">
        <v>11.5506</v>
      </c>
      <c r="Z103" s="103" t="n">
        <v>11.88928</v>
      </c>
      <c r="AA103" s="103" t="n">
        <v>12.22796</v>
      </c>
      <c r="AB103" s="103" t="n">
        <v>12.56664</v>
      </c>
      <c r="AC103" s="103" t="n">
        <v>12.90532</v>
      </c>
      <c r="AD103" s="103" t="n">
        <v>13.244</v>
      </c>
      <c r="AE103" s="103" t="n">
        <v>14.672</v>
      </c>
      <c r="AF103" s="103" t="n">
        <v>16.1</v>
      </c>
      <c r="AG103" s="103" t="n">
        <v>17.528</v>
      </c>
      <c r="AH103" s="103" t="n">
        <v>18.956</v>
      </c>
      <c r="AI103" s="103" t="n">
        <v>20.384</v>
      </c>
      <c r="AJ103" s="103" t="n">
        <v>21.812</v>
      </c>
      <c r="AK103" s="103" t="n">
        <v>23.24</v>
      </c>
      <c r="AL103" s="103" t="n">
        <v>22.396</v>
      </c>
      <c r="AM103" s="103" t="n">
        <v>21.552</v>
      </c>
      <c r="AN103" s="103" t="n">
        <v>20.708</v>
      </c>
      <c r="AO103" s="103" t="n">
        <v>19.864</v>
      </c>
      <c r="AP103" s="103" t="n">
        <v>19.02</v>
      </c>
      <c r="AQ103" s="103" t="n">
        <v>18.176</v>
      </c>
      <c r="AR103" s="103" t="n">
        <v>17.332</v>
      </c>
      <c r="AS103" s="103" t="n">
        <v>16.488</v>
      </c>
      <c r="AT103" s="103" t="n">
        <v>15.644</v>
      </c>
      <c r="AU103" s="103" t="n">
        <v>14.8</v>
      </c>
      <c r="AV103" s="103" t="n">
        <v>13.956</v>
      </c>
      <c r="AW103" s="103" t="n">
        <v>13.112</v>
      </c>
      <c r="AX103" s="103" t="n">
        <v>12.268</v>
      </c>
      <c r="AY103" s="103" t="n">
        <v>11.424</v>
      </c>
      <c r="AZ103" s="103" t="n">
        <v>10.58</v>
      </c>
    </row>
    <row r="104" customFormat="false" ht="12.8" hidden="false" customHeight="false" outlineLevel="0" collapsed="false">
      <c r="A104" s="102" t="n">
        <v>137</v>
      </c>
      <c r="B104" s="103" t="n">
        <v>0</v>
      </c>
      <c r="C104" s="103" t="n">
        <v>0.3916</v>
      </c>
      <c r="D104" s="103" t="n">
        <v>0.7832</v>
      </c>
      <c r="E104" s="103" t="n">
        <v>1.1748</v>
      </c>
      <c r="F104" s="103" t="n">
        <v>1.5664</v>
      </c>
      <c r="G104" s="103" t="n">
        <v>1.958</v>
      </c>
      <c r="H104" s="103" t="n">
        <v>2.3496</v>
      </c>
      <c r="I104" s="103" t="n">
        <v>2.7412</v>
      </c>
      <c r="J104" s="103" t="n">
        <v>3.1328</v>
      </c>
      <c r="K104" s="103" t="n">
        <v>3.10008</v>
      </c>
      <c r="L104" s="103" t="n">
        <v>3.06736</v>
      </c>
      <c r="M104" s="103" t="n">
        <v>3.03464</v>
      </c>
      <c r="N104" s="103" t="n">
        <v>3.00192</v>
      </c>
      <c r="O104" s="103" t="n">
        <v>2.9692</v>
      </c>
      <c r="P104" s="103" t="n">
        <v>3.1868</v>
      </c>
      <c r="Q104" s="103" t="n">
        <v>3.4044</v>
      </c>
      <c r="R104" s="103" t="n">
        <v>3.622</v>
      </c>
      <c r="S104" s="103" t="n">
        <v>3.8396</v>
      </c>
      <c r="T104" s="103" t="n">
        <v>4.0572</v>
      </c>
      <c r="U104" s="103" t="n">
        <v>5.5338</v>
      </c>
      <c r="V104" s="103" t="n">
        <v>7.0104</v>
      </c>
      <c r="W104" s="103" t="n">
        <v>8.487</v>
      </c>
      <c r="X104" s="103" t="n">
        <v>9.9636</v>
      </c>
      <c r="Y104" s="103" t="n">
        <v>11.4402</v>
      </c>
      <c r="Z104" s="103" t="n">
        <v>11.76736</v>
      </c>
      <c r="AA104" s="103" t="n">
        <v>12.09452</v>
      </c>
      <c r="AB104" s="103" t="n">
        <v>12.42168</v>
      </c>
      <c r="AC104" s="103" t="n">
        <v>12.74884</v>
      </c>
      <c r="AD104" s="103" t="n">
        <v>13.076</v>
      </c>
      <c r="AE104" s="103" t="n">
        <v>14.548</v>
      </c>
      <c r="AF104" s="103" t="n">
        <v>16.02</v>
      </c>
      <c r="AG104" s="103" t="n">
        <v>17.492</v>
      </c>
      <c r="AH104" s="103" t="n">
        <v>18.964</v>
      </c>
      <c r="AI104" s="103" t="n">
        <v>20.436</v>
      </c>
      <c r="AJ104" s="103" t="n">
        <v>21.908</v>
      </c>
      <c r="AK104" s="103" t="n">
        <v>23.38</v>
      </c>
      <c r="AL104" s="103" t="n">
        <v>22.532</v>
      </c>
      <c r="AM104" s="103" t="n">
        <v>21.684</v>
      </c>
      <c r="AN104" s="103" t="n">
        <v>20.836</v>
      </c>
      <c r="AO104" s="103" t="n">
        <v>19.988</v>
      </c>
      <c r="AP104" s="103" t="n">
        <v>19.14</v>
      </c>
      <c r="AQ104" s="103" t="n">
        <v>18.292</v>
      </c>
      <c r="AR104" s="103" t="n">
        <v>17.444</v>
      </c>
      <c r="AS104" s="103" t="n">
        <v>16.596</v>
      </c>
      <c r="AT104" s="103" t="n">
        <v>15.748</v>
      </c>
      <c r="AU104" s="103" t="n">
        <v>14.9</v>
      </c>
      <c r="AV104" s="103" t="n">
        <v>14.052</v>
      </c>
      <c r="AW104" s="103" t="n">
        <v>13.204</v>
      </c>
      <c r="AX104" s="103" t="n">
        <v>12.356</v>
      </c>
      <c r="AY104" s="103" t="n">
        <v>11.508</v>
      </c>
      <c r="AZ104" s="103" t="n">
        <v>10.66</v>
      </c>
    </row>
    <row r="105" customFormat="false" ht="12.8" hidden="false" customHeight="false" outlineLevel="0" collapsed="false">
      <c r="A105" s="102" t="n">
        <v>138</v>
      </c>
      <c r="B105" s="103" t="n">
        <v>0</v>
      </c>
      <c r="C105" s="103" t="n">
        <v>0.3854</v>
      </c>
      <c r="D105" s="103" t="n">
        <v>0.7708</v>
      </c>
      <c r="E105" s="103" t="n">
        <v>1.1562</v>
      </c>
      <c r="F105" s="103" t="n">
        <v>1.5416</v>
      </c>
      <c r="G105" s="103" t="n">
        <v>1.927</v>
      </c>
      <c r="H105" s="103" t="n">
        <v>2.3124</v>
      </c>
      <c r="I105" s="103" t="n">
        <v>2.6978</v>
      </c>
      <c r="J105" s="103" t="n">
        <v>3.0832</v>
      </c>
      <c r="K105" s="103" t="n">
        <v>3.05052</v>
      </c>
      <c r="L105" s="103" t="n">
        <v>3.01784</v>
      </c>
      <c r="M105" s="103" t="n">
        <v>2.98516</v>
      </c>
      <c r="N105" s="103" t="n">
        <v>2.95248</v>
      </c>
      <c r="O105" s="103" t="n">
        <v>2.9198</v>
      </c>
      <c r="P105" s="103" t="n">
        <v>3.1372</v>
      </c>
      <c r="Q105" s="103" t="n">
        <v>3.3546</v>
      </c>
      <c r="R105" s="103" t="n">
        <v>3.572</v>
      </c>
      <c r="S105" s="103" t="n">
        <v>3.7894</v>
      </c>
      <c r="T105" s="103" t="n">
        <v>4.0068</v>
      </c>
      <c r="U105" s="103" t="n">
        <v>5.4714</v>
      </c>
      <c r="V105" s="103" t="n">
        <v>6.936</v>
      </c>
      <c r="W105" s="103" t="n">
        <v>8.4006</v>
      </c>
      <c r="X105" s="103" t="n">
        <v>9.8652</v>
      </c>
      <c r="Y105" s="103" t="n">
        <v>11.3298</v>
      </c>
      <c r="Z105" s="103" t="n">
        <v>11.64544</v>
      </c>
      <c r="AA105" s="103" t="n">
        <v>11.96108</v>
      </c>
      <c r="AB105" s="103" t="n">
        <v>12.27672</v>
      </c>
      <c r="AC105" s="103" t="n">
        <v>12.59236</v>
      </c>
      <c r="AD105" s="103" t="n">
        <v>12.908</v>
      </c>
      <c r="AE105" s="103" t="n">
        <v>14.424</v>
      </c>
      <c r="AF105" s="103" t="n">
        <v>15.94</v>
      </c>
      <c r="AG105" s="103" t="n">
        <v>17.456</v>
      </c>
      <c r="AH105" s="103" t="n">
        <v>18.972</v>
      </c>
      <c r="AI105" s="103" t="n">
        <v>20.488</v>
      </c>
      <c r="AJ105" s="103" t="n">
        <v>22.004</v>
      </c>
      <c r="AK105" s="103" t="n">
        <v>23.52</v>
      </c>
      <c r="AL105" s="103" t="n">
        <v>22.668</v>
      </c>
      <c r="AM105" s="103" t="n">
        <v>21.816</v>
      </c>
      <c r="AN105" s="103" t="n">
        <v>20.964</v>
      </c>
      <c r="AO105" s="103" t="n">
        <v>20.112</v>
      </c>
      <c r="AP105" s="103" t="n">
        <v>19.26</v>
      </c>
      <c r="AQ105" s="103" t="n">
        <v>18.408</v>
      </c>
      <c r="AR105" s="103" t="n">
        <v>17.556</v>
      </c>
      <c r="AS105" s="103" t="n">
        <v>16.704</v>
      </c>
      <c r="AT105" s="103" t="n">
        <v>15.852</v>
      </c>
      <c r="AU105" s="103" t="n">
        <v>15</v>
      </c>
      <c r="AV105" s="103" t="n">
        <v>14.148</v>
      </c>
      <c r="AW105" s="103" t="n">
        <v>13.296</v>
      </c>
      <c r="AX105" s="103" t="n">
        <v>12.444</v>
      </c>
      <c r="AY105" s="103" t="n">
        <v>11.592</v>
      </c>
      <c r="AZ105" s="103" t="n">
        <v>10.74</v>
      </c>
    </row>
    <row r="106" customFormat="false" ht="12.8" hidden="false" customHeight="false" outlineLevel="0" collapsed="false">
      <c r="A106" s="102" t="n">
        <v>139</v>
      </c>
      <c r="B106" s="103" t="n">
        <v>0</v>
      </c>
      <c r="C106" s="103" t="n">
        <v>0.3792</v>
      </c>
      <c r="D106" s="103" t="n">
        <v>0.7584</v>
      </c>
      <c r="E106" s="103" t="n">
        <v>1.1376</v>
      </c>
      <c r="F106" s="103" t="n">
        <v>1.5168</v>
      </c>
      <c r="G106" s="103" t="n">
        <v>1.896</v>
      </c>
      <c r="H106" s="103" t="n">
        <v>2.2752</v>
      </c>
      <c r="I106" s="103" t="n">
        <v>2.6544</v>
      </c>
      <c r="J106" s="103" t="n">
        <v>3.0336</v>
      </c>
      <c r="K106" s="103" t="n">
        <v>3.00096</v>
      </c>
      <c r="L106" s="103" t="n">
        <v>2.96832</v>
      </c>
      <c r="M106" s="103" t="n">
        <v>2.93568</v>
      </c>
      <c r="N106" s="103" t="n">
        <v>2.90304</v>
      </c>
      <c r="O106" s="103" t="n">
        <v>2.8704</v>
      </c>
      <c r="P106" s="103" t="n">
        <v>3.0876</v>
      </c>
      <c r="Q106" s="103" t="n">
        <v>3.3048</v>
      </c>
      <c r="R106" s="103" t="n">
        <v>3.522</v>
      </c>
      <c r="S106" s="103" t="n">
        <v>3.7392</v>
      </c>
      <c r="T106" s="103" t="n">
        <v>3.9564</v>
      </c>
      <c r="U106" s="103" t="n">
        <v>5.409</v>
      </c>
      <c r="V106" s="103" t="n">
        <v>6.8616</v>
      </c>
      <c r="W106" s="103" t="n">
        <v>8.3142</v>
      </c>
      <c r="X106" s="103" t="n">
        <v>9.7668</v>
      </c>
      <c r="Y106" s="103" t="n">
        <v>11.2194</v>
      </c>
      <c r="Z106" s="103" t="n">
        <v>11.52352</v>
      </c>
      <c r="AA106" s="103" t="n">
        <v>11.82764</v>
      </c>
      <c r="AB106" s="103" t="n">
        <v>12.13176</v>
      </c>
      <c r="AC106" s="103" t="n">
        <v>12.43588</v>
      </c>
      <c r="AD106" s="103" t="n">
        <v>12.74</v>
      </c>
      <c r="AE106" s="103" t="n">
        <v>14.3</v>
      </c>
      <c r="AF106" s="103" t="n">
        <v>15.86</v>
      </c>
      <c r="AG106" s="103" t="n">
        <v>17.42</v>
      </c>
      <c r="AH106" s="103" t="n">
        <v>18.98</v>
      </c>
      <c r="AI106" s="103" t="n">
        <v>20.54</v>
      </c>
      <c r="AJ106" s="103" t="n">
        <v>22.1</v>
      </c>
      <c r="AK106" s="103" t="n">
        <v>23.66</v>
      </c>
      <c r="AL106" s="103" t="n">
        <v>22.804</v>
      </c>
      <c r="AM106" s="103" t="n">
        <v>21.948</v>
      </c>
      <c r="AN106" s="103" t="n">
        <v>21.092</v>
      </c>
      <c r="AO106" s="103" t="n">
        <v>20.236</v>
      </c>
      <c r="AP106" s="103" t="n">
        <v>19.38</v>
      </c>
      <c r="AQ106" s="103" t="n">
        <v>18.524</v>
      </c>
      <c r="AR106" s="103" t="n">
        <v>17.668</v>
      </c>
      <c r="AS106" s="103" t="n">
        <v>16.812</v>
      </c>
      <c r="AT106" s="103" t="n">
        <v>15.956</v>
      </c>
      <c r="AU106" s="103" t="n">
        <v>15.1</v>
      </c>
      <c r="AV106" s="103" t="n">
        <v>14.244</v>
      </c>
      <c r="AW106" s="103" t="n">
        <v>13.388</v>
      </c>
      <c r="AX106" s="103" t="n">
        <v>12.532</v>
      </c>
      <c r="AY106" s="103" t="n">
        <v>11.676</v>
      </c>
      <c r="AZ106" s="103" t="n">
        <v>10.82</v>
      </c>
    </row>
    <row r="107" customFormat="false" ht="12.8" hidden="false" customHeight="false" outlineLevel="0" collapsed="false">
      <c r="A107" s="102" t="n">
        <v>140</v>
      </c>
      <c r="B107" s="103" t="n">
        <v>0</v>
      </c>
      <c r="C107" s="103" t="n">
        <v>0.373</v>
      </c>
      <c r="D107" s="103" t="n">
        <v>0.746</v>
      </c>
      <c r="E107" s="103" t="n">
        <v>1.119</v>
      </c>
      <c r="F107" s="103" t="n">
        <v>1.492</v>
      </c>
      <c r="G107" s="103" t="n">
        <v>1.865</v>
      </c>
      <c r="H107" s="103" t="n">
        <v>2.238</v>
      </c>
      <c r="I107" s="103" t="n">
        <v>2.611</v>
      </c>
      <c r="J107" s="103" t="n">
        <v>2.984</v>
      </c>
      <c r="K107" s="103" t="n">
        <v>2.9514</v>
      </c>
      <c r="L107" s="103" t="n">
        <v>2.9188</v>
      </c>
      <c r="M107" s="103" t="n">
        <v>2.8862</v>
      </c>
      <c r="N107" s="103" t="n">
        <v>2.8536</v>
      </c>
      <c r="O107" s="103" t="n">
        <v>2.821</v>
      </c>
      <c r="P107" s="103" t="n">
        <v>3.038</v>
      </c>
      <c r="Q107" s="103" t="n">
        <v>3.255</v>
      </c>
      <c r="R107" s="103" t="n">
        <v>3.472</v>
      </c>
      <c r="S107" s="103" t="n">
        <v>3.689</v>
      </c>
      <c r="T107" s="103" t="n">
        <v>3.906</v>
      </c>
      <c r="U107" s="103" t="n">
        <v>5.3466</v>
      </c>
      <c r="V107" s="103" t="n">
        <v>6.7872</v>
      </c>
      <c r="W107" s="103" t="n">
        <v>8.2278</v>
      </c>
      <c r="X107" s="103" t="n">
        <v>9.6684</v>
      </c>
      <c r="Y107" s="103" t="n">
        <v>11.109</v>
      </c>
      <c r="Z107" s="103" t="n">
        <v>11.4016</v>
      </c>
      <c r="AA107" s="103" t="n">
        <v>11.6942</v>
      </c>
      <c r="AB107" s="103" t="n">
        <v>11.9868</v>
      </c>
      <c r="AC107" s="103" t="n">
        <v>12.2794</v>
      </c>
      <c r="AD107" s="103" t="n">
        <v>12.572</v>
      </c>
      <c r="AE107" s="103" t="n">
        <v>14.176</v>
      </c>
      <c r="AF107" s="103" t="n">
        <v>15.78</v>
      </c>
      <c r="AG107" s="103" t="n">
        <v>17.384</v>
      </c>
      <c r="AH107" s="103" t="n">
        <v>18.988</v>
      </c>
      <c r="AI107" s="103" t="n">
        <v>20.592</v>
      </c>
      <c r="AJ107" s="103" t="n">
        <v>22.196</v>
      </c>
      <c r="AK107" s="103" t="n">
        <v>23.8</v>
      </c>
      <c r="AL107" s="103" t="n">
        <v>22.94</v>
      </c>
      <c r="AM107" s="103" t="n">
        <v>22.08</v>
      </c>
      <c r="AN107" s="103" t="n">
        <v>21.22</v>
      </c>
      <c r="AO107" s="103" t="n">
        <v>20.36</v>
      </c>
      <c r="AP107" s="103" t="n">
        <v>19.5</v>
      </c>
      <c r="AQ107" s="103" t="n">
        <v>18.64</v>
      </c>
      <c r="AR107" s="103" t="n">
        <v>17.78</v>
      </c>
      <c r="AS107" s="103" t="n">
        <v>16.92</v>
      </c>
      <c r="AT107" s="103" t="n">
        <v>16.06</v>
      </c>
      <c r="AU107" s="103" t="n">
        <v>15.2</v>
      </c>
      <c r="AV107" s="103" t="n">
        <v>14.34</v>
      </c>
      <c r="AW107" s="103" t="n">
        <v>13.48</v>
      </c>
      <c r="AX107" s="103" t="n">
        <v>12.62</v>
      </c>
      <c r="AY107" s="103" t="n">
        <v>11.76</v>
      </c>
      <c r="AZ107" s="103" t="n">
        <v>10.9</v>
      </c>
    </row>
    <row r="108" customFormat="false" ht="12.8" hidden="false" customHeight="false" outlineLevel="0" collapsed="false">
      <c r="A108" s="102" t="n">
        <v>141</v>
      </c>
      <c r="B108" s="103" t="n">
        <v>0</v>
      </c>
      <c r="C108" s="103" t="n">
        <v>0.3666</v>
      </c>
      <c r="D108" s="103" t="n">
        <v>0.7332</v>
      </c>
      <c r="E108" s="103" t="n">
        <v>1.0998</v>
      </c>
      <c r="F108" s="103" t="n">
        <v>1.4664</v>
      </c>
      <c r="G108" s="103" t="n">
        <v>1.833</v>
      </c>
      <c r="H108" s="103" t="n">
        <v>2.1996</v>
      </c>
      <c r="I108" s="103" t="n">
        <v>2.5662</v>
      </c>
      <c r="J108" s="103" t="n">
        <v>2.9328</v>
      </c>
      <c r="K108" s="103" t="n">
        <v>2.90056</v>
      </c>
      <c r="L108" s="103" t="n">
        <v>2.86832</v>
      </c>
      <c r="M108" s="103" t="n">
        <v>2.83608</v>
      </c>
      <c r="N108" s="103" t="n">
        <v>2.80384</v>
      </c>
      <c r="O108" s="103" t="n">
        <v>2.7716</v>
      </c>
      <c r="P108" s="103" t="n">
        <v>2.9884</v>
      </c>
      <c r="Q108" s="103" t="n">
        <v>3.2052</v>
      </c>
      <c r="R108" s="103" t="n">
        <v>3.422</v>
      </c>
      <c r="S108" s="103" t="n">
        <v>3.6388</v>
      </c>
      <c r="T108" s="103" t="n">
        <v>3.8556</v>
      </c>
      <c r="U108" s="103" t="n">
        <v>5.2842</v>
      </c>
      <c r="V108" s="103" t="n">
        <v>6.7128</v>
      </c>
      <c r="W108" s="103" t="n">
        <v>8.1414</v>
      </c>
      <c r="X108" s="103" t="n">
        <v>9.57</v>
      </c>
      <c r="Y108" s="103" t="n">
        <v>10.9986</v>
      </c>
      <c r="Z108" s="103" t="n">
        <v>11.27856</v>
      </c>
      <c r="AA108" s="103" t="n">
        <v>11.55852</v>
      </c>
      <c r="AB108" s="103" t="n">
        <v>11.83848</v>
      </c>
      <c r="AC108" s="103" t="n">
        <v>12.11844</v>
      </c>
      <c r="AD108" s="103" t="n">
        <v>12.3984</v>
      </c>
      <c r="AE108" s="103" t="n">
        <v>14.0472</v>
      </c>
      <c r="AF108" s="103" t="n">
        <v>15.696</v>
      </c>
      <c r="AG108" s="103" t="n">
        <v>17.3448</v>
      </c>
      <c r="AH108" s="103" t="n">
        <v>18.9936</v>
      </c>
      <c r="AI108" s="103" t="n">
        <v>20.6424</v>
      </c>
      <c r="AJ108" s="103" t="n">
        <v>22.2912</v>
      </c>
      <c r="AK108" s="103" t="n">
        <v>23.94</v>
      </c>
      <c r="AL108" s="103" t="n">
        <v>23.08</v>
      </c>
      <c r="AM108" s="103" t="n">
        <v>22.22</v>
      </c>
      <c r="AN108" s="103" t="n">
        <v>21.36</v>
      </c>
      <c r="AO108" s="103" t="n">
        <v>20.5</v>
      </c>
      <c r="AP108" s="103" t="n">
        <v>19.64</v>
      </c>
      <c r="AQ108" s="103" t="n">
        <v>18.78</v>
      </c>
      <c r="AR108" s="103" t="n">
        <v>17.92</v>
      </c>
      <c r="AS108" s="103" t="n">
        <v>17.06</v>
      </c>
      <c r="AT108" s="103" t="n">
        <v>16.2</v>
      </c>
      <c r="AU108" s="103" t="n">
        <v>15.34</v>
      </c>
      <c r="AV108" s="103" t="n">
        <v>14.48</v>
      </c>
      <c r="AW108" s="103" t="n">
        <v>13.62</v>
      </c>
      <c r="AX108" s="103" t="n">
        <v>12.76</v>
      </c>
      <c r="AY108" s="103" t="n">
        <v>11.9</v>
      </c>
      <c r="AZ108" s="103" t="n">
        <v>11.04</v>
      </c>
    </row>
    <row r="109" customFormat="false" ht="12.8" hidden="false" customHeight="false" outlineLevel="0" collapsed="false">
      <c r="A109" s="102" t="n">
        <v>142</v>
      </c>
      <c r="B109" s="103" t="n">
        <v>0</v>
      </c>
      <c r="C109" s="103" t="n">
        <v>0.3602</v>
      </c>
      <c r="D109" s="103" t="n">
        <v>0.7204</v>
      </c>
      <c r="E109" s="103" t="n">
        <v>1.0806</v>
      </c>
      <c r="F109" s="103" t="n">
        <v>1.4408</v>
      </c>
      <c r="G109" s="103" t="n">
        <v>1.801</v>
      </c>
      <c r="H109" s="103" t="n">
        <v>2.1612</v>
      </c>
      <c r="I109" s="103" t="n">
        <v>2.5214</v>
      </c>
      <c r="J109" s="103" t="n">
        <v>2.8816</v>
      </c>
      <c r="K109" s="103" t="n">
        <v>2.84972</v>
      </c>
      <c r="L109" s="103" t="n">
        <v>2.81784</v>
      </c>
      <c r="M109" s="103" t="n">
        <v>2.78596</v>
      </c>
      <c r="N109" s="103" t="n">
        <v>2.75408</v>
      </c>
      <c r="O109" s="103" t="n">
        <v>2.7222</v>
      </c>
      <c r="P109" s="103" t="n">
        <v>2.9388</v>
      </c>
      <c r="Q109" s="103" t="n">
        <v>3.1554</v>
      </c>
      <c r="R109" s="103" t="n">
        <v>3.372</v>
      </c>
      <c r="S109" s="103" t="n">
        <v>3.5886</v>
      </c>
      <c r="T109" s="103" t="n">
        <v>3.8052</v>
      </c>
      <c r="U109" s="103" t="n">
        <v>5.2218</v>
      </c>
      <c r="V109" s="103" t="n">
        <v>6.6384</v>
      </c>
      <c r="W109" s="103" t="n">
        <v>8.055</v>
      </c>
      <c r="X109" s="103" t="n">
        <v>9.4716</v>
      </c>
      <c r="Y109" s="103" t="n">
        <v>10.8882</v>
      </c>
      <c r="Z109" s="103" t="n">
        <v>11.15552</v>
      </c>
      <c r="AA109" s="103" t="n">
        <v>11.42284</v>
      </c>
      <c r="AB109" s="103" t="n">
        <v>11.69016</v>
      </c>
      <c r="AC109" s="103" t="n">
        <v>11.95748</v>
      </c>
      <c r="AD109" s="103" t="n">
        <v>12.2248</v>
      </c>
      <c r="AE109" s="103" t="n">
        <v>13.9184</v>
      </c>
      <c r="AF109" s="103" t="n">
        <v>15.612</v>
      </c>
      <c r="AG109" s="103" t="n">
        <v>17.3056</v>
      </c>
      <c r="AH109" s="103" t="n">
        <v>18.9992</v>
      </c>
      <c r="AI109" s="103" t="n">
        <v>20.6928</v>
      </c>
      <c r="AJ109" s="103" t="n">
        <v>22.3864</v>
      </c>
      <c r="AK109" s="103" t="n">
        <v>24.08</v>
      </c>
      <c r="AL109" s="103" t="n">
        <v>23.22</v>
      </c>
      <c r="AM109" s="103" t="n">
        <v>22.36</v>
      </c>
      <c r="AN109" s="103" t="n">
        <v>21.5</v>
      </c>
      <c r="AO109" s="103" t="n">
        <v>20.64</v>
      </c>
      <c r="AP109" s="103" t="n">
        <v>19.78</v>
      </c>
      <c r="AQ109" s="103" t="n">
        <v>18.92</v>
      </c>
      <c r="AR109" s="103" t="n">
        <v>18.06</v>
      </c>
      <c r="AS109" s="103" t="n">
        <v>17.2</v>
      </c>
      <c r="AT109" s="103" t="n">
        <v>16.34</v>
      </c>
      <c r="AU109" s="103" t="n">
        <v>15.48</v>
      </c>
      <c r="AV109" s="103" t="n">
        <v>14.62</v>
      </c>
      <c r="AW109" s="103" t="n">
        <v>13.76</v>
      </c>
      <c r="AX109" s="103" t="n">
        <v>12.9</v>
      </c>
      <c r="AY109" s="103" t="n">
        <v>12.04</v>
      </c>
      <c r="AZ109" s="103" t="n">
        <v>11.18</v>
      </c>
    </row>
    <row r="110" customFormat="false" ht="12.8" hidden="false" customHeight="false" outlineLevel="0" collapsed="false">
      <c r="A110" s="102" t="n">
        <v>143</v>
      </c>
      <c r="B110" s="103" t="n">
        <v>0</v>
      </c>
      <c r="C110" s="103" t="n">
        <v>0.3538</v>
      </c>
      <c r="D110" s="103" t="n">
        <v>0.7076</v>
      </c>
      <c r="E110" s="103" t="n">
        <v>1.0614</v>
      </c>
      <c r="F110" s="103" t="n">
        <v>1.4152</v>
      </c>
      <c r="G110" s="103" t="n">
        <v>1.769</v>
      </c>
      <c r="H110" s="103" t="n">
        <v>2.1228</v>
      </c>
      <c r="I110" s="103" t="n">
        <v>2.4766</v>
      </c>
      <c r="J110" s="103" t="n">
        <v>2.8304</v>
      </c>
      <c r="K110" s="103" t="n">
        <v>2.79888</v>
      </c>
      <c r="L110" s="103" t="n">
        <v>2.76736</v>
      </c>
      <c r="M110" s="103" t="n">
        <v>2.73584</v>
      </c>
      <c r="N110" s="103" t="n">
        <v>2.70432</v>
      </c>
      <c r="O110" s="103" t="n">
        <v>2.6728</v>
      </c>
      <c r="P110" s="103" t="n">
        <v>2.8892</v>
      </c>
      <c r="Q110" s="103" t="n">
        <v>3.1056</v>
      </c>
      <c r="R110" s="103" t="n">
        <v>3.322</v>
      </c>
      <c r="S110" s="103" t="n">
        <v>3.5384</v>
      </c>
      <c r="T110" s="103" t="n">
        <v>3.7548</v>
      </c>
      <c r="U110" s="103" t="n">
        <v>5.1594</v>
      </c>
      <c r="V110" s="103" t="n">
        <v>6.564</v>
      </c>
      <c r="W110" s="103" t="n">
        <v>7.9686</v>
      </c>
      <c r="X110" s="103" t="n">
        <v>9.3732</v>
      </c>
      <c r="Y110" s="103" t="n">
        <v>10.7778</v>
      </c>
      <c r="Z110" s="103" t="n">
        <v>11.03248</v>
      </c>
      <c r="AA110" s="103" t="n">
        <v>11.28716</v>
      </c>
      <c r="AB110" s="103" t="n">
        <v>11.54184</v>
      </c>
      <c r="AC110" s="103" t="n">
        <v>11.79652</v>
      </c>
      <c r="AD110" s="103" t="n">
        <v>12.0512</v>
      </c>
      <c r="AE110" s="103" t="n">
        <v>13.7896</v>
      </c>
      <c r="AF110" s="103" t="n">
        <v>15.528</v>
      </c>
      <c r="AG110" s="103" t="n">
        <v>17.2664</v>
      </c>
      <c r="AH110" s="103" t="n">
        <v>19.0048</v>
      </c>
      <c r="AI110" s="103" t="n">
        <v>20.7432</v>
      </c>
      <c r="AJ110" s="103" t="n">
        <v>22.4816</v>
      </c>
      <c r="AK110" s="103" t="n">
        <v>24.22</v>
      </c>
      <c r="AL110" s="103" t="n">
        <v>23.36</v>
      </c>
      <c r="AM110" s="103" t="n">
        <v>22.5</v>
      </c>
      <c r="AN110" s="103" t="n">
        <v>21.64</v>
      </c>
      <c r="AO110" s="103" t="n">
        <v>20.78</v>
      </c>
      <c r="AP110" s="103" t="n">
        <v>19.92</v>
      </c>
      <c r="AQ110" s="103" t="n">
        <v>19.06</v>
      </c>
      <c r="AR110" s="103" t="n">
        <v>18.2</v>
      </c>
      <c r="AS110" s="103" t="n">
        <v>17.34</v>
      </c>
      <c r="AT110" s="103" t="n">
        <v>16.48</v>
      </c>
      <c r="AU110" s="103" t="n">
        <v>15.62</v>
      </c>
      <c r="AV110" s="103" t="n">
        <v>14.76</v>
      </c>
      <c r="AW110" s="103" t="n">
        <v>13.9</v>
      </c>
      <c r="AX110" s="103" t="n">
        <v>13.04</v>
      </c>
      <c r="AY110" s="103" t="n">
        <v>12.18</v>
      </c>
      <c r="AZ110" s="103" t="n">
        <v>11.32</v>
      </c>
    </row>
    <row r="111" customFormat="false" ht="12.8" hidden="false" customHeight="false" outlineLevel="0" collapsed="false">
      <c r="A111" s="102" t="n">
        <v>144</v>
      </c>
      <c r="B111" s="103" t="n">
        <v>0</v>
      </c>
      <c r="C111" s="103" t="n">
        <v>0.3474</v>
      </c>
      <c r="D111" s="103" t="n">
        <v>0.6948</v>
      </c>
      <c r="E111" s="103" t="n">
        <v>1.0422</v>
      </c>
      <c r="F111" s="103" t="n">
        <v>1.3896</v>
      </c>
      <c r="G111" s="103" t="n">
        <v>1.737</v>
      </c>
      <c r="H111" s="103" t="n">
        <v>2.0844</v>
      </c>
      <c r="I111" s="103" t="n">
        <v>2.4318</v>
      </c>
      <c r="J111" s="103" t="n">
        <v>2.7792</v>
      </c>
      <c r="K111" s="103" t="n">
        <v>2.74804</v>
      </c>
      <c r="L111" s="103" t="n">
        <v>2.71688</v>
      </c>
      <c r="M111" s="103" t="n">
        <v>2.68572</v>
      </c>
      <c r="N111" s="103" t="n">
        <v>2.65456</v>
      </c>
      <c r="O111" s="103" t="n">
        <v>2.6234</v>
      </c>
      <c r="P111" s="103" t="n">
        <v>2.8396</v>
      </c>
      <c r="Q111" s="103" t="n">
        <v>3.0558</v>
      </c>
      <c r="R111" s="103" t="n">
        <v>3.272</v>
      </c>
      <c r="S111" s="103" t="n">
        <v>3.4882</v>
      </c>
      <c r="T111" s="103" t="n">
        <v>3.7044</v>
      </c>
      <c r="U111" s="103" t="n">
        <v>5.097</v>
      </c>
      <c r="V111" s="103" t="n">
        <v>6.4896</v>
      </c>
      <c r="W111" s="103" t="n">
        <v>7.8822</v>
      </c>
      <c r="X111" s="103" t="n">
        <v>9.2748</v>
      </c>
      <c r="Y111" s="103" t="n">
        <v>10.6674</v>
      </c>
      <c r="Z111" s="103" t="n">
        <v>10.90944</v>
      </c>
      <c r="AA111" s="103" t="n">
        <v>11.15148</v>
      </c>
      <c r="AB111" s="103" t="n">
        <v>11.39352</v>
      </c>
      <c r="AC111" s="103" t="n">
        <v>11.63556</v>
      </c>
      <c r="AD111" s="103" t="n">
        <v>11.8776</v>
      </c>
      <c r="AE111" s="103" t="n">
        <v>13.6608</v>
      </c>
      <c r="AF111" s="103" t="n">
        <v>15.444</v>
      </c>
      <c r="AG111" s="103" t="n">
        <v>17.2272</v>
      </c>
      <c r="AH111" s="103" t="n">
        <v>19.0104</v>
      </c>
      <c r="AI111" s="103" t="n">
        <v>20.7936</v>
      </c>
      <c r="AJ111" s="103" t="n">
        <v>22.5768</v>
      </c>
      <c r="AK111" s="103" t="n">
        <v>24.36</v>
      </c>
      <c r="AL111" s="103" t="n">
        <v>23.5</v>
      </c>
      <c r="AM111" s="103" t="n">
        <v>22.64</v>
      </c>
      <c r="AN111" s="103" t="n">
        <v>21.78</v>
      </c>
      <c r="AO111" s="103" t="n">
        <v>20.92</v>
      </c>
      <c r="AP111" s="103" t="n">
        <v>20.06</v>
      </c>
      <c r="AQ111" s="103" t="n">
        <v>19.2</v>
      </c>
      <c r="AR111" s="103" t="n">
        <v>18.34</v>
      </c>
      <c r="AS111" s="103" t="n">
        <v>17.48</v>
      </c>
      <c r="AT111" s="103" t="n">
        <v>16.62</v>
      </c>
      <c r="AU111" s="103" t="n">
        <v>15.76</v>
      </c>
      <c r="AV111" s="103" t="n">
        <v>14.9</v>
      </c>
      <c r="AW111" s="103" t="n">
        <v>14.04</v>
      </c>
      <c r="AX111" s="103" t="n">
        <v>13.18</v>
      </c>
      <c r="AY111" s="103" t="n">
        <v>12.32</v>
      </c>
      <c r="AZ111" s="103" t="n">
        <v>11.46</v>
      </c>
    </row>
    <row r="112" customFormat="false" ht="12.8" hidden="false" customHeight="false" outlineLevel="0" collapsed="false">
      <c r="A112" s="102" t="n">
        <v>145</v>
      </c>
      <c r="B112" s="103" t="n">
        <v>0</v>
      </c>
      <c r="C112" s="103" t="n">
        <v>0.341</v>
      </c>
      <c r="D112" s="103" t="n">
        <v>0.682</v>
      </c>
      <c r="E112" s="103" t="n">
        <v>1.023</v>
      </c>
      <c r="F112" s="103" t="n">
        <v>1.364</v>
      </c>
      <c r="G112" s="103" t="n">
        <v>1.705</v>
      </c>
      <c r="H112" s="103" t="n">
        <v>2.046</v>
      </c>
      <c r="I112" s="103" t="n">
        <v>2.387</v>
      </c>
      <c r="J112" s="103" t="n">
        <v>2.728</v>
      </c>
      <c r="K112" s="103" t="n">
        <v>2.6972</v>
      </c>
      <c r="L112" s="103" t="n">
        <v>2.6664</v>
      </c>
      <c r="M112" s="103" t="n">
        <v>2.6356</v>
      </c>
      <c r="N112" s="103" t="n">
        <v>2.6048</v>
      </c>
      <c r="O112" s="103" t="n">
        <v>2.574</v>
      </c>
      <c r="P112" s="103" t="n">
        <v>2.79</v>
      </c>
      <c r="Q112" s="103" t="n">
        <v>3.006</v>
      </c>
      <c r="R112" s="103" t="n">
        <v>3.222</v>
      </c>
      <c r="S112" s="103" t="n">
        <v>3.438</v>
      </c>
      <c r="T112" s="103" t="n">
        <v>3.654</v>
      </c>
      <c r="U112" s="103" t="n">
        <v>5.0346</v>
      </c>
      <c r="V112" s="103" t="n">
        <v>6.4152</v>
      </c>
      <c r="W112" s="103" t="n">
        <v>7.7958</v>
      </c>
      <c r="X112" s="103" t="n">
        <v>9.1764</v>
      </c>
      <c r="Y112" s="103" t="n">
        <v>10.557</v>
      </c>
      <c r="Z112" s="103" t="n">
        <v>10.7864</v>
      </c>
      <c r="AA112" s="103" t="n">
        <v>11.0158</v>
      </c>
      <c r="AB112" s="103" t="n">
        <v>11.2452</v>
      </c>
      <c r="AC112" s="103" t="n">
        <v>11.4746</v>
      </c>
      <c r="AD112" s="103" t="n">
        <v>11.704</v>
      </c>
      <c r="AE112" s="103" t="n">
        <v>13.532</v>
      </c>
      <c r="AF112" s="103" t="n">
        <v>15.36</v>
      </c>
      <c r="AG112" s="103" t="n">
        <v>17.188</v>
      </c>
      <c r="AH112" s="103" t="n">
        <v>19.016</v>
      </c>
      <c r="AI112" s="103" t="n">
        <v>20.844</v>
      </c>
      <c r="AJ112" s="103" t="n">
        <v>22.672</v>
      </c>
      <c r="AK112" s="103" t="n">
        <v>24.5</v>
      </c>
      <c r="AL112" s="103" t="n">
        <v>23.64</v>
      </c>
      <c r="AM112" s="103" t="n">
        <v>22.78</v>
      </c>
      <c r="AN112" s="103" t="n">
        <v>21.92</v>
      </c>
      <c r="AO112" s="103" t="n">
        <v>21.06</v>
      </c>
      <c r="AP112" s="103" t="n">
        <v>20.2</v>
      </c>
      <c r="AQ112" s="103" t="n">
        <v>19.34</v>
      </c>
      <c r="AR112" s="103" t="n">
        <v>18.48</v>
      </c>
      <c r="AS112" s="103" t="n">
        <v>17.62</v>
      </c>
      <c r="AT112" s="103" t="n">
        <v>16.76</v>
      </c>
      <c r="AU112" s="103" t="n">
        <v>15.9</v>
      </c>
      <c r="AV112" s="103" t="n">
        <v>15.04</v>
      </c>
      <c r="AW112" s="103" t="n">
        <v>14.18</v>
      </c>
      <c r="AX112" s="103" t="n">
        <v>13.32</v>
      </c>
      <c r="AY112" s="103" t="n">
        <v>12.46</v>
      </c>
      <c r="AZ112" s="103" t="n">
        <v>11.6</v>
      </c>
    </row>
    <row r="113" customFormat="false" ht="12.8" hidden="false" customHeight="false" outlineLevel="0" collapsed="false">
      <c r="A113" s="102" t="n">
        <v>146</v>
      </c>
      <c r="B113" s="103" t="n">
        <v>0</v>
      </c>
      <c r="C113" s="103" t="n">
        <v>0.3348</v>
      </c>
      <c r="D113" s="103" t="n">
        <v>0.6696</v>
      </c>
      <c r="E113" s="103" t="n">
        <v>1.0044</v>
      </c>
      <c r="F113" s="103" t="n">
        <v>1.3392</v>
      </c>
      <c r="G113" s="103" t="n">
        <v>1.674</v>
      </c>
      <c r="H113" s="103" t="n">
        <v>2.0088</v>
      </c>
      <c r="I113" s="103" t="n">
        <v>2.3436</v>
      </c>
      <c r="J113" s="103" t="n">
        <v>2.6784</v>
      </c>
      <c r="K113" s="103" t="n">
        <v>2.64712</v>
      </c>
      <c r="L113" s="103" t="n">
        <v>2.61584</v>
      </c>
      <c r="M113" s="103" t="n">
        <v>2.58456</v>
      </c>
      <c r="N113" s="103" t="n">
        <v>2.55328</v>
      </c>
      <c r="O113" s="103" t="n">
        <v>2.522</v>
      </c>
      <c r="P113" s="103" t="n">
        <v>2.73832</v>
      </c>
      <c r="Q113" s="103" t="n">
        <v>2.95464</v>
      </c>
      <c r="R113" s="103" t="n">
        <v>3.17096</v>
      </c>
      <c r="S113" s="103" t="n">
        <v>3.38728</v>
      </c>
      <c r="T113" s="103" t="n">
        <v>3.6036</v>
      </c>
      <c r="U113" s="103" t="n">
        <v>4.9722</v>
      </c>
      <c r="V113" s="103" t="n">
        <v>6.3408</v>
      </c>
      <c r="W113" s="103" t="n">
        <v>7.7094</v>
      </c>
      <c r="X113" s="103" t="n">
        <v>9.078</v>
      </c>
      <c r="Y113" s="103" t="n">
        <v>10.4466</v>
      </c>
      <c r="Z113" s="103" t="n">
        <v>10.66224</v>
      </c>
      <c r="AA113" s="103" t="n">
        <v>10.87788</v>
      </c>
      <c r="AB113" s="103" t="n">
        <v>11.09352</v>
      </c>
      <c r="AC113" s="103" t="n">
        <v>11.30916</v>
      </c>
      <c r="AD113" s="103" t="n">
        <v>11.5248</v>
      </c>
      <c r="AE113" s="103" t="n">
        <v>13.3984</v>
      </c>
      <c r="AF113" s="103" t="n">
        <v>15.272</v>
      </c>
      <c r="AG113" s="103" t="n">
        <v>17.1456</v>
      </c>
      <c r="AH113" s="103" t="n">
        <v>19.0192</v>
      </c>
      <c r="AI113" s="103" t="n">
        <v>20.8928</v>
      </c>
      <c r="AJ113" s="103" t="n">
        <v>22.7664</v>
      </c>
      <c r="AK113" s="103" t="n">
        <v>24.64</v>
      </c>
      <c r="AL113" s="103" t="n">
        <v>23.772</v>
      </c>
      <c r="AM113" s="103" t="n">
        <v>22.904</v>
      </c>
      <c r="AN113" s="103" t="n">
        <v>22.036</v>
      </c>
      <c r="AO113" s="103" t="n">
        <v>21.168</v>
      </c>
      <c r="AP113" s="103" t="n">
        <v>20.3</v>
      </c>
      <c r="AQ113" s="103" t="n">
        <v>19.432</v>
      </c>
      <c r="AR113" s="103" t="n">
        <v>18.564</v>
      </c>
      <c r="AS113" s="103" t="n">
        <v>17.696</v>
      </c>
      <c r="AT113" s="103" t="n">
        <v>16.828</v>
      </c>
      <c r="AU113" s="103" t="n">
        <v>15.96</v>
      </c>
      <c r="AV113" s="103" t="n">
        <v>15.092</v>
      </c>
      <c r="AW113" s="103" t="n">
        <v>14.224</v>
      </c>
      <c r="AX113" s="103" t="n">
        <v>13.356</v>
      </c>
      <c r="AY113" s="103" t="n">
        <v>12.488</v>
      </c>
      <c r="AZ113" s="103" t="n">
        <v>11.62</v>
      </c>
    </row>
    <row r="114" customFormat="false" ht="12.8" hidden="false" customHeight="false" outlineLevel="0" collapsed="false">
      <c r="A114" s="102" t="n">
        <v>147</v>
      </c>
      <c r="B114" s="103" t="n">
        <v>0</v>
      </c>
      <c r="C114" s="103" t="n">
        <v>0.3286</v>
      </c>
      <c r="D114" s="103" t="n">
        <v>0.6572</v>
      </c>
      <c r="E114" s="103" t="n">
        <v>0.9858</v>
      </c>
      <c r="F114" s="103" t="n">
        <v>1.3144</v>
      </c>
      <c r="G114" s="103" t="n">
        <v>1.643</v>
      </c>
      <c r="H114" s="103" t="n">
        <v>1.9716</v>
      </c>
      <c r="I114" s="103" t="n">
        <v>2.3002</v>
      </c>
      <c r="J114" s="103" t="n">
        <v>2.6288</v>
      </c>
      <c r="K114" s="103" t="n">
        <v>2.59704</v>
      </c>
      <c r="L114" s="103" t="n">
        <v>2.56528</v>
      </c>
      <c r="M114" s="103" t="n">
        <v>2.53352</v>
      </c>
      <c r="N114" s="103" t="n">
        <v>2.50176</v>
      </c>
      <c r="O114" s="103" t="n">
        <v>2.47</v>
      </c>
      <c r="P114" s="103" t="n">
        <v>2.68664</v>
      </c>
      <c r="Q114" s="103" t="n">
        <v>2.90328</v>
      </c>
      <c r="R114" s="103" t="n">
        <v>3.11992</v>
      </c>
      <c r="S114" s="103" t="n">
        <v>3.33656</v>
      </c>
      <c r="T114" s="103" t="n">
        <v>3.5532</v>
      </c>
      <c r="U114" s="103" t="n">
        <v>4.9098</v>
      </c>
      <c r="V114" s="103" t="n">
        <v>6.2664</v>
      </c>
      <c r="W114" s="103" t="n">
        <v>7.623</v>
      </c>
      <c r="X114" s="103" t="n">
        <v>8.9796</v>
      </c>
      <c r="Y114" s="103" t="n">
        <v>10.3362</v>
      </c>
      <c r="Z114" s="103" t="n">
        <v>10.53808</v>
      </c>
      <c r="AA114" s="103" t="n">
        <v>10.73996</v>
      </c>
      <c r="AB114" s="103" t="n">
        <v>10.94184</v>
      </c>
      <c r="AC114" s="103" t="n">
        <v>11.14372</v>
      </c>
      <c r="AD114" s="103" t="n">
        <v>11.3456</v>
      </c>
      <c r="AE114" s="103" t="n">
        <v>13.2648</v>
      </c>
      <c r="AF114" s="103" t="n">
        <v>15.184</v>
      </c>
      <c r="AG114" s="103" t="n">
        <v>17.1032</v>
      </c>
      <c r="AH114" s="103" t="n">
        <v>19.0224</v>
      </c>
      <c r="AI114" s="103" t="n">
        <v>20.9416</v>
      </c>
      <c r="AJ114" s="103" t="n">
        <v>22.8608</v>
      </c>
      <c r="AK114" s="103" t="n">
        <v>24.78</v>
      </c>
      <c r="AL114" s="103" t="n">
        <v>23.904</v>
      </c>
      <c r="AM114" s="103" t="n">
        <v>23.028</v>
      </c>
      <c r="AN114" s="103" t="n">
        <v>22.152</v>
      </c>
      <c r="AO114" s="103" t="n">
        <v>21.276</v>
      </c>
      <c r="AP114" s="103" t="n">
        <v>20.4</v>
      </c>
      <c r="AQ114" s="103" t="n">
        <v>19.524</v>
      </c>
      <c r="AR114" s="103" t="n">
        <v>18.648</v>
      </c>
      <c r="AS114" s="103" t="n">
        <v>17.772</v>
      </c>
      <c r="AT114" s="103" t="n">
        <v>16.896</v>
      </c>
      <c r="AU114" s="103" t="n">
        <v>16.02</v>
      </c>
      <c r="AV114" s="103" t="n">
        <v>15.144</v>
      </c>
      <c r="AW114" s="103" t="n">
        <v>14.268</v>
      </c>
      <c r="AX114" s="103" t="n">
        <v>13.392</v>
      </c>
      <c r="AY114" s="103" t="n">
        <v>12.516</v>
      </c>
      <c r="AZ114" s="103" t="n">
        <v>11.64</v>
      </c>
    </row>
    <row r="115" customFormat="false" ht="12.8" hidden="false" customHeight="false" outlineLevel="0" collapsed="false">
      <c r="A115" s="102" t="n">
        <v>148</v>
      </c>
      <c r="B115" s="103" t="n">
        <v>0</v>
      </c>
      <c r="C115" s="103" t="n">
        <v>0.3224</v>
      </c>
      <c r="D115" s="103" t="n">
        <v>0.6448</v>
      </c>
      <c r="E115" s="103" t="n">
        <v>0.9672</v>
      </c>
      <c r="F115" s="103" t="n">
        <v>1.2896</v>
      </c>
      <c r="G115" s="103" t="n">
        <v>1.612</v>
      </c>
      <c r="H115" s="103" t="n">
        <v>1.9344</v>
      </c>
      <c r="I115" s="103" t="n">
        <v>2.2568</v>
      </c>
      <c r="J115" s="103" t="n">
        <v>2.5792</v>
      </c>
      <c r="K115" s="103" t="n">
        <v>2.54696</v>
      </c>
      <c r="L115" s="103" t="n">
        <v>2.51472</v>
      </c>
      <c r="M115" s="103" t="n">
        <v>2.48248</v>
      </c>
      <c r="N115" s="103" t="n">
        <v>2.45024</v>
      </c>
      <c r="O115" s="103" t="n">
        <v>2.418</v>
      </c>
      <c r="P115" s="103" t="n">
        <v>2.63496</v>
      </c>
      <c r="Q115" s="103" t="n">
        <v>2.85192</v>
      </c>
      <c r="R115" s="103" t="n">
        <v>3.06888</v>
      </c>
      <c r="S115" s="103" t="n">
        <v>3.28584</v>
      </c>
      <c r="T115" s="103" t="n">
        <v>3.5028</v>
      </c>
      <c r="U115" s="103" t="n">
        <v>4.8474</v>
      </c>
      <c r="V115" s="103" t="n">
        <v>6.192</v>
      </c>
      <c r="W115" s="103" t="n">
        <v>7.5366</v>
      </c>
      <c r="X115" s="103" t="n">
        <v>8.8812</v>
      </c>
      <c r="Y115" s="103" t="n">
        <v>10.2258</v>
      </c>
      <c r="Z115" s="103" t="n">
        <v>10.41392</v>
      </c>
      <c r="AA115" s="103" t="n">
        <v>10.60204</v>
      </c>
      <c r="AB115" s="103" t="n">
        <v>10.79016</v>
      </c>
      <c r="AC115" s="103" t="n">
        <v>10.97828</v>
      </c>
      <c r="AD115" s="103" t="n">
        <v>11.1664</v>
      </c>
      <c r="AE115" s="103" t="n">
        <v>13.1312</v>
      </c>
      <c r="AF115" s="103" t="n">
        <v>15.096</v>
      </c>
      <c r="AG115" s="103" t="n">
        <v>17.0608</v>
      </c>
      <c r="AH115" s="103" t="n">
        <v>19.0256</v>
      </c>
      <c r="AI115" s="103" t="n">
        <v>20.9904</v>
      </c>
      <c r="AJ115" s="103" t="n">
        <v>22.9552</v>
      </c>
      <c r="AK115" s="103" t="n">
        <v>24.92</v>
      </c>
      <c r="AL115" s="103" t="n">
        <v>24.036</v>
      </c>
      <c r="AM115" s="103" t="n">
        <v>23.152</v>
      </c>
      <c r="AN115" s="103" t="n">
        <v>22.268</v>
      </c>
      <c r="AO115" s="103" t="n">
        <v>21.384</v>
      </c>
      <c r="AP115" s="103" t="n">
        <v>20.5</v>
      </c>
      <c r="AQ115" s="103" t="n">
        <v>19.616</v>
      </c>
      <c r="AR115" s="103" t="n">
        <v>18.732</v>
      </c>
      <c r="AS115" s="103" t="n">
        <v>17.848</v>
      </c>
      <c r="AT115" s="103" t="n">
        <v>16.964</v>
      </c>
      <c r="AU115" s="103" t="n">
        <v>16.08</v>
      </c>
      <c r="AV115" s="103" t="n">
        <v>15.196</v>
      </c>
      <c r="AW115" s="103" t="n">
        <v>14.312</v>
      </c>
      <c r="AX115" s="103" t="n">
        <v>13.428</v>
      </c>
      <c r="AY115" s="103" t="n">
        <v>12.544</v>
      </c>
      <c r="AZ115" s="103" t="n">
        <v>11.66</v>
      </c>
    </row>
    <row r="116" customFormat="false" ht="12.8" hidden="false" customHeight="false" outlineLevel="0" collapsed="false">
      <c r="A116" s="102" t="n">
        <v>149</v>
      </c>
      <c r="B116" s="103" t="n">
        <v>0</v>
      </c>
      <c r="C116" s="103" t="n">
        <v>0.3162</v>
      </c>
      <c r="D116" s="103" t="n">
        <v>0.6324</v>
      </c>
      <c r="E116" s="103" t="n">
        <v>0.9486</v>
      </c>
      <c r="F116" s="103" t="n">
        <v>1.2648</v>
      </c>
      <c r="G116" s="103" t="n">
        <v>1.581</v>
      </c>
      <c r="H116" s="103" t="n">
        <v>1.8972</v>
      </c>
      <c r="I116" s="103" t="n">
        <v>2.2134</v>
      </c>
      <c r="J116" s="103" t="n">
        <v>2.5296</v>
      </c>
      <c r="K116" s="103" t="n">
        <v>2.49688</v>
      </c>
      <c r="L116" s="103" t="n">
        <v>2.46416</v>
      </c>
      <c r="M116" s="103" t="n">
        <v>2.43144</v>
      </c>
      <c r="N116" s="103" t="n">
        <v>2.39872</v>
      </c>
      <c r="O116" s="103" t="n">
        <v>2.366</v>
      </c>
      <c r="P116" s="103" t="n">
        <v>2.58328</v>
      </c>
      <c r="Q116" s="103" t="n">
        <v>2.80056</v>
      </c>
      <c r="R116" s="103" t="n">
        <v>3.01784</v>
      </c>
      <c r="S116" s="103" t="n">
        <v>3.23512</v>
      </c>
      <c r="T116" s="103" t="n">
        <v>3.4524</v>
      </c>
      <c r="U116" s="103" t="n">
        <v>4.785</v>
      </c>
      <c r="V116" s="103" t="n">
        <v>6.1176</v>
      </c>
      <c r="W116" s="103" t="n">
        <v>7.4502</v>
      </c>
      <c r="X116" s="103" t="n">
        <v>8.7828</v>
      </c>
      <c r="Y116" s="103" t="n">
        <v>10.1154</v>
      </c>
      <c r="Z116" s="103" t="n">
        <v>10.28976</v>
      </c>
      <c r="AA116" s="103" t="n">
        <v>10.46412</v>
      </c>
      <c r="AB116" s="103" t="n">
        <v>10.63848</v>
      </c>
      <c r="AC116" s="103" t="n">
        <v>10.81284</v>
      </c>
      <c r="AD116" s="103" t="n">
        <v>10.9872</v>
      </c>
      <c r="AE116" s="103" t="n">
        <v>12.9976</v>
      </c>
      <c r="AF116" s="103" t="n">
        <v>15.008</v>
      </c>
      <c r="AG116" s="103" t="n">
        <v>17.0184</v>
      </c>
      <c r="AH116" s="103" t="n">
        <v>19.0288</v>
      </c>
      <c r="AI116" s="103" t="n">
        <v>21.0392</v>
      </c>
      <c r="AJ116" s="103" t="n">
        <v>23.0496</v>
      </c>
      <c r="AK116" s="103" t="n">
        <v>25.06</v>
      </c>
      <c r="AL116" s="103" t="n">
        <v>24.168</v>
      </c>
      <c r="AM116" s="103" t="n">
        <v>23.276</v>
      </c>
      <c r="AN116" s="103" t="n">
        <v>22.384</v>
      </c>
      <c r="AO116" s="103" t="n">
        <v>21.492</v>
      </c>
      <c r="AP116" s="103" t="n">
        <v>20.6</v>
      </c>
      <c r="AQ116" s="103" t="n">
        <v>19.708</v>
      </c>
      <c r="AR116" s="103" t="n">
        <v>18.816</v>
      </c>
      <c r="AS116" s="103" t="n">
        <v>17.924</v>
      </c>
      <c r="AT116" s="103" t="n">
        <v>17.032</v>
      </c>
      <c r="AU116" s="103" t="n">
        <v>16.14</v>
      </c>
      <c r="AV116" s="103" t="n">
        <v>15.248</v>
      </c>
      <c r="AW116" s="103" t="n">
        <v>14.356</v>
      </c>
      <c r="AX116" s="103" t="n">
        <v>13.464</v>
      </c>
      <c r="AY116" s="103" t="n">
        <v>12.572</v>
      </c>
      <c r="AZ116" s="103" t="n">
        <v>11.68</v>
      </c>
    </row>
    <row r="117" customFormat="false" ht="12.8" hidden="false" customHeight="false" outlineLevel="0" collapsed="false">
      <c r="A117" s="102" t="n">
        <v>150</v>
      </c>
      <c r="B117" s="103" t="n">
        <v>0</v>
      </c>
      <c r="C117" s="103" t="n">
        <v>0.31</v>
      </c>
      <c r="D117" s="103" t="n">
        <v>0.62</v>
      </c>
      <c r="E117" s="103" t="n">
        <v>0.93</v>
      </c>
      <c r="F117" s="103" t="n">
        <v>1.24</v>
      </c>
      <c r="G117" s="103" t="n">
        <v>1.55</v>
      </c>
      <c r="H117" s="103" t="n">
        <v>1.86</v>
      </c>
      <c r="I117" s="103" t="n">
        <v>2.17</v>
      </c>
      <c r="J117" s="103" t="n">
        <v>2.48</v>
      </c>
      <c r="K117" s="103" t="n">
        <v>2.4468</v>
      </c>
      <c r="L117" s="103" t="n">
        <v>2.4136</v>
      </c>
      <c r="M117" s="103" t="n">
        <v>2.3804</v>
      </c>
      <c r="N117" s="103" t="n">
        <v>2.3472</v>
      </c>
      <c r="O117" s="103" t="n">
        <v>2.314</v>
      </c>
      <c r="P117" s="103" t="n">
        <v>2.5316</v>
      </c>
      <c r="Q117" s="103" t="n">
        <v>2.7492</v>
      </c>
      <c r="R117" s="103" t="n">
        <v>2.9668</v>
      </c>
      <c r="S117" s="103" t="n">
        <v>3.1844</v>
      </c>
      <c r="T117" s="103" t="n">
        <v>3.402</v>
      </c>
      <c r="U117" s="103" t="n">
        <v>4.7226</v>
      </c>
      <c r="V117" s="103" t="n">
        <v>6.0432</v>
      </c>
      <c r="W117" s="103" t="n">
        <v>7.3638</v>
      </c>
      <c r="X117" s="103" t="n">
        <v>8.6844</v>
      </c>
      <c r="Y117" s="103" t="n">
        <v>10.005</v>
      </c>
      <c r="Z117" s="103" t="n">
        <v>10.1656</v>
      </c>
      <c r="AA117" s="103" t="n">
        <v>10.3262</v>
      </c>
      <c r="AB117" s="103" t="n">
        <v>10.4868</v>
      </c>
      <c r="AC117" s="103" t="n">
        <v>10.6474</v>
      </c>
      <c r="AD117" s="103" t="n">
        <v>10.808</v>
      </c>
      <c r="AE117" s="103" t="n">
        <v>12.864</v>
      </c>
      <c r="AF117" s="103" t="n">
        <v>14.92</v>
      </c>
      <c r="AG117" s="103" t="n">
        <v>16.976</v>
      </c>
      <c r="AH117" s="103" t="n">
        <v>19.032</v>
      </c>
      <c r="AI117" s="103" t="n">
        <v>21.088</v>
      </c>
      <c r="AJ117" s="103" t="n">
        <v>23.144</v>
      </c>
      <c r="AK117" s="103" t="n">
        <v>25.2</v>
      </c>
      <c r="AL117" s="103" t="n">
        <v>24.3</v>
      </c>
      <c r="AM117" s="103" t="n">
        <v>23.4</v>
      </c>
      <c r="AN117" s="103" t="n">
        <v>22.5</v>
      </c>
      <c r="AO117" s="103" t="n">
        <v>21.6</v>
      </c>
      <c r="AP117" s="103" t="n">
        <v>20.7</v>
      </c>
      <c r="AQ117" s="103" t="n">
        <v>19.8</v>
      </c>
      <c r="AR117" s="103" t="n">
        <v>18.9</v>
      </c>
      <c r="AS117" s="103" t="n">
        <v>18</v>
      </c>
      <c r="AT117" s="103" t="n">
        <v>17.1</v>
      </c>
      <c r="AU117" s="103" t="n">
        <v>16.2</v>
      </c>
      <c r="AV117" s="103" t="n">
        <v>15.3</v>
      </c>
      <c r="AW117" s="103" t="n">
        <v>14.4</v>
      </c>
      <c r="AX117" s="103" t="n">
        <v>13.5</v>
      </c>
      <c r="AY117" s="103" t="n">
        <v>12.6</v>
      </c>
      <c r="AZ117" s="103" t="n">
        <v>11.7</v>
      </c>
    </row>
    <row r="118" customFormat="false" ht="12.8" hidden="false" customHeight="false" outlineLevel="0" collapsed="false">
      <c r="A118" s="102" t="n">
        <v>151</v>
      </c>
      <c r="B118" s="103" t="n">
        <v>0</v>
      </c>
      <c r="C118" s="103" t="n">
        <v>0.3038</v>
      </c>
      <c r="D118" s="103" t="n">
        <v>0.6076</v>
      </c>
      <c r="E118" s="103" t="n">
        <v>0.9114</v>
      </c>
      <c r="F118" s="103" t="n">
        <v>1.2152</v>
      </c>
      <c r="G118" s="103" t="n">
        <v>1.519</v>
      </c>
      <c r="H118" s="103" t="n">
        <v>1.8228</v>
      </c>
      <c r="I118" s="103" t="n">
        <v>2.1266</v>
      </c>
      <c r="J118" s="103" t="n">
        <v>2.4304</v>
      </c>
      <c r="K118" s="103" t="n">
        <v>2.39672</v>
      </c>
      <c r="L118" s="103" t="n">
        <v>2.36304</v>
      </c>
      <c r="M118" s="103" t="n">
        <v>2.32936</v>
      </c>
      <c r="N118" s="103" t="n">
        <v>2.29568</v>
      </c>
      <c r="O118" s="103" t="n">
        <v>2.262</v>
      </c>
      <c r="P118" s="103" t="n">
        <v>2.48064</v>
      </c>
      <c r="Q118" s="103" t="n">
        <v>2.69928</v>
      </c>
      <c r="R118" s="103" t="n">
        <v>2.91792</v>
      </c>
      <c r="S118" s="103" t="n">
        <v>3.13656</v>
      </c>
      <c r="T118" s="103" t="n">
        <v>3.3552</v>
      </c>
      <c r="U118" s="103" t="n">
        <v>4.65848</v>
      </c>
      <c r="V118" s="103" t="n">
        <v>5.96176</v>
      </c>
      <c r="W118" s="103" t="n">
        <v>7.26504</v>
      </c>
      <c r="X118" s="103" t="n">
        <v>8.56832</v>
      </c>
      <c r="Y118" s="103" t="n">
        <v>9.8716</v>
      </c>
      <c r="Z118" s="103" t="n">
        <v>10.02416</v>
      </c>
      <c r="AA118" s="103" t="n">
        <v>10.17672</v>
      </c>
      <c r="AB118" s="103" t="n">
        <v>10.32928</v>
      </c>
      <c r="AC118" s="103" t="n">
        <v>10.48184</v>
      </c>
      <c r="AD118" s="103" t="n">
        <v>10.6344</v>
      </c>
      <c r="AE118" s="103" t="n">
        <v>12.666629</v>
      </c>
      <c r="AF118" s="103" t="n">
        <v>14.698858</v>
      </c>
      <c r="AG118" s="103" t="n">
        <v>16.731086</v>
      </c>
      <c r="AH118" s="103" t="n">
        <v>18.763314</v>
      </c>
      <c r="AI118" s="103" t="n">
        <v>20.795542</v>
      </c>
      <c r="AJ118" s="103" t="n">
        <v>22.827772</v>
      </c>
      <c r="AK118" s="103" t="n">
        <v>24.86</v>
      </c>
      <c r="AL118" s="103" t="n">
        <v>24.028</v>
      </c>
      <c r="AM118" s="103" t="n">
        <v>23.196</v>
      </c>
      <c r="AN118" s="103" t="n">
        <v>22.364</v>
      </c>
      <c r="AO118" s="103" t="n">
        <v>21.532</v>
      </c>
      <c r="AP118" s="103" t="n">
        <v>20.7</v>
      </c>
      <c r="AQ118" s="103" t="n">
        <v>19.868</v>
      </c>
      <c r="AR118" s="103" t="n">
        <v>19.036</v>
      </c>
      <c r="AS118" s="103" t="n">
        <v>18.204</v>
      </c>
      <c r="AT118" s="103" t="n">
        <v>17.372</v>
      </c>
      <c r="AU118" s="103" t="n">
        <v>16.54</v>
      </c>
      <c r="AV118" s="103" t="n">
        <v>15.708</v>
      </c>
      <c r="AW118" s="103" t="n">
        <v>14.876</v>
      </c>
      <c r="AX118" s="103" t="n">
        <v>14.044</v>
      </c>
      <c r="AY118" s="103" t="n">
        <v>13.212</v>
      </c>
      <c r="AZ118" s="103" t="n">
        <v>12.38</v>
      </c>
    </row>
    <row r="119" customFormat="false" ht="12.8" hidden="false" customHeight="false" outlineLevel="0" collapsed="false">
      <c r="A119" s="102" t="n">
        <v>152</v>
      </c>
      <c r="B119" s="103" t="n">
        <v>0</v>
      </c>
      <c r="C119" s="103" t="n">
        <v>0.2976</v>
      </c>
      <c r="D119" s="103" t="n">
        <v>0.5952</v>
      </c>
      <c r="E119" s="103" t="n">
        <v>0.8928</v>
      </c>
      <c r="F119" s="103" t="n">
        <v>1.1904</v>
      </c>
      <c r="G119" s="103" t="n">
        <v>1.488</v>
      </c>
      <c r="H119" s="103" t="n">
        <v>1.7856</v>
      </c>
      <c r="I119" s="103" t="n">
        <v>2.0832</v>
      </c>
      <c r="J119" s="103" t="n">
        <v>2.3808</v>
      </c>
      <c r="K119" s="103" t="n">
        <v>2.34664</v>
      </c>
      <c r="L119" s="103" t="n">
        <v>2.31248</v>
      </c>
      <c r="M119" s="103" t="n">
        <v>2.27832</v>
      </c>
      <c r="N119" s="103" t="n">
        <v>2.24416</v>
      </c>
      <c r="O119" s="103" t="n">
        <v>2.21</v>
      </c>
      <c r="P119" s="103" t="n">
        <v>2.42968</v>
      </c>
      <c r="Q119" s="103" t="n">
        <v>2.64936</v>
      </c>
      <c r="R119" s="103" t="n">
        <v>2.86904</v>
      </c>
      <c r="S119" s="103" t="n">
        <v>3.08872</v>
      </c>
      <c r="T119" s="103" t="n">
        <v>3.3084</v>
      </c>
      <c r="U119" s="103" t="n">
        <v>4.59436</v>
      </c>
      <c r="V119" s="103" t="n">
        <v>5.88032</v>
      </c>
      <c r="W119" s="103" t="n">
        <v>7.16628</v>
      </c>
      <c r="X119" s="103" t="n">
        <v>8.45224</v>
      </c>
      <c r="Y119" s="103" t="n">
        <v>9.7382</v>
      </c>
      <c r="Z119" s="103" t="n">
        <v>9.88272</v>
      </c>
      <c r="AA119" s="103" t="n">
        <v>10.02724</v>
      </c>
      <c r="AB119" s="103" t="n">
        <v>10.17176</v>
      </c>
      <c r="AC119" s="103" t="n">
        <v>10.31628</v>
      </c>
      <c r="AD119" s="103" t="n">
        <v>10.4608</v>
      </c>
      <c r="AE119" s="103" t="n">
        <v>12.469258</v>
      </c>
      <c r="AF119" s="103" t="n">
        <v>14.477716</v>
      </c>
      <c r="AG119" s="103" t="n">
        <v>16.486172</v>
      </c>
      <c r="AH119" s="103" t="n">
        <v>18.494628</v>
      </c>
      <c r="AI119" s="103" t="n">
        <v>20.503084</v>
      </c>
      <c r="AJ119" s="103" t="n">
        <v>22.511544</v>
      </c>
      <c r="AK119" s="103" t="n">
        <v>24.52</v>
      </c>
      <c r="AL119" s="103" t="n">
        <v>23.756</v>
      </c>
      <c r="AM119" s="103" t="n">
        <v>22.992</v>
      </c>
      <c r="AN119" s="103" t="n">
        <v>22.228</v>
      </c>
      <c r="AO119" s="103" t="n">
        <v>21.464</v>
      </c>
      <c r="AP119" s="103" t="n">
        <v>20.7</v>
      </c>
      <c r="AQ119" s="103" t="n">
        <v>19.936</v>
      </c>
      <c r="AR119" s="103" t="n">
        <v>19.172</v>
      </c>
      <c r="AS119" s="103" t="n">
        <v>18.408</v>
      </c>
      <c r="AT119" s="103" t="n">
        <v>17.644</v>
      </c>
      <c r="AU119" s="103" t="n">
        <v>16.88</v>
      </c>
      <c r="AV119" s="103" t="n">
        <v>16.116</v>
      </c>
      <c r="AW119" s="103" t="n">
        <v>15.352</v>
      </c>
      <c r="AX119" s="103" t="n">
        <v>14.588</v>
      </c>
      <c r="AY119" s="103" t="n">
        <v>13.824</v>
      </c>
      <c r="AZ119" s="103" t="n">
        <v>13.06</v>
      </c>
    </row>
    <row r="120" customFormat="false" ht="12.8" hidden="false" customHeight="false" outlineLevel="0" collapsed="false">
      <c r="A120" s="102" t="n">
        <v>153</v>
      </c>
      <c r="B120" s="103" t="n">
        <v>0</v>
      </c>
      <c r="C120" s="103" t="n">
        <v>0.2914</v>
      </c>
      <c r="D120" s="103" t="n">
        <v>0.5828</v>
      </c>
      <c r="E120" s="103" t="n">
        <v>0.8742</v>
      </c>
      <c r="F120" s="103" t="n">
        <v>1.1656</v>
      </c>
      <c r="G120" s="103" t="n">
        <v>1.457</v>
      </c>
      <c r="H120" s="103" t="n">
        <v>1.7484</v>
      </c>
      <c r="I120" s="103" t="n">
        <v>2.0398</v>
      </c>
      <c r="J120" s="103" t="n">
        <v>2.3312</v>
      </c>
      <c r="K120" s="103" t="n">
        <v>2.29656</v>
      </c>
      <c r="L120" s="103" t="n">
        <v>2.26192</v>
      </c>
      <c r="M120" s="103" t="n">
        <v>2.22728</v>
      </c>
      <c r="N120" s="103" t="n">
        <v>2.19264</v>
      </c>
      <c r="O120" s="103" t="n">
        <v>2.158</v>
      </c>
      <c r="P120" s="103" t="n">
        <v>2.37872</v>
      </c>
      <c r="Q120" s="103" t="n">
        <v>2.59944</v>
      </c>
      <c r="R120" s="103" t="n">
        <v>2.82016</v>
      </c>
      <c r="S120" s="103" t="n">
        <v>3.04088</v>
      </c>
      <c r="T120" s="103" t="n">
        <v>3.2616</v>
      </c>
      <c r="U120" s="103" t="n">
        <v>4.53024</v>
      </c>
      <c r="V120" s="103" t="n">
        <v>5.79888</v>
      </c>
      <c r="W120" s="103" t="n">
        <v>7.06752</v>
      </c>
      <c r="X120" s="103" t="n">
        <v>8.33616</v>
      </c>
      <c r="Y120" s="103" t="n">
        <v>9.6048</v>
      </c>
      <c r="Z120" s="103" t="n">
        <v>9.74128</v>
      </c>
      <c r="AA120" s="103" t="n">
        <v>9.87776</v>
      </c>
      <c r="AB120" s="103" t="n">
        <v>10.01424</v>
      </c>
      <c r="AC120" s="103" t="n">
        <v>10.15072</v>
      </c>
      <c r="AD120" s="103" t="n">
        <v>10.2872</v>
      </c>
      <c r="AE120" s="103" t="n">
        <v>12.271887</v>
      </c>
      <c r="AF120" s="103" t="n">
        <v>14.256574</v>
      </c>
      <c r="AG120" s="103" t="n">
        <v>16.241258</v>
      </c>
      <c r="AH120" s="103" t="n">
        <v>18.225942</v>
      </c>
      <c r="AI120" s="103" t="n">
        <v>20.210626</v>
      </c>
      <c r="AJ120" s="103" t="n">
        <v>22.195316</v>
      </c>
      <c r="AK120" s="103" t="n">
        <v>24.18</v>
      </c>
      <c r="AL120" s="103" t="n">
        <v>23.484</v>
      </c>
      <c r="AM120" s="103" t="n">
        <v>22.788</v>
      </c>
      <c r="AN120" s="103" t="n">
        <v>22.092</v>
      </c>
      <c r="AO120" s="103" t="n">
        <v>21.396</v>
      </c>
      <c r="AP120" s="103" t="n">
        <v>20.7</v>
      </c>
      <c r="AQ120" s="103" t="n">
        <v>20.004</v>
      </c>
      <c r="AR120" s="103" t="n">
        <v>19.308</v>
      </c>
      <c r="AS120" s="103" t="n">
        <v>18.612</v>
      </c>
      <c r="AT120" s="103" t="n">
        <v>17.916</v>
      </c>
      <c r="AU120" s="103" t="n">
        <v>17.22</v>
      </c>
      <c r="AV120" s="103" t="n">
        <v>16.524</v>
      </c>
      <c r="AW120" s="103" t="n">
        <v>15.828</v>
      </c>
      <c r="AX120" s="103" t="n">
        <v>15.132</v>
      </c>
      <c r="AY120" s="103" t="n">
        <v>14.436</v>
      </c>
      <c r="AZ120" s="103" t="n">
        <v>13.74</v>
      </c>
    </row>
    <row r="121" customFormat="false" ht="12.8" hidden="false" customHeight="false" outlineLevel="0" collapsed="false">
      <c r="A121" s="102" t="n">
        <v>154</v>
      </c>
      <c r="B121" s="103" t="n">
        <v>0</v>
      </c>
      <c r="C121" s="103" t="n">
        <v>0.2852</v>
      </c>
      <c r="D121" s="103" t="n">
        <v>0.5704</v>
      </c>
      <c r="E121" s="103" t="n">
        <v>0.8556</v>
      </c>
      <c r="F121" s="103" t="n">
        <v>1.1408</v>
      </c>
      <c r="G121" s="103" t="n">
        <v>1.426</v>
      </c>
      <c r="H121" s="103" t="n">
        <v>1.7112</v>
      </c>
      <c r="I121" s="103" t="n">
        <v>1.9964</v>
      </c>
      <c r="J121" s="103" t="n">
        <v>2.2816</v>
      </c>
      <c r="K121" s="103" t="n">
        <v>2.24648</v>
      </c>
      <c r="L121" s="103" t="n">
        <v>2.21136</v>
      </c>
      <c r="M121" s="103" t="n">
        <v>2.17624</v>
      </c>
      <c r="N121" s="103" t="n">
        <v>2.14112</v>
      </c>
      <c r="O121" s="103" t="n">
        <v>2.106</v>
      </c>
      <c r="P121" s="103" t="n">
        <v>2.32776</v>
      </c>
      <c r="Q121" s="103" t="n">
        <v>2.54952</v>
      </c>
      <c r="R121" s="103" t="n">
        <v>2.77128</v>
      </c>
      <c r="S121" s="103" t="n">
        <v>2.99304</v>
      </c>
      <c r="T121" s="103" t="n">
        <v>3.2148</v>
      </c>
      <c r="U121" s="103" t="n">
        <v>4.46612</v>
      </c>
      <c r="V121" s="103" t="n">
        <v>5.71744</v>
      </c>
      <c r="W121" s="103" t="n">
        <v>6.96876</v>
      </c>
      <c r="X121" s="103" t="n">
        <v>8.22008</v>
      </c>
      <c r="Y121" s="103" t="n">
        <v>9.4714</v>
      </c>
      <c r="Z121" s="103" t="n">
        <v>9.59984</v>
      </c>
      <c r="AA121" s="103" t="n">
        <v>9.72828</v>
      </c>
      <c r="AB121" s="103" t="n">
        <v>9.85672</v>
      </c>
      <c r="AC121" s="103" t="n">
        <v>9.98516</v>
      </c>
      <c r="AD121" s="103" t="n">
        <v>10.1136</v>
      </c>
      <c r="AE121" s="103" t="n">
        <v>12.074516</v>
      </c>
      <c r="AF121" s="103" t="n">
        <v>14.035432</v>
      </c>
      <c r="AG121" s="103" t="n">
        <v>15.996344</v>
      </c>
      <c r="AH121" s="103" t="n">
        <v>17.957256</v>
      </c>
      <c r="AI121" s="103" t="n">
        <v>19.918168</v>
      </c>
      <c r="AJ121" s="103" t="n">
        <v>21.879088</v>
      </c>
      <c r="AK121" s="103" t="n">
        <v>23.84</v>
      </c>
      <c r="AL121" s="103" t="n">
        <v>23.212</v>
      </c>
      <c r="AM121" s="103" t="n">
        <v>22.584</v>
      </c>
      <c r="AN121" s="103" t="n">
        <v>21.956</v>
      </c>
      <c r="AO121" s="103" t="n">
        <v>21.328</v>
      </c>
      <c r="AP121" s="103" t="n">
        <v>20.7</v>
      </c>
      <c r="AQ121" s="103" t="n">
        <v>20.072</v>
      </c>
      <c r="AR121" s="103" t="n">
        <v>19.444</v>
      </c>
      <c r="AS121" s="103" t="n">
        <v>18.816</v>
      </c>
      <c r="AT121" s="103" t="n">
        <v>18.188</v>
      </c>
      <c r="AU121" s="103" t="n">
        <v>17.56</v>
      </c>
      <c r="AV121" s="103" t="n">
        <v>16.932</v>
      </c>
      <c r="AW121" s="103" t="n">
        <v>16.304</v>
      </c>
      <c r="AX121" s="103" t="n">
        <v>15.676</v>
      </c>
      <c r="AY121" s="103" t="n">
        <v>15.048</v>
      </c>
      <c r="AZ121" s="103" t="n">
        <v>14.42</v>
      </c>
    </row>
    <row r="122" customFormat="false" ht="12.8" hidden="false" customHeight="false" outlineLevel="0" collapsed="false">
      <c r="A122" s="102" t="n">
        <v>155</v>
      </c>
      <c r="B122" s="103" t="n">
        <v>0</v>
      </c>
      <c r="C122" s="103" t="n">
        <v>0.279</v>
      </c>
      <c r="D122" s="103" t="n">
        <v>0.558</v>
      </c>
      <c r="E122" s="103" t="n">
        <v>0.837</v>
      </c>
      <c r="F122" s="103" t="n">
        <v>1.116</v>
      </c>
      <c r="G122" s="103" t="n">
        <v>1.395</v>
      </c>
      <c r="H122" s="103" t="n">
        <v>1.674</v>
      </c>
      <c r="I122" s="103" t="n">
        <v>1.953</v>
      </c>
      <c r="J122" s="103" t="n">
        <v>2.232</v>
      </c>
      <c r="K122" s="103" t="n">
        <v>2.1964</v>
      </c>
      <c r="L122" s="103" t="n">
        <v>2.1608</v>
      </c>
      <c r="M122" s="103" t="n">
        <v>2.1252</v>
      </c>
      <c r="N122" s="103" t="n">
        <v>2.0896</v>
      </c>
      <c r="O122" s="103" t="n">
        <v>2.054</v>
      </c>
      <c r="P122" s="103" t="n">
        <v>2.2768</v>
      </c>
      <c r="Q122" s="103" t="n">
        <v>2.4996</v>
      </c>
      <c r="R122" s="103" t="n">
        <v>2.7224</v>
      </c>
      <c r="S122" s="103" t="n">
        <v>2.9452</v>
      </c>
      <c r="T122" s="103" t="n">
        <v>3.168</v>
      </c>
      <c r="U122" s="103" t="n">
        <v>4.402</v>
      </c>
      <c r="V122" s="103" t="n">
        <v>5.636</v>
      </c>
      <c r="W122" s="103" t="n">
        <v>6.87</v>
      </c>
      <c r="X122" s="103" t="n">
        <v>8.104</v>
      </c>
      <c r="Y122" s="103" t="n">
        <v>9.338</v>
      </c>
      <c r="Z122" s="103" t="n">
        <v>9.4584</v>
      </c>
      <c r="AA122" s="103" t="n">
        <v>9.5788</v>
      </c>
      <c r="AB122" s="103" t="n">
        <v>9.6992</v>
      </c>
      <c r="AC122" s="103" t="n">
        <v>9.8196</v>
      </c>
      <c r="AD122" s="103" t="n">
        <v>9.94</v>
      </c>
      <c r="AE122" s="103" t="n">
        <v>11.877145</v>
      </c>
      <c r="AF122" s="103" t="n">
        <v>13.81429</v>
      </c>
      <c r="AG122" s="103" t="n">
        <v>15.75143</v>
      </c>
      <c r="AH122" s="103" t="n">
        <v>17.68857</v>
      </c>
      <c r="AI122" s="103" t="n">
        <v>19.62571</v>
      </c>
      <c r="AJ122" s="103" t="n">
        <v>21.56286</v>
      </c>
      <c r="AK122" s="103" t="n">
        <v>23.5</v>
      </c>
      <c r="AL122" s="103" t="n">
        <v>22.94</v>
      </c>
      <c r="AM122" s="103" t="n">
        <v>22.38</v>
      </c>
      <c r="AN122" s="103" t="n">
        <v>21.82</v>
      </c>
      <c r="AO122" s="103" t="n">
        <v>21.26</v>
      </c>
      <c r="AP122" s="103" t="n">
        <v>20.7</v>
      </c>
      <c r="AQ122" s="103" t="n">
        <v>20.14</v>
      </c>
      <c r="AR122" s="103" t="n">
        <v>19.58</v>
      </c>
      <c r="AS122" s="103" t="n">
        <v>19.02</v>
      </c>
      <c r="AT122" s="103" t="n">
        <v>18.46</v>
      </c>
      <c r="AU122" s="103" t="n">
        <v>17.9</v>
      </c>
      <c r="AV122" s="103" t="n">
        <v>17.34</v>
      </c>
      <c r="AW122" s="103" t="n">
        <v>16.78</v>
      </c>
      <c r="AX122" s="103" t="n">
        <v>16.22</v>
      </c>
      <c r="AY122" s="103" t="n">
        <v>15.66</v>
      </c>
      <c r="AZ122" s="103" t="n">
        <v>15.1</v>
      </c>
    </row>
    <row r="123" customFormat="false" ht="12.8" hidden="false" customHeight="false" outlineLevel="0" collapsed="false">
      <c r="A123" s="102" t="n">
        <v>156</v>
      </c>
      <c r="B123" s="103" t="n">
        <v>0</v>
      </c>
      <c r="C123" s="103" t="n">
        <v>0.2728</v>
      </c>
      <c r="D123" s="103" t="n">
        <v>0.5456</v>
      </c>
      <c r="E123" s="103" t="n">
        <v>0.8184</v>
      </c>
      <c r="F123" s="103" t="n">
        <v>1.0912</v>
      </c>
      <c r="G123" s="103" t="n">
        <v>1.364</v>
      </c>
      <c r="H123" s="103" t="n">
        <v>1.6368</v>
      </c>
      <c r="I123" s="103" t="n">
        <v>1.9096</v>
      </c>
      <c r="J123" s="103" t="n">
        <v>2.1824</v>
      </c>
      <c r="K123" s="103" t="n">
        <v>2.14684</v>
      </c>
      <c r="L123" s="103" t="n">
        <v>2.11128</v>
      </c>
      <c r="M123" s="103" t="n">
        <v>2.07572</v>
      </c>
      <c r="N123" s="103" t="n">
        <v>2.04016</v>
      </c>
      <c r="O123" s="103" t="n">
        <v>2.0046</v>
      </c>
      <c r="P123" s="103" t="n">
        <v>2.2272</v>
      </c>
      <c r="Q123" s="103" t="n">
        <v>2.4498</v>
      </c>
      <c r="R123" s="103" t="n">
        <v>2.6724</v>
      </c>
      <c r="S123" s="103" t="n">
        <v>2.895</v>
      </c>
      <c r="T123" s="103" t="n">
        <v>3.1176</v>
      </c>
      <c r="U123" s="103" t="n">
        <v>4.335</v>
      </c>
      <c r="V123" s="103" t="n">
        <v>5.5524</v>
      </c>
      <c r="W123" s="103" t="n">
        <v>6.7698</v>
      </c>
      <c r="X123" s="103" t="n">
        <v>7.9872</v>
      </c>
      <c r="Y123" s="103" t="n">
        <v>9.2046</v>
      </c>
      <c r="Z123" s="103" t="n">
        <v>9.31696</v>
      </c>
      <c r="AA123" s="103" t="n">
        <v>9.42932</v>
      </c>
      <c r="AB123" s="103" t="n">
        <v>9.54168</v>
      </c>
      <c r="AC123" s="103" t="n">
        <v>9.65404</v>
      </c>
      <c r="AD123" s="103" t="n">
        <v>9.7664</v>
      </c>
      <c r="AE123" s="103" t="n">
        <v>11.676916</v>
      </c>
      <c r="AF123" s="103" t="n">
        <v>13.587432</v>
      </c>
      <c r="AG123" s="103" t="n">
        <v>15.497944</v>
      </c>
      <c r="AH123" s="103" t="n">
        <v>17.408456</v>
      </c>
      <c r="AI123" s="103" t="n">
        <v>19.318968</v>
      </c>
      <c r="AJ123" s="103" t="n">
        <v>21.229488</v>
      </c>
      <c r="AK123" s="103" t="n">
        <v>23.14</v>
      </c>
      <c r="AL123" s="103" t="n">
        <v>22.644</v>
      </c>
      <c r="AM123" s="103" t="n">
        <v>22.148</v>
      </c>
      <c r="AN123" s="103" t="n">
        <v>21.652</v>
      </c>
      <c r="AO123" s="103" t="n">
        <v>21.156</v>
      </c>
      <c r="AP123" s="103" t="n">
        <v>20.66</v>
      </c>
      <c r="AQ123" s="103" t="n">
        <v>20.164</v>
      </c>
      <c r="AR123" s="103" t="n">
        <v>19.668</v>
      </c>
      <c r="AS123" s="103" t="n">
        <v>19.172</v>
      </c>
      <c r="AT123" s="103" t="n">
        <v>18.676</v>
      </c>
      <c r="AU123" s="103" t="n">
        <v>18.18</v>
      </c>
      <c r="AV123" s="103" t="n">
        <v>17.684</v>
      </c>
      <c r="AW123" s="103" t="n">
        <v>17.188</v>
      </c>
      <c r="AX123" s="103" t="n">
        <v>16.692</v>
      </c>
      <c r="AY123" s="103" t="n">
        <v>16.196</v>
      </c>
      <c r="AZ123" s="103" t="n">
        <v>15.7</v>
      </c>
    </row>
    <row r="124" customFormat="false" ht="12.8" hidden="false" customHeight="false" outlineLevel="0" collapsed="false">
      <c r="A124" s="102" t="n">
        <v>157</v>
      </c>
      <c r="B124" s="103" t="n">
        <v>0</v>
      </c>
      <c r="C124" s="103" t="n">
        <v>0.2666</v>
      </c>
      <c r="D124" s="103" t="n">
        <v>0.5332</v>
      </c>
      <c r="E124" s="103" t="n">
        <v>0.7998</v>
      </c>
      <c r="F124" s="103" t="n">
        <v>1.0664</v>
      </c>
      <c r="G124" s="103" t="n">
        <v>1.333</v>
      </c>
      <c r="H124" s="103" t="n">
        <v>1.5996</v>
      </c>
      <c r="I124" s="103" t="n">
        <v>1.8662</v>
      </c>
      <c r="J124" s="103" t="n">
        <v>2.1328</v>
      </c>
      <c r="K124" s="103" t="n">
        <v>2.09728</v>
      </c>
      <c r="L124" s="103" t="n">
        <v>2.06176</v>
      </c>
      <c r="M124" s="103" t="n">
        <v>2.02624</v>
      </c>
      <c r="N124" s="103" t="n">
        <v>1.99072</v>
      </c>
      <c r="O124" s="103" t="n">
        <v>1.9552</v>
      </c>
      <c r="P124" s="103" t="n">
        <v>2.1776</v>
      </c>
      <c r="Q124" s="103" t="n">
        <v>2.4</v>
      </c>
      <c r="R124" s="103" t="n">
        <v>2.6224</v>
      </c>
      <c r="S124" s="103" t="n">
        <v>2.8448</v>
      </c>
      <c r="T124" s="103" t="n">
        <v>3.0672</v>
      </c>
      <c r="U124" s="103" t="n">
        <v>4.268</v>
      </c>
      <c r="V124" s="103" t="n">
        <v>5.4688</v>
      </c>
      <c r="W124" s="103" t="n">
        <v>6.6696</v>
      </c>
      <c r="X124" s="103" t="n">
        <v>7.8704</v>
      </c>
      <c r="Y124" s="103" t="n">
        <v>9.0712</v>
      </c>
      <c r="Z124" s="103" t="n">
        <v>9.17552</v>
      </c>
      <c r="AA124" s="103" t="n">
        <v>9.27984</v>
      </c>
      <c r="AB124" s="103" t="n">
        <v>9.38416</v>
      </c>
      <c r="AC124" s="103" t="n">
        <v>9.48848</v>
      </c>
      <c r="AD124" s="103" t="n">
        <v>9.5928</v>
      </c>
      <c r="AE124" s="103" t="n">
        <v>11.476687</v>
      </c>
      <c r="AF124" s="103" t="n">
        <v>13.360574</v>
      </c>
      <c r="AG124" s="103" t="n">
        <v>15.244458</v>
      </c>
      <c r="AH124" s="103" t="n">
        <v>17.128342</v>
      </c>
      <c r="AI124" s="103" t="n">
        <v>19.012226</v>
      </c>
      <c r="AJ124" s="103" t="n">
        <v>20.896116</v>
      </c>
      <c r="AK124" s="103" t="n">
        <v>22.78</v>
      </c>
      <c r="AL124" s="103" t="n">
        <v>22.348</v>
      </c>
      <c r="AM124" s="103" t="n">
        <v>21.916</v>
      </c>
      <c r="AN124" s="103" t="n">
        <v>21.484</v>
      </c>
      <c r="AO124" s="103" t="n">
        <v>21.052</v>
      </c>
      <c r="AP124" s="103" t="n">
        <v>20.62</v>
      </c>
      <c r="AQ124" s="103" t="n">
        <v>20.188</v>
      </c>
      <c r="AR124" s="103" t="n">
        <v>19.756</v>
      </c>
      <c r="AS124" s="103" t="n">
        <v>19.324</v>
      </c>
      <c r="AT124" s="103" t="n">
        <v>18.892</v>
      </c>
      <c r="AU124" s="103" t="n">
        <v>18.46</v>
      </c>
      <c r="AV124" s="103" t="n">
        <v>18.028</v>
      </c>
      <c r="AW124" s="103" t="n">
        <v>17.596</v>
      </c>
      <c r="AX124" s="103" t="n">
        <v>17.164</v>
      </c>
      <c r="AY124" s="103" t="n">
        <v>16.732</v>
      </c>
      <c r="AZ124" s="103" t="n">
        <v>16.3</v>
      </c>
    </row>
    <row r="125" customFormat="false" ht="12.8" hidden="false" customHeight="false" outlineLevel="0" collapsed="false">
      <c r="A125" s="102" t="n">
        <v>158</v>
      </c>
      <c r="B125" s="103" t="n">
        <v>0</v>
      </c>
      <c r="C125" s="103" t="n">
        <v>0.2604</v>
      </c>
      <c r="D125" s="103" t="n">
        <v>0.5208</v>
      </c>
      <c r="E125" s="103" t="n">
        <v>0.7812</v>
      </c>
      <c r="F125" s="103" t="n">
        <v>1.0416</v>
      </c>
      <c r="G125" s="103" t="n">
        <v>1.302</v>
      </c>
      <c r="H125" s="103" t="n">
        <v>1.5624</v>
      </c>
      <c r="I125" s="103" t="n">
        <v>1.8228</v>
      </c>
      <c r="J125" s="103" t="n">
        <v>2.0832</v>
      </c>
      <c r="K125" s="103" t="n">
        <v>2.04772</v>
      </c>
      <c r="L125" s="103" t="n">
        <v>2.01224</v>
      </c>
      <c r="M125" s="103" t="n">
        <v>1.97676</v>
      </c>
      <c r="N125" s="103" t="n">
        <v>1.94128</v>
      </c>
      <c r="O125" s="103" t="n">
        <v>1.9058</v>
      </c>
      <c r="P125" s="103" t="n">
        <v>2.128</v>
      </c>
      <c r="Q125" s="103" t="n">
        <v>2.3502</v>
      </c>
      <c r="R125" s="103" t="n">
        <v>2.5724</v>
      </c>
      <c r="S125" s="103" t="n">
        <v>2.7946</v>
      </c>
      <c r="T125" s="103" t="n">
        <v>3.0168</v>
      </c>
      <c r="U125" s="103" t="n">
        <v>4.201</v>
      </c>
      <c r="V125" s="103" t="n">
        <v>5.3852</v>
      </c>
      <c r="W125" s="103" t="n">
        <v>6.5694</v>
      </c>
      <c r="X125" s="103" t="n">
        <v>7.7536</v>
      </c>
      <c r="Y125" s="103" t="n">
        <v>8.9378</v>
      </c>
      <c r="Z125" s="103" t="n">
        <v>9.03408</v>
      </c>
      <c r="AA125" s="103" t="n">
        <v>9.13036</v>
      </c>
      <c r="AB125" s="103" t="n">
        <v>9.22664</v>
      </c>
      <c r="AC125" s="103" t="n">
        <v>9.32292</v>
      </c>
      <c r="AD125" s="103" t="n">
        <v>9.4192</v>
      </c>
      <c r="AE125" s="103" t="n">
        <v>11.276458</v>
      </c>
      <c r="AF125" s="103" t="n">
        <v>13.133716</v>
      </c>
      <c r="AG125" s="103" t="n">
        <v>14.990972</v>
      </c>
      <c r="AH125" s="103" t="n">
        <v>16.848228</v>
      </c>
      <c r="AI125" s="103" t="n">
        <v>18.705484</v>
      </c>
      <c r="AJ125" s="103" t="n">
        <v>20.562744</v>
      </c>
      <c r="AK125" s="103" t="n">
        <v>22.42</v>
      </c>
      <c r="AL125" s="103" t="n">
        <v>22.052</v>
      </c>
      <c r="AM125" s="103" t="n">
        <v>21.684</v>
      </c>
      <c r="AN125" s="103" t="n">
        <v>21.316</v>
      </c>
      <c r="AO125" s="103" t="n">
        <v>20.948</v>
      </c>
      <c r="AP125" s="103" t="n">
        <v>20.58</v>
      </c>
      <c r="AQ125" s="103" t="n">
        <v>20.212</v>
      </c>
      <c r="AR125" s="103" t="n">
        <v>19.844</v>
      </c>
      <c r="AS125" s="103" t="n">
        <v>19.476</v>
      </c>
      <c r="AT125" s="103" t="n">
        <v>19.108</v>
      </c>
      <c r="AU125" s="103" t="n">
        <v>18.74</v>
      </c>
      <c r="AV125" s="103" t="n">
        <v>18.372</v>
      </c>
      <c r="AW125" s="103" t="n">
        <v>18.004</v>
      </c>
      <c r="AX125" s="103" t="n">
        <v>17.636</v>
      </c>
      <c r="AY125" s="103" t="n">
        <v>17.268</v>
      </c>
      <c r="AZ125" s="103" t="n">
        <v>16.9</v>
      </c>
    </row>
    <row r="126" customFormat="false" ht="12.8" hidden="false" customHeight="false" outlineLevel="0" collapsed="false">
      <c r="A126" s="102" t="n">
        <v>159</v>
      </c>
      <c r="B126" s="103" t="n">
        <v>0</v>
      </c>
      <c r="C126" s="103" t="n">
        <v>0.2542</v>
      </c>
      <c r="D126" s="103" t="n">
        <v>0.5084</v>
      </c>
      <c r="E126" s="103" t="n">
        <v>0.7626</v>
      </c>
      <c r="F126" s="103" t="n">
        <v>1.0168</v>
      </c>
      <c r="G126" s="103" t="n">
        <v>1.271</v>
      </c>
      <c r="H126" s="103" t="n">
        <v>1.5252</v>
      </c>
      <c r="I126" s="103" t="n">
        <v>1.7794</v>
      </c>
      <c r="J126" s="103" t="n">
        <v>2.0336</v>
      </c>
      <c r="K126" s="103" t="n">
        <v>1.99816</v>
      </c>
      <c r="L126" s="103" t="n">
        <v>1.96272</v>
      </c>
      <c r="M126" s="103" t="n">
        <v>1.92728</v>
      </c>
      <c r="N126" s="103" t="n">
        <v>1.89184</v>
      </c>
      <c r="O126" s="103" t="n">
        <v>1.8564</v>
      </c>
      <c r="P126" s="103" t="n">
        <v>2.0784</v>
      </c>
      <c r="Q126" s="103" t="n">
        <v>2.3004</v>
      </c>
      <c r="R126" s="103" t="n">
        <v>2.5224</v>
      </c>
      <c r="S126" s="103" t="n">
        <v>2.7444</v>
      </c>
      <c r="T126" s="103" t="n">
        <v>2.9664</v>
      </c>
      <c r="U126" s="103" t="n">
        <v>4.134</v>
      </c>
      <c r="V126" s="103" t="n">
        <v>5.3016</v>
      </c>
      <c r="W126" s="103" t="n">
        <v>6.4692</v>
      </c>
      <c r="X126" s="103" t="n">
        <v>7.6368</v>
      </c>
      <c r="Y126" s="103" t="n">
        <v>8.8044</v>
      </c>
      <c r="Z126" s="103" t="n">
        <v>8.89264</v>
      </c>
      <c r="AA126" s="103" t="n">
        <v>8.98088</v>
      </c>
      <c r="AB126" s="103" t="n">
        <v>9.06912</v>
      </c>
      <c r="AC126" s="103" t="n">
        <v>9.15736</v>
      </c>
      <c r="AD126" s="103" t="n">
        <v>9.2456</v>
      </c>
      <c r="AE126" s="103" t="n">
        <v>11.076229</v>
      </c>
      <c r="AF126" s="103" t="n">
        <v>12.906858</v>
      </c>
      <c r="AG126" s="103" t="n">
        <v>14.737486</v>
      </c>
      <c r="AH126" s="103" t="n">
        <v>16.568114</v>
      </c>
      <c r="AI126" s="103" t="n">
        <v>18.398742</v>
      </c>
      <c r="AJ126" s="103" t="n">
        <v>20.229372</v>
      </c>
      <c r="AK126" s="103" t="n">
        <v>22.06</v>
      </c>
      <c r="AL126" s="103" t="n">
        <v>21.756</v>
      </c>
      <c r="AM126" s="103" t="n">
        <v>21.452</v>
      </c>
      <c r="AN126" s="103" t="n">
        <v>21.148</v>
      </c>
      <c r="AO126" s="103" t="n">
        <v>20.844</v>
      </c>
      <c r="AP126" s="103" t="n">
        <v>20.54</v>
      </c>
      <c r="AQ126" s="103" t="n">
        <v>20.236</v>
      </c>
      <c r="AR126" s="103" t="n">
        <v>19.932</v>
      </c>
      <c r="AS126" s="103" t="n">
        <v>19.628</v>
      </c>
      <c r="AT126" s="103" t="n">
        <v>19.324</v>
      </c>
      <c r="AU126" s="103" t="n">
        <v>19.02</v>
      </c>
      <c r="AV126" s="103" t="n">
        <v>18.716</v>
      </c>
      <c r="AW126" s="103" t="n">
        <v>18.412</v>
      </c>
      <c r="AX126" s="103" t="n">
        <v>18.108</v>
      </c>
      <c r="AY126" s="103" t="n">
        <v>17.804</v>
      </c>
      <c r="AZ126" s="103" t="n">
        <v>17.5</v>
      </c>
    </row>
    <row r="127" customFormat="false" ht="12.8" hidden="false" customHeight="false" outlineLevel="0" collapsed="false">
      <c r="A127" s="102" t="n">
        <v>160</v>
      </c>
      <c r="B127" s="103" t="n">
        <v>0</v>
      </c>
      <c r="C127" s="103" t="n">
        <v>0.248</v>
      </c>
      <c r="D127" s="103" t="n">
        <v>0.496</v>
      </c>
      <c r="E127" s="103" t="n">
        <v>0.744</v>
      </c>
      <c r="F127" s="103" t="n">
        <v>0.992</v>
      </c>
      <c r="G127" s="103" t="n">
        <v>1.24</v>
      </c>
      <c r="H127" s="103" t="n">
        <v>1.488</v>
      </c>
      <c r="I127" s="103" t="n">
        <v>1.736</v>
      </c>
      <c r="J127" s="103" t="n">
        <v>1.984</v>
      </c>
      <c r="K127" s="103" t="n">
        <v>1.9486</v>
      </c>
      <c r="L127" s="103" t="n">
        <v>1.9132</v>
      </c>
      <c r="M127" s="103" t="n">
        <v>1.8778</v>
      </c>
      <c r="N127" s="103" t="n">
        <v>1.8424</v>
      </c>
      <c r="O127" s="103" t="n">
        <v>1.807</v>
      </c>
      <c r="P127" s="103" t="n">
        <v>2.0288</v>
      </c>
      <c r="Q127" s="103" t="n">
        <v>2.2506</v>
      </c>
      <c r="R127" s="103" t="n">
        <v>2.4724</v>
      </c>
      <c r="S127" s="103" t="n">
        <v>2.6942</v>
      </c>
      <c r="T127" s="103" t="n">
        <v>2.916</v>
      </c>
      <c r="U127" s="103" t="n">
        <v>4.067</v>
      </c>
      <c r="V127" s="103" t="n">
        <v>5.218</v>
      </c>
      <c r="W127" s="103" t="n">
        <v>6.369</v>
      </c>
      <c r="X127" s="103" t="n">
        <v>7.52</v>
      </c>
      <c r="Y127" s="103" t="n">
        <v>8.671</v>
      </c>
      <c r="Z127" s="103" t="n">
        <v>8.7512</v>
      </c>
      <c r="AA127" s="103" t="n">
        <v>8.8314</v>
      </c>
      <c r="AB127" s="103" t="n">
        <v>8.9116</v>
      </c>
      <c r="AC127" s="103" t="n">
        <v>8.9918</v>
      </c>
      <c r="AD127" s="103" t="n">
        <v>9.072</v>
      </c>
      <c r="AE127" s="103" t="n">
        <v>10.876</v>
      </c>
      <c r="AF127" s="103" t="n">
        <v>12.68</v>
      </c>
      <c r="AG127" s="103" t="n">
        <v>14.484</v>
      </c>
      <c r="AH127" s="103" t="n">
        <v>16.288</v>
      </c>
      <c r="AI127" s="103" t="n">
        <v>18.092</v>
      </c>
      <c r="AJ127" s="103" t="n">
        <v>19.896</v>
      </c>
      <c r="AK127" s="103" t="n">
        <v>21.7</v>
      </c>
      <c r="AL127" s="103" t="n">
        <v>21.46</v>
      </c>
      <c r="AM127" s="103" t="n">
        <v>21.22</v>
      </c>
      <c r="AN127" s="103" t="n">
        <v>20.98</v>
      </c>
      <c r="AO127" s="103" t="n">
        <v>20.74</v>
      </c>
      <c r="AP127" s="103" t="n">
        <v>20.5</v>
      </c>
      <c r="AQ127" s="103" t="n">
        <v>20.26</v>
      </c>
      <c r="AR127" s="103" t="n">
        <v>20.02</v>
      </c>
      <c r="AS127" s="103" t="n">
        <v>19.78</v>
      </c>
      <c r="AT127" s="103" t="n">
        <v>19.54</v>
      </c>
      <c r="AU127" s="103" t="n">
        <v>19.3</v>
      </c>
      <c r="AV127" s="103" t="n">
        <v>19.06</v>
      </c>
      <c r="AW127" s="103" t="n">
        <v>18.82</v>
      </c>
      <c r="AX127" s="103" t="n">
        <v>18.58</v>
      </c>
      <c r="AY127" s="103" t="n">
        <v>18.34</v>
      </c>
      <c r="AZ127" s="103" t="n">
        <v>18.1</v>
      </c>
    </row>
    <row r="128" customFormat="false" ht="12.8" hidden="false" customHeight="false" outlineLevel="0" collapsed="false">
      <c r="A128" s="102" t="n">
        <v>161</v>
      </c>
      <c r="B128" s="103" t="n">
        <v>0</v>
      </c>
      <c r="C128" s="103" t="n">
        <v>0.2416</v>
      </c>
      <c r="D128" s="103" t="n">
        <v>0.4832</v>
      </c>
      <c r="E128" s="103" t="n">
        <v>0.7248</v>
      </c>
      <c r="F128" s="103" t="n">
        <v>0.9664</v>
      </c>
      <c r="G128" s="103" t="n">
        <v>1.208</v>
      </c>
      <c r="H128" s="103" t="n">
        <v>1.4496</v>
      </c>
      <c r="I128" s="103" t="n">
        <v>1.6912</v>
      </c>
      <c r="J128" s="103" t="n">
        <v>1.9328</v>
      </c>
      <c r="K128" s="103" t="n">
        <v>1.89776</v>
      </c>
      <c r="L128" s="103" t="n">
        <v>1.86272</v>
      </c>
      <c r="M128" s="103" t="n">
        <v>1.82768</v>
      </c>
      <c r="N128" s="103" t="n">
        <v>1.79264</v>
      </c>
      <c r="O128" s="103" t="n">
        <v>1.7576</v>
      </c>
      <c r="P128" s="103" t="n">
        <v>1.9792</v>
      </c>
      <c r="Q128" s="103" t="n">
        <v>2.2008</v>
      </c>
      <c r="R128" s="103" t="n">
        <v>2.4224</v>
      </c>
      <c r="S128" s="103" t="n">
        <v>2.644</v>
      </c>
      <c r="T128" s="103" t="n">
        <v>2.8656</v>
      </c>
      <c r="U128" s="103" t="n">
        <v>4</v>
      </c>
      <c r="V128" s="103" t="n">
        <v>5.1344</v>
      </c>
      <c r="W128" s="103" t="n">
        <v>6.2688</v>
      </c>
      <c r="X128" s="103" t="n">
        <v>7.4032</v>
      </c>
      <c r="Y128" s="103" t="n">
        <v>8.5376</v>
      </c>
      <c r="Z128" s="103" t="n">
        <v>8.60976</v>
      </c>
      <c r="AA128" s="103" t="n">
        <v>8.68192</v>
      </c>
      <c r="AB128" s="103" t="n">
        <v>8.75408</v>
      </c>
      <c r="AC128" s="103" t="n">
        <v>8.82624</v>
      </c>
      <c r="AD128" s="103" t="n">
        <v>8.8984</v>
      </c>
      <c r="AE128" s="103" t="n">
        <v>10.675771</v>
      </c>
      <c r="AF128" s="103" t="n">
        <v>12.453142</v>
      </c>
      <c r="AG128" s="103" t="n">
        <v>14.230514</v>
      </c>
      <c r="AH128" s="103" t="n">
        <v>16.007886</v>
      </c>
      <c r="AI128" s="103" t="n">
        <v>17.785258</v>
      </c>
      <c r="AJ128" s="103" t="n">
        <v>19.562628</v>
      </c>
      <c r="AK128" s="103" t="n">
        <v>21.34</v>
      </c>
      <c r="AL128" s="103" t="n">
        <v>21.124</v>
      </c>
      <c r="AM128" s="103" t="n">
        <v>20.908</v>
      </c>
      <c r="AN128" s="103" t="n">
        <v>20.692</v>
      </c>
      <c r="AO128" s="103" t="n">
        <v>20.476</v>
      </c>
      <c r="AP128" s="103" t="n">
        <v>20.26</v>
      </c>
      <c r="AQ128" s="103" t="n">
        <v>20.044</v>
      </c>
      <c r="AR128" s="103" t="n">
        <v>19.828</v>
      </c>
      <c r="AS128" s="103" t="n">
        <v>19.612</v>
      </c>
      <c r="AT128" s="103" t="n">
        <v>19.396</v>
      </c>
      <c r="AU128" s="103" t="n">
        <v>19.18</v>
      </c>
      <c r="AV128" s="103" t="n">
        <v>18.964</v>
      </c>
      <c r="AW128" s="103" t="n">
        <v>18.748</v>
      </c>
      <c r="AX128" s="103" t="n">
        <v>18.532</v>
      </c>
      <c r="AY128" s="103" t="n">
        <v>18.316</v>
      </c>
      <c r="AZ128" s="103" t="n">
        <v>18.1</v>
      </c>
    </row>
    <row r="129" customFormat="false" ht="12.8" hidden="false" customHeight="false" outlineLevel="0" collapsed="false">
      <c r="A129" s="102" t="n">
        <v>162</v>
      </c>
      <c r="B129" s="103" t="n">
        <v>0</v>
      </c>
      <c r="C129" s="103" t="n">
        <v>0.2352</v>
      </c>
      <c r="D129" s="103" t="n">
        <v>0.4704</v>
      </c>
      <c r="E129" s="103" t="n">
        <v>0.7056</v>
      </c>
      <c r="F129" s="103" t="n">
        <v>0.9408</v>
      </c>
      <c r="G129" s="103" t="n">
        <v>1.176</v>
      </c>
      <c r="H129" s="103" t="n">
        <v>1.4112</v>
      </c>
      <c r="I129" s="103" t="n">
        <v>1.6464</v>
      </c>
      <c r="J129" s="103" t="n">
        <v>1.8816</v>
      </c>
      <c r="K129" s="103" t="n">
        <v>1.84692</v>
      </c>
      <c r="L129" s="103" t="n">
        <v>1.81224</v>
      </c>
      <c r="M129" s="103" t="n">
        <v>1.77756</v>
      </c>
      <c r="N129" s="103" t="n">
        <v>1.74288</v>
      </c>
      <c r="O129" s="103" t="n">
        <v>1.7082</v>
      </c>
      <c r="P129" s="103" t="n">
        <v>1.9296</v>
      </c>
      <c r="Q129" s="103" t="n">
        <v>2.151</v>
      </c>
      <c r="R129" s="103" t="n">
        <v>2.3724</v>
      </c>
      <c r="S129" s="103" t="n">
        <v>2.5938</v>
      </c>
      <c r="T129" s="103" t="n">
        <v>2.8152</v>
      </c>
      <c r="U129" s="103" t="n">
        <v>3.933</v>
      </c>
      <c r="V129" s="103" t="n">
        <v>5.0508</v>
      </c>
      <c r="W129" s="103" t="n">
        <v>6.1686</v>
      </c>
      <c r="X129" s="103" t="n">
        <v>7.2864</v>
      </c>
      <c r="Y129" s="103" t="n">
        <v>8.4042</v>
      </c>
      <c r="Z129" s="103" t="n">
        <v>8.46832</v>
      </c>
      <c r="AA129" s="103" t="n">
        <v>8.53244</v>
      </c>
      <c r="AB129" s="103" t="n">
        <v>8.59656</v>
      </c>
      <c r="AC129" s="103" t="n">
        <v>8.66068</v>
      </c>
      <c r="AD129" s="103" t="n">
        <v>8.7248</v>
      </c>
      <c r="AE129" s="103" t="n">
        <v>10.475542</v>
      </c>
      <c r="AF129" s="103" t="n">
        <v>12.226284</v>
      </c>
      <c r="AG129" s="103" t="n">
        <v>13.977028</v>
      </c>
      <c r="AH129" s="103" t="n">
        <v>15.727772</v>
      </c>
      <c r="AI129" s="103" t="n">
        <v>17.478516</v>
      </c>
      <c r="AJ129" s="103" t="n">
        <v>19.229256</v>
      </c>
      <c r="AK129" s="103" t="n">
        <v>20.98</v>
      </c>
      <c r="AL129" s="103" t="n">
        <v>20.788</v>
      </c>
      <c r="AM129" s="103" t="n">
        <v>20.596</v>
      </c>
      <c r="AN129" s="103" t="n">
        <v>20.404</v>
      </c>
      <c r="AO129" s="103" t="n">
        <v>20.212</v>
      </c>
      <c r="AP129" s="103" t="n">
        <v>20.02</v>
      </c>
      <c r="AQ129" s="103" t="n">
        <v>19.828</v>
      </c>
      <c r="AR129" s="103" t="n">
        <v>19.636</v>
      </c>
      <c r="AS129" s="103" t="n">
        <v>19.444</v>
      </c>
      <c r="AT129" s="103" t="n">
        <v>19.252</v>
      </c>
      <c r="AU129" s="103" t="n">
        <v>19.06</v>
      </c>
      <c r="AV129" s="103" t="n">
        <v>18.868</v>
      </c>
      <c r="AW129" s="103" t="n">
        <v>18.676</v>
      </c>
      <c r="AX129" s="103" t="n">
        <v>18.484</v>
      </c>
      <c r="AY129" s="103" t="n">
        <v>18.292</v>
      </c>
      <c r="AZ129" s="103" t="n">
        <v>18.1</v>
      </c>
    </row>
    <row r="130" customFormat="false" ht="12.8" hidden="false" customHeight="false" outlineLevel="0" collapsed="false">
      <c r="A130" s="102" t="n">
        <v>163</v>
      </c>
      <c r="B130" s="103" t="n">
        <v>0</v>
      </c>
      <c r="C130" s="103" t="n">
        <v>0.2288</v>
      </c>
      <c r="D130" s="103" t="n">
        <v>0.4576</v>
      </c>
      <c r="E130" s="103" t="n">
        <v>0.6864</v>
      </c>
      <c r="F130" s="103" t="n">
        <v>0.9152</v>
      </c>
      <c r="G130" s="103" t="n">
        <v>1.144</v>
      </c>
      <c r="H130" s="103" t="n">
        <v>1.3728</v>
      </c>
      <c r="I130" s="103" t="n">
        <v>1.6016</v>
      </c>
      <c r="J130" s="103" t="n">
        <v>1.8304</v>
      </c>
      <c r="K130" s="103" t="n">
        <v>1.79608</v>
      </c>
      <c r="L130" s="103" t="n">
        <v>1.76176</v>
      </c>
      <c r="M130" s="103" t="n">
        <v>1.72744</v>
      </c>
      <c r="N130" s="103" t="n">
        <v>1.69312</v>
      </c>
      <c r="O130" s="103" t="n">
        <v>1.6588</v>
      </c>
      <c r="P130" s="103" t="n">
        <v>1.88</v>
      </c>
      <c r="Q130" s="103" t="n">
        <v>2.1012</v>
      </c>
      <c r="R130" s="103" t="n">
        <v>2.3224</v>
      </c>
      <c r="S130" s="103" t="n">
        <v>2.5436</v>
      </c>
      <c r="T130" s="103" t="n">
        <v>2.7648</v>
      </c>
      <c r="U130" s="103" t="n">
        <v>3.866</v>
      </c>
      <c r="V130" s="103" t="n">
        <v>4.9672</v>
      </c>
      <c r="W130" s="103" t="n">
        <v>6.0684</v>
      </c>
      <c r="X130" s="103" t="n">
        <v>7.1696</v>
      </c>
      <c r="Y130" s="103" t="n">
        <v>8.2708</v>
      </c>
      <c r="Z130" s="103" t="n">
        <v>8.32688</v>
      </c>
      <c r="AA130" s="103" t="n">
        <v>8.38296</v>
      </c>
      <c r="AB130" s="103" t="n">
        <v>8.43904</v>
      </c>
      <c r="AC130" s="103" t="n">
        <v>8.49512</v>
      </c>
      <c r="AD130" s="103" t="n">
        <v>8.5512</v>
      </c>
      <c r="AE130" s="103" t="n">
        <v>10.275313</v>
      </c>
      <c r="AF130" s="103" t="n">
        <v>11.999426</v>
      </c>
      <c r="AG130" s="103" t="n">
        <v>13.723542</v>
      </c>
      <c r="AH130" s="103" t="n">
        <v>15.447658</v>
      </c>
      <c r="AI130" s="103" t="n">
        <v>17.171774</v>
      </c>
      <c r="AJ130" s="103" t="n">
        <v>18.895884</v>
      </c>
      <c r="AK130" s="103" t="n">
        <v>20.62</v>
      </c>
      <c r="AL130" s="103" t="n">
        <v>20.452</v>
      </c>
      <c r="AM130" s="103" t="n">
        <v>20.284</v>
      </c>
      <c r="AN130" s="103" t="n">
        <v>20.116</v>
      </c>
      <c r="AO130" s="103" t="n">
        <v>19.948</v>
      </c>
      <c r="AP130" s="103" t="n">
        <v>19.78</v>
      </c>
      <c r="AQ130" s="103" t="n">
        <v>19.612</v>
      </c>
      <c r="AR130" s="103" t="n">
        <v>19.444</v>
      </c>
      <c r="AS130" s="103" t="n">
        <v>19.276</v>
      </c>
      <c r="AT130" s="103" t="n">
        <v>19.108</v>
      </c>
      <c r="AU130" s="103" t="n">
        <v>18.94</v>
      </c>
      <c r="AV130" s="103" t="n">
        <v>18.772</v>
      </c>
      <c r="AW130" s="103" t="n">
        <v>18.604</v>
      </c>
      <c r="AX130" s="103" t="n">
        <v>18.436</v>
      </c>
      <c r="AY130" s="103" t="n">
        <v>18.268</v>
      </c>
      <c r="AZ130" s="103" t="n">
        <v>18.1</v>
      </c>
    </row>
    <row r="131" customFormat="false" ht="12.8" hidden="false" customHeight="false" outlineLevel="0" collapsed="false">
      <c r="A131" s="102" t="n">
        <v>164</v>
      </c>
      <c r="B131" s="103" t="n">
        <v>0</v>
      </c>
      <c r="C131" s="103" t="n">
        <v>0.2224</v>
      </c>
      <c r="D131" s="103" t="n">
        <v>0.4448</v>
      </c>
      <c r="E131" s="103" t="n">
        <v>0.6672</v>
      </c>
      <c r="F131" s="103" t="n">
        <v>0.8896</v>
      </c>
      <c r="G131" s="103" t="n">
        <v>1.112</v>
      </c>
      <c r="H131" s="103" t="n">
        <v>1.3344</v>
      </c>
      <c r="I131" s="103" t="n">
        <v>1.5568</v>
      </c>
      <c r="J131" s="103" t="n">
        <v>1.7792</v>
      </c>
      <c r="K131" s="103" t="n">
        <v>1.74524</v>
      </c>
      <c r="L131" s="103" t="n">
        <v>1.71128</v>
      </c>
      <c r="M131" s="103" t="n">
        <v>1.67732</v>
      </c>
      <c r="N131" s="103" t="n">
        <v>1.64336</v>
      </c>
      <c r="O131" s="103" t="n">
        <v>1.6094</v>
      </c>
      <c r="P131" s="103" t="n">
        <v>1.8304</v>
      </c>
      <c r="Q131" s="103" t="n">
        <v>2.0514</v>
      </c>
      <c r="R131" s="103" t="n">
        <v>2.2724</v>
      </c>
      <c r="S131" s="103" t="n">
        <v>2.4934</v>
      </c>
      <c r="T131" s="103" t="n">
        <v>2.7144</v>
      </c>
      <c r="U131" s="103" t="n">
        <v>3.799</v>
      </c>
      <c r="V131" s="103" t="n">
        <v>4.8836</v>
      </c>
      <c r="W131" s="103" t="n">
        <v>5.9682</v>
      </c>
      <c r="X131" s="103" t="n">
        <v>7.0528</v>
      </c>
      <c r="Y131" s="103" t="n">
        <v>8.1374</v>
      </c>
      <c r="Z131" s="103" t="n">
        <v>8.18544</v>
      </c>
      <c r="AA131" s="103" t="n">
        <v>8.23348</v>
      </c>
      <c r="AB131" s="103" t="n">
        <v>8.28152</v>
      </c>
      <c r="AC131" s="103" t="n">
        <v>8.32956</v>
      </c>
      <c r="AD131" s="103" t="n">
        <v>8.3776</v>
      </c>
      <c r="AE131" s="103" t="n">
        <v>10.075084</v>
      </c>
      <c r="AF131" s="103" t="n">
        <v>11.772568</v>
      </c>
      <c r="AG131" s="103" t="n">
        <v>13.470056</v>
      </c>
      <c r="AH131" s="103" t="n">
        <v>15.167544</v>
      </c>
      <c r="AI131" s="103" t="n">
        <v>16.865032</v>
      </c>
      <c r="AJ131" s="103" t="n">
        <v>18.562512</v>
      </c>
      <c r="AK131" s="103" t="n">
        <v>20.26</v>
      </c>
      <c r="AL131" s="103" t="n">
        <v>20.116</v>
      </c>
      <c r="AM131" s="103" t="n">
        <v>19.972</v>
      </c>
      <c r="AN131" s="103" t="n">
        <v>19.828</v>
      </c>
      <c r="AO131" s="103" t="n">
        <v>19.684</v>
      </c>
      <c r="AP131" s="103" t="n">
        <v>19.54</v>
      </c>
      <c r="AQ131" s="103" t="n">
        <v>19.396</v>
      </c>
      <c r="AR131" s="103" t="n">
        <v>19.252</v>
      </c>
      <c r="AS131" s="103" t="n">
        <v>19.108</v>
      </c>
      <c r="AT131" s="103" t="n">
        <v>18.964</v>
      </c>
      <c r="AU131" s="103" t="n">
        <v>18.82</v>
      </c>
      <c r="AV131" s="103" t="n">
        <v>18.676</v>
      </c>
      <c r="AW131" s="103" t="n">
        <v>18.532</v>
      </c>
      <c r="AX131" s="103" t="n">
        <v>18.388</v>
      </c>
      <c r="AY131" s="103" t="n">
        <v>18.2440000000001</v>
      </c>
      <c r="AZ131" s="103" t="n">
        <v>18.1000000000001</v>
      </c>
    </row>
    <row r="132" customFormat="false" ht="12.8" hidden="false" customHeight="false" outlineLevel="0" collapsed="false">
      <c r="A132" s="102" t="n">
        <v>165</v>
      </c>
      <c r="B132" s="103" t="n">
        <v>0</v>
      </c>
      <c r="C132" s="103" t="n">
        <v>0.216</v>
      </c>
      <c r="D132" s="103" t="n">
        <v>0.432</v>
      </c>
      <c r="E132" s="103" t="n">
        <v>0.648</v>
      </c>
      <c r="F132" s="103" t="n">
        <v>0.864</v>
      </c>
      <c r="G132" s="103" t="n">
        <v>1.08</v>
      </c>
      <c r="H132" s="103" t="n">
        <v>1.296</v>
      </c>
      <c r="I132" s="103" t="n">
        <v>1.512</v>
      </c>
      <c r="J132" s="103" t="n">
        <v>1.728</v>
      </c>
      <c r="K132" s="103" t="n">
        <v>1.6944</v>
      </c>
      <c r="L132" s="103" t="n">
        <v>1.6608</v>
      </c>
      <c r="M132" s="103" t="n">
        <v>1.6272</v>
      </c>
      <c r="N132" s="103" t="n">
        <v>1.5936</v>
      </c>
      <c r="O132" s="103" t="n">
        <v>1.56</v>
      </c>
      <c r="P132" s="103" t="n">
        <v>1.7808</v>
      </c>
      <c r="Q132" s="103" t="n">
        <v>2.0016</v>
      </c>
      <c r="R132" s="103" t="n">
        <v>2.2224</v>
      </c>
      <c r="S132" s="103" t="n">
        <v>2.4432</v>
      </c>
      <c r="T132" s="103" t="n">
        <v>2.664</v>
      </c>
      <c r="U132" s="103" t="n">
        <v>3.732</v>
      </c>
      <c r="V132" s="103" t="n">
        <v>4.8</v>
      </c>
      <c r="W132" s="103" t="n">
        <v>5.868</v>
      </c>
      <c r="X132" s="103" t="n">
        <v>6.936</v>
      </c>
      <c r="Y132" s="103" t="n">
        <v>8.004</v>
      </c>
      <c r="Z132" s="103" t="n">
        <v>8.044</v>
      </c>
      <c r="AA132" s="103" t="n">
        <v>8.084</v>
      </c>
      <c r="AB132" s="103" t="n">
        <v>8.124</v>
      </c>
      <c r="AC132" s="103" t="n">
        <v>8.164</v>
      </c>
      <c r="AD132" s="103" t="n">
        <v>8.204</v>
      </c>
      <c r="AE132" s="103" t="n">
        <v>9.874855</v>
      </c>
      <c r="AF132" s="103" t="n">
        <v>11.54571</v>
      </c>
      <c r="AG132" s="103" t="n">
        <v>13.21657</v>
      </c>
      <c r="AH132" s="103" t="n">
        <v>14.88743</v>
      </c>
      <c r="AI132" s="103" t="n">
        <v>16.55829</v>
      </c>
      <c r="AJ132" s="103" t="n">
        <v>18.22914</v>
      </c>
      <c r="AK132" s="103" t="n">
        <v>19.9</v>
      </c>
      <c r="AL132" s="103" t="n">
        <v>19.78</v>
      </c>
      <c r="AM132" s="103" t="n">
        <v>19.66</v>
      </c>
      <c r="AN132" s="103" t="n">
        <v>19.54</v>
      </c>
      <c r="AO132" s="103" t="n">
        <v>19.42</v>
      </c>
      <c r="AP132" s="103" t="n">
        <v>19.3</v>
      </c>
      <c r="AQ132" s="103" t="n">
        <v>19.18</v>
      </c>
      <c r="AR132" s="103" t="n">
        <v>19.06</v>
      </c>
      <c r="AS132" s="103" t="n">
        <v>18.94</v>
      </c>
      <c r="AT132" s="103" t="n">
        <v>18.82</v>
      </c>
      <c r="AU132" s="103" t="n">
        <v>18.7</v>
      </c>
      <c r="AV132" s="103" t="n">
        <v>18.58</v>
      </c>
      <c r="AW132" s="103" t="n">
        <v>18.46</v>
      </c>
      <c r="AX132" s="103" t="n">
        <v>18.34</v>
      </c>
      <c r="AY132" s="103" t="n">
        <v>18.22</v>
      </c>
      <c r="AZ132" s="103" t="n">
        <v>18.1</v>
      </c>
    </row>
    <row r="133" customFormat="false" ht="12.8" hidden="false" customHeight="false" outlineLevel="0" collapsed="false">
      <c r="A133" s="102" t="n">
        <v>166</v>
      </c>
      <c r="B133" s="103" t="n">
        <v>0</v>
      </c>
      <c r="C133" s="103" t="n">
        <v>0.2098</v>
      </c>
      <c r="D133" s="103" t="n">
        <v>0.4196</v>
      </c>
      <c r="E133" s="103" t="n">
        <v>0.6294</v>
      </c>
      <c r="F133" s="103" t="n">
        <v>0.8392</v>
      </c>
      <c r="G133" s="103" t="n">
        <v>1.049</v>
      </c>
      <c r="H133" s="103" t="n">
        <v>1.2588</v>
      </c>
      <c r="I133" s="103" t="n">
        <v>1.4686</v>
      </c>
      <c r="J133" s="103" t="n">
        <v>1.6784</v>
      </c>
      <c r="K133" s="103" t="n">
        <v>1.64484</v>
      </c>
      <c r="L133" s="103" t="n">
        <v>1.61128</v>
      </c>
      <c r="M133" s="103" t="n">
        <v>1.57772</v>
      </c>
      <c r="N133" s="103" t="n">
        <v>1.54416</v>
      </c>
      <c r="O133" s="103" t="n">
        <v>1.5106</v>
      </c>
      <c r="P133" s="103" t="n">
        <v>1.73192</v>
      </c>
      <c r="Q133" s="103" t="n">
        <v>1.95324</v>
      </c>
      <c r="R133" s="103" t="n">
        <v>2.17456</v>
      </c>
      <c r="S133" s="103" t="n">
        <v>2.39588</v>
      </c>
      <c r="T133" s="103" t="n">
        <v>2.6172</v>
      </c>
      <c r="U133" s="103" t="n">
        <v>3.66788</v>
      </c>
      <c r="V133" s="103" t="n">
        <v>4.71856</v>
      </c>
      <c r="W133" s="103" t="n">
        <v>5.76924</v>
      </c>
      <c r="X133" s="103" t="n">
        <v>6.81992</v>
      </c>
      <c r="Y133" s="103" t="n">
        <v>7.8706</v>
      </c>
      <c r="Z133" s="103" t="n">
        <v>7.90144</v>
      </c>
      <c r="AA133" s="103" t="n">
        <v>7.93228</v>
      </c>
      <c r="AB133" s="103" t="n">
        <v>7.96312</v>
      </c>
      <c r="AC133" s="103" t="n">
        <v>7.99396</v>
      </c>
      <c r="AD133" s="103" t="n">
        <v>8.0248</v>
      </c>
      <c r="AE133" s="103" t="n">
        <v>9.661255</v>
      </c>
      <c r="AF133" s="103" t="n">
        <v>11.29771</v>
      </c>
      <c r="AG133" s="103" t="n">
        <v>12.93417</v>
      </c>
      <c r="AH133" s="103" t="n">
        <v>14.57063</v>
      </c>
      <c r="AI133" s="103" t="n">
        <v>16.20709</v>
      </c>
      <c r="AJ133" s="103" t="n">
        <v>17.84354</v>
      </c>
      <c r="AK133" s="103" t="n">
        <v>19.48</v>
      </c>
      <c r="AL133" s="103" t="n">
        <v>19.376</v>
      </c>
      <c r="AM133" s="103" t="n">
        <v>19.272</v>
      </c>
      <c r="AN133" s="103" t="n">
        <v>19.168</v>
      </c>
      <c r="AO133" s="103" t="n">
        <v>19.064</v>
      </c>
      <c r="AP133" s="103" t="n">
        <v>18.96</v>
      </c>
      <c r="AQ133" s="103" t="n">
        <v>18.856</v>
      </c>
      <c r="AR133" s="103" t="n">
        <v>18.752</v>
      </c>
      <c r="AS133" s="103" t="n">
        <v>18.648</v>
      </c>
      <c r="AT133" s="103" t="n">
        <v>18.544</v>
      </c>
      <c r="AU133" s="103" t="n">
        <v>18.44</v>
      </c>
      <c r="AV133" s="103" t="n">
        <v>18.336</v>
      </c>
      <c r="AW133" s="103" t="n">
        <v>18.232</v>
      </c>
      <c r="AX133" s="103" t="n">
        <v>18.128</v>
      </c>
      <c r="AY133" s="103" t="n">
        <v>18.024</v>
      </c>
      <c r="AZ133" s="103" t="n">
        <v>17.92</v>
      </c>
    </row>
    <row r="134" customFormat="false" ht="12.8" hidden="false" customHeight="false" outlineLevel="0" collapsed="false">
      <c r="A134" s="102" t="n">
        <v>167</v>
      </c>
      <c r="B134" s="103" t="n">
        <v>0</v>
      </c>
      <c r="C134" s="103" t="n">
        <v>0.2036</v>
      </c>
      <c r="D134" s="103" t="n">
        <v>0.4072</v>
      </c>
      <c r="E134" s="103" t="n">
        <v>0.6108</v>
      </c>
      <c r="F134" s="103" t="n">
        <v>0.8144</v>
      </c>
      <c r="G134" s="103" t="n">
        <v>1.018</v>
      </c>
      <c r="H134" s="103" t="n">
        <v>1.2216</v>
      </c>
      <c r="I134" s="103" t="n">
        <v>1.4252</v>
      </c>
      <c r="J134" s="103" t="n">
        <v>1.6288</v>
      </c>
      <c r="K134" s="103" t="n">
        <v>1.59528</v>
      </c>
      <c r="L134" s="103" t="n">
        <v>1.56176</v>
      </c>
      <c r="M134" s="103" t="n">
        <v>1.52824</v>
      </c>
      <c r="N134" s="103" t="n">
        <v>1.49472</v>
      </c>
      <c r="O134" s="103" t="n">
        <v>1.4612</v>
      </c>
      <c r="P134" s="103" t="n">
        <v>1.68304</v>
      </c>
      <c r="Q134" s="103" t="n">
        <v>1.90488</v>
      </c>
      <c r="R134" s="103" t="n">
        <v>2.12672</v>
      </c>
      <c r="S134" s="103" t="n">
        <v>2.34856</v>
      </c>
      <c r="T134" s="103" t="n">
        <v>2.5704</v>
      </c>
      <c r="U134" s="103" t="n">
        <v>3.60376</v>
      </c>
      <c r="V134" s="103" t="n">
        <v>4.63712</v>
      </c>
      <c r="W134" s="103" t="n">
        <v>5.67048</v>
      </c>
      <c r="X134" s="103" t="n">
        <v>6.70384</v>
      </c>
      <c r="Y134" s="103" t="n">
        <v>7.7372</v>
      </c>
      <c r="Z134" s="103" t="n">
        <v>7.75888</v>
      </c>
      <c r="AA134" s="103" t="n">
        <v>7.78056</v>
      </c>
      <c r="AB134" s="103" t="n">
        <v>7.80224</v>
      </c>
      <c r="AC134" s="103" t="n">
        <v>7.82392</v>
      </c>
      <c r="AD134" s="103" t="n">
        <v>7.8456</v>
      </c>
      <c r="AE134" s="103" t="n">
        <v>9.447655</v>
      </c>
      <c r="AF134" s="103" t="n">
        <v>11.04971</v>
      </c>
      <c r="AG134" s="103" t="n">
        <v>12.65177</v>
      </c>
      <c r="AH134" s="103" t="n">
        <v>14.25383</v>
      </c>
      <c r="AI134" s="103" t="n">
        <v>15.85589</v>
      </c>
      <c r="AJ134" s="103" t="n">
        <v>17.45794</v>
      </c>
      <c r="AK134" s="103" t="n">
        <v>19.06</v>
      </c>
      <c r="AL134" s="103" t="n">
        <v>18.972</v>
      </c>
      <c r="AM134" s="103" t="n">
        <v>18.884</v>
      </c>
      <c r="AN134" s="103" t="n">
        <v>18.796</v>
      </c>
      <c r="AO134" s="103" t="n">
        <v>18.708</v>
      </c>
      <c r="AP134" s="103" t="n">
        <v>18.62</v>
      </c>
      <c r="AQ134" s="103" t="n">
        <v>18.532</v>
      </c>
      <c r="AR134" s="103" t="n">
        <v>18.444</v>
      </c>
      <c r="AS134" s="103" t="n">
        <v>18.356</v>
      </c>
      <c r="AT134" s="103" t="n">
        <v>18.268</v>
      </c>
      <c r="AU134" s="103" t="n">
        <v>18.18</v>
      </c>
      <c r="AV134" s="103" t="n">
        <v>18.092</v>
      </c>
      <c r="AW134" s="103" t="n">
        <v>18.004</v>
      </c>
      <c r="AX134" s="103" t="n">
        <v>17.916</v>
      </c>
      <c r="AY134" s="103" t="n">
        <v>17.828</v>
      </c>
      <c r="AZ134" s="103" t="n">
        <v>17.74</v>
      </c>
    </row>
    <row r="135" customFormat="false" ht="12.8" hidden="false" customHeight="false" outlineLevel="0" collapsed="false">
      <c r="A135" s="102" t="n">
        <v>168</v>
      </c>
      <c r="B135" s="103" t="n">
        <v>0</v>
      </c>
      <c r="C135" s="103" t="n">
        <v>0.1974</v>
      </c>
      <c r="D135" s="103" t="n">
        <v>0.3948</v>
      </c>
      <c r="E135" s="103" t="n">
        <v>0.5922</v>
      </c>
      <c r="F135" s="103" t="n">
        <v>0.7896</v>
      </c>
      <c r="G135" s="103" t="n">
        <v>0.987</v>
      </c>
      <c r="H135" s="103" t="n">
        <v>1.1844</v>
      </c>
      <c r="I135" s="103" t="n">
        <v>1.3818</v>
      </c>
      <c r="J135" s="103" t="n">
        <v>1.5792</v>
      </c>
      <c r="K135" s="103" t="n">
        <v>1.54572</v>
      </c>
      <c r="L135" s="103" t="n">
        <v>1.51224</v>
      </c>
      <c r="M135" s="103" t="n">
        <v>1.47876</v>
      </c>
      <c r="N135" s="103" t="n">
        <v>1.44528</v>
      </c>
      <c r="O135" s="103" t="n">
        <v>1.4118</v>
      </c>
      <c r="P135" s="103" t="n">
        <v>1.63416</v>
      </c>
      <c r="Q135" s="103" t="n">
        <v>1.85652</v>
      </c>
      <c r="R135" s="103" t="n">
        <v>2.07888</v>
      </c>
      <c r="S135" s="103" t="n">
        <v>2.30124</v>
      </c>
      <c r="T135" s="103" t="n">
        <v>2.5236</v>
      </c>
      <c r="U135" s="103" t="n">
        <v>3.53964</v>
      </c>
      <c r="V135" s="103" t="n">
        <v>4.55568</v>
      </c>
      <c r="W135" s="103" t="n">
        <v>5.57172</v>
      </c>
      <c r="X135" s="103" t="n">
        <v>6.58776</v>
      </c>
      <c r="Y135" s="103" t="n">
        <v>7.6038</v>
      </c>
      <c r="Z135" s="103" t="n">
        <v>7.61632</v>
      </c>
      <c r="AA135" s="103" t="n">
        <v>7.62884</v>
      </c>
      <c r="AB135" s="103" t="n">
        <v>7.64136</v>
      </c>
      <c r="AC135" s="103" t="n">
        <v>7.65388</v>
      </c>
      <c r="AD135" s="103" t="n">
        <v>7.6664</v>
      </c>
      <c r="AE135" s="103" t="n">
        <v>9.234055</v>
      </c>
      <c r="AF135" s="103" t="n">
        <v>10.80171</v>
      </c>
      <c r="AG135" s="103" t="n">
        <v>12.36937</v>
      </c>
      <c r="AH135" s="103" t="n">
        <v>13.93703</v>
      </c>
      <c r="AI135" s="103" t="n">
        <v>15.50469</v>
      </c>
      <c r="AJ135" s="103" t="n">
        <v>17.07234</v>
      </c>
      <c r="AK135" s="103" t="n">
        <v>18.64</v>
      </c>
      <c r="AL135" s="103" t="n">
        <v>18.568</v>
      </c>
      <c r="AM135" s="103" t="n">
        <v>18.496</v>
      </c>
      <c r="AN135" s="103" t="n">
        <v>18.424</v>
      </c>
      <c r="AO135" s="103" t="n">
        <v>18.352</v>
      </c>
      <c r="AP135" s="103" t="n">
        <v>18.28</v>
      </c>
      <c r="AQ135" s="103" t="n">
        <v>18.208</v>
      </c>
      <c r="AR135" s="103" t="n">
        <v>18.136</v>
      </c>
      <c r="AS135" s="103" t="n">
        <v>18.064</v>
      </c>
      <c r="AT135" s="103" t="n">
        <v>17.992</v>
      </c>
      <c r="AU135" s="103" t="n">
        <v>17.92</v>
      </c>
      <c r="AV135" s="103" t="n">
        <v>17.848</v>
      </c>
      <c r="AW135" s="103" t="n">
        <v>17.776</v>
      </c>
      <c r="AX135" s="103" t="n">
        <v>17.704</v>
      </c>
      <c r="AY135" s="103" t="n">
        <v>17.632</v>
      </c>
      <c r="AZ135" s="103" t="n">
        <v>17.56</v>
      </c>
    </row>
    <row r="136" customFormat="false" ht="12.8" hidden="false" customHeight="false" outlineLevel="0" collapsed="false">
      <c r="A136" s="102" t="n">
        <v>169</v>
      </c>
      <c r="B136" s="103" t="n">
        <v>0</v>
      </c>
      <c r="C136" s="103" t="n">
        <v>0.1912</v>
      </c>
      <c r="D136" s="103" t="n">
        <v>0.3824</v>
      </c>
      <c r="E136" s="103" t="n">
        <v>0.5736</v>
      </c>
      <c r="F136" s="103" t="n">
        <v>0.7648</v>
      </c>
      <c r="G136" s="103" t="n">
        <v>0.956</v>
      </c>
      <c r="H136" s="103" t="n">
        <v>1.1472</v>
      </c>
      <c r="I136" s="103" t="n">
        <v>1.3384</v>
      </c>
      <c r="J136" s="103" t="n">
        <v>1.5296</v>
      </c>
      <c r="K136" s="103" t="n">
        <v>1.49616</v>
      </c>
      <c r="L136" s="103" t="n">
        <v>1.46272</v>
      </c>
      <c r="M136" s="103" t="n">
        <v>1.42928</v>
      </c>
      <c r="N136" s="103" t="n">
        <v>1.39584</v>
      </c>
      <c r="O136" s="103" t="n">
        <v>1.3624</v>
      </c>
      <c r="P136" s="103" t="n">
        <v>1.58528</v>
      </c>
      <c r="Q136" s="103" t="n">
        <v>1.80816</v>
      </c>
      <c r="R136" s="103" t="n">
        <v>2.03104</v>
      </c>
      <c r="S136" s="103" t="n">
        <v>2.25392</v>
      </c>
      <c r="T136" s="103" t="n">
        <v>2.4768</v>
      </c>
      <c r="U136" s="103" t="n">
        <v>3.47552</v>
      </c>
      <c r="V136" s="103" t="n">
        <v>4.47424</v>
      </c>
      <c r="W136" s="103" t="n">
        <v>5.47296</v>
      </c>
      <c r="X136" s="103" t="n">
        <v>6.47168</v>
      </c>
      <c r="Y136" s="103" t="n">
        <v>7.4704</v>
      </c>
      <c r="Z136" s="103" t="n">
        <v>7.47376</v>
      </c>
      <c r="AA136" s="103" t="n">
        <v>7.47712</v>
      </c>
      <c r="AB136" s="103" t="n">
        <v>7.48048</v>
      </c>
      <c r="AC136" s="103" t="n">
        <v>7.48384</v>
      </c>
      <c r="AD136" s="103" t="n">
        <v>7.4872</v>
      </c>
      <c r="AE136" s="103" t="n">
        <v>9.020455</v>
      </c>
      <c r="AF136" s="103" t="n">
        <v>10.55371</v>
      </c>
      <c r="AG136" s="103" t="n">
        <v>12.08697</v>
      </c>
      <c r="AH136" s="103" t="n">
        <v>13.62023</v>
      </c>
      <c r="AI136" s="103" t="n">
        <v>15.15349</v>
      </c>
      <c r="AJ136" s="103" t="n">
        <v>16.68674</v>
      </c>
      <c r="AK136" s="103" t="n">
        <v>18.22</v>
      </c>
      <c r="AL136" s="103" t="n">
        <v>18.164</v>
      </c>
      <c r="AM136" s="103" t="n">
        <v>18.108</v>
      </c>
      <c r="AN136" s="103" t="n">
        <v>18.052</v>
      </c>
      <c r="AO136" s="103" t="n">
        <v>17.996</v>
      </c>
      <c r="AP136" s="103" t="n">
        <v>17.94</v>
      </c>
      <c r="AQ136" s="103" t="n">
        <v>17.884</v>
      </c>
      <c r="AR136" s="103" t="n">
        <v>17.828</v>
      </c>
      <c r="AS136" s="103" t="n">
        <v>17.772</v>
      </c>
      <c r="AT136" s="103" t="n">
        <v>17.716</v>
      </c>
      <c r="AU136" s="103" t="n">
        <v>17.66</v>
      </c>
      <c r="AV136" s="103" t="n">
        <v>17.604</v>
      </c>
      <c r="AW136" s="103" t="n">
        <v>17.548</v>
      </c>
      <c r="AX136" s="103" t="n">
        <v>17.492</v>
      </c>
      <c r="AY136" s="103" t="n">
        <v>17.436</v>
      </c>
      <c r="AZ136" s="103" t="n">
        <v>17.38</v>
      </c>
    </row>
    <row r="137" customFormat="false" ht="12.8" hidden="false" customHeight="false" outlineLevel="0" collapsed="false">
      <c r="A137" s="102" t="n">
        <v>170</v>
      </c>
      <c r="B137" s="103" t="n">
        <v>0</v>
      </c>
      <c r="C137" s="103" t="n">
        <v>0.185</v>
      </c>
      <c r="D137" s="103" t="n">
        <v>0.37</v>
      </c>
      <c r="E137" s="103" t="n">
        <v>0.555</v>
      </c>
      <c r="F137" s="103" t="n">
        <v>0.74</v>
      </c>
      <c r="G137" s="103" t="n">
        <v>0.925</v>
      </c>
      <c r="H137" s="103" t="n">
        <v>1.11</v>
      </c>
      <c r="I137" s="103" t="n">
        <v>1.295</v>
      </c>
      <c r="J137" s="103" t="n">
        <v>1.48</v>
      </c>
      <c r="K137" s="103" t="n">
        <v>1.4466</v>
      </c>
      <c r="L137" s="103" t="n">
        <v>1.4132</v>
      </c>
      <c r="M137" s="103" t="n">
        <v>1.3798</v>
      </c>
      <c r="N137" s="103" t="n">
        <v>1.3464</v>
      </c>
      <c r="O137" s="103" t="n">
        <v>1.313</v>
      </c>
      <c r="P137" s="103" t="n">
        <v>1.5364</v>
      </c>
      <c r="Q137" s="103" t="n">
        <v>1.7598</v>
      </c>
      <c r="R137" s="103" t="n">
        <v>1.9832</v>
      </c>
      <c r="S137" s="103" t="n">
        <v>2.2066</v>
      </c>
      <c r="T137" s="103" t="n">
        <v>2.43</v>
      </c>
      <c r="U137" s="103" t="n">
        <v>3.4114</v>
      </c>
      <c r="V137" s="103" t="n">
        <v>4.3928</v>
      </c>
      <c r="W137" s="103" t="n">
        <v>5.3742</v>
      </c>
      <c r="X137" s="103" t="n">
        <v>6.3556</v>
      </c>
      <c r="Y137" s="103" t="n">
        <v>7.337</v>
      </c>
      <c r="Z137" s="103" t="n">
        <v>7.3312</v>
      </c>
      <c r="AA137" s="103" t="n">
        <v>7.3254</v>
      </c>
      <c r="AB137" s="103" t="n">
        <v>7.3196</v>
      </c>
      <c r="AC137" s="103" t="n">
        <v>7.3138</v>
      </c>
      <c r="AD137" s="103" t="n">
        <v>7.308</v>
      </c>
      <c r="AE137" s="103" t="n">
        <v>8.806855</v>
      </c>
      <c r="AF137" s="103" t="n">
        <v>10.30571</v>
      </c>
      <c r="AG137" s="103" t="n">
        <v>11.80457</v>
      </c>
      <c r="AH137" s="103" t="n">
        <v>13.30343</v>
      </c>
      <c r="AI137" s="103" t="n">
        <v>14.80229</v>
      </c>
      <c r="AJ137" s="103" t="n">
        <v>16.30114</v>
      </c>
      <c r="AK137" s="103" t="n">
        <v>17.8</v>
      </c>
      <c r="AL137" s="103" t="n">
        <v>17.76</v>
      </c>
      <c r="AM137" s="103" t="n">
        <v>17.72</v>
      </c>
      <c r="AN137" s="103" t="n">
        <v>17.68</v>
      </c>
      <c r="AO137" s="103" t="n">
        <v>17.64</v>
      </c>
      <c r="AP137" s="103" t="n">
        <v>17.6</v>
      </c>
      <c r="AQ137" s="103" t="n">
        <v>17.56</v>
      </c>
      <c r="AR137" s="103" t="n">
        <v>17.52</v>
      </c>
      <c r="AS137" s="103" t="n">
        <v>17.48</v>
      </c>
      <c r="AT137" s="103" t="n">
        <v>17.44</v>
      </c>
      <c r="AU137" s="103" t="n">
        <v>17.4</v>
      </c>
      <c r="AV137" s="103" t="n">
        <v>17.36</v>
      </c>
      <c r="AW137" s="103" t="n">
        <v>17.32</v>
      </c>
      <c r="AX137" s="103" t="n">
        <v>17.28</v>
      </c>
      <c r="AY137" s="103" t="n">
        <v>17.24</v>
      </c>
      <c r="AZ137" s="103" t="n">
        <v>17.2</v>
      </c>
    </row>
    <row r="138" customFormat="false" ht="12.8" hidden="false" customHeight="false" outlineLevel="0" collapsed="false">
      <c r="A138" s="102" t="n">
        <v>171</v>
      </c>
      <c r="B138" s="103" t="n">
        <v>0</v>
      </c>
      <c r="C138" s="103" t="n">
        <v>0.1788</v>
      </c>
      <c r="D138" s="103" t="n">
        <v>0.3576</v>
      </c>
      <c r="E138" s="103" t="n">
        <v>0.5364</v>
      </c>
      <c r="F138" s="103" t="n">
        <v>0.7152</v>
      </c>
      <c r="G138" s="103" t="n">
        <v>0.894</v>
      </c>
      <c r="H138" s="103" t="n">
        <v>1.0728</v>
      </c>
      <c r="I138" s="103" t="n">
        <v>1.2516</v>
      </c>
      <c r="J138" s="103" t="n">
        <v>1.4304</v>
      </c>
      <c r="K138" s="103" t="n">
        <v>1.39704</v>
      </c>
      <c r="L138" s="103" t="n">
        <v>1.36368</v>
      </c>
      <c r="M138" s="103" t="n">
        <v>1.33032</v>
      </c>
      <c r="N138" s="103" t="n">
        <v>1.29696</v>
      </c>
      <c r="O138" s="103" t="n">
        <v>1.2636</v>
      </c>
      <c r="P138" s="103" t="n">
        <v>1.4868</v>
      </c>
      <c r="Q138" s="103" t="n">
        <v>1.71</v>
      </c>
      <c r="R138" s="103" t="n">
        <v>1.9332</v>
      </c>
      <c r="S138" s="103" t="n">
        <v>2.1564</v>
      </c>
      <c r="T138" s="103" t="n">
        <v>2.3796</v>
      </c>
      <c r="U138" s="103" t="n">
        <v>3.3444</v>
      </c>
      <c r="V138" s="103" t="n">
        <v>4.3092</v>
      </c>
      <c r="W138" s="103" t="n">
        <v>5.274</v>
      </c>
      <c r="X138" s="103" t="n">
        <v>6.2388</v>
      </c>
      <c r="Y138" s="103" t="n">
        <v>7.2036</v>
      </c>
      <c r="Z138" s="103" t="n">
        <v>7.18976</v>
      </c>
      <c r="AA138" s="103" t="n">
        <v>7.17592</v>
      </c>
      <c r="AB138" s="103" t="n">
        <v>7.16208</v>
      </c>
      <c r="AC138" s="103" t="n">
        <v>7.14824</v>
      </c>
      <c r="AD138" s="103" t="n">
        <v>7.1344</v>
      </c>
      <c r="AE138" s="103" t="n">
        <v>8.560913</v>
      </c>
      <c r="AF138" s="103" t="n">
        <v>9.987426</v>
      </c>
      <c r="AG138" s="103" t="n">
        <v>11.413942</v>
      </c>
      <c r="AH138" s="103" t="n">
        <v>12.840458</v>
      </c>
      <c r="AI138" s="103" t="n">
        <v>14.266974</v>
      </c>
      <c r="AJ138" s="103" t="n">
        <v>15.693484</v>
      </c>
      <c r="AK138" s="103" t="n">
        <v>17.12</v>
      </c>
      <c r="AL138" s="103" t="n">
        <v>17.148</v>
      </c>
      <c r="AM138" s="103" t="n">
        <v>17.176</v>
      </c>
      <c r="AN138" s="103" t="n">
        <v>17.204</v>
      </c>
      <c r="AO138" s="103" t="n">
        <v>17.232</v>
      </c>
      <c r="AP138" s="103" t="n">
        <v>17.26</v>
      </c>
      <c r="AQ138" s="103" t="n">
        <v>17.288</v>
      </c>
      <c r="AR138" s="103" t="n">
        <v>17.316</v>
      </c>
      <c r="AS138" s="103" t="n">
        <v>17.344</v>
      </c>
      <c r="AT138" s="103" t="n">
        <v>17.372</v>
      </c>
      <c r="AU138" s="103" t="n">
        <v>17.4</v>
      </c>
      <c r="AV138" s="103" t="n">
        <v>17.428</v>
      </c>
      <c r="AW138" s="103" t="n">
        <v>17.456</v>
      </c>
      <c r="AX138" s="103" t="n">
        <v>17.484</v>
      </c>
      <c r="AY138" s="103" t="n">
        <v>17.512</v>
      </c>
      <c r="AZ138" s="103" t="n">
        <v>17.54</v>
      </c>
    </row>
    <row r="139" customFormat="false" ht="12.8" hidden="false" customHeight="false" outlineLevel="0" collapsed="false">
      <c r="A139" s="102" t="n">
        <v>172</v>
      </c>
      <c r="B139" s="103" t="n">
        <v>0</v>
      </c>
      <c r="C139" s="103" t="n">
        <v>0.1726</v>
      </c>
      <c r="D139" s="103" t="n">
        <v>0.3452</v>
      </c>
      <c r="E139" s="103" t="n">
        <v>0.5178</v>
      </c>
      <c r="F139" s="103" t="n">
        <v>0.6904</v>
      </c>
      <c r="G139" s="103" t="n">
        <v>0.863</v>
      </c>
      <c r="H139" s="103" t="n">
        <v>1.0356</v>
      </c>
      <c r="I139" s="103" t="n">
        <v>1.2082</v>
      </c>
      <c r="J139" s="103" t="n">
        <v>1.3808</v>
      </c>
      <c r="K139" s="103" t="n">
        <v>1.34748</v>
      </c>
      <c r="L139" s="103" t="n">
        <v>1.31416</v>
      </c>
      <c r="M139" s="103" t="n">
        <v>1.28084</v>
      </c>
      <c r="N139" s="103" t="n">
        <v>1.24752</v>
      </c>
      <c r="O139" s="103" t="n">
        <v>1.2142</v>
      </c>
      <c r="P139" s="103" t="n">
        <v>1.4372</v>
      </c>
      <c r="Q139" s="103" t="n">
        <v>1.6602</v>
      </c>
      <c r="R139" s="103" t="n">
        <v>1.8832</v>
      </c>
      <c r="S139" s="103" t="n">
        <v>2.1062</v>
      </c>
      <c r="T139" s="103" t="n">
        <v>2.3292</v>
      </c>
      <c r="U139" s="103" t="n">
        <v>3.2774</v>
      </c>
      <c r="V139" s="103" t="n">
        <v>4.2256</v>
      </c>
      <c r="W139" s="103" t="n">
        <v>5.1738</v>
      </c>
      <c r="X139" s="103" t="n">
        <v>6.122</v>
      </c>
      <c r="Y139" s="103" t="n">
        <v>7.0702</v>
      </c>
      <c r="Z139" s="103" t="n">
        <v>7.04832</v>
      </c>
      <c r="AA139" s="103" t="n">
        <v>7.02644</v>
      </c>
      <c r="AB139" s="103" t="n">
        <v>7.00456</v>
      </c>
      <c r="AC139" s="103" t="n">
        <v>6.98268</v>
      </c>
      <c r="AD139" s="103" t="n">
        <v>6.9608</v>
      </c>
      <c r="AE139" s="103" t="n">
        <v>8.314971</v>
      </c>
      <c r="AF139" s="103" t="n">
        <v>9.669142</v>
      </c>
      <c r="AG139" s="103" t="n">
        <v>11.023314</v>
      </c>
      <c r="AH139" s="103" t="n">
        <v>12.377486</v>
      </c>
      <c r="AI139" s="103" t="n">
        <v>13.731658</v>
      </c>
      <c r="AJ139" s="103" t="n">
        <v>15.085828</v>
      </c>
      <c r="AK139" s="103" t="n">
        <v>16.44</v>
      </c>
      <c r="AL139" s="103" t="n">
        <v>16.536</v>
      </c>
      <c r="AM139" s="103" t="n">
        <v>16.632</v>
      </c>
      <c r="AN139" s="103" t="n">
        <v>16.728</v>
      </c>
      <c r="AO139" s="103" t="n">
        <v>16.824</v>
      </c>
      <c r="AP139" s="103" t="n">
        <v>16.92</v>
      </c>
      <c r="AQ139" s="103" t="n">
        <v>17.016</v>
      </c>
      <c r="AR139" s="103" t="n">
        <v>17.112</v>
      </c>
      <c r="AS139" s="103" t="n">
        <v>17.208</v>
      </c>
      <c r="AT139" s="103" t="n">
        <v>17.304</v>
      </c>
      <c r="AU139" s="103" t="n">
        <v>17.4</v>
      </c>
      <c r="AV139" s="103" t="n">
        <v>17.496</v>
      </c>
      <c r="AW139" s="103" t="n">
        <v>17.592</v>
      </c>
      <c r="AX139" s="103" t="n">
        <v>17.688</v>
      </c>
      <c r="AY139" s="103" t="n">
        <v>17.784</v>
      </c>
      <c r="AZ139" s="103" t="n">
        <v>17.88</v>
      </c>
    </row>
    <row r="140" customFormat="false" ht="12.8" hidden="false" customHeight="false" outlineLevel="0" collapsed="false">
      <c r="A140" s="102" t="n">
        <v>173</v>
      </c>
      <c r="B140" s="103" t="n">
        <v>0</v>
      </c>
      <c r="C140" s="103" t="n">
        <v>0.1664</v>
      </c>
      <c r="D140" s="103" t="n">
        <v>0.3328</v>
      </c>
      <c r="E140" s="103" t="n">
        <v>0.4992</v>
      </c>
      <c r="F140" s="103" t="n">
        <v>0.6656</v>
      </c>
      <c r="G140" s="103" t="n">
        <v>0.832</v>
      </c>
      <c r="H140" s="103" t="n">
        <v>0.9984</v>
      </c>
      <c r="I140" s="103" t="n">
        <v>1.1648</v>
      </c>
      <c r="J140" s="103" t="n">
        <v>1.3312</v>
      </c>
      <c r="K140" s="103" t="n">
        <v>1.29792</v>
      </c>
      <c r="L140" s="103" t="n">
        <v>1.26464</v>
      </c>
      <c r="M140" s="103" t="n">
        <v>1.23136</v>
      </c>
      <c r="N140" s="103" t="n">
        <v>1.19808</v>
      </c>
      <c r="O140" s="103" t="n">
        <v>1.1648</v>
      </c>
      <c r="P140" s="103" t="n">
        <v>1.3876</v>
      </c>
      <c r="Q140" s="103" t="n">
        <v>1.6104</v>
      </c>
      <c r="R140" s="103" t="n">
        <v>1.8332</v>
      </c>
      <c r="S140" s="103" t="n">
        <v>2.056</v>
      </c>
      <c r="T140" s="103" t="n">
        <v>2.2788</v>
      </c>
      <c r="U140" s="103" t="n">
        <v>3.2104</v>
      </c>
      <c r="V140" s="103" t="n">
        <v>4.142</v>
      </c>
      <c r="W140" s="103" t="n">
        <v>5.0736</v>
      </c>
      <c r="X140" s="103" t="n">
        <v>6.0052</v>
      </c>
      <c r="Y140" s="103" t="n">
        <v>6.9368</v>
      </c>
      <c r="Z140" s="103" t="n">
        <v>6.90688</v>
      </c>
      <c r="AA140" s="103" t="n">
        <v>6.87696</v>
      </c>
      <c r="AB140" s="103" t="n">
        <v>6.84704</v>
      </c>
      <c r="AC140" s="103" t="n">
        <v>6.81712</v>
      </c>
      <c r="AD140" s="103" t="n">
        <v>6.7872</v>
      </c>
      <c r="AE140" s="103" t="n">
        <v>8.069029</v>
      </c>
      <c r="AF140" s="103" t="n">
        <v>9.350858</v>
      </c>
      <c r="AG140" s="103" t="n">
        <v>10.632686</v>
      </c>
      <c r="AH140" s="103" t="n">
        <v>11.914514</v>
      </c>
      <c r="AI140" s="103" t="n">
        <v>13.196342</v>
      </c>
      <c r="AJ140" s="103" t="n">
        <v>14.478172</v>
      </c>
      <c r="AK140" s="103" t="n">
        <v>15.76</v>
      </c>
      <c r="AL140" s="103" t="n">
        <v>15.924</v>
      </c>
      <c r="AM140" s="103" t="n">
        <v>16.088</v>
      </c>
      <c r="AN140" s="103" t="n">
        <v>16.252</v>
      </c>
      <c r="AO140" s="103" t="n">
        <v>16.416</v>
      </c>
      <c r="AP140" s="103" t="n">
        <v>16.58</v>
      </c>
      <c r="AQ140" s="103" t="n">
        <v>16.744</v>
      </c>
      <c r="AR140" s="103" t="n">
        <v>16.908</v>
      </c>
      <c r="AS140" s="103" t="n">
        <v>17.072</v>
      </c>
      <c r="AT140" s="103" t="n">
        <v>17.236</v>
      </c>
      <c r="AU140" s="103" t="n">
        <v>17.4</v>
      </c>
      <c r="AV140" s="103" t="n">
        <v>17.564</v>
      </c>
      <c r="AW140" s="103" t="n">
        <v>17.728</v>
      </c>
      <c r="AX140" s="103" t="n">
        <v>17.892</v>
      </c>
      <c r="AY140" s="103" t="n">
        <v>18.056</v>
      </c>
      <c r="AZ140" s="103" t="n">
        <v>18.22</v>
      </c>
    </row>
    <row r="141" customFormat="false" ht="12.8" hidden="false" customHeight="false" outlineLevel="0" collapsed="false">
      <c r="A141" s="102" t="n">
        <v>174</v>
      </c>
      <c r="B141" s="103" t="n">
        <v>0</v>
      </c>
      <c r="C141" s="103" t="n">
        <v>0.1602</v>
      </c>
      <c r="D141" s="103" t="n">
        <v>0.3204</v>
      </c>
      <c r="E141" s="103" t="n">
        <v>0.4806</v>
      </c>
      <c r="F141" s="103" t="n">
        <v>0.6408</v>
      </c>
      <c r="G141" s="103" t="n">
        <v>0.801</v>
      </c>
      <c r="H141" s="103" t="n">
        <v>0.9612</v>
      </c>
      <c r="I141" s="103" t="n">
        <v>1.1214</v>
      </c>
      <c r="J141" s="103" t="n">
        <v>1.2816</v>
      </c>
      <c r="K141" s="103" t="n">
        <v>1.24836</v>
      </c>
      <c r="L141" s="103" t="n">
        <v>1.21512</v>
      </c>
      <c r="M141" s="103" t="n">
        <v>1.18188</v>
      </c>
      <c r="N141" s="103" t="n">
        <v>1.14864</v>
      </c>
      <c r="O141" s="103" t="n">
        <v>1.1154</v>
      </c>
      <c r="P141" s="103" t="n">
        <v>1.338</v>
      </c>
      <c r="Q141" s="103" t="n">
        <v>1.5606</v>
      </c>
      <c r="R141" s="103" t="n">
        <v>1.7832</v>
      </c>
      <c r="S141" s="103" t="n">
        <v>2.0058</v>
      </c>
      <c r="T141" s="103" t="n">
        <v>2.2284</v>
      </c>
      <c r="U141" s="103" t="n">
        <v>3.1434</v>
      </c>
      <c r="V141" s="103" t="n">
        <v>4.0584</v>
      </c>
      <c r="W141" s="103" t="n">
        <v>4.9734</v>
      </c>
      <c r="X141" s="103" t="n">
        <v>5.8884</v>
      </c>
      <c r="Y141" s="103" t="n">
        <v>6.8034</v>
      </c>
      <c r="Z141" s="103" t="n">
        <v>6.76544</v>
      </c>
      <c r="AA141" s="103" t="n">
        <v>6.72748</v>
      </c>
      <c r="AB141" s="103" t="n">
        <v>6.68952</v>
      </c>
      <c r="AC141" s="103" t="n">
        <v>6.65156</v>
      </c>
      <c r="AD141" s="103" t="n">
        <v>6.6136</v>
      </c>
      <c r="AE141" s="103" t="n">
        <v>7.823087</v>
      </c>
      <c r="AF141" s="103" t="n">
        <v>9.032574</v>
      </c>
      <c r="AG141" s="103" t="n">
        <v>10.242058</v>
      </c>
      <c r="AH141" s="103" t="n">
        <v>11.451542</v>
      </c>
      <c r="AI141" s="103" t="n">
        <v>12.661026</v>
      </c>
      <c r="AJ141" s="103" t="n">
        <v>13.870516</v>
      </c>
      <c r="AK141" s="103" t="n">
        <v>15.08</v>
      </c>
      <c r="AL141" s="103" t="n">
        <v>15.312</v>
      </c>
      <c r="AM141" s="103" t="n">
        <v>15.544</v>
      </c>
      <c r="AN141" s="103" t="n">
        <v>15.776</v>
      </c>
      <c r="AO141" s="103" t="n">
        <v>16.008</v>
      </c>
      <c r="AP141" s="103" t="n">
        <v>16.24</v>
      </c>
      <c r="AQ141" s="103" t="n">
        <v>16.472</v>
      </c>
      <c r="AR141" s="103" t="n">
        <v>16.704</v>
      </c>
      <c r="AS141" s="103" t="n">
        <v>16.936</v>
      </c>
      <c r="AT141" s="103" t="n">
        <v>17.168</v>
      </c>
      <c r="AU141" s="103" t="n">
        <v>17.4</v>
      </c>
      <c r="AV141" s="103" t="n">
        <v>17.632</v>
      </c>
      <c r="AW141" s="103" t="n">
        <v>17.864</v>
      </c>
      <c r="AX141" s="103" t="n">
        <v>18.096</v>
      </c>
      <c r="AY141" s="103" t="n">
        <v>18.328</v>
      </c>
      <c r="AZ141" s="103" t="n">
        <v>18.56</v>
      </c>
    </row>
    <row r="142" customFormat="false" ht="12.8" hidden="false" customHeight="false" outlineLevel="0" collapsed="false">
      <c r="A142" s="102" t="n">
        <v>175</v>
      </c>
      <c r="B142" s="103" t="n">
        <v>0</v>
      </c>
      <c r="C142" s="103" t="n">
        <v>0.154</v>
      </c>
      <c r="D142" s="103" t="n">
        <v>0.308</v>
      </c>
      <c r="E142" s="103" t="n">
        <v>0.462</v>
      </c>
      <c r="F142" s="103" t="n">
        <v>0.616</v>
      </c>
      <c r="G142" s="103" t="n">
        <v>0.77</v>
      </c>
      <c r="H142" s="103" t="n">
        <v>0.924</v>
      </c>
      <c r="I142" s="103" t="n">
        <v>1.078</v>
      </c>
      <c r="J142" s="103" t="n">
        <v>1.232</v>
      </c>
      <c r="K142" s="103" t="n">
        <v>1.1988</v>
      </c>
      <c r="L142" s="103" t="n">
        <v>1.1656</v>
      </c>
      <c r="M142" s="103" t="n">
        <v>1.1324</v>
      </c>
      <c r="N142" s="103" t="n">
        <v>1.0992</v>
      </c>
      <c r="O142" s="103" t="n">
        <v>1.066</v>
      </c>
      <c r="P142" s="103" t="n">
        <v>1.2884</v>
      </c>
      <c r="Q142" s="103" t="n">
        <v>1.5108</v>
      </c>
      <c r="R142" s="103" t="n">
        <v>1.7332</v>
      </c>
      <c r="S142" s="103" t="n">
        <v>1.9556</v>
      </c>
      <c r="T142" s="103" t="n">
        <v>2.178</v>
      </c>
      <c r="U142" s="103" t="n">
        <v>3.0764</v>
      </c>
      <c r="V142" s="103" t="n">
        <v>3.9748</v>
      </c>
      <c r="W142" s="103" t="n">
        <v>4.8732</v>
      </c>
      <c r="X142" s="103" t="n">
        <v>5.7716</v>
      </c>
      <c r="Y142" s="103" t="n">
        <v>6.67</v>
      </c>
      <c r="Z142" s="103" t="n">
        <v>6.624</v>
      </c>
      <c r="AA142" s="103" t="n">
        <v>6.578</v>
      </c>
      <c r="AB142" s="103" t="n">
        <v>6.532</v>
      </c>
      <c r="AC142" s="103" t="n">
        <v>6.486</v>
      </c>
      <c r="AD142" s="103" t="n">
        <v>6.44</v>
      </c>
      <c r="AE142" s="103" t="n">
        <v>7.577145</v>
      </c>
      <c r="AF142" s="103" t="n">
        <v>8.71429</v>
      </c>
      <c r="AG142" s="103" t="n">
        <v>9.85143</v>
      </c>
      <c r="AH142" s="103" t="n">
        <v>10.98857</v>
      </c>
      <c r="AI142" s="103" t="n">
        <v>12.12571</v>
      </c>
      <c r="AJ142" s="103" t="n">
        <v>13.26286</v>
      </c>
      <c r="AK142" s="103" t="n">
        <v>14.4</v>
      </c>
      <c r="AL142" s="103" t="n">
        <v>14.7</v>
      </c>
      <c r="AM142" s="103" t="n">
        <v>15</v>
      </c>
      <c r="AN142" s="103" t="n">
        <v>15.3</v>
      </c>
      <c r="AO142" s="103" t="n">
        <v>15.6</v>
      </c>
      <c r="AP142" s="103" t="n">
        <v>15.9</v>
      </c>
      <c r="AQ142" s="103" t="n">
        <v>16.2</v>
      </c>
      <c r="AR142" s="103" t="n">
        <v>16.5</v>
      </c>
      <c r="AS142" s="103" t="n">
        <v>16.8</v>
      </c>
      <c r="AT142" s="103" t="n">
        <v>17.1</v>
      </c>
      <c r="AU142" s="103" t="n">
        <v>17.4</v>
      </c>
      <c r="AV142" s="103" t="n">
        <v>17.7</v>
      </c>
      <c r="AW142" s="103" t="n">
        <v>18</v>
      </c>
      <c r="AX142" s="103" t="n">
        <v>18.3</v>
      </c>
      <c r="AY142" s="103" t="n">
        <v>18.6</v>
      </c>
      <c r="AZ142" s="103" t="n">
        <v>18.9</v>
      </c>
    </row>
    <row r="143" customFormat="false" ht="12.8" hidden="false" customHeight="false" outlineLevel="0" collapsed="false">
      <c r="A143" s="102" t="n">
        <v>176</v>
      </c>
      <c r="B143" s="103" t="n">
        <v>0</v>
      </c>
      <c r="C143" s="103" t="n">
        <v>0.1232</v>
      </c>
      <c r="D143" s="103" t="n">
        <v>0.2464</v>
      </c>
      <c r="E143" s="103" t="n">
        <v>0.3696</v>
      </c>
      <c r="F143" s="103" t="n">
        <v>0.4928</v>
      </c>
      <c r="G143" s="103" t="n">
        <v>0.616</v>
      </c>
      <c r="H143" s="103" t="n">
        <v>0.7392</v>
      </c>
      <c r="I143" s="103" t="n">
        <v>0.8624</v>
      </c>
      <c r="J143" s="103" t="n">
        <v>0.9856</v>
      </c>
      <c r="K143" s="103" t="n">
        <v>0.99908</v>
      </c>
      <c r="L143" s="103" t="n">
        <v>1.01256</v>
      </c>
      <c r="M143" s="103" t="n">
        <v>1.02604</v>
      </c>
      <c r="N143" s="103" t="n">
        <v>1.03952</v>
      </c>
      <c r="O143" s="103" t="n">
        <v>1.053</v>
      </c>
      <c r="P143" s="103" t="n">
        <v>1.26864</v>
      </c>
      <c r="Q143" s="103" t="n">
        <v>1.48428</v>
      </c>
      <c r="R143" s="103" t="n">
        <v>1.69992</v>
      </c>
      <c r="S143" s="103" t="n">
        <v>1.91556</v>
      </c>
      <c r="T143" s="103" t="n">
        <v>2.1312</v>
      </c>
      <c r="U143" s="103" t="n">
        <v>2.89176</v>
      </c>
      <c r="V143" s="103" t="n">
        <v>3.65232</v>
      </c>
      <c r="W143" s="103" t="n">
        <v>4.41288</v>
      </c>
      <c r="X143" s="103" t="n">
        <v>5.17344</v>
      </c>
      <c r="Y143" s="103" t="n">
        <v>5.934</v>
      </c>
      <c r="Z143" s="103" t="n">
        <v>5.93776</v>
      </c>
      <c r="AA143" s="103" t="n">
        <v>5.94152</v>
      </c>
      <c r="AB143" s="103" t="n">
        <v>5.94528</v>
      </c>
      <c r="AC143" s="103" t="n">
        <v>5.94904</v>
      </c>
      <c r="AD143" s="103" t="n">
        <v>5.9528</v>
      </c>
      <c r="AE143" s="103" t="n">
        <v>7.03383</v>
      </c>
      <c r="AF143" s="103" t="n">
        <v>8.11486</v>
      </c>
      <c r="AG143" s="103" t="n">
        <v>9.19588666666667</v>
      </c>
      <c r="AH143" s="103" t="n">
        <v>10.2769133333333</v>
      </c>
      <c r="AI143" s="103" t="n">
        <v>11.35794</v>
      </c>
      <c r="AJ143" s="103" t="n">
        <v>12.438974</v>
      </c>
      <c r="AK143" s="103" t="n">
        <v>13.52</v>
      </c>
      <c r="AL143" s="103" t="n">
        <v>13.952</v>
      </c>
      <c r="AM143" s="103" t="n">
        <v>14.384</v>
      </c>
      <c r="AN143" s="103" t="n">
        <v>14.816</v>
      </c>
      <c r="AO143" s="103" t="n">
        <v>15.248</v>
      </c>
      <c r="AP143" s="103" t="n">
        <v>15.68</v>
      </c>
      <c r="AQ143" s="103" t="n">
        <v>16.112</v>
      </c>
      <c r="AR143" s="103" t="n">
        <v>16.544</v>
      </c>
      <c r="AS143" s="103" t="n">
        <v>16.976</v>
      </c>
      <c r="AT143" s="103" t="n">
        <v>17.408</v>
      </c>
      <c r="AU143" s="103" t="n">
        <v>17.84</v>
      </c>
      <c r="AV143" s="103" t="n">
        <v>18.272</v>
      </c>
      <c r="AW143" s="103" t="n">
        <v>18.704</v>
      </c>
      <c r="AX143" s="103" t="n">
        <v>19.136</v>
      </c>
      <c r="AY143" s="103" t="n">
        <v>19.568</v>
      </c>
      <c r="AZ143" s="103" t="n">
        <v>20</v>
      </c>
    </row>
    <row r="144" customFormat="false" ht="12.8" hidden="false" customHeight="false" outlineLevel="0" collapsed="false">
      <c r="A144" s="102" t="n">
        <v>177</v>
      </c>
      <c r="B144" s="103" t="n">
        <v>0</v>
      </c>
      <c r="C144" s="103" t="n">
        <v>0.0924</v>
      </c>
      <c r="D144" s="103" t="n">
        <v>0.1848</v>
      </c>
      <c r="E144" s="103" t="n">
        <v>0.2772</v>
      </c>
      <c r="F144" s="103" t="n">
        <v>0.3696</v>
      </c>
      <c r="G144" s="103" t="n">
        <v>0.462</v>
      </c>
      <c r="H144" s="103" t="n">
        <v>0.5544</v>
      </c>
      <c r="I144" s="103" t="n">
        <v>0.6468</v>
      </c>
      <c r="J144" s="103" t="n">
        <v>0.7392</v>
      </c>
      <c r="K144" s="103" t="n">
        <v>0.79936</v>
      </c>
      <c r="L144" s="103" t="n">
        <v>0.85952</v>
      </c>
      <c r="M144" s="103" t="n">
        <v>0.91968</v>
      </c>
      <c r="N144" s="103" t="n">
        <v>0.97984</v>
      </c>
      <c r="O144" s="103" t="n">
        <v>1.04</v>
      </c>
      <c r="P144" s="103" t="n">
        <v>1.24888</v>
      </c>
      <c r="Q144" s="103" t="n">
        <v>1.45776</v>
      </c>
      <c r="R144" s="103" t="n">
        <v>1.66664</v>
      </c>
      <c r="S144" s="103" t="n">
        <v>1.87552</v>
      </c>
      <c r="T144" s="103" t="n">
        <v>2.0844</v>
      </c>
      <c r="U144" s="103" t="n">
        <v>2.70712</v>
      </c>
      <c r="V144" s="103" t="n">
        <v>3.32984</v>
      </c>
      <c r="W144" s="103" t="n">
        <v>3.95256</v>
      </c>
      <c r="X144" s="103" t="n">
        <v>4.57528</v>
      </c>
      <c r="Y144" s="103" t="n">
        <v>5.198</v>
      </c>
      <c r="Z144" s="103" t="n">
        <v>5.25152</v>
      </c>
      <c r="AA144" s="103" t="n">
        <v>5.30504</v>
      </c>
      <c r="AB144" s="103" t="n">
        <v>5.35856</v>
      </c>
      <c r="AC144" s="103" t="n">
        <v>5.41208</v>
      </c>
      <c r="AD144" s="103" t="n">
        <v>5.4656</v>
      </c>
      <c r="AE144" s="103" t="n">
        <v>6.490515</v>
      </c>
      <c r="AF144" s="103" t="n">
        <v>7.51543</v>
      </c>
      <c r="AG144" s="103" t="n">
        <v>8.54034333333333</v>
      </c>
      <c r="AH144" s="103" t="n">
        <v>9.56525666666667</v>
      </c>
      <c r="AI144" s="103" t="n">
        <v>10.59017</v>
      </c>
      <c r="AJ144" s="103" t="n">
        <v>11.615088</v>
      </c>
      <c r="AK144" s="103" t="n">
        <v>12.64</v>
      </c>
      <c r="AL144" s="103" t="n">
        <v>13.204</v>
      </c>
      <c r="AM144" s="103" t="n">
        <v>13.768</v>
      </c>
      <c r="AN144" s="103" t="n">
        <v>14.332</v>
      </c>
      <c r="AO144" s="103" t="n">
        <v>14.896</v>
      </c>
      <c r="AP144" s="103" t="n">
        <v>15.46</v>
      </c>
      <c r="AQ144" s="103" t="n">
        <v>16.024</v>
      </c>
      <c r="AR144" s="103" t="n">
        <v>16.588</v>
      </c>
      <c r="AS144" s="103" t="n">
        <v>17.152</v>
      </c>
      <c r="AT144" s="103" t="n">
        <v>17.716</v>
      </c>
      <c r="AU144" s="103" t="n">
        <v>18.28</v>
      </c>
      <c r="AV144" s="103" t="n">
        <v>18.844</v>
      </c>
      <c r="AW144" s="103" t="n">
        <v>19.408</v>
      </c>
      <c r="AX144" s="103" t="n">
        <v>19.972</v>
      </c>
      <c r="AY144" s="103" t="n">
        <v>20.536</v>
      </c>
      <c r="AZ144" s="103" t="n">
        <v>21.1</v>
      </c>
    </row>
    <row r="145" customFormat="false" ht="12.8" hidden="false" customHeight="false" outlineLevel="0" collapsed="false">
      <c r="A145" s="102" t="n">
        <v>178</v>
      </c>
      <c r="B145" s="103" t="n">
        <v>0</v>
      </c>
      <c r="C145" s="103" t="n">
        <v>0.0616</v>
      </c>
      <c r="D145" s="103" t="n">
        <v>0.1232</v>
      </c>
      <c r="E145" s="103" t="n">
        <v>0.1848</v>
      </c>
      <c r="F145" s="103" t="n">
        <v>0.2464</v>
      </c>
      <c r="G145" s="103" t="n">
        <v>0.308</v>
      </c>
      <c r="H145" s="103" t="n">
        <v>0.3696</v>
      </c>
      <c r="I145" s="103" t="n">
        <v>0.4312</v>
      </c>
      <c r="J145" s="103" t="n">
        <v>0.4928</v>
      </c>
      <c r="K145" s="103" t="n">
        <v>0.59964</v>
      </c>
      <c r="L145" s="103" t="n">
        <v>0.70648</v>
      </c>
      <c r="M145" s="103" t="n">
        <v>0.81332</v>
      </c>
      <c r="N145" s="103" t="n">
        <v>0.92016</v>
      </c>
      <c r="O145" s="103" t="n">
        <v>1.027</v>
      </c>
      <c r="P145" s="103" t="n">
        <v>1.22912</v>
      </c>
      <c r="Q145" s="103" t="n">
        <v>1.43124</v>
      </c>
      <c r="R145" s="103" t="n">
        <v>1.63336</v>
      </c>
      <c r="S145" s="103" t="n">
        <v>1.83548</v>
      </c>
      <c r="T145" s="103" t="n">
        <v>2.0376</v>
      </c>
      <c r="U145" s="103" t="n">
        <v>2.52248</v>
      </c>
      <c r="V145" s="103" t="n">
        <v>3.00736</v>
      </c>
      <c r="W145" s="103" t="n">
        <v>3.49224</v>
      </c>
      <c r="X145" s="103" t="n">
        <v>3.97712</v>
      </c>
      <c r="Y145" s="103" t="n">
        <v>4.462</v>
      </c>
      <c r="Z145" s="103" t="n">
        <v>4.56528</v>
      </c>
      <c r="AA145" s="103" t="n">
        <v>4.66856</v>
      </c>
      <c r="AB145" s="103" t="n">
        <v>4.77184</v>
      </c>
      <c r="AC145" s="103" t="n">
        <v>4.87512</v>
      </c>
      <c r="AD145" s="103" t="n">
        <v>4.9784</v>
      </c>
      <c r="AE145" s="103" t="n">
        <v>5.9472</v>
      </c>
      <c r="AF145" s="103" t="n">
        <v>6.916</v>
      </c>
      <c r="AG145" s="103" t="n">
        <v>7.8848</v>
      </c>
      <c r="AH145" s="103" t="n">
        <v>8.8536</v>
      </c>
      <c r="AI145" s="103" t="n">
        <v>9.8224</v>
      </c>
      <c r="AJ145" s="103" t="n">
        <v>10.791202</v>
      </c>
      <c r="AK145" s="103" t="n">
        <v>11.76</v>
      </c>
      <c r="AL145" s="103" t="n">
        <v>12.456</v>
      </c>
      <c r="AM145" s="103" t="n">
        <v>13.152</v>
      </c>
      <c r="AN145" s="103" t="n">
        <v>13.848</v>
      </c>
      <c r="AO145" s="103" t="n">
        <v>14.544</v>
      </c>
      <c r="AP145" s="103" t="n">
        <v>15.24</v>
      </c>
      <c r="AQ145" s="103" t="n">
        <v>15.936</v>
      </c>
      <c r="AR145" s="103" t="n">
        <v>16.632</v>
      </c>
      <c r="AS145" s="103" t="n">
        <v>17.328</v>
      </c>
      <c r="AT145" s="103" t="n">
        <v>18.024</v>
      </c>
      <c r="AU145" s="103" t="n">
        <v>18.72</v>
      </c>
      <c r="AV145" s="103" t="n">
        <v>19.416</v>
      </c>
      <c r="AW145" s="103" t="n">
        <v>20.112</v>
      </c>
      <c r="AX145" s="103" t="n">
        <v>20.808</v>
      </c>
      <c r="AY145" s="103" t="n">
        <v>21.504</v>
      </c>
      <c r="AZ145" s="103" t="n">
        <v>22.2</v>
      </c>
    </row>
    <row r="146" customFormat="false" ht="12.8" hidden="false" customHeight="false" outlineLevel="0" collapsed="false">
      <c r="A146" s="102" t="n">
        <v>179</v>
      </c>
      <c r="B146" s="103" t="n">
        <v>0</v>
      </c>
      <c r="C146" s="103" t="n">
        <v>0.0308</v>
      </c>
      <c r="D146" s="103" t="n">
        <v>0.0616</v>
      </c>
      <c r="E146" s="103" t="n">
        <v>0.0924</v>
      </c>
      <c r="F146" s="103" t="n">
        <v>0.1232</v>
      </c>
      <c r="G146" s="103" t="n">
        <v>0.154</v>
      </c>
      <c r="H146" s="103" t="n">
        <v>0.1848</v>
      </c>
      <c r="I146" s="103" t="n">
        <v>0.2156</v>
      </c>
      <c r="J146" s="103" t="n">
        <v>0.2464</v>
      </c>
      <c r="K146" s="103" t="n">
        <v>0.39992</v>
      </c>
      <c r="L146" s="103" t="n">
        <v>0.55344</v>
      </c>
      <c r="M146" s="103" t="n">
        <v>0.70696</v>
      </c>
      <c r="N146" s="103" t="n">
        <v>0.86048</v>
      </c>
      <c r="O146" s="103" t="n">
        <v>1.014</v>
      </c>
      <c r="P146" s="103" t="n">
        <v>1.20936</v>
      </c>
      <c r="Q146" s="103" t="n">
        <v>1.40472</v>
      </c>
      <c r="R146" s="103" t="n">
        <v>1.60008</v>
      </c>
      <c r="S146" s="103" t="n">
        <v>1.79544</v>
      </c>
      <c r="T146" s="103" t="n">
        <v>1.9908</v>
      </c>
      <c r="U146" s="103" t="n">
        <v>2.33784</v>
      </c>
      <c r="V146" s="103" t="n">
        <v>2.68488</v>
      </c>
      <c r="W146" s="103" t="n">
        <v>3.03192</v>
      </c>
      <c r="X146" s="103" t="n">
        <v>3.37896</v>
      </c>
      <c r="Y146" s="103" t="n">
        <v>3.726</v>
      </c>
      <c r="Z146" s="103" t="n">
        <v>3.87904</v>
      </c>
      <c r="AA146" s="103" t="n">
        <v>4.03208</v>
      </c>
      <c r="AB146" s="103" t="n">
        <v>4.18512</v>
      </c>
      <c r="AC146" s="103" t="n">
        <v>4.33816</v>
      </c>
      <c r="AD146" s="103" t="n">
        <v>4.4912</v>
      </c>
      <c r="AE146" s="103" t="n">
        <v>5.403885</v>
      </c>
      <c r="AF146" s="103" t="n">
        <v>6.31657</v>
      </c>
      <c r="AG146" s="103" t="n">
        <v>7.22925666666667</v>
      </c>
      <c r="AH146" s="103" t="n">
        <v>8.14194333333333</v>
      </c>
      <c r="AI146" s="103" t="n">
        <v>9.05463</v>
      </c>
      <c r="AJ146" s="103" t="n">
        <v>9.967316</v>
      </c>
      <c r="AK146" s="103" t="n">
        <v>10.88</v>
      </c>
      <c r="AL146" s="103" t="n">
        <v>11.708</v>
      </c>
      <c r="AM146" s="103" t="n">
        <v>12.536</v>
      </c>
      <c r="AN146" s="103" t="n">
        <v>13.364</v>
      </c>
      <c r="AO146" s="103" t="n">
        <v>14.192</v>
      </c>
      <c r="AP146" s="103" t="n">
        <v>15.02</v>
      </c>
      <c r="AQ146" s="103" t="n">
        <v>15.848</v>
      </c>
      <c r="AR146" s="103" t="n">
        <v>16.676</v>
      </c>
      <c r="AS146" s="103" t="n">
        <v>17.504</v>
      </c>
      <c r="AT146" s="103" t="n">
        <v>18.332</v>
      </c>
      <c r="AU146" s="103" t="n">
        <v>19.16</v>
      </c>
      <c r="AV146" s="103" t="n">
        <v>19.988</v>
      </c>
      <c r="AW146" s="103" t="n">
        <v>20.816</v>
      </c>
      <c r="AX146" s="103" t="n">
        <v>21.644</v>
      </c>
      <c r="AY146" s="103" t="n">
        <v>22.472</v>
      </c>
      <c r="AZ146" s="103" t="n">
        <v>23.3</v>
      </c>
    </row>
    <row r="147" customFormat="false" ht="12.8" hidden="false" customHeight="false" outlineLevel="0" collapsed="false">
      <c r="A147" s="102" t="n">
        <v>180</v>
      </c>
      <c r="B147" s="103" t="n">
        <v>0</v>
      </c>
      <c r="C147" s="103" t="n">
        <v>0</v>
      </c>
      <c r="D147" s="103" t="n">
        <v>0</v>
      </c>
      <c r="E147" s="103" t="n">
        <v>0</v>
      </c>
      <c r="F147" s="103" t="n">
        <v>0</v>
      </c>
      <c r="G147" s="103" t="n">
        <v>0</v>
      </c>
      <c r="H147" s="103" t="n">
        <v>0</v>
      </c>
      <c r="I147" s="103" t="n">
        <v>0</v>
      </c>
      <c r="J147" s="103" t="n">
        <v>0</v>
      </c>
      <c r="K147" s="103" t="n">
        <v>0.2002</v>
      </c>
      <c r="L147" s="103" t="n">
        <v>0.4004</v>
      </c>
      <c r="M147" s="103" t="n">
        <v>0.6006</v>
      </c>
      <c r="N147" s="103" t="n">
        <v>0.8008</v>
      </c>
      <c r="O147" s="103" t="n">
        <v>1.001</v>
      </c>
      <c r="P147" s="103" t="n">
        <v>1.1896</v>
      </c>
      <c r="Q147" s="103" t="n">
        <v>1.3782</v>
      </c>
      <c r="R147" s="103" t="n">
        <v>1.5668</v>
      </c>
      <c r="S147" s="103" t="n">
        <v>1.7554</v>
      </c>
      <c r="T147" s="103" t="n">
        <v>1.944</v>
      </c>
      <c r="U147" s="103" t="n">
        <v>2.1532</v>
      </c>
      <c r="V147" s="103" t="n">
        <v>2.3624</v>
      </c>
      <c r="W147" s="103" t="n">
        <v>2.5716</v>
      </c>
      <c r="X147" s="103" t="n">
        <v>2.7808</v>
      </c>
      <c r="Y147" s="103" t="n">
        <v>2.99</v>
      </c>
      <c r="Z147" s="103" t="n">
        <v>3.1928</v>
      </c>
      <c r="AA147" s="103" t="n">
        <v>3.3956</v>
      </c>
      <c r="AB147" s="103" t="n">
        <v>3.5984</v>
      </c>
      <c r="AC147" s="103" t="n">
        <v>3.8012</v>
      </c>
      <c r="AD147" s="103" t="n">
        <v>4.004</v>
      </c>
      <c r="AE147" s="103" t="n">
        <v>4.86057</v>
      </c>
      <c r="AF147" s="103" t="n">
        <v>5.71714</v>
      </c>
      <c r="AG147" s="103" t="n">
        <v>6.57371333333333</v>
      </c>
      <c r="AH147" s="103" t="n">
        <v>7.43028666666667</v>
      </c>
      <c r="AI147" s="103" t="n">
        <v>8.28686</v>
      </c>
      <c r="AJ147" s="103" t="n">
        <v>9.14343</v>
      </c>
      <c r="AK147" s="103" t="n">
        <v>10</v>
      </c>
      <c r="AL147" s="103" t="n">
        <v>10.96</v>
      </c>
      <c r="AM147" s="103" t="n">
        <v>11.92</v>
      </c>
      <c r="AN147" s="103" t="n">
        <v>12.88</v>
      </c>
      <c r="AO147" s="103" t="n">
        <v>13.84</v>
      </c>
      <c r="AP147" s="103" t="n">
        <v>14.8</v>
      </c>
      <c r="AQ147" s="103" t="n">
        <v>15.76</v>
      </c>
      <c r="AR147" s="103" t="n">
        <v>16.72</v>
      </c>
      <c r="AS147" s="103" t="n">
        <v>17.68</v>
      </c>
      <c r="AT147" s="103" t="n">
        <v>18.64</v>
      </c>
      <c r="AU147" s="103" t="n">
        <v>19.6</v>
      </c>
      <c r="AV147" s="103" t="n">
        <v>20.56</v>
      </c>
      <c r="AW147" s="103" t="n">
        <v>21.52</v>
      </c>
      <c r="AX147" s="103" t="n">
        <v>22.48</v>
      </c>
      <c r="AY147" s="103" t="n">
        <v>23.44</v>
      </c>
      <c r="AZ147" s="103" t="n">
        <v>24.4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14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RowHeight="12.8"/>
  <cols>
    <col collapsed="false" hidden="false" max="1" min="1" style="102" width="10.8010204081633"/>
    <col collapsed="false" hidden="false" max="1025" min="2" style="103" width="10.8010204081633"/>
  </cols>
  <sheetData>
    <row r="1" s="102" customFormat="true" ht="12.8" hidden="false" customHeight="false" outlineLevel="0" collapsed="false">
      <c r="A1" s="102" t="s">
        <v>64</v>
      </c>
      <c r="B1" s="102" t="n">
        <v>0</v>
      </c>
      <c r="C1" s="102" t="n">
        <v>1</v>
      </c>
      <c r="D1" s="102" t="n">
        <v>2</v>
      </c>
      <c r="E1" s="102" t="n">
        <v>3</v>
      </c>
      <c r="F1" s="102" t="n">
        <v>4</v>
      </c>
      <c r="G1" s="102" t="n">
        <v>5</v>
      </c>
      <c r="H1" s="102" t="n">
        <v>6</v>
      </c>
      <c r="I1" s="102" t="n">
        <v>7</v>
      </c>
      <c r="J1" s="102" t="n">
        <v>8</v>
      </c>
      <c r="K1" s="102" t="n">
        <v>9</v>
      </c>
      <c r="L1" s="102" t="n">
        <v>10</v>
      </c>
      <c r="M1" s="102" t="n">
        <v>11</v>
      </c>
      <c r="N1" s="102" t="n">
        <v>12</v>
      </c>
      <c r="O1" s="102" t="n">
        <v>13</v>
      </c>
      <c r="P1" s="102" t="n">
        <v>14</v>
      </c>
      <c r="Q1" s="102" t="n">
        <v>15</v>
      </c>
      <c r="R1" s="102" t="n">
        <v>16</v>
      </c>
      <c r="S1" s="102" t="n">
        <v>17</v>
      </c>
      <c r="T1" s="102" t="n">
        <v>18</v>
      </c>
      <c r="U1" s="102" t="n">
        <v>19</v>
      </c>
      <c r="V1" s="102" t="n">
        <v>20</v>
      </c>
      <c r="W1" s="102" t="n">
        <v>21</v>
      </c>
      <c r="X1" s="102" t="n">
        <v>22</v>
      </c>
      <c r="Y1" s="102" t="n">
        <v>23</v>
      </c>
      <c r="Z1" s="102" t="n">
        <v>24</v>
      </c>
      <c r="AA1" s="102" t="n">
        <v>25</v>
      </c>
      <c r="AB1" s="102" t="n">
        <v>26</v>
      </c>
      <c r="AC1" s="102" t="n">
        <v>27</v>
      </c>
      <c r="AD1" s="102" t="n">
        <v>28</v>
      </c>
      <c r="AE1" s="102" t="n">
        <v>29</v>
      </c>
      <c r="AF1" s="102" t="n">
        <v>30</v>
      </c>
      <c r="AG1" s="102" t="n">
        <v>31</v>
      </c>
      <c r="AH1" s="102" t="n">
        <v>32</v>
      </c>
      <c r="AI1" s="102" t="n">
        <v>33</v>
      </c>
      <c r="AJ1" s="102" t="n">
        <v>34</v>
      </c>
      <c r="AK1" s="102" t="n">
        <v>35</v>
      </c>
      <c r="AL1" s="102" t="n">
        <v>36</v>
      </c>
      <c r="AM1" s="102" t="n">
        <v>37</v>
      </c>
      <c r="AN1" s="102" t="n">
        <v>38</v>
      </c>
      <c r="AO1" s="102" t="n">
        <v>39</v>
      </c>
      <c r="AP1" s="102" t="n">
        <v>40</v>
      </c>
      <c r="AQ1" s="102" t="n">
        <v>41</v>
      </c>
      <c r="AR1" s="102" t="n">
        <v>42</v>
      </c>
      <c r="AS1" s="102" t="n">
        <v>43</v>
      </c>
      <c r="AT1" s="102" t="n">
        <v>44</v>
      </c>
      <c r="AU1" s="102" t="n">
        <v>45</v>
      </c>
      <c r="AV1" s="102" t="n">
        <v>46</v>
      </c>
      <c r="AW1" s="102" t="n">
        <v>47</v>
      </c>
      <c r="AX1" s="102" t="n">
        <v>48</v>
      </c>
      <c r="AY1" s="102" t="n">
        <v>49</v>
      </c>
      <c r="AZ1" s="102" t="n">
        <v>50</v>
      </c>
    </row>
    <row r="2" customFormat="false" ht="12.8" hidden="false" customHeight="false" outlineLevel="0" collapsed="false">
      <c r="A2" s="102" t="n">
        <v>35</v>
      </c>
      <c r="B2" s="103" t="n">
        <v>0</v>
      </c>
      <c r="C2" s="103" t="n">
        <v>0.719</v>
      </c>
      <c r="D2" s="103" t="n">
        <v>1.438</v>
      </c>
      <c r="E2" s="103" t="n">
        <v>2.157</v>
      </c>
      <c r="F2" s="103" t="n">
        <v>2.876</v>
      </c>
      <c r="G2" s="103" t="n">
        <v>3.595</v>
      </c>
      <c r="H2" s="103" t="n">
        <v>4.314</v>
      </c>
      <c r="I2" s="103" t="n">
        <v>5.033</v>
      </c>
      <c r="J2" s="103" t="n">
        <v>5.752</v>
      </c>
      <c r="K2" s="103" t="n">
        <v>6.3566</v>
      </c>
      <c r="L2" s="103" t="n">
        <v>6.9612</v>
      </c>
      <c r="M2" s="103" t="n">
        <v>7.5658</v>
      </c>
      <c r="N2" s="103" t="n">
        <v>8.1704</v>
      </c>
      <c r="O2" s="103" t="n">
        <v>8.775</v>
      </c>
      <c r="P2" s="103" t="n">
        <v>8.946</v>
      </c>
      <c r="Q2" s="103" t="n">
        <v>9.117</v>
      </c>
      <c r="R2" s="103" t="n">
        <v>9.288</v>
      </c>
      <c r="S2" s="103" t="n">
        <v>9.459</v>
      </c>
      <c r="T2" s="103" t="n">
        <v>9.63</v>
      </c>
      <c r="U2" s="103" t="n">
        <v>9.6314</v>
      </c>
      <c r="V2" s="103" t="n">
        <v>9.6328</v>
      </c>
      <c r="W2" s="103" t="n">
        <v>9.6342</v>
      </c>
      <c r="X2" s="103" t="n">
        <v>9.6356</v>
      </c>
      <c r="Y2" s="103" t="n">
        <v>9.637</v>
      </c>
      <c r="Z2" s="103" t="n">
        <v>9.1096</v>
      </c>
      <c r="AA2" s="103" t="n">
        <v>8.5822</v>
      </c>
      <c r="AB2" s="103" t="n">
        <v>8.0548</v>
      </c>
      <c r="AC2" s="103" t="n">
        <v>7.5274</v>
      </c>
      <c r="AD2" s="103" t="n">
        <v>7</v>
      </c>
      <c r="AE2" s="103" t="n">
        <v>6.72857</v>
      </c>
      <c r="AF2" s="103" t="n">
        <v>6.45714</v>
      </c>
      <c r="AG2" s="103" t="n">
        <v>6.18571333333333</v>
      </c>
      <c r="AH2" s="103" t="n">
        <v>5.91428666666667</v>
      </c>
      <c r="AI2" s="103" t="n">
        <v>5.64286</v>
      </c>
      <c r="AJ2" s="103" t="n">
        <v>5.37143</v>
      </c>
      <c r="AK2" s="103" t="n">
        <v>5.1</v>
      </c>
      <c r="AL2" s="103" t="n">
        <v>4.7</v>
      </c>
      <c r="AM2" s="103" t="n">
        <v>4.3</v>
      </c>
      <c r="AN2" s="103" t="n">
        <v>3.9</v>
      </c>
      <c r="AO2" s="103" t="n">
        <v>3.5</v>
      </c>
      <c r="AP2" s="103" t="n">
        <v>3.1</v>
      </c>
      <c r="AQ2" s="103" t="n">
        <v>2.7</v>
      </c>
      <c r="AR2" s="103" t="n">
        <v>2.3</v>
      </c>
      <c r="AS2" s="103" t="n">
        <v>1.9</v>
      </c>
      <c r="AT2" s="103" t="n">
        <v>1.5</v>
      </c>
      <c r="AU2" s="103" t="n">
        <v>1.1</v>
      </c>
      <c r="AV2" s="103" t="n">
        <v>0.700000000000001</v>
      </c>
      <c r="AW2" s="103" t="n">
        <v>0.300000000000001</v>
      </c>
      <c r="AX2" s="103" t="n">
        <v>-0.0999999999999992</v>
      </c>
      <c r="AY2" s="103" t="n">
        <v>-0.499999999999999</v>
      </c>
      <c r="AZ2" s="103" t="n">
        <v>-0.899999999999999</v>
      </c>
    </row>
    <row r="3" customFormat="false" ht="12.8" hidden="false" customHeight="false" outlineLevel="0" collapsed="false">
      <c r="A3" s="102" t="n">
        <v>36</v>
      </c>
      <c r="B3" s="103" t="n">
        <v>0</v>
      </c>
      <c r="C3" s="103" t="n">
        <v>0.7378</v>
      </c>
      <c r="D3" s="103" t="n">
        <v>1.4756</v>
      </c>
      <c r="E3" s="103" t="n">
        <v>2.2134</v>
      </c>
      <c r="F3" s="103" t="n">
        <v>2.9512</v>
      </c>
      <c r="G3" s="103" t="n">
        <v>3.689</v>
      </c>
      <c r="H3" s="103" t="n">
        <v>4.4268</v>
      </c>
      <c r="I3" s="103" t="n">
        <v>5.1646</v>
      </c>
      <c r="J3" s="103" t="n">
        <v>5.9024</v>
      </c>
      <c r="K3" s="103" t="n">
        <v>6.52892</v>
      </c>
      <c r="L3" s="103" t="n">
        <v>7.15544</v>
      </c>
      <c r="M3" s="103" t="n">
        <v>7.78196</v>
      </c>
      <c r="N3" s="103" t="n">
        <v>8.40848</v>
      </c>
      <c r="O3" s="103" t="n">
        <v>9.035</v>
      </c>
      <c r="P3" s="103" t="n">
        <v>9.20872</v>
      </c>
      <c r="Q3" s="103" t="n">
        <v>9.38244</v>
      </c>
      <c r="R3" s="103" t="n">
        <v>9.55616</v>
      </c>
      <c r="S3" s="103" t="n">
        <v>9.72988</v>
      </c>
      <c r="T3" s="103" t="n">
        <v>9.9036</v>
      </c>
      <c r="U3" s="103" t="n">
        <v>9.90456</v>
      </c>
      <c r="V3" s="103" t="n">
        <v>9.90552</v>
      </c>
      <c r="W3" s="103" t="n">
        <v>9.90648</v>
      </c>
      <c r="X3" s="103" t="n">
        <v>9.90744</v>
      </c>
      <c r="Y3" s="103" t="n">
        <v>9.9084</v>
      </c>
      <c r="Z3" s="103" t="n">
        <v>9.39728</v>
      </c>
      <c r="AA3" s="103" t="n">
        <v>8.88616</v>
      </c>
      <c r="AB3" s="103" t="n">
        <v>8.37504</v>
      </c>
      <c r="AC3" s="103" t="n">
        <v>7.86392</v>
      </c>
      <c r="AD3" s="103" t="n">
        <v>7.3528</v>
      </c>
      <c r="AE3" s="103" t="n">
        <v>7.056685</v>
      </c>
      <c r="AF3" s="103" t="n">
        <v>6.76057</v>
      </c>
      <c r="AG3" s="103" t="n">
        <v>6.46445666666667</v>
      </c>
      <c r="AH3" s="103" t="n">
        <v>6.16834333333333</v>
      </c>
      <c r="AI3" s="103" t="n">
        <v>5.87223</v>
      </c>
      <c r="AJ3" s="103" t="n">
        <v>5.576116</v>
      </c>
      <c r="AK3" s="103" t="n">
        <v>5.28</v>
      </c>
      <c r="AL3" s="103" t="n">
        <v>4.868</v>
      </c>
      <c r="AM3" s="103" t="n">
        <v>4.456</v>
      </c>
      <c r="AN3" s="103" t="n">
        <v>4.044</v>
      </c>
      <c r="AO3" s="103" t="n">
        <v>3.632</v>
      </c>
      <c r="AP3" s="103" t="n">
        <v>3.22</v>
      </c>
      <c r="AQ3" s="103" t="n">
        <v>2.808</v>
      </c>
      <c r="AR3" s="103" t="n">
        <v>2.396</v>
      </c>
      <c r="AS3" s="103" t="n">
        <v>1.984</v>
      </c>
      <c r="AT3" s="103" t="n">
        <v>1.572</v>
      </c>
      <c r="AU3" s="103" t="n">
        <v>1.16</v>
      </c>
      <c r="AV3" s="103" t="n">
        <v>0.748000000000002</v>
      </c>
      <c r="AW3" s="103" t="n">
        <v>0.336000000000002</v>
      </c>
      <c r="AX3" s="103" t="n">
        <v>-0.075999999999998</v>
      </c>
      <c r="AY3" s="103" t="n">
        <v>-0.487999999999998</v>
      </c>
      <c r="AZ3" s="103" t="n">
        <v>-0.899999999999997</v>
      </c>
    </row>
    <row r="4" customFormat="false" ht="12.8" hidden="false" customHeight="false" outlineLevel="0" collapsed="false">
      <c r="A4" s="102" t="n">
        <v>37</v>
      </c>
      <c r="B4" s="103" t="n">
        <v>0</v>
      </c>
      <c r="C4" s="103" t="n">
        <v>0.7566</v>
      </c>
      <c r="D4" s="103" t="n">
        <v>1.5132</v>
      </c>
      <c r="E4" s="103" t="n">
        <v>2.2698</v>
      </c>
      <c r="F4" s="103" t="n">
        <v>3.0264</v>
      </c>
      <c r="G4" s="103" t="n">
        <v>3.783</v>
      </c>
      <c r="H4" s="103" t="n">
        <v>4.5396</v>
      </c>
      <c r="I4" s="103" t="n">
        <v>5.2962</v>
      </c>
      <c r="J4" s="103" t="n">
        <v>6.0528</v>
      </c>
      <c r="K4" s="103" t="n">
        <v>6.70124</v>
      </c>
      <c r="L4" s="103" t="n">
        <v>7.34968</v>
      </c>
      <c r="M4" s="103" t="n">
        <v>7.99812</v>
      </c>
      <c r="N4" s="103" t="n">
        <v>8.64656</v>
      </c>
      <c r="O4" s="103" t="n">
        <v>9.295</v>
      </c>
      <c r="P4" s="103" t="n">
        <v>9.47144</v>
      </c>
      <c r="Q4" s="103" t="n">
        <v>9.64788</v>
      </c>
      <c r="R4" s="103" t="n">
        <v>9.82432</v>
      </c>
      <c r="S4" s="103" t="n">
        <v>10.00076</v>
      </c>
      <c r="T4" s="103" t="n">
        <v>10.1772</v>
      </c>
      <c r="U4" s="103" t="n">
        <v>10.17772</v>
      </c>
      <c r="V4" s="103" t="n">
        <v>10.17824</v>
      </c>
      <c r="W4" s="103" t="n">
        <v>10.17876</v>
      </c>
      <c r="X4" s="103" t="n">
        <v>10.17928</v>
      </c>
      <c r="Y4" s="103" t="n">
        <v>10.1798</v>
      </c>
      <c r="Z4" s="103" t="n">
        <v>9.68496</v>
      </c>
      <c r="AA4" s="103" t="n">
        <v>9.19012</v>
      </c>
      <c r="AB4" s="103" t="n">
        <v>8.69528</v>
      </c>
      <c r="AC4" s="103" t="n">
        <v>8.20044</v>
      </c>
      <c r="AD4" s="103" t="n">
        <v>7.7056</v>
      </c>
      <c r="AE4" s="103" t="n">
        <v>7.3848</v>
      </c>
      <c r="AF4" s="103" t="n">
        <v>7.064</v>
      </c>
      <c r="AG4" s="103" t="n">
        <v>6.7432</v>
      </c>
      <c r="AH4" s="103" t="n">
        <v>6.4224</v>
      </c>
      <c r="AI4" s="103" t="n">
        <v>6.1016</v>
      </c>
      <c r="AJ4" s="103" t="n">
        <v>5.780802</v>
      </c>
      <c r="AK4" s="103" t="n">
        <v>5.46</v>
      </c>
      <c r="AL4" s="103" t="n">
        <v>5.036</v>
      </c>
      <c r="AM4" s="103" t="n">
        <v>4.612</v>
      </c>
      <c r="AN4" s="103" t="n">
        <v>4.188</v>
      </c>
      <c r="AO4" s="103" t="n">
        <v>3.764</v>
      </c>
      <c r="AP4" s="103" t="n">
        <v>3.34</v>
      </c>
      <c r="AQ4" s="103" t="n">
        <v>2.916</v>
      </c>
      <c r="AR4" s="103" t="n">
        <v>2.492</v>
      </c>
      <c r="AS4" s="103" t="n">
        <v>2.068</v>
      </c>
      <c r="AT4" s="103" t="n">
        <v>1.644</v>
      </c>
      <c r="AU4" s="103" t="n">
        <v>1.22</v>
      </c>
      <c r="AV4" s="103" t="n">
        <v>0.796000000000003</v>
      </c>
      <c r="AW4" s="103" t="n">
        <v>0.372000000000003</v>
      </c>
      <c r="AX4" s="103" t="n">
        <v>-0.0519999999999966</v>
      </c>
      <c r="AY4" s="103" t="n">
        <v>-0.475999999999996</v>
      </c>
      <c r="AZ4" s="103" t="n">
        <v>-0.899999999999996</v>
      </c>
    </row>
    <row r="5" customFormat="false" ht="12.8" hidden="false" customHeight="false" outlineLevel="0" collapsed="false">
      <c r="A5" s="102" t="n">
        <v>38</v>
      </c>
      <c r="B5" s="103" t="n">
        <v>0</v>
      </c>
      <c r="C5" s="103" t="n">
        <v>0.7754</v>
      </c>
      <c r="D5" s="103" t="n">
        <v>1.5508</v>
      </c>
      <c r="E5" s="103" t="n">
        <v>2.3262</v>
      </c>
      <c r="F5" s="103" t="n">
        <v>3.1016</v>
      </c>
      <c r="G5" s="103" t="n">
        <v>3.877</v>
      </c>
      <c r="H5" s="103" t="n">
        <v>4.6524</v>
      </c>
      <c r="I5" s="103" t="n">
        <v>5.4278</v>
      </c>
      <c r="J5" s="103" t="n">
        <v>6.2032</v>
      </c>
      <c r="K5" s="103" t="n">
        <v>6.87356</v>
      </c>
      <c r="L5" s="103" t="n">
        <v>7.54392</v>
      </c>
      <c r="M5" s="103" t="n">
        <v>8.21428</v>
      </c>
      <c r="N5" s="103" t="n">
        <v>8.88464</v>
      </c>
      <c r="O5" s="103" t="n">
        <v>9.555</v>
      </c>
      <c r="P5" s="103" t="n">
        <v>9.73416</v>
      </c>
      <c r="Q5" s="103" t="n">
        <v>9.91332</v>
      </c>
      <c r="R5" s="103" t="n">
        <v>10.09248</v>
      </c>
      <c r="S5" s="103" t="n">
        <v>10.27164</v>
      </c>
      <c r="T5" s="103" t="n">
        <v>10.4508</v>
      </c>
      <c r="U5" s="103" t="n">
        <v>10.45088</v>
      </c>
      <c r="V5" s="103" t="n">
        <v>10.45096</v>
      </c>
      <c r="W5" s="103" t="n">
        <v>10.45104</v>
      </c>
      <c r="X5" s="103" t="n">
        <v>10.45112</v>
      </c>
      <c r="Y5" s="103" t="n">
        <v>10.4512</v>
      </c>
      <c r="Z5" s="103" t="n">
        <v>9.97264</v>
      </c>
      <c r="AA5" s="103" t="n">
        <v>9.49408</v>
      </c>
      <c r="AB5" s="103" t="n">
        <v>9.01552</v>
      </c>
      <c r="AC5" s="103" t="n">
        <v>8.53696</v>
      </c>
      <c r="AD5" s="103" t="n">
        <v>8.0584</v>
      </c>
      <c r="AE5" s="103" t="n">
        <v>7.712915</v>
      </c>
      <c r="AF5" s="103" t="n">
        <v>7.36743</v>
      </c>
      <c r="AG5" s="103" t="n">
        <v>7.02194333333333</v>
      </c>
      <c r="AH5" s="103" t="n">
        <v>6.67645666666667</v>
      </c>
      <c r="AI5" s="103" t="n">
        <v>6.33097</v>
      </c>
      <c r="AJ5" s="103" t="n">
        <v>5.985488</v>
      </c>
      <c r="AK5" s="103" t="n">
        <v>5.64</v>
      </c>
      <c r="AL5" s="103" t="n">
        <v>5.204</v>
      </c>
      <c r="AM5" s="103" t="n">
        <v>4.768</v>
      </c>
      <c r="AN5" s="103" t="n">
        <v>4.332</v>
      </c>
      <c r="AO5" s="103" t="n">
        <v>3.896</v>
      </c>
      <c r="AP5" s="103" t="n">
        <v>3.46</v>
      </c>
      <c r="AQ5" s="103" t="n">
        <v>3.024</v>
      </c>
      <c r="AR5" s="103" t="n">
        <v>2.588</v>
      </c>
      <c r="AS5" s="103" t="n">
        <v>2.152</v>
      </c>
      <c r="AT5" s="103" t="n">
        <v>1.716</v>
      </c>
      <c r="AU5" s="103" t="n">
        <v>1.28</v>
      </c>
      <c r="AV5" s="103" t="n">
        <v>0.844000000000003</v>
      </c>
      <c r="AW5" s="103" t="n">
        <v>0.408000000000004</v>
      </c>
      <c r="AX5" s="103" t="n">
        <v>-0.0279999999999956</v>
      </c>
      <c r="AY5" s="103" t="n">
        <v>-0.463999999999995</v>
      </c>
      <c r="AZ5" s="103" t="n">
        <v>-0.899999999999995</v>
      </c>
    </row>
    <row r="6" customFormat="false" ht="12.8" hidden="false" customHeight="false" outlineLevel="0" collapsed="false">
      <c r="A6" s="102" t="n">
        <v>39</v>
      </c>
      <c r="B6" s="103" t="n">
        <v>0</v>
      </c>
      <c r="C6" s="103" t="n">
        <v>0.7942</v>
      </c>
      <c r="D6" s="103" t="n">
        <v>1.5884</v>
      </c>
      <c r="E6" s="103" t="n">
        <v>2.3826</v>
      </c>
      <c r="F6" s="103" t="n">
        <v>3.1768</v>
      </c>
      <c r="G6" s="103" t="n">
        <v>3.971</v>
      </c>
      <c r="H6" s="103" t="n">
        <v>4.7652</v>
      </c>
      <c r="I6" s="103" t="n">
        <v>5.5594</v>
      </c>
      <c r="J6" s="103" t="n">
        <v>6.3536</v>
      </c>
      <c r="K6" s="103" t="n">
        <v>7.04588</v>
      </c>
      <c r="L6" s="103" t="n">
        <v>7.73816</v>
      </c>
      <c r="M6" s="103" t="n">
        <v>8.43044</v>
      </c>
      <c r="N6" s="103" t="n">
        <v>9.12272</v>
      </c>
      <c r="O6" s="103" t="n">
        <v>9.815</v>
      </c>
      <c r="P6" s="103" t="n">
        <v>9.99688</v>
      </c>
      <c r="Q6" s="103" t="n">
        <v>10.17876</v>
      </c>
      <c r="R6" s="103" t="n">
        <v>10.36064</v>
      </c>
      <c r="S6" s="103" t="n">
        <v>10.54252</v>
      </c>
      <c r="T6" s="103" t="n">
        <v>10.7244</v>
      </c>
      <c r="U6" s="103" t="n">
        <v>10.72404</v>
      </c>
      <c r="V6" s="103" t="n">
        <v>10.72368</v>
      </c>
      <c r="W6" s="103" t="n">
        <v>10.72332</v>
      </c>
      <c r="X6" s="103" t="n">
        <v>10.72296</v>
      </c>
      <c r="Y6" s="103" t="n">
        <v>10.7226</v>
      </c>
      <c r="Z6" s="103" t="n">
        <v>10.26032</v>
      </c>
      <c r="AA6" s="103" t="n">
        <v>9.79804</v>
      </c>
      <c r="AB6" s="103" t="n">
        <v>9.33576</v>
      </c>
      <c r="AC6" s="103" t="n">
        <v>8.87348</v>
      </c>
      <c r="AD6" s="103" t="n">
        <v>8.4112</v>
      </c>
      <c r="AE6" s="103" t="n">
        <v>8.04103</v>
      </c>
      <c r="AF6" s="103" t="n">
        <v>7.67086</v>
      </c>
      <c r="AG6" s="103" t="n">
        <v>7.30068666666667</v>
      </c>
      <c r="AH6" s="103" t="n">
        <v>6.93051333333333</v>
      </c>
      <c r="AI6" s="103" t="n">
        <v>6.56034</v>
      </c>
      <c r="AJ6" s="103" t="n">
        <v>6.190174</v>
      </c>
      <c r="AK6" s="103" t="n">
        <v>5.82</v>
      </c>
      <c r="AL6" s="103" t="n">
        <v>5.372</v>
      </c>
      <c r="AM6" s="103" t="n">
        <v>4.924</v>
      </c>
      <c r="AN6" s="103" t="n">
        <v>4.476</v>
      </c>
      <c r="AO6" s="103" t="n">
        <v>4.028</v>
      </c>
      <c r="AP6" s="103" t="n">
        <v>3.58</v>
      </c>
      <c r="AQ6" s="103" t="n">
        <v>3.132</v>
      </c>
      <c r="AR6" s="103" t="n">
        <v>2.684</v>
      </c>
      <c r="AS6" s="103" t="n">
        <v>2.236</v>
      </c>
      <c r="AT6" s="103" t="n">
        <v>1.788</v>
      </c>
      <c r="AU6" s="103" t="n">
        <v>1.34</v>
      </c>
      <c r="AV6" s="103" t="n">
        <v>0.892000000000004</v>
      </c>
      <c r="AW6" s="103" t="n">
        <v>0.444000000000005</v>
      </c>
      <c r="AX6" s="103" t="n">
        <v>-0.00399999999999456</v>
      </c>
      <c r="AY6" s="103" t="n">
        <v>-0.451999999999994</v>
      </c>
      <c r="AZ6" s="103" t="n">
        <v>-0.899999999999993</v>
      </c>
    </row>
    <row r="7" customFormat="false" ht="12.8" hidden="false" customHeight="false" outlineLevel="0" collapsed="false">
      <c r="A7" s="102" t="n">
        <v>40</v>
      </c>
      <c r="B7" s="103" t="n">
        <v>0</v>
      </c>
      <c r="C7" s="103" t="n">
        <v>0.813</v>
      </c>
      <c r="D7" s="103" t="n">
        <v>1.626</v>
      </c>
      <c r="E7" s="103" t="n">
        <v>2.439</v>
      </c>
      <c r="F7" s="103" t="n">
        <v>3.252</v>
      </c>
      <c r="G7" s="103" t="n">
        <v>4.065</v>
      </c>
      <c r="H7" s="103" t="n">
        <v>4.878</v>
      </c>
      <c r="I7" s="103" t="n">
        <v>5.691</v>
      </c>
      <c r="J7" s="103" t="n">
        <v>6.504</v>
      </c>
      <c r="K7" s="103" t="n">
        <v>7.2182</v>
      </c>
      <c r="L7" s="103" t="n">
        <v>7.9324</v>
      </c>
      <c r="M7" s="103" t="n">
        <v>8.6466</v>
      </c>
      <c r="N7" s="103" t="n">
        <v>9.3608</v>
      </c>
      <c r="O7" s="103" t="n">
        <v>10.075</v>
      </c>
      <c r="P7" s="103" t="n">
        <v>10.2596</v>
      </c>
      <c r="Q7" s="103" t="n">
        <v>10.4442</v>
      </c>
      <c r="R7" s="103" t="n">
        <v>10.6288</v>
      </c>
      <c r="S7" s="103" t="n">
        <v>10.8134</v>
      </c>
      <c r="T7" s="103" t="n">
        <v>10.998</v>
      </c>
      <c r="U7" s="103" t="n">
        <v>10.9972</v>
      </c>
      <c r="V7" s="103" t="n">
        <v>10.9964</v>
      </c>
      <c r="W7" s="103" t="n">
        <v>10.9956</v>
      </c>
      <c r="X7" s="103" t="n">
        <v>10.9948</v>
      </c>
      <c r="Y7" s="103" t="n">
        <v>10.994</v>
      </c>
      <c r="Z7" s="103" t="n">
        <v>10.548</v>
      </c>
      <c r="AA7" s="103" t="n">
        <v>10.102</v>
      </c>
      <c r="AB7" s="103" t="n">
        <v>9.656</v>
      </c>
      <c r="AC7" s="103" t="n">
        <v>9.21</v>
      </c>
      <c r="AD7" s="103" t="n">
        <v>8.764</v>
      </c>
      <c r="AE7" s="103" t="n">
        <v>8.369145</v>
      </c>
      <c r="AF7" s="103" t="n">
        <v>7.97429</v>
      </c>
      <c r="AG7" s="103" t="n">
        <v>7.57943</v>
      </c>
      <c r="AH7" s="103" t="n">
        <v>7.18457</v>
      </c>
      <c r="AI7" s="103" t="n">
        <v>6.78971</v>
      </c>
      <c r="AJ7" s="103" t="n">
        <v>6.39486</v>
      </c>
      <c r="AK7" s="103" t="n">
        <v>6</v>
      </c>
      <c r="AL7" s="103" t="n">
        <v>5.54</v>
      </c>
      <c r="AM7" s="103" t="n">
        <v>5.08</v>
      </c>
      <c r="AN7" s="103" t="n">
        <v>4.62</v>
      </c>
      <c r="AO7" s="103" t="n">
        <v>4.16</v>
      </c>
      <c r="AP7" s="103" t="n">
        <v>3.7</v>
      </c>
      <c r="AQ7" s="103" t="n">
        <v>3.24</v>
      </c>
      <c r="AR7" s="103" t="n">
        <v>2.78</v>
      </c>
      <c r="AS7" s="103" t="n">
        <v>2.32</v>
      </c>
      <c r="AT7" s="103" t="n">
        <v>1.86</v>
      </c>
      <c r="AU7" s="103" t="n">
        <v>1.4</v>
      </c>
      <c r="AV7" s="103" t="n">
        <v>0.94</v>
      </c>
      <c r="AW7" s="103" t="n">
        <v>0.48</v>
      </c>
      <c r="AX7" s="103" t="n">
        <v>0.0200000000000005</v>
      </c>
      <c r="AY7" s="103" t="n">
        <v>-0.44</v>
      </c>
      <c r="AZ7" s="103" t="n">
        <v>-0.9</v>
      </c>
    </row>
    <row r="8" customFormat="false" ht="12.8" hidden="false" customHeight="false" outlineLevel="0" collapsed="false">
      <c r="A8" s="102" t="n">
        <v>41</v>
      </c>
      <c r="B8" s="103" t="n">
        <v>0</v>
      </c>
      <c r="C8" s="103" t="n">
        <v>0.8316</v>
      </c>
      <c r="D8" s="103" t="n">
        <v>1.6632</v>
      </c>
      <c r="E8" s="103" t="n">
        <v>2.4948</v>
      </c>
      <c r="F8" s="103" t="n">
        <v>3.3264</v>
      </c>
      <c r="G8" s="103" t="n">
        <v>4.158</v>
      </c>
      <c r="H8" s="103" t="n">
        <v>4.9896</v>
      </c>
      <c r="I8" s="103" t="n">
        <v>5.8212</v>
      </c>
      <c r="J8" s="103" t="n">
        <v>6.6528</v>
      </c>
      <c r="K8" s="103" t="n">
        <v>7.38664</v>
      </c>
      <c r="L8" s="103" t="n">
        <v>8.12048</v>
      </c>
      <c r="M8" s="103" t="n">
        <v>8.85432</v>
      </c>
      <c r="N8" s="103" t="n">
        <v>9.58816</v>
      </c>
      <c r="O8" s="103" t="n">
        <v>10.322</v>
      </c>
      <c r="P8" s="103" t="n">
        <v>10.51264</v>
      </c>
      <c r="Q8" s="103" t="n">
        <v>10.70328</v>
      </c>
      <c r="R8" s="103" t="n">
        <v>10.89392</v>
      </c>
      <c r="S8" s="103" t="n">
        <v>11.08456</v>
      </c>
      <c r="T8" s="103" t="n">
        <v>11.2752</v>
      </c>
      <c r="U8" s="103" t="n">
        <v>11.27876</v>
      </c>
      <c r="V8" s="103" t="n">
        <v>11.28232</v>
      </c>
      <c r="W8" s="103" t="n">
        <v>11.28588</v>
      </c>
      <c r="X8" s="103" t="n">
        <v>11.28944</v>
      </c>
      <c r="Y8" s="103" t="n">
        <v>11.293</v>
      </c>
      <c r="Z8" s="103" t="n">
        <v>10.85664</v>
      </c>
      <c r="AA8" s="103" t="n">
        <v>10.42028</v>
      </c>
      <c r="AB8" s="103" t="n">
        <v>9.98392</v>
      </c>
      <c r="AC8" s="103" t="n">
        <v>9.54756</v>
      </c>
      <c r="AD8" s="103" t="n">
        <v>9.1112</v>
      </c>
      <c r="AE8" s="103" t="n">
        <v>8.692459</v>
      </c>
      <c r="AF8" s="103" t="n">
        <v>8.273718</v>
      </c>
      <c r="AG8" s="103" t="n">
        <v>7.85497266666667</v>
      </c>
      <c r="AH8" s="103" t="n">
        <v>7.43622733333333</v>
      </c>
      <c r="AI8" s="103" t="n">
        <v>7.017482</v>
      </c>
      <c r="AJ8" s="103" t="n">
        <v>6.598746</v>
      </c>
      <c r="AK8" s="103" t="n">
        <v>6.18</v>
      </c>
      <c r="AL8" s="103" t="n">
        <v>5.704</v>
      </c>
      <c r="AM8" s="103" t="n">
        <v>5.228</v>
      </c>
      <c r="AN8" s="103" t="n">
        <v>4.752</v>
      </c>
      <c r="AO8" s="103" t="n">
        <v>4.276</v>
      </c>
      <c r="AP8" s="103" t="n">
        <v>3.8</v>
      </c>
      <c r="AQ8" s="103" t="n">
        <v>3.324</v>
      </c>
      <c r="AR8" s="103" t="n">
        <v>2.848</v>
      </c>
      <c r="AS8" s="103" t="n">
        <v>2.372</v>
      </c>
      <c r="AT8" s="103" t="n">
        <v>1.896</v>
      </c>
      <c r="AU8" s="103" t="n">
        <v>1.42</v>
      </c>
      <c r="AV8" s="103" t="n">
        <v>0.944000000000001</v>
      </c>
      <c r="AW8" s="103" t="n">
        <v>0.468000000000001</v>
      </c>
      <c r="AX8" s="103" t="n">
        <v>-0.00799999999999856</v>
      </c>
      <c r="AY8" s="103" t="n">
        <v>-0.483999999999998</v>
      </c>
      <c r="AZ8" s="103" t="n">
        <v>-0.959999999999998</v>
      </c>
    </row>
    <row r="9" customFormat="false" ht="12.8" hidden="false" customHeight="false" outlineLevel="0" collapsed="false">
      <c r="A9" s="102" t="n">
        <v>42</v>
      </c>
      <c r="B9" s="103" t="n">
        <v>0</v>
      </c>
      <c r="C9" s="103" t="n">
        <v>0.8502</v>
      </c>
      <c r="D9" s="103" t="n">
        <v>1.7004</v>
      </c>
      <c r="E9" s="103" t="n">
        <v>2.5506</v>
      </c>
      <c r="F9" s="103" t="n">
        <v>3.4008</v>
      </c>
      <c r="G9" s="103" t="n">
        <v>4.251</v>
      </c>
      <c r="H9" s="103" t="n">
        <v>5.1012</v>
      </c>
      <c r="I9" s="103" t="n">
        <v>5.9514</v>
      </c>
      <c r="J9" s="103" t="n">
        <v>6.8016</v>
      </c>
      <c r="K9" s="103" t="n">
        <v>7.55508</v>
      </c>
      <c r="L9" s="103" t="n">
        <v>8.30856</v>
      </c>
      <c r="M9" s="103" t="n">
        <v>9.06204</v>
      </c>
      <c r="N9" s="103" t="n">
        <v>9.81552</v>
      </c>
      <c r="O9" s="103" t="n">
        <v>10.569</v>
      </c>
      <c r="P9" s="103" t="n">
        <v>10.76568</v>
      </c>
      <c r="Q9" s="103" t="n">
        <v>10.96236</v>
      </c>
      <c r="R9" s="103" t="n">
        <v>11.15904</v>
      </c>
      <c r="S9" s="103" t="n">
        <v>11.35572</v>
      </c>
      <c r="T9" s="103" t="n">
        <v>11.5524</v>
      </c>
      <c r="U9" s="103" t="n">
        <v>11.56032</v>
      </c>
      <c r="V9" s="103" t="n">
        <v>11.56824</v>
      </c>
      <c r="W9" s="103" t="n">
        <v>11.57616</v>
      </c>
      <c r="X9" s="103" t="n">
        <v>11.58408</v>
      </c>
      <c r="Y9" s="103" t="n">
        <v>11.592</v>
      </c>
      <c r="Z9" s="103" t="n">
        <v>11.16528</v>
      </c>
      <c r="AA9" s="103" t="n">
        <v>10.73856</v>
      </c>
      <c r="AB9" s="103" t="n">
        <v>10.31184</v>
      </c>
      <c r="AC9" s="103" t="n">
        <v>9.88512</v>
      </c>
      <c r="AD9" s="103" t="n">
        <v>9.4584</v>
      </c>
      <c r="AE9" s="103" t="n">
        <v>9.015773</v>
      </c>
      <c r="AF9" s="103" t="n">
        <v>8.573146</v>
      </c>
      <c r="AG9" s="103" t="n">
        <v>8.13051533333334</v>
      </c>
      <c r="AH9" s="103" t="n">
        <v>7.68788466666667</v>
      </c>
      <c r="AI9" s="103" t="n">
        <v>7.245254</v>
      </c>
      <c r="AJ9" s="103" t="n">
        <v>6.802632</v>
      </c>
      <c r="AK9" s="103" t="n">
        <v>6.36</v>
      </c>
      <c r="AL9" s="103" t="n">
        <v>5.868</v>
      </c>
      <c r="AM9" s="103" t="n">
        <v>5.376</v>
      </c>
      <c r="AN9" s="103" t="n">
        <v>4.884</v>
      </c>
      <c r="AO9" s="103" t="n">
        <v>4.392</v>
      </c>
      <c r="AP9" s="103" t="n">
        <v>3.9</v>
      </c>
      <c r="AQ9" s="103" t="n">
        <v>3.408</v>
      </c>
      <c r="AR9" s="103" t="n">
        <v>2.916</v>
      </c>
      <c r="AS9" s="103" t="n">
        <v>2.424</v>
      </c>
      <c r="AT9" s="103" t="n">
        <v>1.932</v>
      </c>
      <c r="AU9" s="103" t="n">
        <v>1.44</v>
      </c>
      <c r="AV9" s="103" t="n">
        <v>0.948000000000002</v>
      </c>
      <c r="AW9" s="103" t="n">
        <v>0.456000000000003</v>
      </c>
      <c r="AX9" s="103" t="n">
        <v>-0.035999999999997</v>
      </c>
      <c r="AY9" s="103" t="n">
        <v>-0.527999999999997</v>
      </c>
      <c r="AZ9" s="103" t="n">
        <v>-1.02</v>
      </c>
    </row>
    <row r="10" customFormat="false" ht="12.8" hidden="false" customHeight="false" outlineLevel="0" collapsed="false">
      <c r="A10" s="102" t="n">
        <v>43</v>
      </c>
      <c r="B10" s="103" t="n">
        <v>0</v>
      </c>
      <c r="C10" s="103" t="n">
        <v>0.8688</v>
      </c>
      <c r="D10" s="103" t="n">
        <v>1.7376</v>
      </c>
      <c r="E10" s="103" t="n">
        <v>2.6064</v>
      </c>
      <c r="F10" s="103" t="n">
        <v>3.4752</v>
      </c>
      <c r="G10" s="103" t="n">
        <v>4.344</v>
      </c>
      <c r="H10" s="103" t="n">
        <v>5.2128</v>
      </c>
      <c r="I10" s="103" t="n">
        <v>6.0816</v>
      </c>
      <c r="J10" s="103" t="n">
        <v>6.9504</v>
      </c>
      <c r="K10" s="103" t="n">
        <v>7.72352</v>
      </c>
      <c r="L10" s="103" t="n">
        <v>8.49664</v>
      </c>
      <c r="M10" s="103" t="n">
        <v>9.26976</v>
      </c>
      <c r="N10" s="103" t="n">
        <v>10.04288</v>
      </c>
      <c r="O10" s="103" t="n">
        <v>10.816</v>
      </c>
      <c r="P10" s="103" t="n">
        <v>11.01872</v>
      </c>
      <c r="Q10" s="103" t="n">
        <v>11.22144</v>
      </c>
      <c r="R10" s="103" t="n">
        <v>11.42416</v>
      </c>
      <c r="S10" s="103" t="n">
        <v>11.62688</v>
      </c>
      <c r="T10" s="103" t="n">
        <v>11.8296</v>
      </c>
      <c r="U10" s="103" t="n">
        <v>11.84188</v>
      </c>
      <c r="V10" s="103" t="n">
        <v>11.85416</v>
      </c>
      <c r="W10" s="103" t="n">
        <v>11.86644</v>
      </c>
      <c r="X10" s="103" t="n">
        <v>11.87872</v>
      </c>
      <c r="Y10" s="103" t="n">
        <v>11.891</v>
      </c>
      <c r="Z10" s="103" t="n">
        <v>11.47392</v>
      </c>
      <c r="AA10" s="103" t="n">
        <v>11.05684</v>
      </c>
      <c r="AB10" s="103" t="n">
        <v>10.63976</v>
      </c>
      <c r="AC10" s="103" t="n">
        <v>10.22268</v>
      </c>
      <c r="AD10" s="103" t="n">
        <v>9.8056</v>
      </c>
      <c r="AE10" s="103" t="n">
        <v>9.339087</v>
      </c>
      <c r="AF10" s="103" t="n">
        <v>8.872574</v>
      </c>
      <c r="AG10" s="103" t="n">
        <v>8.406058</v>
      </c>
      <c r="AH10" s="103" t="n">
        <v>7.939542</v>
      </c>
      <c r="AI10" s="103" t="n">
        <v>7.473026</v>
      </c>
      <c r="AJ10" s="103" t="n">
        <v>7.006518</v>
      </c>
      <c r="AK10" s="103" t="n">
        <v>6.54</v>
      </c>
      <c r="AL10" s="103" t="n">
        <v>6.032</v>
      </c>
      <c r="AM10" s="103" t="n">
        <v>5.524</v>
      </c>
      <c r="AN10" s="103" t="n">
        <v>5.016</v>
      </c>
      <c r="AO10" s="103" t="n">
        <v>4.508</v>
      </c>
      <c r="AP10" s="103" t="n">
        <v>4</v>
      </c>
      <c r="AQ10" s="103" t="n">
        <v>3.492</v>
      </c>
      <c r="AR10" s="103" t="n">
        <v>2.984</v>
      </c>
      <c r="AS10" s="103" t="n">
        <v>2.476</v>
      </c>
      <c r="AT10" s="103" t="n">
        <v>1.968</v>
      </c>
      <c r="AU10" s="103" t="n">
        <v>1.46</v>
      </c>
      <c r="AV10" s="103" t="n">
        <v>0.952000000000002</v>
      </c>
      <c r="AW10" s="103" t="n">
        <v>0.444000000000003</v>
      </c>
      <c r="AX10" s="103" t="n">
        <v>-0.0639999999999968</v>
      </c>
      <c r="AY10" s="103" t="n">
        <v>-0.571999999999997</v>
      </c>
      <c r="AZ10" s="103" t="n">
        <v>-1.08</v>
      </c>
    </row>
    <row r="11" customFormat="false" ht="12.8" hidden="false" customHeight="false" outlineLevel="0" collapsed="false">
      <c r="A11" s="102" t="n">
        <v>44</v>
      </c>
      <c r="B11" s="103" t="n">
        <v>0</v>
      </c>
      <c r="C11" s="103" t="n">
        <v>0.8874</v>
      </c>
      <c r="D11" s="103" t="n">
        <v>1.7748</v>
      </c>
      <c r="E11" s="103" t="n">
        <v>2.6622</v>
      </c>
      <c r="F11" s="103" t="n">
        <v>3.5496</v>
      </c>
      <c r="G11" s="103" t="n">
        <v>4.437</v>
      </c>
      <c r="H11" s="103" t="n">
        <v>5.3244</v>
      </c>
      <c r="I11" s="103" t="n">
        <v>6.2118</v>
      </c>
      <c r="J11" s="103" t="n">
        <v>7.0992</v>
      </c>
      <c r="K11" s="103" t="n">
        <v>7.89196</v>
      </c>
      <c r="L11" s="103" t="n">
        <v>8.68472</v>
      </c>
      <c r="M11" s="103" t="n">
        <v>9.47748</v>
      </c>
      <c r="N11" s="103" t="n">
        <v>10.27024</v>
      </c>
      <c r="O11" s="103" t="n">
        <v>11.063</v>
      </c>
      <c r="P11" s="103" t="n">
        <v>11.27176</v>
      </c>
      <c r="Q11" s="103" t="n">
        <v>11.48052</v>
      </c>
      <c r="R11" s="103" t="n">
        <v>11.68928</v>
      </c>
      <c r="S11" s="103" t="n">
        <v>11.89804</v>
      </c>
      <c r="T11" s="103" t="n">
        <v>12.1068</v>
      </c>
      <c r="U11" s="103" t="n">
        <v>12.12344</v>
      </c>
      <c r="V11" s="103" t="n">
        <v>12.14008</v>
      </c>
      <c r="W11" s="103" t="n">
        <v>12.15672</v>
      </c>
      <c r="X11" s="103" t="n">
        <v>12.17336</v>
      </c>
      <c r="Y11" s="103" t="n">
        <v>12.19</v>
      </c>
      <c r="Z11" s="103" t="n">
        <v>11.78256</v>
      </c>
      <c r="AA11" s="103" t="n">
        <v>11.37512</v>
      </c>
      <c r="AB11" s="103" t="n">
        <v>10.96768</v>
      </c>
      <c r="AC11" s="103" t="n">
        <v>10.56024</v>
      </c>
      <c r="AD11" s="103" t="n">
        <v>10.1528</v>
      </c>
      <c r="AE11" s="103" t="n">
        <v>9.662401</v>
      </c>
      <c r="AF11" s="103" t="n">
        <v>9.172002</v>
      </c>
      <c r="AG11" s="103" t="n">
        <v>8.68160066666667</v>
      </c>
      <c r="AH11" s="103" t="n">
        <v>8.19119933333333</v>
      </c>
      <c r="AI11" s="103" t="n">
        <v>7.700798</v>
      </c>
      <c r="AJ11" s="103" t="n">
        <v>7.210404</v>
      </c>
      <c r="AK11" s="103" t="n">
        <v>6.72</v>
      </c>
      <c r="AL11" s="103" t="n">
        <v>6.196</v>
      </c>
      <c r="AM11" s="103" t="n">
        <v>5.672</v>
      </c>
      <c r="AN11" s="103" t="n">
        <v>5.148</v>
      </c>
      <c r="AO11" s="103" t="n">
        <v>4.624</v>
      </c>
      <c r="AP11" s="103" t="n">
        <v>4.1</v>
      </c>
      <c r="AQ11" s="103" t="n">
        <v>3.576</v>
      </c>
      <c r="AR11" s="103" t="n">
        <v>3.052</v>
      </c>
      <c r="AS11" s="103" t="n">
        <v>2.528</v>
      </c>
      <c r="AT11" s="103" t="n">
        <v>2.004</v>
      </c>
      <c r="AU11" s="103" t="n">
        <v>1.48</v>
      </c>
      <c r="AV11" s="103" t="n">
        <v>0.956000000000002</v>
      </c>
      <c r="AW11" s="103" t="n">
        <v>0.432000000000002</v>
      </c>
      <c r="AX11" s="103" t="n">
        <v>-0.0919999999999973</v>
      </c>
      <c r="AY11" s="103" t="n">
        <v>-0.615999999999997</v>
      </c>
      <c r="AZ11" s="103" t="n">
        <v>-1.14</v>
      </c>
    </row>
    <row r="12" customFormat="false" ht="12.8" hidden="false" customHeight="false" outlineLevel="0" collapsed="false">
      <c r="A12" s="102" t="n">
        <v>45</v>
      </c>
      <c r="B12" s="103" t="n">
        <v>0</v>
      </c>
      <c r="C12" s="103" t="n">
        <v>0.906</v>
      </c>
      <c r="D12" s="103" t="n">
        <v>1.812</v>
      </c>
      <c r="E12" s="103" t="n">
        <v>2.718</v>
      </c>
      <c r="F12" s="103" t="n">
        <v>3.624</v>
      </c>
      <c r="G12" s="103" t="n">
        <v>4.53</v>
      </c>
      <c r="H12" s="103" t="n">
        <v>5.436</v>
      </c>
      <c r="I12" s="103" t="n">
        <v>6.342</v>
      </c>
      <c r="J12" s="103" t="n">
        <v>7.248</v>
      </c>
      <c r="K12" s="103" t="n">
        <v>8.0604</v>
      </c>
      <c r="L12" s="103" t="n">
        <v>8.8728</v>
      </c>
      <c r="M12" s="103" t="n">
        <v>9.6852</v>
      </c>
      <c r="N12" s="103" t="n">
        <v>10.4976</v>
      </c>
      <c r="O12" s="103" t="n">
        <v>11.31</v>
      </c>
      <c r="P12" s="103" t="n">
        <v>11.5248</v>
      </c>
      <c r="Q12" s="103" t="n">
        <v>11.7396</v>
      </c>
      <c r="R12" s="103" t="n">
        <v>11.9544</v>
      </c>
      <c r="S12" s="103" t="n">
        <v>12.1692</v>
      </c>
      <c r="T12" s="103" t="n">
        <v>12.384</v>
      </c>
      <c r="U12" s="103" t="n">
        <v>12.405</v>
      </c>
      <c r="V12" s="103" t="n">
        <v>12.426</v>
      </c>
      <c r="W12" s="103" t="n">
        <v>12.447</v>
      </c>
      <c r="X12" s="103" t="n">
        <v>12.468</v>
      </c>
      <c r="Y12" s="103" t="n">
        <v>12.489</v>
      </c>
      <c r="Z12" s="103" t="n">
        <v>12.0912</v>
      </c>
      <c r="AA12" s="103" t="n">
        <v>11.6934</v>
      </c>
      <c r="AB12" s="103" t="n">
        <v>11.2956</v>
      </c>
      <c r="AC12" s="103" t="n">
        <v>10.8978</v>
      </c>
      <c r="AD12" s="103" t="n">
        <v>10.5</v>
      </c>
      <c r="AE12" s="103" t="n">
        <v>9.985715</v>
      </c>
      <c r="AF12" s="103" t="n">
        <v>9.47143</v>
      </c>
      <c r="AG12" s="103" t="n">
        <v>8.95714333333333</v>
      </c>
      <c r="AH12" s="103" t="n">
        <v>8.44285666666667</v>
      </c>
      <c r="AI12" s="103" t="n">
        <v>7.92857</v>
      </c>
      <c r="AJ12" s="103" t="n">
        <v>7.41429</v>
      </c>
      <c r="AK12" s="103" t="n">
        <v>6.9</v>
      </c>
      <c r="AL12" s="103" t="n">
        <v>6.36</v>
      </c>
      <c r="AM12" s="103" t="n">
        <v>5.82</v>
      </c>
      <c r="AN12" s="103" t="n">
        <v>5.28</v>
      </c>
      <c r="AO12" s="103" t="n">
        <v>4.74</v>
      </c>
      <c r="AP12" s="103" t="n">
        <v>4.2</v>
      </c>
      <c r="AQ12" s="103" t="n">
        <v>3.66</v>
      </c>
      <c r="AR12" s="103" t="n">
        <v>3.12</v>
      </c>
      <c r="AS12" s="103" t="n">
        <v>2.58</v>
      </c>
      <c r="AT12" s="103" t="n">
        <v>2.04</v>
      </c>
      <c r="AU12" s="103" t="n">
        <v>1.5</v>
      </c>
      <c r="AV12" s="103" t="n">
        <v>0.96</v>
      </c>
      <c r="AW12" s="103" t="n">
        <v>0.42</v>
      </c>
      <c r="AX12" s="103" t="n">
        <v>-0.12</v>
      </c>
      <c r="AY12" s="103" t="n">
        <v>-0.66</v>
      </c>
      <c r="AZ12" s="103" t="n">
        <v>-1.2</v>
      </c>
    </row>
    <row r="13" customFormat="false" ht="12.8" hidden="false" customHeight="false" outlineLevel="0" collapsed="false">
      <c r="A13" s="102" t="n">
        <v>46</v>
      </c>
      <c r="B13" s="103" t="n">
        <v>0</v>
      </c>
      <c r="C13" s="103" t="n">
        <v>0.9248</v>
      </c>
      <c r="D13" s="103" t="n">
        <v>1.8496</v>
      </c>
      <c r="E13" s="103" t="n">
        <v>2.7744</v>
      </c>
      <c r="F13" s="103" t="n">
        <v>3.6992</v>
      </c>
      <c r="G13" s="103" t="n">
        <v>4.624</v>
      </c>
      <c r="H13" s="103" t="n">
        <v>5.5488</v>
      </c>
      <c r="I13" s="103" t="n">
        <v>6.4736</v>
      </c>
      <c r="J13" s="103" t="n">
        <v>7.3984</v>
      </c>
      <c r="K13" s="103" t="n">
        <v>8.21296</v>
      </c>
      <c r="L13" s="103" t="n">
        <v>9.02752</v>
      </c>
      <c r="M13" s="103" t="n">
        <v>9.84208</v>
      </c>
      <c r="N13" s="103" t="n">
        <v>10.65664</v>
      </c>
      <c r="O13" s="103" t="n">
        <v>11.4712</v>
      </c>
      <c r="P13" s="103" t="n">
        <v>11.6984</v>
      </c>
      <c r="Q13" s="103" t="n">
        <v>11.9256</v>
      </c>
      <c r="R13" s="103" t="n">
        <v>12.1528</v>
      </c>
      <c r="S13" s="103" t="n">
        <v>12.38</v>
      </c>
      <c r="T13" s="103" t="n">
        <v>12.6072</v>
      </c>
      <c r="U13" s="103" t="n">
        <v>12.64796</v>
      </c>
      <c r="V13" s="103" t="n">
        <v>12.68872</v>
      </c>
      <c r="W13" s="103" t="n">
        <v>12.72948</v>
      </c>
      <c r="X13" s="103" t="n">
        <v>12.77024</v>
      </c>
      <c r="Y13" s="103" t="n">
        <v>12.811</v>
      </c>
      <c r="Z13" s="103" t="n">
        <v>12.41936</v>
      </c>
      <c r="AA13" s="103" t="n">
        <v>12.02772</v>
      </c>
      <c r="AB13" s="103" t="n">
        <v>11.63608</v>
      </c>
      <c r="AC13" s="103" t="n">
        <v>11.24444</v>
      </c>
      <c r="AD13" s="103" t="n">
        <v>10.8528</v>
      </c>
      <c r="AE13" s="103" t="n">
        <v>10.310972</v>
      </c>
      <c r="AF13" s="103" t="n">
        <v>9.769144</v>
      </c>
      <c r="AG13" s="103" t="n">
        <v>9.22731466666667</v>
      </c>
      <c r="AH13" s="103" t="n">
        <v>8.68548533333333</v>
      </c>
      <c r="AI13" s="103" t="n">
        <v>8.143656</v>
      </c>
      <c r="AJ13" s="103" t="n">
        <v>7.601832</v>
      </c>
      <c r="AK13" s="103" t="n">
        <v>7.06</v>
      </c>
      <c r="AL13" s="103" t="n">
        <v>6.512</v>
      </c>
      <c r="AM13" s="103" t="n">
        <v>5.964</v>
      </c>
      <c r="AN13" s="103" t="n">
        <v>5.416</v>
      </c>
      <c r="AO13" s="103" t="n">
        <v>4.868</v>
      </c>
      <c r="AP13" s="103" t="n">
        <v>4.32</v>
      </c>
      <c r="AQ13" s="103" t="n">
        <v>3.772</v>
      </c>
      <c r="AR13" s="103" t="n">
        <v>3.224</v>
      </c>
      <c r="AS13" s="103" t="n">
        <v>2.676</v>
      </c>
      <c r="AT13" s="103" t="n">
        <v>2.128</v>
      </c>
      <c r="AU13" s="103" t="n">
        <v>1.58</v>
      </c>
      <c r="AV13" s="103" t="n">
        <v>1.032</v>
      </c>
      <c r="AW13" s="103" t="n">
        <v>0.484</v>
      </c>
      <c r="AX13" s="103" t="n">
        <v>-0.0640000000000001</v>
      </c>
      <c r="AY13" s="103" t="n">
        <v>-0.612</v>
      </c>
      <c r="AZ13" s="103" t="n">
        <v>-1.16</v>
      </c>
    </row>
    <row r="14" customFormat="false" ht="12.8" hidden="false" customHeight="false" outlineLevel="0" collapsed="false">
      <c r="A14" s="102" t="n">
        <v>47</v>
      </c>
      <c r="B14" s="103" t="n">
        <v>0</v>
      </c>
      <c r="C14" s="103" t="n">
        <v>0.9436</v>
      </c>
      <c r="D14" s="103" t="n">
        <v>1.8872</v>
      </c>
      <c r="E14" s="103" t="n">
        <v>2.8308</v>
      </c>
      <c r="F14" s="103" t="n">
        <v>3.7744</v>
      </c>
      <c r="G14" s="103" t="n">
        <v>4.718</v>
      </c>
      <c r="H14" s="103" t="n">
        <v>5.6616</v>
      </c>
      <c r="I14" s="103" t="n">
        <v>6.6052</v>
      </c>
      <c r="J14" s="103" t="n">
        <v>7.5488</v>
      </c>
      <c r="K14" s="103" t="n">
        <v>8.36552</v>
      </c>
      <c r="L14" s="103" t="n">
        <v>9.18224</v>
      </c>
      <c r="M14" s="103" t="n">
        <v>9.99896</v>
      </c>
      <c r="N14" s="103" t="n">
        <v>10.81568</v>
      </c>
      <c r="O14" s="103" t="n">
        <v>11.6324</v>
      </c>
      <c r="P14" s="103" t="n">
        <v>11.872</v>
      </c>
      <c r="Q14" s="103" t="n">
        <v>12.1116</v>
      </c>
      <c r="R14" s="103" t="n">
        <v>12.3512</v>
      </c>
      <c r="S14" s="103" t="n">
        <v>12.5908</v>
      </c>
      <c r="T14" s="103" t="n">
        <v>12.8304</v>
      </c>
      <c r="U14" s="103" t="n">
        <v>12.89092</v>
      </c>
      <c r="V14" s="103" t="n">
        <v>12.95144</v>
      </c>
      <c r="W14" s="103" t="n">
        <v>13.01196</v>
      </c>
      <c r="X14" s="103" t="n">
        <v>13.07248</v>
      </c>
      <c r="Y14" s="103" t="n">
        <v>13.133</v>
      </c>
      <c r="Z14" s="103" t="n">
        <v>12.74752</v>
      </c>
      <c r="AA14" s="103" t="n">
        <v>12.36204</v>
      </c>
      <c r="AB14" s="103" t="n">
        <v>11.97656</v>
      </c>
      <c r="AC14" s="103" t="n">
        <v>11.59108</v>
      </c>
      <c r="AD14" s="103" t="n">
        <v>11.2056</v>
      </c>
      <c r="AE14" s="103" t="n">
        <v>10.636229</v>
      </c>
      <c r="AF14" s="103" t="n">
        <v>10.066858</v>
      </c>
      <c r="AG14" s="103" t="n">
        <v>9.497486</v>
      </c>
      <c r="AH14" s="103" t="n">
        <v>8.928114</v>
      </c>
      <c r="AI14" s="103" t="n">
        <v>8.358742</v>
      </c>
      <c r="AJ14" s="103" t="n">
        <v>7.789374</v>
      </c>
      <c r="AK14" s="103" t="n">
        <v>7.22</v>
      </c>
      <c r="AL14" s="103" t="n">
        <v>6.664</v>
      </c>
      <c r="AM14" s="103" t="n">
        <v>6.108</v>
      </c>
      <c r="AN14" s="103" t="n">
        <v>5.552</v>
      </c>
      <c r="AO14" s="103" t="n">
        <v>4.996</v>
      </c>
      <c r="AP14" s="103" t="n">
        <v>4.44</v>
      </c>
      <c r="AQ14" s="103" t="n">
        <v>3.884</v>
      </c>
      <c r="AR14" s="103" t="n">
        <v>3.328</v>
      </c>
      <c r="AS14" s="103" t="n">
        <v>2.772</v>
      </c>
      <c r="AT14" s="103" t="n">
        <v>2.216</v>
      </c>
      <c r="AU14" s="103" t="n">
        <v>1.66</v>
      </c>
      <c r="AV14" s="103" t="n">
        <v>1.104</v>
      </c>
      <c r="AW14" s="103" t="n">
        <v>0.548</v>
      </c>
      <c r="AX14" s="103" t="n">
        <v>-0.00800000000000001</v>
      </c>
      <c r="AY14" s="103" t="n">
        <v>-0.564</v>
      </c>
      <c r="AZ14" s="103" t="n">
        <v>-1.12</v>
      </c>
    </row>
    <row r="15" customFormat="false" ht="12.8" hidden="false" customHeight="false" outlineLevel="0" collapsed="false">
      <c r="A15" s="102" t="n">
        <v>48</v>
      </c>
      <c r="B15" s="103" t="n">
        <v>0</v>
      </c>
      <c r="C15" s="103" t="n">
        <v>0.9624</v>
      </c>
      <c r="D15" s="103" t="n">
        <v>1.9248</v>
      </c>
      <c r="E15" s="103" t="n">
        <v>2.8872</v>
      </c>
      <c r="F15" s="103" t="n">
        <v>3.8496</v>
      </c>
      <c r="G15" s="103" t="n">
        <v>4.812</v>
      </c>
      <c r="H15" s="103" t="n">
        <v>5.7744</v>
      </c>
      <c r="I15" s="103" t="n">
        <v>6.7368</v>
      </c>
      <c r="J15" s="103" t="n">
        <v>7.6992</v>
      </c>
      <c r="K15" s="103" t="n">
        <v>8.51808</v>
      </c>
      <c r="L15" s="103" t="n">
        <v>9.33696</v>
      </c>
      <c r="M15" s="103" t="n">
        <v>10.15584</v>
      </c>
      <c r="N15" s="103" t="n">
        <v>10.97472</v>
      </c>
      <c r="O15" s="103" t="n">
        <v>11.7936</v>
      </c>
      <c r="P15" s="103" t="n">
        <v>12.0456</v>
      </c>
      <c r="Q15" s="103" t="n">
        <v>12.2976</v>
      </c>
      <c r="R15" s="103" t="n">
        <v>12.5496</v>
      </c>
      <c r="S15" s="103" t="n">
        <v>12.8016</v>
      </c>
      <c r="T15" s="103" t="n">
        <v>13.0536</v>
      </c>
      <c r="U15" s="103" t="n">
        <v>13.13388</v>
      </c>
      <c r="V15" s="103" t="n">
        <v>13.21416</v>
      </c>
      <c r="W15" s="103" t="n">
        <v>13.29444</v>
      </c>
      <c r="X15" s="103" t="n">
        <v>13.37472</v>
      </c>
      <c r="Y15" s="103" t="n">
        <v>13.455</v>
      </c>
      <c r="Z15" s="103" t="n">
        <v>13.07568</v>
      </c>
      <c r="AA15" s="103" t="n">
        <v>12.69636</v>
      </c>
      <c r="AB15" s="103" t="n">
        <v>12.31704</v>
      </c>
      <c r="AC15" s="103" t="n">
        <v>11.93772</v>
      </c>
      <c r="AD15" s="103" t="n">
        <v>11.5584</v>
      </c>
      <c r="AE15" s="103" t="n">
        <v>10.961486</v>
      </c>
      <c r="AF15" s="103" t="n">
        <v>10.364572</v>
      </c>
      <c r="AG15" s="103" t="n">
        <v>9.76765733333333</v>
      </c>
      <c r="AH15" s="103" t="n">
        <v>9.17074266666667</v>
      </c>
      <c r="AI15" s="103" t="n">
        <v>8.573828</v>
      </c>
      <c r="AJ15" s="103" t="n">
        <v>7.976916</v>
      </c>
      <c r="AK15" s="103" t="n">
        <v>7.38</v>
      </c>
      <c r="AL15" s="103" t="n">
        <v>6.816</v>
      </c>
      <c r="AM15" s="103" t="n">
        <v>6.252</v>
      </c>
      <c r="AN15" s="103" t="n">
        <v>5.688</v>
      </c>
      <c r="AO15" s="103" t="n">
        <v>5.124</v>
      </c>
      <c r="AP15" s="103" t="n">
        <v>4.56</v>
      </c>
      <c r="AQ15" s="103" t="n">
        <v>3.996</v>
      </c>
      <c r="AR15" s="103" t="n">
        <v>3.432</v>
      </c>
      <c r="AS15" s="103" t="n">
        <v>2.868</v>
      </c>
      <c r="AT15" s="103" t="n">
        <v>2.304</v>
      </c>
      <c r="AU15" s="103" t="n">
        <v>1.74</v>
      </c>
      <c r="AV15" s="103" t="n">
        <v>1.176</v>
      </c>
      <c r="AW15" s="103" t="n">
        <v>0.612</v>
      </c>
      <c r="AX15" s="103" t="n">
        <v>0.048</v>
      </c>
      <c r="AY15" s="103" t="n">
        <v>-0.516</v>
      </c>
      <c r="AZ15" s="103" t="n">
        <v>-1.08</v>
      </c>
    </row>
    <row r="16" customFormat="false" ht="12.8" hidden="false" customHeight="false" outlineLevel="0" collapsed="false">
      <c r="A16" s="102" t="n">
        <v>49</v>
      </c>
      <c r="B16" s="103" t="n">
        <v>0</v>
      </c>
      <c r="C16" s="103" t="n">
        <v>0.9812</v>
      </c>
      <c r="D16" s="103" t="n">
        <v>1.9624</v>
      </c>
      <c r="E16" s="103" t="n">
        <v>2.9436</v>
      </c>
      <c r="F16" s="103" t="n">
        <v>3.9248</v>
      </c>
      <c r="G16" s="103" t="n">
        <v>4.906</v>
      </c>
      <c r="H16" s="103" t="n">
        <v>5.8872</v>
      </c>
      <c r="I16" s="103" t="n">
        <v>6.8684</v>
      </c>
      <c r="J16" s="103" t="n">
        <v>7.8496</v>
      </c>
      <c r="K16" s="103" t="n">
        <v>8.67064</v>
      </c>
      <c r="L16" s="103" t="n">
        <v>9.49168</v>
      </c>
      <c r="M16" s="103" t="n">
        <v>10.31272</v>
      </c>
      <c r="N16" s="103" t="n">
        <v>11.13376</v>
      </c>
      <c r="O16" s="103" t="n">
        <v>11.9548</v>
      </c>
      <c r="P16" s="103" t="n">
        <v>12.2192</v>
      </c>
      <c r="Q16" s="103" t="n">
        <v>12.4836</v>
      </c>
      <c r="R16" s="103" t="n">
        <v>12.748</v>
      </c>
      <c r="S16" s="103" t="n">
        <v>13.0124</v>
      </c>
      <c r="T16" s="103" t="n">
        <v>13.2768</v>
      </c>
      <c r="U16" s="103" t="n">
        <v>13.37684</v>
      </c>
      <c r="V16" s="103" t="n">
        <v>13.47688</v>
      </c>
      <c r="W16" s="103" t="n">
        <v>13.57692</v>
      </c>
      <c r="X16" s="103" t="n">
        <v>13.67696</v>
      </c>
      <c r="Y16" s="103" t="n">
        <v>13.777</v>
      </c>
      <c r="Z16" s="103" t="n">
        <v>13.40384</v>
      </c>
      <c r="AA16" s="103" t="n">
        <v>13.03068</v>
      </c>
      <c r="AB16" s="103" t="n">
        <v>12.65752</v>
      </c>
      <c r="AC16" s="103" t="n">
        <v>12.28436</v>
      </c>
      <c r="AD16" s="103" t="n">
        <v>11.9112</v>
      </c>
      <c r="AE16" s="103" t="n">
        <v>11.286743</v>
      </c>
      <c r="AF16" s="103" t="n">
        <v>10.662286</v>
      </c>
      <c r="AG16" s="103" t="n">
        <v>10.0378286666667</v>
      </c>
      <c r="AH16" s="103" t="n">
        <v>9.41337133333333</v>
      </c>
      <c r="AI16" s="103" t="n">
        <v>8.788914</v>
      </c>
      <c r="AJ16" s="103" t="n">
        <v>8.164458</v>
      </c>
      <c r="AK16" s="103" t="n">
        <v>7.54</v>
      </c>
      <c r="AL16" s="103" t="n">
        <v>6.968</v>
      </c>
      <c r="AM16" s="103" t="n">
        <v>6.396</v>
      </c>
      <c r="AN16" s="103" t="n">
        <v>5.824</v>
      </c>
      <c r="AO16" s="103" t="n">
        <v>5.252</v>
      </c>
      <c r="AP16" s="103" t="n">
        <v>4.68</v>
      </c>
      <c r="AQ16" s="103" t="n">
        <v>4.108</v>
      </c>
      <c r="AR16" s="103" t="n">
        <v>3.536</v>
      </c>
      <c r="AS16" s="103" t="n">
        <v>2.964</v>
      </c>
      <c r="AT16" s="103" t="n">
        <v>2.392</v>
      </c>
      <c r="AU16" s="103" t="n">
        <v>1.82</v>
      </c>
      <c r="AV16" s="103" t="n">
        <v>1.248</v>
      </c>
      <c r="AW16" s="103" t="n">
        <v>0.676</v>
      </c>
      <c r="AX16" s="103" t="n">
        <v>0.104</v>
      </c>
      <c r="AY16" s="103" t="n">
        <v>-0.468</v>
      </c>
      <c r="AZ16" s="103" t="n">
        <v>-1.04</v>
      </c>
    </row>
    <row r="17" customFormat="false" ht="12.8" hidden="false" customHeight="false" outlineLevel="0" collapsed="false">
      <c r="A17" s="102" t="n">
        <v>50</v>
      </c>
      <c r="B17" s="103" t="n">
        <v>0</v>
      </c>
      <c r="C17" s="103" t="n">
        <v>1</v>
      </c>
      <c r="D17" s="103" t="n">
        <v>2</v>
      </c>
      <c r="E17" s="103" t="n">
        <v>3</v>
      </c>
      <c r="F17" s="103" t="n">
        <v>4</v>
      </c>
      <c r="G17" s="103" t="n">
        <v>5</v>
      </c>
      <c r="H17" s="103" t="n">
        <v>6</v>
      </c>
      <c r="I17" s="103" t="n">
        <v>7</v>
      </c>
      <c r="J17" s="103" t="n">
        <v>8</v>
      </c>
      <c r="K17" s="103" t="n">
        <v>8.8232</v>
      </c>
      <c r="L17" s="103" t="n">
        <v>9.6464</v>
      </c>
      <c r="M17" s="103" t="n">
        <v>10.4696</v>
      </c>
      <c r="N17" s="103" t="n">
        <v>11.2928</v>
      </c>
      <c r="O17" s="103" t="n">
        <v>12.116</v>
      </c>
      <c r="P17" s="103" t="n">
        <v>12.3928</v>
      </c>
      <c r="Q17" s="103" t="n">
        <v>12.6696</v>
      </c>
      <c r="R17" s="103" t="n">
        <v>12.9464</v>
      </c>
      <c r="S17" s="103" t="n">
        <v>13.2232</v>
      </c>
      <c r="T17" s="103" t="n">
        <v>13.5</v>
      </c>
      <c r="U17" s="103" t="n">
        <v>13.6198</v>
      </c>
      <c r="V17" s="103" t="n">
        <v>13.7396</v>
      </c>
      <c r="W17" s="103" t="n">
        <v>13.8594</v>
      </c>
      <c r="X17" s="103" t="n">
        <v>13.9792</v>
      </c>
      <c r="Y17" s="103" t="n">
        <v>14.099</v>
      </c>
      <c r="Z17" s="103" t="n">
        <v>13.732</v>
      </c>
      <c r="AA17" s="103" t="n">
        <v>13.365</v>
      </c>
      <c r="AB17" s="103" t="n">
        <v>12.998</v>
      </c>
      <c r="AC17" s="103" t="n">
        <v>12.631</v>
      </c>
      <c r="AD17" s="103" t="n">
        <v>12.264</v>
      </c>
      <c r="AE17" s="103" t="n">
        <v>11.612</v>
      </c>
      <c r="AF17" s="103" t="n">
        <v>10.96</v>
      </c>
      <c r="AG17" s="103" t="n">
        <v>10.308</v>
      </c>
      <c r="AH17" s="103" t="n">
        <v>9.656</v>
      </c>
      <c r="AI17" s="103" t="n">
        <v>9.004</v>
      </c>
      <c r="AJ17" s="103" t="n">
        <v>8.352</v>
      </c>
      <c r="AK17" s="103" t="n">
        <v>7.7</v>
      </c>
      <c r="AL17" s="103" t="n">
        <v>7.12</v>
      </c>
      <c r="AM17" s="103" t="n">
        <v>6.54</v>
      </c>
      <c r="AN17" s="103" t="n">
        <v>5.96</v>
      </c>
      <c r="AO17" s="103" t="n">
        <v>5.38</v>
      </c>
      <c r="AP17" s="103" t="n">
        <v>4.8</v>
      </c>
      <c r="AQ17" s="103" t="n">
        <v>4.22</v>
      </c>
      <c r="AR17" s="103" t="n">
        <v>3.64</v>
      </c>
      <c r="AS17" s="103" t="n">
        <v>3.06</v>
      </c>
      <c r="AT17" s="103" t="n">
        <v>2.48</v>
      </c>
      <c r="AU17" s="103" t="n">
        <v>1.9</v>
      </c>
      <c r="AV17" s="103" t="n">
        <v>1.32</v>
      </c>
      <c r="AW17" s="103" t="n">
        <v>0.739999999999999</v>
      </c>
      <c r="AX17" s="103" t="n">
        <v>0.159999999999999</v>
      </c>
      <c r="AY17" s="103" t="n">
        <v>-0.420000000000001</v>
      </c>
      <c r="AZ17" s="103" t="n">
        <v>-1</v>
      </c>
    </row>
    <row r="18" customFormat="false" ht="12.8" hidden="false" customHeight="false" outlineLevel="0" collapsed="false">
      <c r="A18" s="102" t="n">
        <v>51</v>
      </c>
      <c r="B18" s="103" t="n">
        <v>0</v>
      </c>
      <c r="C18" s="103" t="n">
        <v>1.0126</v>
      </c>
      <c r="D18" s="103" t="n">
        <v>2.0252</v>
      </c>
      <c r="E18" s="103" t="n">
        <v>3.0378</v>
      </c>
      <c r="F18" s="103" t="n">
        <v>4.0504</v>
      </c>
      <c r="G18" s="103" t="n">
        <v>5.063</v>
      </c>
      <c r="H18" s="103" t="n">
        <v>6.0756</v>
      </c>
      <c r="I18" s="103" t="n">
        <v>7.0882</v>
      </c>
      <c r="J18" s="103" t="n">
        <v>8.1008</v>
      </c>
      <c r="K18" s="103" t="n">
        <v>8.91372</v>
      </c>
      <c r="L18" s="103" t="n">
        <v>9.72664</v>
      </c>
      <c r="M18" s="103" t="n">
        <v>10.53956</v>
      </c>
      <c r="N18" s="103" t="n">
        <v>11.35248</v>
      </c>
      <c r="O18" s="103" t="n">
        <v>12.1654</v>
      </c>
      <c r="P18" s="103" t="n">
        <v>12.4496</v>
      </c>
      <c r="Q18" s="103" t="n">
        <v>12.7338</v>
      </c>
      <c r="R18" s="103" t="n">
        <v>13.018</v>
      </c>
      <c r="S18" s="103" t="n">
        <v>13.3022</v>
      </c>
      <c r="T18" s="103" t="n">
        <v>13.5864</v>
      </c>
      <c r="U18" s="103" t="n">
        <v>13.75608</v>
      </c>
      <c r="V18" s="103" t="n">
        <v>13.92576</v>
      </c>
      <c r="W18" s="103" t="n">
        <v>14.09544</v>
      </c>
      <c r="X18" s="103" t="n">
        <v>14.26512</v>
      </c>
      <c r="Y18" s="103" t="n">
        <v>14.4348</v>
      </c>
      <c r="Z18" s="103" t="n">
        <v>14.07008</v>
      </c>
      <c r="AA18" s="103" t="n">
        <v>13.70536</v>
      </c>
      <c r="AB18" s="103" t="n">
        <v>13.34064</v>
      </c>
      <c r="AC18" s="103" t="n">
        <v>12.97592</v>
      </c>
      <c r="AD18" s="103" t="n">
        <v>12.6112</v>
      </c>
      <c r="AE18" s="103" t="n">
        <v>11.935314</v>
      </c>
      <c r="AF18" s="103" t="n">
        <v>11.259428</v>
      </c>
      <c r="AG18" s="103" t="n">
        <v>10.5835426666667</v>
      </c>
      <c r="AH18" s="103" t="n">
        <v>9.90765733333333</v>
      </c>
      <c r="AI18" s="103" t="n">
        <v>9.231772</v>
      </c>
      <c r="AJ18" s="103" t="n">
        <v>8.555886</v>
      </c>
      <c r="AK18" s="103" t="n">
        <v>7.88</v>
      </c>
      <c r="AL18" s="103" t="n">
        <v>7.288</v>
      </c>
      <c r="AM18" s="103" t="n">
        <v>6.696</v>
      </c>
      <c r="AN18" s="103" t="n">
        <v>6.104</v>
      </c>
      <c r="AO18" s="103" t="n">
        <v>5.512</v>
      </c>
      <c r="AP18" s="103" t="n">
        <v>4.92</v>
      </c>
      <c r="AQ18" s="103" t="n">
        <v>4.328</v>
      </c>
      <c r="AR18" s="103" t="n">
        <v>3.736</v>
      </c>
      <c r="AS18" s="103" t="n">
        <v>3.144</v>
      </c>
      <c r="AT18" s="103" t="n">
        <v>2.552</v>
      </c>
      <c r="AU18" s="103" t="n">
        <v>1.96</v>
      </c>
      <c r="AV18" s="103" t="n">
        <v>1.368</v>
      </c>
      <c r="AW18" s="103" t="n">
        <v>0.776</v>
      </c>
      <c r="AX18" s="103" t="n">
        <v>0.184</v>
      </c>
      <c r="AY18" s="103" t="n">
        <v>-0.408</v>
      </c>
      <c r="AZ18" s="103" t="n">
        <v>-1</v>
      </c>
    </row>
    <row r="19" customFormat="false" ht="12.8" hidden="false" customHeight="false" outlineLevel="0" collapsed="false">
      <c r="A19" s="102" t="n">
        <v>52</v>
      </c>
      <c r="B19" s="103" t="n">
        <v>0</v>
      </c>
      <c r="C19" s="103" t="n">
        <v>1.0252</v>
      </c>
      <c r="D19" s="103" t="n">
        <v>2.0504</v>
      </c>
      <c r="E19" s="103" t="n">
        <v>3.0756</v>
      </c>
      <c r="F19" s="103" t="n">
        <v>4.1008</v>
      </c>
      <c r="G19" s="103" t="n">
        <v>5.126</v>
      </c>
      <c r="H19" s="103" t="n">
        <v>6.1512</v>
      </c>
      <c r="I19" s="103" t="n">
        <v>7.1764</v>
      </c>
      <c r="J19" s="103" t="n">
        <v>8.2016</v>
      </c>
      <c r="K19" s="103" t="n">
        <v>9.00424</v>
      </c>
      <c r="L19" s="103" t="n">
        <v>9.80688</v>
      </c>
      <c r="M19" s="103" t="n">
        <v>10.60952</v>
      </c>
      <c r="N19" s="103" t="n">
        <v>11.41216</v>
      </c>
      <c r="O19" s="103" t="n">
        <v>12.2148</v>
      </c>
      <c r="P19" s="103" t="n">
        <v>12.5064</v>
      </c>
      <c r="Q19" s="103" t="n">
        <v>12.798</v>
      </c>
      <c r="R19" s="103" t="n">
        <v>13.0896</v>
      </c>
      <c r="S19" s="103" t="n">
        <v>13.3812</v>
      </c>
      <c r="T19" s="103" t="n">
        <v>13.6728</v>
      </c>
      <c r="U19" s="103" t="n">
        <v>13.89236</v>
      </c>
      <c r="V19" s="103" t="n">
        <v>14.11192</v>
      </c>
      <c r="W19" s="103" t="n">
        <v>14.33148</v>
      </c>
      <c r="X19" s="103" t="n">
        <v>14.55104</v>
      </c>
      <c r="Y19" s="103" t="n">
        <v>14.7706</v>
      </c>
      <c r="Z19" s="103" t="n">
        <v>14.40816</v>
      </c>
      <c r="AA19" s="103" t="n">
        <v>14.04572</v>
      </c>
      <c r="AB19" s="103" t="n">
        <v>13.68328</v>
      </c>
      <c r="AC19" s="103" t="n">
        <v>13.32084</v>
      </c>
      <c r="AD19" s="103" t="n">
        <v>12.9584</v>
      </c>
      <c r="AE19" s="103" t="n">
        <v>12.258628</v>
      </c>
      <c r="AF19" s="103" t="n">
        <v>11.558856</v>
      </c>
      <c r="AG19" s="103" t="n">
        <v>10.8590853333333</v>
      </c>
      <c r="AH19" s="103" t="n">
        <v>10.1593146666667</v>
      </c>
      <c r="AI19" s="103" t="n">
        <v>9.459544</v>
      </c>
      <c r="AJ19" s="103" t="n">
        <v>8.759772</v>
      </c>
      <c r="AK19" s="103" t="n">
        <v>8.06</v>
      </c>
      <c r="AL19" s="103" t="n">
        <v>7.456</v>
      </c>
      <c r="AM19" s="103" t="n">
        <v>6.852</v>
      </c>
      <c r="AN19" s="103" t="n">
        <v>6.248</v>
      </c>
      <c r="AO19" s="103" t="n">
        <v>5.644</v>
      </c>
      <c r="AP19" s="103" t="n">
        <v>5.04</v>
      </c>
      <c r="AQ19" s="103" t="n">
        <v>4.436</v>
      </c>
      <c r="AR19" s="103" t="n">
        <v>3.832</v>
      </c>
      <c r="AS19" s="103" t="n">
        <v>3.228</v>
      </c>
      <c r="AT19" s="103" t="n">
        <v>2.624</v>
      </c>
      <c r="AU19" s="103" t="n">
        <v>2.02</v>
      </c>
      <c r="AV19" s="103" t="n">
        <v>1.416</v>
      </c>
      <c r="AW19" s="103" t="n">
        <v>0.812000000000002</v>
      </c>
      <c r="AX19" s="103" t="n">
        <v>0.208000000000002</v>
      </c>
      <c r="AY19" s="103" t="n">
        <v>-0.395999999999998</v>
      </c>
      <c r="AZ19" s="103" t="n">
        <v>-0.999999999999997</v>
      </c>
    </row>
    <row r="20" customFormat="false" ht="12.8" hidden="false" customHeight="false" outlineLevel="0" collapsed="false">
      <c r="A20" s="102" t="n">
        <v>53</v>
      </c>
      <c r="B20" s="103" t="n">
        <v>0</v>
      </c>
      <c r="C20" s="103" t="n">
        <v>1.0378</v>
      </c>
      <c r="D20" s="103" t="n">
        <v>2.0756</v>
      </c>
      <c r="E20" s="103" t="n">
        <v>3.1134</v>
      </c>
      <c r="F20" s="103" t="n">
        <v>4.1512</v>
      </c>
      <c r="G20" s="103" t="n">
        <v>5.189</v>
      </c>
      <c r="H20" s="103" t="n">
        <v>6.2268</v>
      </c>
      <c r="I20" s="103" t="n">
        <v>7.2646</v>
      </c>
      <c r="J20" s="103" t="n">
        <v>8.3024</v>
      </c>
      <c r="K20" s="103" t="n">
        <v>9.09476</v>
      </c>
      <c r="L20" s="103" t="n">
        <v>9.88712</v>
      </c>
      <c r="M20" s="103" t="n">
        <v>10.67948</v>
      </c>
      <c r="N20" s="103" t="n">
        <v>11.47184</v>
      </c>
      <c r="O20" s="103" t="n">
        <v>12.2642</v>
      </c>
      <c r="P20" s="103" t="n">
        <v>12.5632</v>
      </c>
      <c r="Q20" s="103" t="n">
        <v>12.8622</v>
      </c>
      <c r="R20" s="103" t="n">
        <v>13.1612</v>
      </c>
      <c r="S20" s="103" t="n">
        <v>13.4602</v>
      </c>
      <c r="T20" s="103" t="n">
        <v>13.7592</v>
      </c>
      <c r="U20" s="103" t="n">
        <v>14.02864</v>
      </c>
      <c r="V20" s="103" t="n">
        <v>14.29808</v>
      </c>
      <c r="W20" s="103" t="n">
        <v>14.56752</v>
      </c>
      <c r="X20" s="103" t="n">
        <v>14.83696</v>
      </c>
      <c r="Y20" s="103" t="n">
        <v>15.1064</v>
      </c>
      <c r="Z20" s="103" t="n">
        <v>14.74624</v>
      </c>
      <c r="AA20" s="103" t="n">
        <v>14.38608</v>
      </c>
      <c r="AB20" s="103" t="n">
        <v>14.02592</v>
      </c>
      <c r="AC20" s="103" t="n">
        <v>13.66576</v>
      </c>
      <c r="AD20" s="103" t="n">
        <v>13.3056</v>
      </c>
      <c r="AE20" s="103" t="n">
        <v>12.581942</v>
      </c>
      <c r="AF20" s="103" t="n">
        <v>11.858284</v>
      </c>
      <c r="AG20" s="103" t="n">
        <v>11.134628</v>
      </c>
      <c r="AH20" s="103" t="n">
        <v>10.410972</v>
      </c>
      <c r="AI20" s="103" t="n">
        <v>9.687316</v>
      </c>
      <c r="AJ20" s="103" t="n">
        <v>8.963658</v>
      </c>
      <c r="AK20" s="103" t="n">
        <v>8.24</v>
      </c>
      <c r="AL20" s="103" t="n">
        <v>7.624</v>
      </c>
      <c r="AM20" s="103" t="n">
        <v>7.008</v>
      </c>
      <c r="AN20" s="103" t="n">
        <v>6.392</v>
      </c>
      <c r="AO20" s="103" t="n">
        <v>5.776</v>
      </c>
      <c r="AP20" s="103" t="n">
        <v>5.16</v>
      </c>
      <c r="AQ20" s="103" t="n">
        <v>4.544</v>
      </c>
      <c r="AR20" s="103" t="n">
        <v>3.928</v>
      </c>
      <c r="AS20" s="103" t="n">
        <v>3.312</v>
      </c>
      <c r="AT20" s="103" t="n">
        <v>2.696</v>
      </c>
      <c r="AU20" s="103" t="n">
        <v>2.08</v>
      </c>
      <c r="AV20" s="103" t="n">
        <v>1.464</v>
      </c>
      <c r="AW20" s="103" t="n">
        <v>0.848000000000003</v>
      </c>
      <c r="AX20" s="103" t="n">
        <v>0.232000000000003</v>
      </c>
      <c r="AY20" s="103" t="n">
        <v>-0.383999999999997</v>
      </c>
      <c r="AZ20" s="103" t="n">
        <v>-0.999999999999996</v>
      </c>
    </row>
    <row r="21" customFormat="false" ht="12.8" hidden="false" customHeight="false" outlineLevel="0" collapsed="false">
      <c r="A21" s="102" t="n">
        <v>54</v>
      </c>
      <c r="B21" s="103" t="n">
        <v>0</v>
      </c>
      <c r="C21" s="103" t="n">
        <v>1.0504</v>
      </c>
      <c r="D21" s="103" t="n">
        <v>2.1008</v>
      </c>
      <c r="E21" s="103" t="n">
        <v>3.1512</v>
      </c>
      <c r="F21" s="103" t="n">
        <v>4.2016</v>
      </c>
      <c r="G21" s="103" t="n">
        <v>5.252</v>
      </c>
      <c r="H21" s="103" t="n">
        <v>6.3024</v>
      </c>
      <c r="I21" s="103" t="n">
        <v>7.3528</v>
      </c>
      <c r="J21" s="103" t="n">
        <v>8.4032</v>
      </c>
      <c r="K21" s="103" t="n">
        <v>9.18528</v>
      </c>
      <c r="L21" s="103" t="n">
        <v>9.96736</v>
      </c>
      <c r="M21" s="103" t="n">
        <v>10.74944</v>
      </c>
      <c r="N21" s="103" t="n">
        <v>11.53152</v>
      </c>
      <c r="O21" s="103" t="n">
        <v>12.3136</v>
      </c>
      <c r="P21" s="103" t="n">
        <v>12.62</v>
      </c>
      <c r="Q21" s="103" t="n">
        <v>12.9264</v>
      </c>
      <c r="R21" s="103" t="n">
        <v>13.2328</v>
      </c>
      <c r="S21" s="103" t="n">
        <v>13.5392</v>
      </c>
      <c r="T21" s="103" t="n">
        <v>13.8456</v>
      </c>
      <c r="U21" s="103" t="n">
        <v>14.16492</v>
      </c>
      <c r="V21" s="103" t="n">
        <v>14.48424</v>
      </c>
      <c r="W21" s="103" t="n">
        <v>14.80356</v>
      </c>
      <c r="X21" s="103" t="n">
        <v>15.12288</v>
      </c>
      <c r="Y21" s="103" t="n">
        <v>15.4422</v>
      </c>
      <c r="Z21" s="103" t="n">
        <v>15.08432</v>
      </c>
      <c r="AA21" s="103" t="n">
        <v>14.72644</v>
      </c>
      <c r="AB21" s="103" t="n">
        <v>14.36856</v>
      </c>
      <c r="AC21" s="103" t="n">
        <v>14.01068</v>
      </c>
      <c r="AD21" s="103" t="n">
        <v>13.6528</v>
      </c>
      <c r="AE21" s="103" t="n">
        <v>12.905256</v>
      </c>
      <c r="AF21" s="103" t="n">
        <v>12.157712</v>
      </c>
      <c r="AG21" s="103" t="n">
        <v>11.4101706666667</v>
      </c>
      <c r="AH21" s="103" t="n">
        <v>10.6626293333333</v>
      </c>
      <c r="AI21" s="103" t="n">
        <v>9.915088</v>
      </c>
      <c r="AJ21" s="103" t="n">
        <v>9.167544</v>
      </c>
      <c r="AK21" s="103" t="n">
        <v>8.42</v>
      </c>
      <c r="AL21" s="103" t="n">
        <v>7.792</v>
      </c>
      <c r="AM21" s="103" t="n">
        <v>7.164</v>
      </c>
      <c r="AN21" s="103" t="n">
        <v>6.536</v>
      </c>
      <c r="AO21" s="103" t="n">
        <v>5.908</v>
      </c>
      <c r="AP21" s="103" t="n">
        <v>5.28</v>
      </c>
      <c r="AQ21" s="103" t="n">
        <v>4.652</v>
      </c>
      <c r="AR21" s="103" t="n">
        <v>4.024</v>
      </c>
      <c r="AS21" s="103" t="n">
        <v>3.396</v>
      </c>
      <c r="AT21" s="103" t="n">
        <v>2.768</v>
      </c>
      <c r="AU21" s="103" t="n">
        <v>2.14</v>
      </c>
      <c r="AV21" s="103" t="n">
        <v>1.512</v>
      </c>
      <c r="AW21" s="103" t="n">
        <v>0.884000000000004</v>
      </c>
      <c r="AX21" s="103" t="n">
        <v>0.256000000000004</v>
      </c>
      <c r="AY21" s="103" t="n">
        <v>-0.371999999999996</v>
      </c>
      <c r="AZ21" s="103" t="n">
        <v>-0.999999999999995</v>
      </c>
    </row>
    <row r="22" customFormat="false" ht="12.8" hidden="false" customHeight="false" outlineLevel="0" collapsed="false">
      <c r="A22" s="102" t="n">
        <v>55</v>
      </c>
      <c r="B22" s="103" t="n">
        <v>0</v>
      </c>
      <c r="C22" s="103" t="n">
        <v>1.063</v>
      </c>
      <c r="D22" s="103" t="n">
        <v>2.126</v>
      </c>
      <c r="E22" s="103" t="n">
        <v>3.189</v>
      </c>
      <c r="F22" s="103" t="n">
        <v>4.252</v>
      </c>
      <c r="G22" s="103" t="n">
        <v>5.315</v>
      </c>
      <c r="H22" s="103" t="n">
        <v>6.378</v>
      </c>
      <c r="I22" s="103" t="n">
        <v>7.441</v>
      </c>
      <c r="J22" s="103" t="n">
        <v>8.504</v>
      </c>
      <c r="K22" s="103" t="n">
        <v>9.2758</v>
      </c>
      <c r="L22" s="103" t="n">
        <v>10.0476</v>
      </c>
      <c r="M22" s="103" t="n">
        <v>10.8194</v>
      </c>
      <c r="N22" s="103" t="n">
        <v>11.5912</v>
      </c>
      <c r="O22" s="103" t="n">
        <v>12.363</v>
      </c>
      <c r="P22" s="103" t="n">
        <v>12.6768</v>
      </c>
      <c r="Q22" s="103" t="n">
        <v>12.9906</v>
      </c>
      <c r="R22" s="103" t="n">
        <v>13.3044</v>
      </c>
      <c r="S22" s="103" t="n">
        <v>13.6182</v>
      </c>
      <c r="T22" s="103" t="n">
        <v>13.932</v>
      </c>
      <c r="U22" s="103" t="n">
        <v>14.3012</v>
      </c>
      <c r="V22" s="103" t="n">
        <v>14.6704</v>
      </c>
      <c r="W22" s="103" t="n">
        <v>15.0396</v>
      </c>
      <c r="X22" s="103" t="n">
        <v>15.4088</v>
      </c>
      <c r="Y22" s="103" t="n">
        <v>15.778</v>
      </c>
      <c r="Z22" s="103" t="n">
        <v>15.4224</v>
      </c>
      <c r="AA22" s="103" t="n">
        <v>15.0668</v>
      </c>
      <c r="AB22" s="103" t="n">
        <v>14.7112</v>
      </c>
      <c r="AC22" s="103" t="n">
        <v>14.3556</v>
      </c>
      <c r="AD22" s="103" t="n">
        <v>14</v>
      </c>
      <c r="AE22" s="103" t="n">
        <v>13.22857</v>
      </c>
      <c r="AF22" s="103" t="n">
        <v>12.45714</v>
      </c>
      <c r="AG22" s="103" t="n">
        <v>11.6857133333333</v>
      </c>
      <c r="AH22" s="103" t="n">
        <v>10.9142866666667</v>
      </c>
      <c r="AI22" s="103" t="n">
        <v>10.14286</v>
      </c>
      <c r="AJ22" s="103" t="n">
        <v>9.37143</v>
      </c>
      <c r="AK22" s="103" t="n">
        <v>8.6</v>
      </c>
      <c r="AL22" s="103" t="n">
        <v>7.96</v>
      </c>
      <c r="AM22" s="103" t="n">
        <v>7.32</v>
      </c>
      <c r="AN22" s="103" t="n">
        <v>6.68</v>
      </c>
      <c r="AO22" s="103" t="n">
        <v>6.04</v>
      </c>
      <c r="AP22" s="103" t="n">
        <v>5.4</v>
      </c>
      <c r="AQ22" s="103" t="n">
        <v>4.76</v>
      </c>
      <c r="AR22" s="103" t="n">
        <v>4.12</v>
      </c>
      <c r="AS22" s="103" t="n">
        <v>3.48</v>
      </c>
      <c r="AT22" s="103" t="n">
        <v>2.84</v>
      </c>
      <c r="AU22" s="103" t="n">
        <v>2.2</v>
      </c>
      <c r="AV22" s="103" t="n">
        <v>1.56</v>
      </c>
      <c r="AW22" s="103" t="n">
        <v>0.92</v>
      </c>
      <c r="AX22" s="103" t="n">
        <v>0.28</v>
      </c>
      <c r="AY22" s="103" t="n">
        <v>-0.36</v>
      </c>
      <c r="AZ22" s="103" t="n">
        <v>-1</v>
      </c>
    </row>
    <row r="23" customFormat="false" ht="12.8" hidden="false" customHeight="false" outlineLevel="0" collapsed="false">
      <c r="A23" s="102" t="n">
        <v>56</v>
      </c>
      <c r="B23" s="103" t="n">
        <v>0</v>
      </c>
      <c r="C23" s="103" t="n">
        <v>1.0754</v>
      </c>
      <c r="D23" s="103" t="n">
        <v>2.1508</v>
      </c>
      <c r="E23" s="103" t="n">
        <v>3.2262</v>
      </c>
      <c r="F23" s="103" t="n">
        <v>4.3016</v>
      </c>
      <c r="G23" s="103" t="n">
        <v>5.377</v>
      </c>
      <c r="H23" s="103" t="n">
        <v>6.4524</v>
      </c>
      <c r="I23" s="103" t="n">
        <v>7.5278</v>
      </c>
      <c r="J23" s="103" t="n">
        <v>8.6032</v>
      </c>
      <c r="K23" s="103" t="n">
        <v>9.34996</v>
      </c>
      <c r="L23" s="103" t="n">
        <v>10.09672</v>
      </c>
      <c r="M23" s="103" t="n">
        <v>10.84348</v>
      </c>
      <c r="N23" s="103" t="n">
        <v>11.59024</v>
      </c>
      <c r="O23" s="103" t="n">
        <v>12.337</v>
      </c>
      <c r="P23" s="103" t="n">
        <v>12.67256</v>
      </c>
      <c r="Q23" s="103" t="n">
        <v>13.00812</v>
      </c>
      <c r="R23" s="103" t="n">
        <v>13.34368</v>
      </c>
      <c r="S23" s="103" t="n">
        <v>13.67924</v>
      </c>
      <c r="T23" s="103" t="n">
        <v>14.0148</v>
      </c>
      <c r="U23" s="103" t="n">
        <v>14.39412</v>
      </c>
      <c r="V23" s="103" t="n">
        <v>14.77344</v>
      </c>
      <c r="W23" s="103" t="n">
        <v>15.15276</v>
      </c>
      <c r="X23" s="103" t="n">
        <v>15.53208</v>
      </c>
      <c r="Y23" s="103" t="n">
        <v>15.9114</v>
      </c>
      <c r="Z23" s="103" t="n">
        <v>15.59968</v>
      </c>
      <c r="AA23" s="103" t="n">
        <v>15.28796</v>
      </c>
      <c r="AB23" s="103" t="n">
        <v>14.97624</v>
      </c>
      <c r="AC23" s="103" t="n">
        <v>14.66452</v>
      </c>
      <c r="AD23" s="103" t="n">
        <v>14.3528</v>
      </c>
      <c r="AE23" s="103" t="n">
        <v>13.553827</v>
      </c>
      <c r="AF23" s="103" t="n">
        <v>12.754854</v>
      </c>
      <c r="AG23" s="103" t="n">
        <v>11.9558846666667</v>
      </c>
      <c r="AH23" s="103" t="n">
        <v>11.1569153333333</v>
      </c>
      <c r="AI23" s="103" t="n">
        <v>10.357946</v>
      </c>
      <c r="AJ23" s="103" t="n">
        <v>9.558972</v>
      </c>
      <c r="AK23" s="103" t="n">
        <v>8.76</v>
      </c>
      <c r="AL23" s="103" t="n">
        <v>8.112</v>
      </c>
      <c r="AM23" s="103" t="n">
        <v>7.464</v>
      </c>
      <c r="AN23" s="103" t="n">
        <v>6.816</v>
      </c>
      <c r="AO23" s="103" t="n">
        <v>6.168</v>
      </c>
      <c r="AP23" s="103" t="n">
        <v>5.52</v>
      </c>
      <c r="AQ23" s="103" t="n">
        <v>4.872</v>
      </c>
      <c r="AR23" s="103" t="n">
        <v>4.224</v>
      </c>
      <c r="AS23" s="103" t="n">
        <v>3.576</v>
      </c>
      <c r="AT23" s="103" t="n">
        <v>2.928</v>
      </c>
      <c r="AU23" s="103" t="n">
        <v>2.28</v>
      </c>
      <c r="AV23" s="103" t="n">
        <v>1.632</v>
      </c>
      <c r="AW23" s="103" t="n">
        <v>0.984000000000001</v>
      </c>
      <c r="AX23" s="103" t="n">
        <v>0.336000000000001</v>
      </c>
      <c r="AY23" s="103" t="n">
        <v>-0.311999999999999</v>
      </c>
      <c r="AZ23" s="103" t="n">
        <v>-0.959999999999999</v>
      </c>
    </row>
    <row r="24" customFormat="false" ht="12.8" hidden="false" customHeight="false" outlineLevel="0" collapsed="false">
      <c r="A24" s="102" t="n">
        <v>57</v>
      </c>
      <c r="B24" s="103" t="n">
        <v>0</v>
      </c>
      <c r="C24" s="103" t="n">
        <v>1.0878</v>
      </c>
      <c r="D24" s="103" t="n">
        <v>2.1756</v>
      </c>
      <c r="E24" s="103" t="n">
        <v>3.2634</v>
      </c>
      <c r="F24" s="103" t="n">
        <v>4.3512</v>
      </c>
      <c r="G24" s="103" t="n">
        <v>5.439</v>
      </c>
      <c r="H24" s="103" t="n">
        <v>6.5268</v>
      </c>
      <c r="I24" s="103" t="n">
        <v>7.6146</v>
      </c>
      <c r="J24" s="103" t="n">
        <v>8.7024</v>
      </c>
      <c r="K24" s="103" t="n">
        <v>9.42412</v>
      </c>
      <c r="L24" s="103" t="n">
        <v>10.14584</v>
      </c>
      <c r="M24" s="103" t="n">
        <v>10.86756</v>
      </c>
      <c r="N24" s="103" t="n">
        <v>11.58928</v>
      </c>
      <c r="O24" s="103" t="n">
        <v>12.311</v>
      </c>
      <c r="P24" s="103" t="n">
        <v>12.66832</v>
      </c>
      <c r="Q24" s="103" t="n">
        <v>13.02564</v>
      </c>
      <c r="R24" s="103" t="n">
        <v>13.38296</v>
      </c>
      <c r="S24" s="103" t="n">
        <v>13.74028</v>
      </c>
      <c r="T24" s="103" t="n">
        <v>14.0976</v>
      </c>
      <c r="U24" s="103" t="n">
        <v>14.48704</v>
      </c>
      <c r="V24" s="103" t="n">
        <v>14.87648</v>
      </c>
      <c r="W24" s="103" t="n">
        <v>15.26592</v>
      </c>
      <c r="X24" s="103" t="n">
        <v>15.65536</v>
      </c>
      <c r="Y24" s="103" t="n">
        <v>16.0448</v>
      </c>
      <c r="Z24" s="103" t="n">
        <v>15.77696</v>
      </c>
      <c r="AA24" s="103" t="n">
        <v>15.50912</v>
      </c>
      <c r="AB24" s="103" t="n">
        <v>15.24128</v>
      </c>
      <c r="AC24" s="103" t="n">
        <v>14.97344</v>
      </c>
      <c r="AD24" s="103" t="n">
        <v>14.7056</v>
      </c>
      <c r="AE24" s="103" t="n">
        <v>13.879084</v>
      </c>
      <c r="AF24" s="103" t="n">
        <v>13.052568</v>
      </c>
      <c r="AG24" s="103" t="n">
        <v>12.226056</v>
      </c>
      <c r="AH24" s="103" t="n">
        <v>11.399544</v>
      </c>
      <c r="AI24" s="103" t="n">
        <v>10.573032</v>
      </c>
      <c r="AJ24" s="103" t="n">
        <v>9.746514</v>
      </c>
      <c r="AK24" s="103" t="n">
        <v>8.92</v>
      </c>
      <c r="AL24" s="103" t="n">
        <v>8.264</v>
      </c>
      <c r="AM24" s="103" t="n">
        <v>7.608</v>
      </c>
      <c r="AN24" s="103" t="n">
        <v>6.952</v>
      </c>
      <c r="AO24" s="103" t="n">
        <v>6.296</v>
      </c>
      <c r="AP24" s="103" t="n">
        <v>5.64</v>
      </c>
      <c r="AQ24" s="103" t="n">
        <v>4.984</v>
      </c>
      <c r="AR24" s="103" t="n">
        <v>4.328</v>
      </c>
      <c r="AS24" s="103" t="n">
        <v>3.672</v>
      </c>
      <c r="AT24" s="103" t="n">
        <v>3.016</v>
      </c>
      <c r="AU24" s="103" t="n">
        <v>2.36</v>
      </c>
      <c r="AV24" s="103" t="n">
        <v>1.704</v>
      </c>
      <c r="AW24" s="103" t="n">
        <v>1.048</v>
      </c>
      <c r="AX24" s="103" t="n">
        <v>0.392</v>
      </c>
      <c r="AY24" s="103" t="n">
        <v>-0.264</v>
      </c>
      <c r="AZ24" s="103" t="n">
        <v>-0.92</v>
      </c>
    </row>
    <row r="25" customFormat="false" ht="12.8" hidden="false" customHeight="false" outlineLevel="0" collapsed="false">
      <c r="A25" s="102" t="n">
        <v>58</v>
      </c>
      <c r="B25" s="103" t="n">
        <v>0</v>
      </c>
      <c r="C25" s="103" t="n">
        <v>1.1002</v>
      </c>
      <c r="D25" s="103" t="n">
        <v>2.2004</v>
      </c>
      <c r="E25" s="103" t="n">
        <v>3.3006</v>
      </c>
      <c r="F25" s="103" t="n">
        <v>4.4008</v>
      </c>
      <c r="G25" s="103" t="n">
        <v>5.501</v>
      </c>
      <c r="H25" s="103" t="n">
        <v>6.6012</v>
      </c>
      <c r="I25" s="103" t="n">
        <v>7.7014</v>
      </c>
      <c r="J25" s="103" t="n">
        <v>8.8016</v>
      </c>
      <c r="K25" s="103" t="n">
        <v>9.49828</v>
      </c>
      <c r="L25" s="103" t="n">
        <v>10.19496</v>
      </c>
      <c r="M25" s="103" t="n">
        <v>10.89164</v>
      </c>
      <c r="N25" s="103" t="n">
        <v>11.58832</v>
      </c>
      <c r="O25" s="103" t="n">
        <v>12.285</v>
      </c>
      <c r="P25" s="103" t="n">
        <v>12.66408</v>
      </c>
      <c r="Q25" s="103" t="n">
        <v>13.04316</v>
      </c>
      <c r="R25" s="103" t="n">
        <v>13.42224</v>
      </c>
      <c r="S25" s="103" t="n">
        <v>13.80132</v>
      </c>
      <c r="T25" s="103" t="n">
        <v>14.1804</v>
      </c>
      <c r="U25" s="103" t="n">
        <v>14.57996</v>
      </c>
      <c r="V25" s="103" t="n">
        <v>14.97952</v>
      </c>
      <c r="W25" s="103" t="n">
        <v>15.37908</v>
      </c>
      <c r="X25" s="103" t="n">
        <v>15.77864</v>
      </c>
      <c r="Y25" s="103" t="n">
        <v>16.1782</v>
      </c>
      <c r="Z25" s="103" t="n">
        <v>15.95424</v>
      </c>
      <c r="AA25" s="103" t="n">
        <v>15.73028</v>
      </c>
      <c r="AB25" s="103" t="n">
        <v>15.50632</v>
      </c>
      <c r="AC25" s="103" t="n">
        <v>15.28236</v>
      </c>
      <c r="AD25" s="103" t="n">
        <v>15.0584</v>
      </c>
      <c r="AE25" s="103" t="n">
        <v>14.204341</v>
      </c>
      <c r="AF25" s="103" t="n">
        <v>13.350282</v>
      </c>
      <c r="AG25" s="103" t="n">
        <v>12.4962273333333</v>
      </c>
      <c r="AH25" s="103" t="n">
        <v>11.6421726666667</v>
      </c>
      <c r="AI25" s="103" t="n">
        <v>10.788118</v>
      </c>
      <c r="AJ25" s="103" t="n">
        <v>9.934056</v>
      </c>
      <c r="AK25" s="103" t="n">
        <v>9.08</v>
      </c>
      <c r="AL25" s="103" t="n">
        <v>8.416</v>
      </c>
      <c r="AM25" s="103" t="n">
        <v>7.752</v>
      </c>
      <c r="AN25" s="103" t="n">
        <v>7.088</v>
      </c>
      <c r="AO25" s="103" t="n">
        <v>6.424</v>
      </c>
      <c r="AP25" s="103" t="n">
        <v>5.76</v>
      </c>
      <c r="AQ25" s="103" t="n">
        <v>5.096</v>
      </c>
      <c r="AR25" s="103" t="n">
        <v>4.432</v>
      </c>
      <c r="AS25" s="103" t="n">
        <v>3.768</v>
      </c>
      <c r="AT25" s="103" t="n">
        <v>3.104</v>
      </c>
      <c r="AU25" s="103" t="n">
        <v>2.44</v>
      </c>
      <c r="AV25" s="103" t="n">
        <v>1.776</v>
      </c>
      <c r="AW25" s="103" t="n">
        <v>1.112</v>
      </c>
      <c r="AX25" s="103" t="n">
        <v>0.448000000000001</v>
      </c>
      <c r="AY25" s="103" t="n">
        <v>-0.216</v>
      </c>
      <c r="AZ25" s="103" t="n">
        <v>-0.88</v>
      </c>
    </row>
    <row r="26" customFormat="false" ht="12.8" hidden="false" customHeight="false" outlineLevel="0" collapsed="false">
      <c r="A26" s="102" t="n">
        <v>59</v>
      </c>
      <c r="B26" s="103" t="n">
        <v>0</v>
      </c>
      <c r="C26" s="103" t="n">
        <v>1.1126</v>
      </c>
      <c r="D26" s="103" t="n">
        <v>2.2252</v>
      </c>
      <c r="E26" s="103" t="n">
        <v>3.3378</v>
      </c>
      <c r="F26" s="103" t="n">
        <v>4.4504</v>
      </c>
      <c r="G26" s="103" t="n">
        <v>5.563</v>
      </c>
      <c r="H26" s="103" t="n">
        <v>6.6756</v>
      </c>
      <c r="I26" s="103" t="n">
        <v>7.7882</v>
      </c>
      <c r="J26" s="103" t="n">
        <v>8.9008</v>
      </c>
      <c r="K26" s="103" t="n">
        <v>9.57244</v>
      </c>
      <c r="L26" s="103" t="n">
        <v>10.24408</v>
      </c>
      <c r="M26" s="103" t="n">
        <v>10.91572</v>
      </c>
      <c r="N26" s="103" t="n">
        <v>11.58736</v>
      </c>
      <c r="O26" s="103" t="n">
        <v>12.259</v>
      </c>
      <c r="P26" s="103" t="n">
        <v>12.65984</v>
      </c>
      <c r="Q26" s="103" t="n">
        <v>13.06068</v>
      </c>
      <c r="R26" s="103" t="n">
        <v>13.46152</v>
      </c>
      <c r="S26" s="103" t="n">
        <v>13.86236</v>
      </c>
      <c r="T26" s="103" t="n">
        <v>14.2632</v>
      </c>
      <c r="U26" s="103" t="n">
        <v>14.67288</v>
      </c>
      <c r="V26" s="103" t="n">
        <v>15.08256</v>
      </c>
      <c r="W26" s="103" t="n">
        <v>15.49224</v>
      </c>
      <c r="X26" s="103" t="n">
        <v>15.90192</v>
      </c>
      <c r="Y26" s="103" t="n">
        <v>16.3116</v>
      </c>
      <c r="Z26" s="103" t="n">
        <v>16.13152</v>
      </c>
      <c r="AA26" s="103" t="n">
        <v>15.95144</v>
      </c>
      <c r="AB26" s="103" t="n">
        <v>15.77136</v>
      </c>
      <c r="AC26" s="103" t="n">
        <v>15.59128</v>
      </c>
      <c r="AD26" s="103" t="n">
        <v>15.4112</v>
      </c>
      <c r="AE26" s="103" t="n">
        <v>14.529598</v>
      </c>
      <c r="AF26" s="103" t="n">
        <v>13.647996</v>
      </c>
      <c r="AG26" s="103" t="n">
        <v>12.7663986666667</v>
      </c>
      <c r="AH26" s="103" t="n">
        <v>11.8848013333333</v>
      </c>
      <c r="AI26" s="103" t="n">
        <v>11.003204</v>
      </c>
      <c r="AJ26" s="103" t="n">
        <v>10.121598</v>
      </c>
      <c r="AK26" s="103" t="n">
        <v>9.24</v>
      </c>
      <c r="AL26" s="103" t="n">
        <v>8.568</v>
      </c>
      <c r="AM26" s="103" t="n">
        <v>7.896</v>
      </c>
      <c r="AN26" s="103" t="n">
        <v>7.224</v>
      </c>
      <c r="AO26" s="103" t="n">
        <v>6.552</v>
      </c>
      <c r="AP26" s="103" t="n">
        <v>5.88</v>
      </c>
      <c r="AQ26" s="103" t="n">
        <v>5.208</v>
      </c>
      <c r="AR26" s="103" t="n">
        <v>4.536</v>
      </c>
      <c r="AS26" s="103" t="n">
        <v>3.864</v>
      </c>
      <c r="AT26" s="103" t="n">
        <v>3.192</v>
      </c>
      <c r="AU26" s="103" t="n">
        <v>2.52</v>
      </c>
      <c r="AV26" s="103" t="n">
        <v>1.848</v>
      </c>
      <c r="AW26" s="103" t="n">
        <v>1.176</v>
      </c>
      <c r="AX26" s="103" t="n">
        <v>0.504000000000001</v>
      </c>
      <c r="AY26" s="103" t="n">
        <v>-0.167999999999999</v>
      </c>
      <c r="AZ26" s="103" t="n">
        <v>-0.84</v>
      </c>
    </row>
    <row r="27" customFormat="false" ht="12.8" hidden="false" customHeight="false" outlineLevel="0" collapsed="false">
      <c r="A27" s="102" t="n">
        <v>60</v>
      </c>
      <c r="B27" s="103" t="n">
        <v>0</v>
      </c>
      <c r="C27" s="103" t="n">
        <v>1.125</v>
      </c>
      <c r="D27" s="103" t="n">
        <v>2.25</v>
      </c>
      <c r="E27" s="103" t="n">
        <v>3.375</v>
      </c>
      <c r="F27" s="103" t="n">
        <v>4.5</v>
      </c>
      <c r="G27" s="103" t="n">
        <v>5.625</v>
      </c>
      <c r="H27" s="103" t="n">
        <v>6.75</v>
      </c>
      <c r="I27" s="103" t="n">
        <v>7.875</v>
      </c>
      <c r="J27" s="103" t="n">
        <v>9</v>
      </c>
      <c r="K27" s="103" t="n">
        <v>9.6466</v>
      </c>
      <c r="L27" s="103" t="n">
        <v>10.2932</v>
      </c>
      <c r="M27" s="103" t="n">
        <v>10.9398</v>
      </c>
      <c r="N27" s="103" t="n">
        <v>11.5864</v>
      </c>
      <c r="O27" s="103" t="n">
        <v>12.233</v>
      </c>
      <c r="P27" s="103" t="n">
        <v>12.6556</v>
      </c>
      <c r="Q27" s="103" t="n">
        <v>13.0782</v>
      </c>
      <c r="R27" s="103" t="n">
        <v>13.5008</v>
      </c>
      <c r="S27" s="103" t="n">
        <v>13.9234</v>
      </c>
      <c r="T27" s="103" t="n">
        <v>14.346</v>
      </c>
      <c r="U27" s="103" t="n">
        <v>14.7658</v>
      </c>
      <c r="V27" s="103" t="n">
        <v>15.1856</v>
      </c>
      <c r="W27" s="103" t="n">
        <v>15.6054</v>
      </c>
      <c r="X27" s="103" t="n">
        <v>16.0252</v>
      </c>
      <c r="Y27" s="103" t="n">
        <v>16.445</v>
      </c>
      <c r="Z27" s="103" t="n">
        <v>16.3088</v>
      </c>
      <c r="AA27" s="103" t="n">
        <v>16.1726</v>
      </c>
      <c r="AB27" s="103" t="n">
        <v>16.0364</v>
      </c>
      <c r="AC27" s="103" t="n">
        <v>15.9002</v>
      </c>
      <c r="AD27" s="103" t="n">
        <v>15.764</v>
      </c>
      <c r="AE27" s="103" t="n">
        <v>14.854855</v>
      </c>
      <c r="AF27" s="103" t="n">
        <v>13.94571</v>
      </c>
      <c r="AG27" s="103" t="n">
        <v>13.03657</v>
      </c>
      <c r="AH27" s="103" t="n">
        <v>12.12743</v>
      </c>
      <c r="AI27" s="103" t="n">
        <v>11.21829</v>
      </c>
      <c r="AJ27" s="103" t="n">
        <v>10.30914</v>
      </c>
      <c r="AK27" s="103" t="n">
        <v>9.4</v>
      </c>
      <c r="AL27" s="103" t="n">
        <v>8.72</v>
      </c>
      <c r="AM27" s="103" t="n">
        <v>8.04</v>
      </c>
      <c r="AN27" s="103" t="n">
        <v>7.36</v>
      </c>
      <c r="AO27" s="103" t="n">
        <v>6.68</v>
      </c>
      <c r="AP27" s="103" t="n">
        <v>6</v>
      </c>
      <c r="AQ27" s="103" t="n">
        <v>5.32</v>
      </c>
      <c r="AR27" s="103" t="n">
        <v>4.64</v>
      </c>
      <c r="AS27" s="103" t="n">
        <v>3.96</v>
      </c>
      <c r="AT27" s="103" t="n">
        <v>3.28</v>
      </c>
      <c r="AU27" s="103" t="n">
        <v>2.6</v>
      </c>
      <c r="AV27" s="103" t="n">
        <v>1.92</v>
      </c>
      <c r="AW27" s="103" t="n">
        <v>1.24</v>
      </c>
      <c r="AX27" s="103" t="n">
        <v>0.560000000000002</v>
      </c>
      <c r="AY27" s="103" t="n">
        <v>-0.119999999999997</v>
      </c>
      <c r="AZ27" s="103" t="n">
        <v>-0.799999999999997</v>
      </c>
    </row>
    <row r="28" customFormat="false" ht="12.8" hidden="false" customHeight="false" outlineLevel="0" collapsed="false">
      <c r="A28" s="102" t="n">
        <v>61</v>
      </c>
      <c r="B28" s="103" t="n">
        <v>0</v>
      </c>
      <c r="C28" s="103" t="n">
        <v>1.1266</v>
      </c>
      <c r="D28" s="103" t="n">
        <v>2.2532</v>
      </c>
      <c r="E28" s="103" t="n">
        <v>3.3798</v>
      </c>
      <c r="F28" s="103" t="n">
        <v>4.5064</v>
      </c>
      <c r="G28" s="103" t="n">
        <v>5.633</v>
      </c>
      <c r="H28" s="103" t="n">
        <v>6.7596</v>
      </c>
      <c r="I28" s="103" t="n">
        <v>7.8862</v>
      </c>
      <c r="J28" s="103" t="n">
        <v>9.0128</v>
      </c>
      <c r="K28" s="103" t="n">
        <v>9.63656</v>
      </c>
      <c r="L28" s="103" t="n">
        <v>10.26032</v>
      </c>
      <c r="M28" s="103" t="n">
        <v>10.88408</v>
      </c>
      <c r="N28" s="103" t="n">
        <v>11.50784</v>
      </c>
      <c r="O28" s="103" t="n">
        <v>12.1316</v>
      </c>
      <c r="P28" s="103" t="n">
        <v>12.6004</v>
      </c>
      <c r="Q28" s="103" t="n">
        <v>13.0692</v>
      </c>
      <c r="R28" s="103" t="n">
        <v>13.538</v>
      </c>
      <c r="S28" s="103" t="n">
        <v>14.0068</v>
      </c>
      <c r="T28" s="103" t="n">
        <v>14.4756</v>
      </c>
      <c r="U28" s="103" t="n">
        <v>14.89616</v>
      </c>
      <c r="V28" s="103" t="n">
        <v>15.31672</v>
      </c>
      <c r="W28" s="103" t="n">
        <v>15.73728</v>
      </c>
      <c r="X28" s="103" t="n">
        <v>16.15784</v>
      </c>
      <c r="Y28" s="103" t="n">
        <v>16.5784</v>
      </c>
      <c r="Z28" s="103" t="n">
        <v>16.48496</v>
      </c>
      <c r="AA28" s="103" t="n">
        <v>16.39152</v>
      </c>
      <c r="AB28" s="103" t="n">
        <v>16.29808</v>
      </c>
      <c r="AC28" s="103" t="n">
        <v>16.20464</v>
      </c>
      <c r="AD28" s="103" t="n">
        <v>16.1112</v>
      </c>
      <c r="AE28" s="103" t="n">
        <v>15.172455</v>
      </c>
      <c r="AF28" s="103" t="n">
        <v>14.23371</v>
      </c>
      <c r="AG28" s="103" t="n">
        <v>13.29497</v>
      </c>
      <c r="AH28" s="103" t="n">
        <v>12.35623</v>
      </c>
      <c r="AI28" s="103" t="n">
        <v>11.41749</v>
      </c>
      <c r="AJ28" s="103" t="n">
        <v>10.47874</v>
      </c>
      <c r="AK28" s="103" t="n">
        <v>9.54</v>
      </c>
      <c r="AL28" s="103" t="n">
        <v>8.864</v>
      </c>
      <c r="AM28" s="103" t="n">
        <v>8.188</v>
      </c>
      <c r="AN28" s="103" t="n">
        <v>7.512</v>
      </c>
      <c r="AO28" s="103" t="n">
        <v>6.836</v>
      </c>
      <c r="AP28" s="103" t="n">
        <v>6.16</v>
      </c>
      <c r="AQ28" s="103" t="n">
        <v>5.484</v>
      </c>
      <c r="AR28" s="103" t="n">
        <v>4.808</v>
      </c>
      <c r="AS28" s="103" t="n">
        <v>4.132</v>
      </c>
      <c r="AT28" s="103" t="n">
        <v>3.456</v>
      </c>
      <c r="AU28" s="103" t="n">
        <v>2.78</v>
      </c>
      <c r="AV28" s="103" t="n">
        <v>2.104</v>
      </c>
      <c r="AW28" s="103" t="n">
        <v>1.428</v>
      </c>
      <c r="AX28" s="103" t="n">
        <v>0.752000000000004</v>
      </c>
      <c r="AY28" s="103" t="n">
        <v>0.0760000000000043</v>
      </c>
      <c r="AZ28" s="103" t="n">
        <v>-0.599999999999995</v>
      </c>
    </row>
    <row r="29" customFormat="false" ht="12.8" hidden="false" customHeight="false" outlineLevel="0" collapsed="false">
      <c r="A29" s="102" t="n">
        <v>62</v>
      </c>
      <c r="B29" s="103" t="n">
        <v>0</v>
      </c>
      <c r="C29" s="103" t="n">
        <v>1.1282</v>
      </c>
      <c r="D29" s="103" t="n">
        <v>2.2564</v>
      </c>
      <c r="E29" s="103" t="n">
        <v>3.3846</v>
      </c>
      <c r="F29" s="103" t="n">
        <v>4.5128</v>
      </c>
      <c r="G29" s="103" t="n">
        <v>5.641</v>
      </c>
      <c r="H29" s="103" t="n">
        <v>6.7692</v>
      </c>
      <c r="I29" s="103" t="n">
        <v>7.8974</v>
      </c>
      <c r="J29" s="103" t="n">
        <v>9.0256</v>
      </c>
      <c r="K29" s="103" t="n">
        <v>9.62652</v>
      </c>
      <c r="L29" s="103" t="n">
        <v>10.22744</v>
      </c>
      <c r="M29" s="103" t="n">
        <v>10.82836</v>
      </c>
      <c r="N29" s="103" t="n">
        <v>11.42928</v>
      </c>
      <c r="O29" s="103" t="n">
        <v>12.0302</v>
      </c>
      <c r="P29" s="103" t="n">
        <v>12.5452</v>
      </c>
      <c r="Q29" s="103" t="n">
        <v>13.0602</v>
      </c>
      <c r="R29" s="103" t="n">
        <v>13.5752</v>
      </c>
      <c r="S29" s="103" t="n">
        <v>14.0902</v>
      </c>
      <c r="T29" s="103" t="n">
        <v>14.6052</v>
      </c>
      <c r="U29" s="103" t="n">
        <v>15.02652</v>
      </c>
      <c r="V29" s="103" t="n">
        <v>15.44784</v>
      </c>
      <c r="W29" s="103" t="n">
        <v>15.86916</v>
      </c>
      <c r="X29" s="103" t="n">
        <v>16.29048</v>
      </c>
      <c r="Y29" s="103" t="n">
        <v>16.7118</v>
      </c>
      <c r="Z29" s="103" t="n">
        <v>16.66112</v>
      </c>
      <c r="AA29" s="103" t="n">
        <v>16.61044</v>
      </c>
      <c r="AB29" s="103" t="n">
        <v>16.55976</v>
      </c>
      <c r="AC29" s="103" t="n">
        <v>16.50908</v>
      </c>
      <c r="AD29" s="103" t="n">
        <v>16.4584</v>
      </c>
      <c r="AE29" s="103" t="n">
        <v>15.490055</v>
      </c>
      <c r="AF29" s="103" t="n">
        <v>14.52171</v>
      </c>
      <c r="AG29" s="103" t="n">
        <v>13.55337</v>
      </c>
      <c r="AH29" s="103" t="n">
        <v>12.58503</v>
      </c>
      <c r="AI29" s="103" t="n">
        <v>11.61669</v>
      </c>
      <c r="AJ29" s="103" t="n">
        <v>10.64834</v>
      </c>
      <c r="AK29" s="103" t="n">
        <v>9.68</v>
      </c>
      <c r="AL29" s="103" t="n">
        <v>9.008</v>
      </c>
      <c r="AM29" s="103" t="n">
        <v>8.336</v>
      </c>
      <c r="AN29" s="103" t="n">
        <v>7.664</v>
      </c>
      <c r="AO29" s="103" t="n">
        <v>6.992</v>
      </c>
      <c r="AP29" s="103" t="n">
        <v>6.32</v>
      </c>
      <c r="AQ29" s="103" t="n">
        <v>5.648</v>
      </c>
      <c r="AR29" s="103" t="n">
        <v>4.976</v>
      </c>
      <c r="AS29" s="103" t="n">
        <v>4.304</v>
      </c>
      <c r="AT29" s="103" t="n">
        <v>3.632</v>
      </c>
      <c r="AU29" s="103" t="n">
        <v>2.96</v>
      </c>
      <c r="AV29" s="103" t="n">
        <v>2.288</v>
      </c>
      <c r="AW29" s="103" t="n">
        <v>1.616</v>
      </c>
      <c r="AX29" s="103" t="n">
        <v>0.944000000000005</v>
      </c>
      <c r="AY29" s="103" t="n">
        <v>0.272000000000005</v>
      </c>
      <c r="AZ29" s="103" t="n">
        <v>-0.399999999999994</v>
      </c>
    </row>
    <row r="30" customFormat="false" ht="12.8" hidden="false" customHeight="false" outlineLevel="0" collapsed="false">
      <c r="A30" s="102" t="n">
        <v>63</v>
      </c>
      <c r="B30" s="103" t="n">
        <v>0</v>
      </c>
      <c r="C30" s="103" t="n">
        <v>1.1298</v>
      </c>
      <c r="D30" s="103" t="n">
        <v>2.2596</v>
      </c>
      <c r="E30" s="103" t="n">
        <v>3.3894</v>
      </c>
      <c r="F30" s="103" t="n">
        <v>4.5192</v>
      </c>
      <c r="G30" s="103" t="n">
        <v>5.649</v>
      </c>
      <c r="H30" s="103" t="n">
        <v>6.7788</v>
      </c>
      <c r="I30" s="103" t="n">
        <v>7.9086</v>
      </c>
      <c r="J30" s="103" t="n">
        <v>9.0384</v>
      </c>
      <c r="K30" s="103" t="n">
        <v>9.61648</v>
      </c>
      <c r="L30" s="103" t="n">
        <v>10.19456</v>
      </c>
      <c r="M30" s="103" t="n">
        <v>10.77264</v>
      </c>
      <c r="N30" s="103" t="n">
        <v>11.35072</v>
      </c>
      <c r="O30" s="103" t="n">
        <v>11.9288</v>
      </c>
      <c r="P30" s="103" t="n">
        <v>12.49</v>
      </c>
      <c r="Q30" s="103" t="n">
        <v>13.0512</v>
      </c>
      <c r="R30" s="103" t="n">
        <v>13.6124</v>
      </c>
      <c r="S30" s="103" t="n">
        <v>14.1736</v>
      </c>
      <c r="T30" s="103" t="n">
        <v>14.7348</v>
      </c>
      <c r="U30" s="103" t="n">
        <v>15.15688</v>
      </c>
      <c r="V30" s="103" t="n">
        <v>15.57896</v>
      </c>
      <c r="W30" s="103" t="n">
        <v>16.00104</v>
      </c>
      <c r="X30" s="103" t="n">
        <v>16.42312</v>
      </c>
      <c r="Y30" s="103" t="n">
        <v>16.8452</v>
      </c>
      <c r="Z30" s="103" t="n">
        <v>16.83728</v>
      </c>
      <c r="AA30" s="103" t="n">
        <v>16.82936</v>
      </c>
      <c r="AB30" s="103" t="n">
        <v>16.82144</v>
      </c>
      <c r="AC30" s="103" t="n">
        <v>16.81352</v>
      </c>
      <c r="AD30" s="103" t="n">
        <v>16.8056</v>
      </c>
      <c r="AE30" s="103" t="n">
        <v>15.807655</v>
      </c>
      <c r="AF30" s="103" t="n">
        <v>14.80971</v>
      </c>
      <c r="AG30" s="103" t="n">
        <v>13.81177</v>
      </c>
      <c r="AH30" s="103" t="n">
        <v>12.81383</v>
      </c>
      <c r="AI30" s="103" t="n">
        <v>11.81589</v>
      </c>
      <c r="AJ30" s="103" t="n">
        <v>10.81794</v>
      </c>
      <c r="AK30" s="103" t="n">
        <v>9.82</v>
      </c>
      <c r="AL30" s="103" t="n">
        <v>9.152</v>
      </c>
      <c r="AM30" s="103" t="n">
        <v>8.484</v>
      </c>
      <c r="AN30" s="103" t="n">
        <v>7.816</v>
      </c>
      <c r="AO30" s="103" t="n">
        <v>7.148</v>
      </c>
      <c r="AP30" s="103" t="n">
        <v>6.48</v>
      </c>
      <c r="AQ30" s="103" t="n">
        <v>5.812</v>
      </c>
      <c r="AR30" s="103" t="n">
        <v>5.144</v>
      </c>
      <c r="AS30" s="103" t="n">
        <v>4.476</v>
      </c>
      <c r="AT30" s="103" t="n">
        <v>3.808</v>
      </c>
      <c r="AU30" s="103" t="n">
        <v>3.14</v>
      </c>
      <c r="AV30" s="103" t="n">
        <v>2.472</v>
      </c>
      <c r="AW30" s="103" t="n">
        <v>1.80400000000001</v>
      </c>
      <c r="AX30" s="103" t="n">
        <v>1.13600000000001</v>
      </c>
      <c r="AY30" s="103" t="n">
        <v>0.468000000000007</v>
      </c>
      <c r="AZ30" s="103" t="n">
        <v>-0.199999999999992</v>
      </c>
    </row>
    <row r="31" customFormat="false" ht="12.8" hidden="false" customHeight="false" outlineLevel="0" collapsed="false">
      <c r="A31" s="102" t="n">
        <v>64</v>
      </c>
      <c r="B31" s="103" t="n">
        <v>0</v>
      </c>
      <c r="C31" s="103" t="n">
        <v>1.1314</v>
      </c>
      <c r="D31" s="103" t="n">
        <v>2.2628</v>
      </c>
      <c r="E31" s="103" t="n">
        <v>3.3942</v>
      </c>
      <c r="F31" s="103" t="n">
        <v>4.5256</v>
      </c>
      <c r="G31" s="103" t="n">
        <v>5.657</v>
      </c>
      <c r="H31" s="103" t="n">
        <v>6.7884</v>
      </c>
      <c r="I31" s="103" t="n">
        <v>7.9198</v>
      </c>
      <c r="J31" s="103" t="n">
        <v>9.0512</v>
      </c>
      <c r="K31" s="103" t="n">
        <v>9.60644</v>
      </c>
      <c r="L31" s="103" t="n">
        <v>10.16168</v>
      </c>
      <c r="M31" s="103" t="n">
        <v>10.71692</v>
      </c>
      <c r="N31" s="103" t="n">
        <v>11.27216</v>
      </c>
      <c r="O31" s="103" t="n">
        <v>11.8274</v>
      </c>
      <c r="P31" s="103" t="n">
        <v>12.4348</v>
      </c>
      <c r="Q31" s="103" t="n">
        <v>13.0422</v>
      </c>
      <c r="R31" s="103" t="n">
        <v>13.6496</v>
      </c>
      <c r="S31" s="103" t="n">
        <v>14.257</v>
      </c>
      <c r="T31" s="103" t="n">
        <v>14.8644</v>
      </c>
      <c r="U31" s="103" t="n">
        <v>15.28724</v>
      </c>
      <c r="V31" s="103" t="n">
        <v>15.71008</v>
      </c>
      <c r="W31" s="103" t="n">
        <v>16.13292</v>
      </c>
      <c r="X31" s="103" t="n">
        <v>16.55576</v>
      </c>
      <c r="Y31" s="103" t="n">
        <v>16.9786</v>
      </c>
      <c r="Z31" s="103" t="n">
        <v>17.01344</v>
      </c>
      <c r="AA31" s="103" t="n">
        <v>17.04828</v>
      </c>
      <c r="AB31" s="103" t="n">
        <v>17.08312</v>
      </c>
      <c r="AC31" s="103" t="n">
        <v>17.11796</v>
      </c>
      <c r="AD31" s="103" t="n">
        <v>17.1528</v>
      </c>
      <c r="AE31" s="103" t="n">
        <v>16.125255</v>
      </c>
      <c r="AF31" s="103" t="n">
        <v>15.09771</v>
      </c>
      <c r="AG31" s="103" t="n">
        <v>14.07017</v>
      </c>
      <c r="AH31" s="103" t="n">
        <v>13.04263</v>
      </c>
      <c r="AI31" s="103" t="n">
        <v>12.01509</v>
      </c>
      <c r="AJ31" s="103" t="n">
        <v>10.98754</v>
      </c>
      <c r="AK31" s="103" t="n">
        <v>9.96</v>
      </c>
      <c r="AL31" s="103" t="n">
        <v>9.296</v>
      </c>
      <c r="AM31" s="103" t="n">
        <v>8.632</v>
      </c>
      <c r="AN31" s="103" t="n">
        <v>7.968</v>
      </c>
      <c r="AO31" s="103" t="n">
        <v>7.304</v>
      </c>
      <c r="AP31" s="103" t="n">
        <v>6.64</v>
      </c>
      <c r="AQ31" s="103" t="n">
        <v>5.976</v>
      </c>
      <c r="AR31" s="103" t="n">
        <v>5.312</v>
      </c>
      <c r="AS31" s="103" t="n">
        <v>4.648</v>
      </c>
      <c r="AT31" s="103" t="n">
        <v>3.984</v>
      </c>
      <c r="AU31" s="103" t="n">
        <v>3.32000000000001</v>
      </c>
      <c r="AV31" s="103" t="n">
        <v>2.65600000000001</v>
      </c>
      <c r="AW31" s="103" t="n">
        <v>1.99200000000001</v>
      </c>
      <c r="AX31" s="103" t="n">
        <v>1.32800000000001</v>
      </c>
      <c r="AY31" s="103" t="n">
        <v>0.664000000000009</v>
      </c>
      <c r="AZ31" s="103" t="n">
        <v>9.54791801177635E-015</v>
      </c>
    </row>
    <row r="32" customFormat="false" ht="12.8" hidden="false" customHeight="false" outlineLevel="0" collapsed="false">
      <c r="A32" s="102" t="n">
        <v>65</v>
      </c>
      <c r="B32" s="103" t="n">
        <v>0</v>
      </c>
      <c r="C32" s="103" t="n">
        <v>1.133</v>
      </c>
      <c r="D32" s="103" t="n">
        <v>2.266</v>
      </c>
      <c r="E32" s="103" t="n">
        <v>3.399</v>
      </c>
      <c r="F32" s="103" t="n">
        <v>4.532</v>
      </c>
      <c r="G32" s="103" t="n">
        <v>5.665</v>
      </c>
      <c r="H32" s="103" t="n">
        <v>6.798</v>
      </c>
      <c r="I32" s="103" t="n">
        <v>7.931</v>
      </c>
      <c r="J32" s="103" t="n">
        <v>9.064</v>
      </c>
      <c r="K32" s="103" t="n">
        <v>9.5964</v>
      </c>
      <c r="L32" s="103" t="n">
        <v>10.1288</v>
      </c>
      <c r="M32" s="103" t="n">
        <v>10.6612</v>
      </c>
      <c r="N32" s="103" t="n">
        <v>11.1936</v>
      </c>
      <c r="O32" s="103" t="n">
        <v>11.726</v>
      </c>
      <c r="P32" s="103" t="n">
        <v>12.3796</v>
      </c>
      <c r="Q32" s="103" t="n">
        <v>13.0332</v>
      </c>
      <c r="R32" s="103" t="n">
        <v>13.6868</v>
      </c>
      <c r="S32" s="103" t="n">
        <v>14.3404</v>
      </c>
      <c r="T32" s="103" t="n">
        <v>14.994</v>
      </c>
      <c r="U32" s="103" t="n">
        <v>15.4176</v>
      </c>
      <c r="V32" s="103" t="n">
        <v>15.8412</v>
      </c>
      <c r="W32" s="103" t="n">
        <v>16.2648</v>
      </c>
      <c r="X32" s="103" t="n">
        <v>16.6884</v>
      </c>
      <c r="Y32" s="103" t="n">
        <v>17.112</v>
      </c>
      <c r="Z32" s="103" t="n">
        <v>17.1896</v>
      </c>
      <c r="AA32" s="103" t="n">
        <v>17.2672</v>
      </c>
      <c r="AB32" s="103" t="n">
        <v>17.3448</v>
      </c>
      <c r="AC32" s="103" t="n">
        <v>17.4224</v>
      </c>
      <c r="AD32" s="103" t="n">
        <v>17.5</v>
      </c>
      <c r="AE32" s="103" t="n">
        <v>16.442855</v>
      </c>
      <c r="AF32" s="103" t="n">
        <v>15.38571</v>
      </c>
      <c r="AG32" s="103" t="n">
        <v>14.32857</v>
      </c>
      <c r="AH32" s="103" t="n">
        <v>13.27143</v>
      </c>
      <c r="AI32" s="103" t="n">
        <v>12.21429</v>
      </c>
      <c r="AJ32" s="103" t="n">
        <v>11.15714</v>
      </c>
      <c r="AK32" s="103" t="n">
        <v>10.1</v>
      </c>
      <c r="AL32" s="103" t="n">
        <v>9.44</v>
      </c>
      <c r="AM32" s="103" t="n">
        <v>8.78</v>
      </c>
      <c r="AN32" s="103" t="n">
        <v>8.12</v>
      </c>
      <c r="AO32" s="103" t="n">
        <v>7.46</v>
      </c>
      <c r="AP32" s="103" t="n">
        <v>6.8</v>
      </c>
      <c r="AQ32" s="103" t="n">
        <v>6.14</v>
      </c>
      <c r="AR32" s="103" t="n">
        <v>5.48</v>
      </c>
      <c r="AS32" s="103" t="n">
        <v>4.82</v>
      </c>
      <c r="AT32" s="103" t="n">
        <v>4.16</v>
      </c>
      <c r="AU32" s="103" t="n">
        <v>3.5</v>
      </c>
      <c r="AV32" s="103" t="n">
        <v>2.84</v>
      </c>
      <c r="AW32" s="103" t="n">
        <v>2.18</v>
      </c>
      <c r="AX32" s="103" t="n">
        <v>1.52</v>
      </c>
      <c r="AY32" s="103" t="n">
        <v>0.860000000000001</v>
      </c>
      <c r="AZ32" s="103" t="n">
        <v>0.200000000000001</v>
      </c>
    </row>
    <row r="33" customFormat="false" ht="12.8" hidden="false" customHeight="false" outlineLevel="0" collapsed="false">
      <c r="A33" s="102" t="n">
        <v>66</v>
      </c>
      <c r="B33" s="103" t="n">
        <v>0</v>
      </c>
      <c r="C33" s="103" t="n">
        <v>1.126</v>
      </c>
      <c r="D33" s="103" t="n">
        <v>2.252</v>
      </c>
      <c r="E33" s="103" t="n">
        <v>3.378</v>
      </c>
      <c r="F33" s="103" t="n">
        <v>4.504</v>
      </c>
      <c r="G33" s="103" t="n">
        <v>5.63</v>
      </c>
      <c r="H33" s="103" t="n">
        <v>6.756</v>
      </c>
      <c r="I33" s="103" t="n">
        <v>7.882</v>
      </c>
      <c r="J33" s="103" t="n">
        <v>9.008</v>
      </c>
      <c r="K33" s="103" t="n">
        <v>9.53132</v>
      </c>
      <c r="L33" s="103" t="n">
        <v>10.05464</v>
      </c>
      <c r="M33" s="103" t="n">
        <v>10.57796</v>
      </c>
      <c r="N33" s="103" t="n">
        <v>11.10128</v>
      </c>
      <c r="O33" s="103" t="n">
        <v>11.6246</v>
      </c>
      <c r="P33" s="103" t="n">
        <v>12.26608</v>
      </c>
      <c r="Q33" s="103" t="n">
        <v>12.90756</v>
      </c>
      <c r="R33" s="103" t="n">
        <v>13.54904</v>
      </c>
      <c r="S33" s="103" t="n">
        <v>14.19052</v>
      </c>
      <c r="T33" s="103" t="n">
        <v>14.832</v>
      </c>
      <c r="U33" s="103" t="n">
        <v>15.31468</v>
      </c>
      <c r="V33" s="103" t="n">
        <v>15.79736</v>
      </c>
      <c r="W33" s="103" t="n">
        <v>16.28004</v>
      </c>
      <c r="X33" s="103" t="n">
        <v>16.76272</v>
      </c>
      <c r="Y33" s="103" t="n">
        <v>17.2454</v>
      </c>
      <c r="Z33" s="103" t="n">
        <v>17.33664</v>
      </c>
      <c r="AA33" s="103" t="n">
        <v>17.42788</v>
      </c>
      <c r="AB33" s="103" t="n">
        <v>17.51912</v>
      </c>
      <c r="AC33" s="103" t="n">
        <v>17.61036</v>
      </c>
      <c r="AD33" s="103" t="n">
        <v>17.7016</v>
      </c>
      <c r="AE33" s="103" t="n">
        <v>16.632798</v>
      </c>
      <c r="AF33" s="103" t="n">
        <v>15.563996</v>
      </c>
      <c r="AG33" s="103" t="n">
        <v>14.4951986666667</v>
      </c>
      <c r="AH33" s="103" t="n">
        <v>13.4264013333333</v>
      </c>
      <c r="AI33" s="103" t="n">
        <v>12.357604</v>
      </c>
      <c r="AJ33" s="103" t="n">
        <v>11.288798</v>
      </c>
      <c r="AK33" s="103" t="n">
        <v>10.22</v>
      </c>
      <c r="AL33" s="103" t="n">
        <v>9.568</v>
      </c>
      <c r="AM33" s="103" t="n">
        <v>8.916</v>
      </c>
      <c r="AN33" s="103" t="n">
        <v>8.264</v>
      </c>
      <c r="AO33" s="103" t="n">
        <v>7.612</v>
      </c>
      <c r="AP33" s="103" t="n">
        <v>6.96</v>
      </c>
      <c r="AQ33" s="103" t="n">
        <v>6.308</v>
      </c>
      <c r="AR33" s="103" t="n">
        <v>5.656</v>
      </c>
      <c r="AS33" s="103" t="n">
        <v>5.004</v>
      </c>
      <c r="AT33" s="103" t="n">
        <v>4.352</v>
      </c>
      <c r="AU33" s="103" t="n">
        <v>3.7</v>
      </c>
      <c r="AV33" s="103" t="n">
        <v>3.048</v>
      </c>
      <c r="AW33" s="103" t="n">
        <v>2.396</v>
      </c>
      <c r="AX33" s="103" t="n">
        <v>1.744</v>
      </c>
      <c r="AY33" s="103" t="n">
        <v>1.092</v>
      </c>
      <c r="AZ33" s="103" t="n">
        <v>0.439999999999999</v>
      </c>
    </row>
    <row r="34" customFormat="false" ht="12.8" hidden="false" customHeight="false" outlineLevel="0" collapsed="false">
      <c r="A34" s="102" t="n">
        <v>67</v>
      </c>
      <c r="B34" s="103" t="n">
        <v>0</v>
      </c>
      <c r="C34" s="103" t="n">
        <v>1.119</v>
      </c>
      <c r="D34" s="103" t="n">
        <v>2.238</v>
      </c>
      <c r="E34" s="103" t="n">
        <v>3.357</v>
      </c>
      <c r="F34" s="103" t="n">
        <v>4.476</v>
      </c>
      <c r="G34" s="103" t="n">
        <v>5.595</v>
      </c>
      <c r="H34" s="103" t="n">
        <v>6.714</v>
      </c>
      <c r="I34" s="103" t="n">
        <v>7.833</v>
      </c>
      <c r="J34" s="103" t="n">
        <v>8.952</v>
      </c>
      <c r="K34" s="103" t="n">
        <v>9.46624</v>
      </c>
      <c r="L34" s="103" t="n">
        <v>9.98048</v>
      </c>
      <c r="M34" s="103" t="n">
        <v>10.49472</v>
      </c>
      <c r="N34" s="103" t="n">
        <v>11.00896</v>
      </c>
      <c r="O34" s="103" t="n">
        <v>11.5232</v>
      </c>
      <c r="P34" s="103" t="n">
        <v>12.15256</v>
      </c>
      <c r="Q34" s="103" t="n">
        <v>12.78192</v>
      </c>
      <c r="R34" s="103" t="n">
        <v>13.41128</v>
      </c>
      <c r="S34" s="103" t="n">
        <v>14.04064</v>
      </c>
      <c r="T34" s="103" t="n">
        <v>14.67</v>
      </c>
      <c r="U34" s="103" t="n">
        <v>15.21176</v>
      </c>
      <c r="V34" s="103" t="n">
        <v>15.75352</v>
      </c>
      <c r="W34" s="103" t="n">
        <v>16.29528</v>
      </c>
      <c r="X34" s="103" t="n">
        <v>16.83704</v>
      </c>
      <c r="Y34" s="103" t="n">
        <v>17.3788</v>
      </c>
      <c r="Z34" s="103" t="n">
        <v>17.48368</v>
      </c>
      <c r="AA34" s="103" t="n">
        <v>17.58856</v>
      </c>
      <c r="AB34" s="103" t="n">
        <v>17.69344</v>
      </c>
      <c r="AC34" s="103" t="n">
        <v>17.79832</v>
      </c>
      <c r="AD34" s="103" t="n">
        <v>17.9032</v>
      </c>
      <c r="AE34" s="103" t="n">
        <v>16.822741</v>
      </c>
      <c r="AF34" s="103" t="n">
        <v>15.742282</v>
      </c>
      <c r="AG34" s="103" t="n">
        <v>14.6618273333333</v>
      </c>
      <c r="AH34" s="103" t="n">
        <v>13.5813726666667</v>
      </c>
      <c r="AI34" s="103" t="n">
        <v>12.500918</v>
      </c>
      <c r="AJ34" s="103" t="n">
        <v>11.420456</v>
      </c>
      <c r="AK34" s="103" t="n">
        <v>10.34</v>
      </c>
      <c r="AL34" s="103" t="n">
        <v>9.696</v>
      </c>
      <c r="AM34" s="103" t="n">
        <v>9.052</v>
      </c>
      <c r="AN34" s="103" t="n">
        <v>8.408</v>
      </c>
      <c r="AO34" s="103" t="n">
        <v>7.764</v>
      </c>
      <c r="AP34" s="103" t="n">
        <v>7.12</v>
      </c>
      <c r="AQ34" s="103" t="n">
        <v>6.476</v>
      </c>
      <c r="AR34" s="103" t="n">
        <v>5.832</v>
      </c>
      <c r="AS34" s="103" t="n">
        <v>5.188</v>
      </c>
      <c r="AT34" s="103" t="n">
        <v>4.544</v>
      </c>
      <c r="AU34" s="103" t="n">
        <v>3.9</v>
      </c>
      <c r="AV34" s="103" t="n">
        <v>3.256</v>
      </c>
      <c r="AW34" s="103" t="n">
        <v>2.612</v>
      </c>
      <c r="AX34" s="103" t="n">
        <v>1.968</v>
      </c>
      <c r="AY34" s="103" t="n">
        <v>1.324</v>
      </c>
      <c r="AZ34" s="103" t="n">
        <v>0.679999999999996</v>
      </c>
    </row>
    <row r="35" customFormat="false" ht="12.8" hidden="false" customHeight="false" outlineLevel="0" collapsed="false">
      <c r="A35" s="102" t="n">
        <v>68</v>
      </c>
      <c r="B35" s="103" t="n">
        <v>0</v>
      </c>
      <c r="C35" s="103" t="n">
        <v>1.112</v>
      </c>
      <c r="D35" s="103" t="n">
        <v>2.224</v>
      </c>
      <c r="E35" s="103" t="n">
        <v>3.336</v>
      </c>
      <c r="F35" s="103" t="n">
        <v>4.448</v>
      </c>
      <c r="G35" s="103" t="n">
        <v>5.56</v>
      </c>
      <c r="H35" s="103" t="n">
        <v>6.672</v>
      </c>
      <c r="I35" s="103" t="n">
        <v>7.784</v>
      </c>
      <c r="J35" s="103" t="n">
        <v>8.896</v>
      </c>
      <c r="K35" s="103" t="n">
        <v>9.40116</v>
      </c>
      <c r="L35" s="103" t="n">
        <v>9.90632</v>
      </c>
      <c r="M35" s="103" t="n">
        <v>10.41148</v>
      </c>
      <c r="N35" s="103" t="n">
        <v>10.91664</v>
      </c>
      <c r="O35" s="103" t="n">
        <v>11.4218</v>
      </c>
      <c r="P35" s="103" t="n">
        <v>12.03904</v>
      </c>
      <c r="Q35" s="103" t="n">
        <v>12.65628</v>
      </c>
      <c r="R35" s="103" t="n">
        <v>13.27352</v>
      </c>
      <c r="S35" s="103" t="n">
        <v>13.89076</v>
      </c>
      <c r="T35" s="103" t="n">
        <v>14.508</v>
      </c>
      <c r="U35" s="103" t="n">
        <v>15.10884</v>
      </c>
      <c r="V35" s="103" t="n">
        <v>15.70968</v>
      </c>
      <c r="W35" s="103" t="n">
        <v>16.31052</v>
      </c>
      <c r="X35" s="103" t="n">
        <v>16.91136</v>
      </c>
      <c r="Y35" s="103" t="n">
        <v>17.5122</v>
      </c>
      <c r="Z35" s="103" t="n">
        <v>17.63072</v>
      </c>
      <c r="AA35" s="103" t="n">
        <v>17.74924</v>
      </c>
      <c r="AB35" s="103" t="n">
        <v>17.86776</v>
      </c>
      <c r="AC35" s="103" t="n">
        <v>17.98628</v>
      </c>
      <c r="AD35" s="103" t="n">
        <v>18.1048</v>
      </c>
      <c r="AE35" s="103" t="n">
        <v>17.012684</v>
      </c>
      <c r="AF35" s="103" t="n">
        <v>15.920568</v>
      </c>
      <c r="AG35" s="103" t="n">
        <v>14.828456</v>
      </c>
      <c r="AH35" s="103" t="n">
        <v>13.736344</v>
      </c>
      <c r="AI35" s="103" t="n">
        <v>12.644232</v>
      </c>
      <c r="AJ35" s="103" t="n">
        <v>11.552114</v>
      </c>
      <c r="AK35" s="103" t="n">
        <v>10.46</v>
      </c>
      <c r="AL35" s="103" t="n">
        <v>9.824</v>
      </c>
      <c r="AM35" s="103" t="n">
        <v>9.188</v>
      </c>
      <c r="AN35" s="103" t="n">
        <v>8.552</v>
      </c>
      <c r="AO35" s="103" t="n">
        <v>7.916</v>
      </c>
      <c r="AP35" s="103" t="n">
        <v>7.28</v>
      </c>
      <c r="AQ35" s="103" t="n">
        <v>6.644</v>
      </c>
      <c r="AR35" s="103" t="n">
        <v>6.008</v>
      </c>
      <c r="AS35" s="103" t="n">
        <v>5.372</v>
      </c>
      <c r="AT35" s="103" t="n">
        <v>4.736</v>
      </c>
      <c r="AU35" s="103" t="n">
        <v>4.1</v>
      </c>
      <c r="AV35" s="103" t="n">
        <v>3.46399999999999</v>
      </c>
      <c r="AW35" s="103" t="n">
        <v>2.82799999999999</v>
      </c>
      <c r="AX35" s="103" t="n">
        <v>2.19199999999999</v>
      </c>
      <c r="AY35" s="103" t="n">
        <v>1.55599999999999</v>
      </c>
      <c r="AZ35" s="103" t="n">
        <v>0.919999999999992</v>
      </c>
    </row>
    <row r="36" customFormat="false" ht="12.8" hidden="false" customHeight="false" outlineLevel="0" collapsed="false">
      <c r="A36" s="102" t="n">
        <v>69</v>
      </c>
      <c r="B36" s="103" t="n">
        <v>0</v>
      </c>
      <c r="C36" s="103" t="n">
        <v>1.105</v>
      </c>
      <c r="D36" s="103" t="n">
        <v>2.21</v>
      </c>
      <c r="E36" s="103" t="n">
        <v>3.315</v>
      </c>
      <c r="F36" s="103" t="n">
        <v>4.42</v>
      </c>
      <c r="G36" s="103" t="n">
        <v>5.525</v>
      </c>
      <c r="H36" s="103" t="n">
        <v>6.63</v>
      </c>
      <c r="I36" s="103" t="n">
        <v>7.735</v>
      </c>
      <c r="J36" s="103" t="n">
        <v>8.84</v>
      </c>
      <c r="K36" s="103" t="n">
        <v>9.33608</v>
      </c>
      <c r="L36" s="103" t="n">
        <v>9.83216</v>
      </c>
      <c r="M36" s="103" t="n">
        <v>10.32824</v>
      </c>
      <c r="N36" s="103" t="n">
        <v>10.82432</v>
      </c>
      <c r="O36" s="103" t="n">
        <v>11.3204</v>
      </c>
      <c r="P36" s="103" t="n">
        <v>11.92552</v>
      </c>
      <c r="Q36" s="103" t="n">
        <v>12.53064</v>
      </c>
      <c r="R36" s="103" t="n">
        <v>13.13576</v>
      </c>
      <c r="S36" s="103" t="n">
        <v>13.74088</v>
      </c>
      <c r="T36" s="103" t="n">
        <v>14.346</v>
      </c>
      <c r="U36" s="103" t="n">
        <v>15.00592</v>
      </c>
      <c r="V36" s="103" t="n">
        <v>15.66584</v>
      </c>
      <c r="W36" s="103" t="n">
        <v>16.32576</v>
      </c>
      <c r="X36" s="103" t="n">
        <v>16.98568</v>
      </c>
      <c r="Y36" s="103" t="n">
        <v>17.6456</v>
      </c>
      <c r="Z36" s="103" t="n">
        <v>17.77776</v>
      </c>
      <c r="AA36" s="103" t="n">
        <v>17.90992</v>
      </c>
      <c r="AB36" s="103" t="n">
        <v>18.04208</v>
      </c>
      <c r="AC36" s="103" t="n">
        <v>18.17424</v>
      </c>
      <c r="AD36" s="103" t="n">
        <v>18.3064</v>
      </c>
      <c r="AE36" s="103" t="n">
        <v>17.202627</v>
      </c>
      <c r="AF36" s="103" t="n">
        <v>16.098854</v>
      </c>
      <c r="AG36" s="103" t="n">
        <v>14.9950846666667</v>
      </c>
      <c r="AH36" s="103" t="n">
        <v>13.8913153333333</v>
      </c>
      <c r="AI36" s="103" t="n">
        <v>12.787546</v>
      </c>
      <c r="AJ36" s="103" t="n">
        <v>11.683772</v>
      </c>
      <c r="AK36" s="103" t="n">
        <v>10.58</v>
      </c>
      <c r="AL36" s="103" t="n">
        <v>9.952</v>
      </c>
      <c r="AM36" s="103" t="n">
        <v>9.324</v>
      </c>
      <c r="AN36" s="103" t="n">
        <v>8.696</v>
      </c>
      <c r="AO36" s="103" t="n">
        <v>8.068</v>
      </c>
      <c r="AP36" s="103" t="n">
        <v>7.44</v>
      </c>
      <c r="AQ36" s="103" t="n">
        <v>6.812</v>
      </c>
      <c r="AR36" s="103" t="n">
        <v>6.184</v>
      </c>
      <c r="AS36" s="103" t="n">
        <v>5.556</v>
      </c>
      <c r="AT36" s="103" t="n">
        <v>4.928</v>
      </c>
      <c r="AU36" s="103" t="n">
        <v>4.3</v>
      </c>
      <c r="AV36" s="103" t="n">
        <v>3.67199999999999</v>
      </c>
      <c r="AW36" s="103" t="n">
        <v>3.04399999999999</v>
      </c>
      <c r="AX36" s="103" t="n">
        <v>2.41599999999999</v>
      </c>
      <c r="AY36" s="103" t="n">
        <v>1.78799999999999</v>
      </c>
      <c r="AZ36" s="103" t="n">
        <v>1.15999999999999</v>
      </c>
    </row>
    <row r="37" customFormat="false" ht="12.8" hidden="false" customHeight="false" outlineLevel="0" collapsed="false">
      <c r="A37" s="102" t="n">
        <v>70</v>
      </c>
      <c r="B37" s="103" t="n">
        <v>0</v>
      </c>
      <c r="C37" s="103" t="n">
        <v>1.098</v>
      </c>
      <c r="D37" s="103" t="n">
        <v>2.196</v>
      </c>
      <c r="E37" s="103" t="n">
        <v>3.294</v>
      </c>
      <c r="F37" s="103" t="n">
        <v>4.392</v>
      </c>
      <c r="G37" s="103" t="n">
        <v>5.49</v>
      </c>
      <c r="H37" s="103" t="n">
        <v>6.588</v>
      </c>
      <c r="I37" s="103" t="n">
        <v>7.686</v>
      </c>
      <c r="J37" s="103" t="n">
        <v>8.784</v>
      </c>
      <c r="K37" s="103" t="n">
        <v>9.271</v>
      </c>
      <c r="L37" s="103" t="n">
        <v>9.758</v>
      </c>
      <c r="M37" s="103" t="n">
        <v>10.245</v>
      </c>
      <c r="N37" s="103" t="n">
        <v>10.732</v>
      </c>
      <c r="O37" s="103" t="n">
        <v>11.219</v>
      </c>
      <c r="P37" s="103" t="n">
        <v>11.812</v>
      </c>
      <c r="Q37" s="103" t="n">
        <v>12.405</v>
      </c>
      <c r="R37" s="103" t="n">
        <v>12.998</v>
      </c>
      <c r="S37" s="103" t="n">
        <v>13.591</v>
      </c>
      <c r="T37" s="103" t="n">
        <v>14.184</v>
      </c>
      <c r="U37" s="103" t="n">
        <v>14.903</v>
      </c>
      <c r="V37" s="103" t="n">
        <v>15.622</v>
      </c>
      <c r="W37" s="103" t="n">
        <v>16.341</v>
      </c>
      <c r="X37" s="103" t="n">
        <v>17.06</v>
      </c>
      <c r="Y37" s="103" t="n">
        <v>17.779</v>
      </c>
      <c r="Z37" s="103" t="n">
        <v>17.9248</v>
      </c>
      <c r="AA37" s="103" t="n">
        <v>18.0706</v>
      </c>
      <c r="AB37" s="103" t="n">
        <v>18.2164</v>
      </c>
      <c r="AC37" s="103" t="n">
        <v>18.3622</v>
      </c>
      <c r="AD37" s="103" t="n">
        <v>18.508</v>
      </c>
      <c r="AE37" s="103" t="n">
        <v>17.39257</v>
      </c>
      <c r="AF37" s="103" t="n">
        <v>16.27714</v>
      </c>
      <c r="AG37" s="103" t="n">
        <v>15.1617133333333</v>
      </c>
      <c r="AH37" s="103" t="n">
        <v>14.0462866666667</v>
      </c>
      <c r="AI37" s="103" t="n">
        <v>12.93086</v>
      </c>
      <c r="AJ37" s="103" t="n">
        <v>11.81543</v>
      </c>
      <c r="AK37" s="103" t="n">
        <v>10.7</v>
      </c>
      <c r="AL37" s="103" t="n">
        <v>10.08</v>
      </c>
      <c r="AM37" s="103" t="n">
        <v>9.46</v>
      </c>
      <c r="AN37" s="103" t="n">
        <v>8.84</v>
      </c>
      <c r="AO37" s="103" t="n">
        <v>8.22</v>
      </c>
      <c r="AP37" s="103" t="n">
        <v>7.6</v>
      </c>
      <c r="AQ37" s="103" t="n">
        <v>6.98</v>
      </c>
      <c r="AR37" s="103" t="n">
        <v>6.36</v>
      </c>
      <c r="AS37" s="103" t="n">
        <v>5.74</v>
      </c>
      <c r="AT37" s="103" t="n">
        <v>5.12</v>
      </c>
      <c r="AU37" s="103" t="n">
        <v>4.5</v>
      </c>
      <c r="AV37" s="103" t="n">
        <v>3.88</v>
      </c>
      <c r="AW37" s="103" t="n">
        <v>3.26</v>
      </c>
      <c r="AX37" s="103" t="n">
        <v>2.64</v>
      </c>
      <c r="AY37" s="103" t="n">
        <v>2.02</v>
      </c>
      <c r="AZ37" s="103" t="n">
        <v>1.4</v>
      </c>
    </row>
    <row r="38" customFormat="false" ht="12.8" hidden="false" customHeight="false" outlineLevel="0" collapsed="false">
      <c r="A38" s="102" t="n">
        <v>71</v>
      </c>
      <c r="B38" s="103" t="n">
        <v>0</v>
      </c>
      <c r="C38" s="103" t="n">
        <v>1.09</v>
      </c>
      <c r="D38" s="103" t="n">
        <v>2.18</v>
      </c>
      <c r="E38" s="103" t="n">
        <v>3.27</v>
      </c>
      <c r="F38" s="103" t="n">
        <v>4.36</v>
      </c>
      <c r="G38" s="103" t="n">
        <v>5.45</v>
      </c>
      <c r="H38" s="103" t="n">
        <v>6.54</v>
      </c>
      <c r="I38" s="103" t="n">
        <v>7.63</v>
      </c>
      <c r="J38" s="103" t="n">
        <v>8.72</v>
      </c>
      <c r="K38" s="103" t="n">
        <v>9.20004</v>
      </c>
      <c r="L38" s="103" t="n">
        <v>9.68008</v>
      </c>
      <c r="M38" s="103" t="n">
        <v>10.16012</v>
      </c>
      <c r="N38" s="103" t="n">
        <v>10.64016</v>
      </c>
      <c r="O38" s="103" t="n">
        <v>11.1202</v>
      </c>
      <c r="P38" s="103" t="n">
        <v>11.70344</v>
      </c>
      <c r="Q38" s="103" t="n">
        <v>12.28668</v>
      </c>
      <c r="R38" s="103" t="n">
        <v>12.86992</v>
      </c>
      <c r="S38" s="103" t="n">
        <v>13.45316</v>
      </c>
      <c r="T38" s="103" t="n">
        <v>14.0364</v>
      </c>
      <c r="U38" s="103" t="n">
        <v>14.8116</v>
      </c>
      <c r="V38" s="103" t="n">
        <v>15.5868</v>
      </c>
      <c r="W38" s="103" t="n">
        <v>16.362</v>
      </c>
      <c r="X38" s="103" t="n">
        <v>17.1372</v>
      </c>
      <c r="Y38" s="103" t="n">
        <v>17.9124</v>
      </c>
      <c r="Z38" s="103" t="n">
        <v>18.07072</v>
      </c>
      <c r="AA38" s="103" t="n">
        <v>18.22904</v>
      </c>
      <c r="AB38" s="103" t="n">
        <v>18.38736</v>
      </c>
      <c r="AC38" s="103" t="n">
        <v>18.54568</v>
      </c>
      <c r="AD38" s="103" t="n">
        <v>18.704</v>
      </c>
      <c r="AE38" s="103" t="n">
        <v>17.574856</v>
      </c>
      <c r="AF38" s="103" t="n">
        <v>16.445712</v>
      </c>
      <c r="AG38" s="103" t="n">
        <v>15.3165706666667</v>
      </c>
      <c r="AH38" s="103" t="n">
        <v>14.1874293333333</v>
      </c>
      <c r="AI38" s="103" t="n">
        <v>13.058288</v>
      </c>
      <c r="AJ38" s="103" t="n">
        <v>11.929144</v>
      </c>
      <c r="AK38" s="103" t="n">
        <v>10.8</v>
      </c>
      <c r="AL38" s="103" t="n">
        <v>10.192</v>
      </c>
      <c r="AM38" s="103" t="n">
        <v>9.584</v>
      </c>
      <c r="AN38" s="103" t="n">
        <v>8.976</v>
      </c>
      <c r="AO38" s="103" t="n">
        <v>8.368</v>
      </c>
      <c r="AP38" s="103" t="n">
        <v>7.76</v>
      </c>
      <c r="AQ38" s="103" t="n">
        <v>7.152</v>
      </c>
      <c r="AR38" s="103" t="n">
        <v>6.544</v>
      </c>
      <c r="AS38" s="103" t="n">
        <v>5.936</v>
      </c>
      <c r="AT38" s="103" t="n">
        <v>5.328</v>
      </c>
      <c r="AU38" s="103" t="n">
        <v>4.72</v>
      </c>
      <c r="AV38" s="103" t="n">
        <v>4.112</v>
      </c>
      <c r="AW38" s="103" t="n">
        <v>3.504</v>
      </c>
      <c r="AX38" s="103" t="n">
        <v>2.896</v>
      </c>
      <c r="AY38" s="103" t="n">
        <v>2.28799999999999</v>
      </c>
      <c r="AZ38" s="103" t="n">
        <v>1.67999999999999</v>
      </c>
    </row>
    <row r="39" customFormat="false" ht="12.8" hidden="false" customHeight="false" outlineLevel="0" collapsed="false">
      <c r="A39" s="102" t="n">
        <v>72</v>
      </c>
      <c r="B39" s="103" t="n">
        <v>0</v>
      </c>
      <c r="C39" s="103" t="n">
        <v>1.082</v>
      </c>
      <c r="D39" s="103" t="n">
        <v>2.164</v>
      </c>
      <c r="E39" s="103" t="n">
        <v>3.246</v>
      </c>
      <c r="F39" s="103" t="n">
        <v>4.328</v>
      </c>
      <c r="G39" s="103" t="n">
        <v>5.41</v>
      </c>
      <c r="H39" s="103" t="n">
        <v>6.492</v>
      </c>
      <c r="I39" s="103" t="n">
        <v>7.574</v>
      </c>
      <c r="J39" s="103" t="n">
        <v>8.656</v>
      </c>
      <c r="K39" s="103" t="n">
        <v>9.12908</v>
      </c>
      <c r="L39" s="103" t="n">
        <v>9.60216</v>
      </c>
      <c r="M39" s="103" t="n">
        <v>10.07524</v>
      </c>
      <c r="N39" s="103" t="n">
        <v>10.54832</v>
      </c>
      <c r="O39" s="103" t="n">
        <v>11.0214</v>
      </c>
      <c r="P39" s="103" t="n">
        <v>11.59488</v>
      </c>
      <c r="Q39" s="103" t="n">
        <v>12.16836</v>
      </c>
      <c r="R39" s="103" t="n">
        <v>12.74184</v>
      </c>
      <c r="S39" s="103" t="n">
        <v>13.31532</v>
      </c>
      <c r="T39" s="103" t="n">
        <v>13.8888</v>
      </c>
      <c r="U39" s="103" t="n">
        <v>14.7202</v>
      </c>
      <c r="V39" s="103" t="n">
        <v>15.5516</v>
      </c>
      <c r="W39" s="103" t="n">
        <v>16.383</v>
      </c>
      <c r="X39" s="103" t="n">
        <v>17.2144</v>
      </c>
      <c r="Y39" s="103" t="n">
        <v>18.0458</v>
      </c>
      <c r="Z39" s="103" t="n">
        <v>18.21664</v>
      </c>
      <c r="AA39" s="103" t="n">
        <v>18.38748</v>
      </c>
      <c r="AB39" s="103" t="n">
        <v>18.55832</v>
      </c>
      <c r="AC39" s="103" t="n">
        <v>18.72916</v>
      </c>
      <c r="AD39" s="103" t="n">
        <v>18.9</v>
      </c>
      <c r="AE39" s="103" t="n">
        <v>17.757142</v>
      </c>
      <c r="AF39" s="103" t="n">
        <v>16.614284</v>
      </c>
      <c r="AG39" s="103" t="n">
        <v>15.471428</v>
      </c>
      <c r="AH39" s="103" t="n">
        <v>14.328572</v>
      </c>
      <c r="AI39" s="103" t="n">
        <v>13.185716</v>
      </c>
      <c r="AJ39" s="103" t="n">
        <v>12.042858</v>
      </c>
      <c r="AK39" s="103" t="n">
        <v>10.9</v>
      </c>
      <c r="AL39" s="103" t="n">
        <v>10.304</v>
      </c>
      <c r="AM39" s="103" t="n">
        <v>9.708</v>
      </c>
      <c r="AN39" s="103" t="n">
        <v>9.112</v>
      </c>
      <c r="AO39" s="103" t="n">
        <v>8.516</v>
      </c>
      <c r="AP39" s="103" t="n">
        <v>7.92</v>
      </c>
      <c r="AQ39" s="103" t="n">
        <v>7.324</v>
      </c>
      <c r="AR39" s="103" t="n">
        <v>6.728</v>
      </c>
      <c r="AS39" s="103" t="n">
        <v>6.132</v>
      </c>
      <c r="AT39" s="103" t="n">
        <v>5.536</v>
      </c>
      <c r="AU39" s="103" t="n">
        <v>4.94</v>
      </c>
      <c r="AV39" s="103" t="n">
        <v>4.34399999999999</v>
      </c>
      <c r="AW39" s="103" t="n">
        <v>3.74799999999999</v>
      </c>
      <c r="AX39" s="103" t="n">
        <v>3.15199999999999</v>
      </c>
      <c r="AY39" s="103" t="n">
        <v>2.55599999999999</v>
      </c>
      <c r="AZ39" s="103" t="n">
        <v>1.95999999999999</v>
      </c>
    </row>
    <row r="40" customFormat="false" ht="12.8" hidden="false" customHeight="false" outlineLevel="0" collapsed="false">
      <c r="A40" s="102" t="n">
        <v>73</v>
      </c>
      <c r="B40" s="103" t="n">
        <v>0</v>
      </c>
      <c r="C40" s="103" t="n">
        <v>1.074</v>
      </c>
      <c r="D40" s="103" t="n">
        <v>2.148</v>
      </c>
      <c r="E40" s="103" t="n">
        <v>3.222</v>
      </c>
      <c r="F40" s="103" t="n">
        <v>4.296</v>
      </c>
      <c r="G40" s="103" t="n">
        <v>5.37</v>
      </c>
      <c r="H40" s="103" t="n">
        <v>6.444</v>
      </c>
      <c r="I40" s="103" t="n">
        <v>7.518</v>
      </c>
      <c r="J40" s="103" t="n">
        <v>8.592</v>
      </c>
      <c r="K40" s="103" t="n">
        <v>9.05812</v>
      </c>
      <c r="L40" s="103" t="n">
        <v>9.52424</v>
      </c>
      <c r="M40" s="103" t="n">
        <v>9.99036</v>
      </c>
      <c r="N40" s="103" t="n">
        <v>10.45648</v>
      </c>
      <c r="O40" s="103" t="n">
        <v>10.9226</v>
      </c>
      <c r="P40" s="103" t="n">
        <v>11.48632</v>
      </c>
      <c r="Q40" s="103" t="n">
        <v>12.05004</v>
      </c>
      <c r="R40" s="103" t="n">
        <v>12.61376</v>
      </c>
      <c r="S40" s="103" t="n">
        <v>13.17748</v>
      </c>
      <c r="T40" s="103" t="n">
        <v>13.7412</v>
      </c>
      <c r="U40" s="103" t="n">
        <v>14.6288</v>
      </c>
      <c r="V40" s="103" t="n">
        <v>15.5164</v>
      </c>
      <c r="W40" s="103" t="n">
        <v>16.404</v>
      </c>
      <c r="X40" s="103" t="n">
        <v>17.2916</v>
      </c>
      <c r="Y40" s="103" t="n">
        <v>18.1792</v>
      </c>
      <c r="Z40" s="103" t="n">
        <v>18.36256</v>
      </c>
      <c r="AA40" s="103" t="n">
        <v>18.54592</v>
      </c>
      <c r="AB40" s="103" t="n">
        <v>18.72928</v>
      </c>
      <c r="AC40" s="103" t="n">
        <v>18.91264</v>
      </c>
      <c r="AD40" s="103" t="n">
        <v>19.096</v>
      </c>
      <c r="AE40" s="103" t="n">
        <v>17.939428</v>
      </c>
      <c r="AF40" s="103" t="n">
        <v>16.782856</v>
      </c>
      <c r="AG40" s="103" t="n">
        <v>15.6262853333333</v>
      </c>
      <c r="AH40" s="103" t="n">
        <v>14.4697146666667</v>
      </c>
      <c r="AI40" s="103" t="n">
        <v>13.313144</v>
      </c>
      <c r="AJ40" s="103" t="n">
        <v>12.156572</v>
      </c>
      <c r="AK40" s="103" t="n">
        <v>11</v>
      </c>
      <c r="AL40" s="103" t="n">
        <v>10.416</v>
      </c>
      <c r="AM40" s="103" t="n">
        <v>9.832</v>
      </c>
      <c r="AN40" s="103" t="n">
        <v>9.248</v>
      </c>
      <c r="AO40" s="103" t="n">
        <v>8.664</v>
      </c>
      <c r="AP40" s="103" t="n">
        <v>8.08</v>
      </c>
      <c r="AQ40" s="103" t="n">
        <v>7.496</v>
      </c>
      <c r="AR40" s="103" t="n">
        <v>6.912</v>
      </c>
      <c r="AS40" s="103" t="n">
        <v>6.328</v>
      </c>
      <c r="AT40" s="103" t="n">
        <v>5.744</v>
      </c>
      <c r="AU40" s="103" t="n">
        <v>5.16</v>
      </c>
      <c r="AV40" s="103" t="n">
        <v>4.576</v>
      </c>
      <c r="AW40" s="103" t="n">
        <v>3.992</v>
      </c>
      <c r="AX40" s="103" t="n">
        <v>3.40799999999999</v>
      </c>
      <c r="AY40" s="103" t="n">
        <v>2.82399999999999</v>
      </c>
      <c r="AZ40" s="103" t="n">
        <v>2.23999999999999</v>
      </c>
    </row>
    <row r="41" customFormat="false" ht="12.8" hidden="false" customHeight="false" outlineLevel="0" collapsed="false">
      <c r="A41" s="102" t="n">
        <v>74</v>
      </c>
      <c r="B41" s="103" t="n">
        <v>0</v>
      </c>
      <c r="C41" s="103" t="n">
        <v>1.066</v>
      </c>
      <c r="D41" s="103" t="n">
        <v>2.132</v>
      </c>
      <c r="E41" s="103" t="n">
        <v>3.198</v>
      </c>
      <c r="F41" s="103" t="n">
        <v>4.264</v>
      </c>
      <c r="G41" s="103" t="n">
        <v>5.33</v>
      </c>
      <c r="H41" s="103" t="n">
        <v>6.396</v>
      </c>
      <c r="I41" s="103" t="n">
        <v>7.462</v>
      </c>
      <c r="J41" s="103" t="n">
        <v>8.528</v>
      </c>
      <c r="K41" s="103" t="n">
        <v>8.98716</v>
      </c>
      <c r="L41" s="103" t="n">
        <v>9.44632</v>
      </c>
      <c r="M41" s="103" t="n">
        <v>9.90548</v>
      </c>
      <c r="N41" s="103" t="n">
        <v>10.36464</v>
      </c>
      <c r="O41" s="103" t="n">
        <v>10.8238</v>
      </c>
      <c r="P41" s="103" t="n">
        <v>11.37776</v>
      </c>
      <c r="Q41" s="103" t="n">
        <v>11.93172</v>
      </c>
      <c r="R41" s="103" t="n">
        <v>12.48568</v>
      </c>
      <c r="S41" s="103" t="n">
        <v>13.03964</v>
      </c>
      <c r="T41" s="103" t="n">
        <v>13.5936</v>
      </c>
      <c r="U41" s="103" t="n">
        <v>14.5374</v>
      </c>
      <c r="V41" s="103" t="n">
        <v>15.4812</v>
      </c>
      <c r="W41" s="103" t="n">
        <v>16.425</v>
      </c>
      <c r="X41" s="103" t="n">
        <v>17.3688</v>
      </c>
      <c r="Y41" s="103" t="n">
        <v>18.3126</v>
      </c>
      <c r="Z41" s="103" t="n">
        <v>18.50848</v>
      </c>
      <c r="AA41" s="103" t="n">
        <v>18.70436</v>
      </c>
      <c r="AB41" s="103" t="n">
        <v>18.90024</v>
      </c>
      <c r="AC41" s="103" t="n">
        <v>19.09612</v>
      </c>
      <c r="AD41" s="103" t="n">
        <v>19.292</v>
      </c>
      <c r="AE41" s="103" t="n">
        <v>18.121714</v>
      </c>
      <c r="AF41" s="103" t="n">
        <v>16.951428</v>
      </c>
      <c r="AG41" s="103" t="n">
        <v>15.7811426666667</v>
      </c>
      <c r="AH41" s="103" t="n">
        <v>14.6108573333333</v>
      </c>
      <c r="AI41" s="103" t="n">
        <v>13.440572</v>
      </c>
      <c r="AJ41" s="103" t="n">
        <v>12.270286</v>
      </c>
      <c r="AK41" s="103" t="n">
        <v>11.1</v>
      </c>
      <c r="AL41" s="103" t="n">
        <v>10.528</v>
      </c>
      <c r="AM41" s="103" t="n">
        <v>9.956</v>
      </c>
      <c r="AN41" s="103" t="n">
        <v>9.384</v>
      </c>
      <c r="AO41" s="103" t="n">
        <v>8.812</v>
      </c>
      <c r="AP41" s="103" t="n">
        <v>8.24</v>
      </c>
      <c r="AQ41" s="103" t="n">
        <v>7.668</v>
      </c>
      <c r="AR41" s="103" t="n">
        <v>7.096</v>
      </c>
      <c r="AS41" s="103" t="n">
        <v>6.524</v>
      </c>
      <c r="AT41" s="103" t="n">
        <v>5.952</v>
      </c>
      <c r="AU41" s="103" t="n">
        <v>5.38</v>
      </c>
      <c r="AV41" s="103" t="n">
        <v>4.80799999999999</v>
      </c>
      <c r="AW41" s="103" t="n">
        <v>4.23599999999999</v>
      </c>
      <c r="AX41" s="103" t="n">
        <v>3.66399999999999</v>
      </c>
      <c r="AY41" s="103" t="n">
        <v>3.09199999999999</v>
      </c>
      <c r="AZ41" s="103" t="n">
        <v>2.51999999999999</v>
      </c>
    </row>
    <row r="42" customFormat="false" ht="12.8" hidden="false" customHeight="false" outlineLevel="0" collapsed="false">
      <c r="A42" s="102" t="n">
        <v>75</v>
      </c>
      <c r="B42" s="103" t="n">
        <v>0</v>
      </c>
      <c r="C42" s="103" t="n">
        <v>1.058</v>
      </c>
      <c r="D42" s="103" t="n">
        <v>2.116</v>
      </c>
      <c r="E42" s="103" t="n">
        <v>3.174</v>
      </c>
      <c r="F42" s="103" t="n">
        <v>4.232</v>
      </c>
      <c r="G42" s="103" t="n">
        <v>5.29</v>
      </c>
      <c r="H42" s="103" t="n">
        <v>6.348</v>
      </c>
      <c r="I42" s="103" t="n">
        <v>7.406</v>
      </c>
      <c r="J42" s="103" t="n">
        <v>8.464</v>
      </c>
      <c r="K42" s="103" t="n">
        <v>8.9162</v>
      </c>
      <c r="L42" s="103" t="n">
        <v>9.3684</v>
      </c>
      <c r="M42" s="103" t="n">
        <v>9.8206</v>
      </c>
      <c r="N42" s="103" t="n">
        <v>10.2728</v>
      </c>
      <c r="O42" s="103" t="n">
        <v>10.725</v>
      </c>
      <c r="P42" s="103" t="n">
        <v>11.2692</v>
      </c>
      <c r="Q42" s="103" t="n">
        <v>11.8134</v>
      </c>
      <c r="R42" s="103" t="n">
        <v>12.3576</v>
      </c>
      <c r="S42" s="103" t="n">
        <v>12.9018</v>
      </c>
      <c r="T42" s="103" t="n">
        <v>13.446</v>
      </c>
      <c r="U42" s="103" t="n">
        <v>14.446</v>
      </c>
      <c r="V42" s="103" t="n">
        <v>15.446</v>
      </c>
      <c r="W42" s="103" t="n">
        <v>16.446</v>
      </c>
      <c r="X42" s="103" t="n">
        <v>17.446</v>
      </c>
      <c r="Y42" s="103" t="n">
        <v>18.446</v>
      </c>
      <c r="Z42" s="103" t="n">
        <v>18.6544</v>
      </c>
      <c r="AA42" s="103" t="n">
        <v>18.8628</v>
      </c>
      <c r="AB42" s="103" t="n">
        <v>19.0712</v>
      </c>
      <c r="AC42" s="103" t="n">
        <v>19.2796</v>
      </c>
      <c r="AD42" s="103" t="n">
        <v>19.488</v>
      </c>
      <c r="AE42" s="103" t="n">
        <v>18.304</v>
      </c>
      <c r="AF42" s="103" t="n">
        <v>17.12</v>
      </c>
      <c r="AG42" s="103" t="n">
        <v>15.936</v>
      </c>
      <c r="AH42" s="103" t="n">
        <v>14.752</v>
      </c>
      <c r="AI42" s="103" t="n">
        <v>13.568</v>
      </c>
      <c r="AJ42" s="103" t="n">
        <v>12.384</v>
      </c>
      <c r="AK42" s="103" t="n">
        <v>11.2</v>
      </c>
      <c r="AL42" s="103" t="n">
        <v>10.64</v>
      </c>
      <c r="AM42" s="103" t="n">
        <v>10.08</v>
      </c>
      <c r="AN42" s="103" t="n">
        <v>9.52</v>
      </c>
      <c r="AO42" s="103" t="n">
        <v>8.96</v>
      </c>
      <c r="AP42" s="103" t="n">
        <v>8.4</v>
      </c>
      <c r="AQ42" s="103" t="n">
        <v>7.84</v>
      </c>
      <c r="AR42" s="103" t="n">
        <v>7.28</v>
      </c>
      <c r="AS42" s="103" t="n">
        <v>6.72</v>
      </c>
      <c r="AT42" s="103" t="n">
        <v>6.16</v>
      </c>
      <c r="AU42" s="103" t="n">
        <v>5.6</v>
      </c>
      <c r="AV42" s="103" t="n">
        <v>5.04</v>
      </c>
      <c r="AW42" s="103" t="n">
        <v>4.48</v>
      </c>
      <c r="AX42" s="103" t="n">
        <v>3.92</v>
      </c>
      <c r="AY42" s="103" t="n">
        <v>3.36</v>
      </c>
      <c r="AZ42" s="103" t="n">
        <v>2.8</v>
      </c>
    </row>
    <row r="43" customFormat="false" ht="12.8" hidden="false" customHeight="false" outlineLevel="0" collapsed="false">
      <c r="A43" s="102" t="n">
        <v>76</v>
      </c>
      <c r="B43" s="103" t="n">
        <v>0</v>
      </c>
      <c r="C43" s="103" t="n">
        <v>1.0524</v>
      </c>
      <c r="D43" s="103" t="n">
        <v>2.1048</v>
      </c>
      <c r="E43" s="103" t="n">
        <v>3.1572</v>
      </c>
      <c r="F43" s="103" t="n">
        <v>4.2096</v>
      </c>
      <c r="G43" s="103" t="n">
        <v>5.262</v>
      </c>
      <c r="H43" s="103" t="n">
        <v>6.3144</v>
      </c>
      <c r="I43" s="103" t="n">
        <v>7.3668</v>
      </c>
      <c r="J43" s="103" t="n">
        <v>8.4192</v>
      </c>
      <c r="K43" s="103" t="n">
        <v>8.86008</v>
      </c>
      <c r="L43" s="103" t="n">
        <v>9.30096</v>
      </c>
      <c r="M43" s="103" t="n">
        <v>9.74184</v>
      </c>
      <c r="N43" s="103" t="n">
        <v>10.18272</v>
      </c>
      <c r="O43" s="103" t="n">
        <v>10.6236</v>
      </c>
      <c r="P43" s="103" t="n">
        <v>11.15784</v>
      </c>
      <c r="Q43" s="103" t="n">
        <v>11.69208</v>
      </c>
      <c r="R43" s="103" t="n">
        <v>12.22632</v>
      </c>
      <c r="S43" s="103" t="n">
        <v>12.76056</v>
      </c>
      <c r="T43" s="103" t="n">
        <v>13.2948</v>
      </c>
      <c r="U43" s="103" t="n">
        <v>14.35172</v>
      </c>
      <c r="V43" s="103" t="n">
        <v>15.40864</v>
      </c>
      <c r="W43" s="103" t="n">
        <v>16.46556</v>
      </c>
      <c r="X43" s="103" t="n">
        <v>17.52248</v>
      </c>
      <c r="Y43" s="103" t="n">
        <v>18.5794</v>
      </c>
      <c r="Z43" s="103" t="n">
        <v>18.80144</v>
      </c>
      <c r="AA43" s="103" t="n">
        <v>19.02348</v>
      </c>
      <c r="AB43" s="103" t="n">
        <v>19.24552</v>
      </c>
      <c r="AC43" s="103" t="n">
        <v>19.46756</v>
      </c>
      <c r="AD43" s="103" t="n">
        <v>19.6896</v>
      </c>
      <c r="AE43" s="103" t="n">
        <v>18.493943</v>
      </c>
      <c r="AF43" s="103" t="n">
        <v>17.298286</v>
      </c>
      <c r="AG43" s="103" t="n">
        <v>16.1026286666667</v>
      </c>
      <c r="AH43" s="103" t="n">
        <v>14.9069713333333</v>
      </c>
      <c r="AI43" s="103" t="n">
        <v>13.711314</v>
      </c>
      <c r="AJ43" s="103" t="n">
        <v>12.515658</v>
      </c>
      <c r="AK43" s="103" t="n">
        <v>11.32</v>
      </c>
      <c r="AL43" s="103" t="n">
        <v>10.768</v>
      </c>
      <c r="AM43" s="103" t="n">
        <v>10.216</v>
      </c>
      <c r="AN43" s="103" t="n">
        <v>9.664</v>
      </c>
      <c r="AO43" s="103" t="n">
        <v>9.112</v>
      </c>
      <c r="AP43" s="103" t="n">
        <v>8.56</v>
      </c>
      <c r="AQ43" s="103" t="n">
        <v>8.008</v>
      </c>
      <c r="AR43" s="103" t="n">
        <v>7.456</v>
      </c>
      <c r="AS43" s="103" t="n">
        <v>6.904</v>
      </c>
      <c r="AT43" s="103" t="n">
        <v>6.352</v>
      </c>
      <c r="AU43" s="103" t="n">
        <v>5.8</v>
      </c>
      <c r="AV43" s="103" t="n">
        <v>5.248</v>
      </c>
      <c r="AW43" s="103" t="n">
        <v>4.696</v>
      </c>
      <c r="AX43" s="103" t="n">
        <v>4.144</v>
      </c>
      <c r="AY43" s="103" t="n">
        <v>3.592</v>
      </c>
      <c r="AZ43" s="103" t="n">
        <v>3.04</v>
      </c>
    </row>
    <row r="44" customFormat="false" ht="12.8" hidden="false" customHeight="false" outlineLevel="0" collapsed="false">
      <c r="A44" s="102" t="n">
        <v>77</v>
      </c>
      <c r="B44" s="103" t="n">
        <v>0</v>
      </c>
      <c r="C44" s="103" t="n">
        <v>1.0468</v>
      </c>
      <c r="D44" s="103" t="n">
        <v>2.0936</v>
      </c>
      <c r="E44" s="103" t="n">
        <v>3.1404</v>
      </c>
      <c r="F44" s="103" t="n">
        <v>4.1872</v>
      </c>
      <c r="G44" s="103" t="n">
        <v>5.234</v>
      </c>
      <c r="H44" s="103" t="n">
        <v>6.2808</v>
      </c>
      <c r="I44" s="103" t="n">
        <v>7.3276</v>
      </c>
      <c r="J44" s="103" t="n">
        <v>8.3744</v>
      </c>
      <c r="K44" s="103" t="n">
        <v>8.80396</v>
      </c>
      <c r="L44" s="103" t="n">
        <v>9.23352</v>
      </c>
      <c r="M44" s="103" t="n">
        <v>9.66308</v>
      </c>
      <c r="N44" s="103" t="n">
        <v>10.09264</v>
      </c>
      <c r="O44" s="103" t="n">
        <v>10.5222</v>
      </c>
      <c r="P44" s="103" t="n">
        <v>11.04648</v>
      </c>
      <c r="Q44" s="103" t="n">
        <v>11.57076</v>
      </c>
      <c r="R44" s="103" t="n">
        <v>12.09504</v>
      </c>
      <c r="S44" s="103" t="n">
        <v>12.61932</v>
      </c>
      <c r="T44" s="103" t="n">
        <v>13.1436</v>
      </c>
      <c r="U44" s="103" t="n">
        <v>14.25744</v>
      </c>
      <c r="V44" s="103" t="n">
        <v>15.37128</v>
      </c>
      <c r="W44" s="103" t="n">
        <v>16.48512</v>
      </c>
      <c r="X44" s="103" t="n">
        <v>17.59896</v>
      </c>
      <c r="Y44" s="103" t="n">
        <v>18.7128</v>
      </c>
      <c r="Z44" s="103" t="n">
        <v>18.94848</v>
      </c>
      <c r="AA44" s="103" t="n">
        <v>19.18416</v>
      </c>
      <c r="AB44" s="103" t="n">
        <v>19.41984</v>
      </c>
      <c r="AC44" s="103" t="n">
        <v>19.65552</v>
      </c>
      <c r="AD44" s="103" t="n">
        <v>19.8912</v>
      </c>
      <c r="AE44" s="103" t="n">
        <v>18.683886</v>
      </c>
      <c r="AF44" s="103" t="n">
        <v>17.476572</v>
      </c>
      <c r="AG44" s="103" t="n">
        <v>16.2692573333333</v>
      </c>
      <c r="AH44" s="103" t="n">
        <v>15.0619426666667</v>
      </c>
      <c r="AI44" s="103" t="n">
        <v>13.854628</v>
      </c>
      <c r="AJ44" s="103" t="n">
        <v>12.647316</v>
      </c>
      <c r="AK44" s="103" t="n">
        <v>11.44</v>
      </c>
      <c r="AL44" s="103" t="n">
        <v>10.896</v>
      </c>
      <c r="AM44" s="103" t="n">
        <v>10.352</v>
      </c>
      <c r="AN44" s="103" t="n">
        <v>9.808</v>
      </c>
      <c r="AO44" s="103" t="n">
        <v>9.264</v>
      </c>
      <c r="AP44" s="103" t="n">
        <v>8.72</v>
      </c>
      <c r="AQ44" s="103" t="n">
        <v>8.176</v>
      </c>
      <c r="AR44" s="103" t="n">
        <v>7.632</v>
      </c>
      <c r="AS44" s="103" t="n">
        <v>7.088</v>
      </c>
      <c r="AT44" s="103" t="n">
        <v>6.544</v>
      </c>
      <c r="AU44" s="103" t="n">
        <v>6</v>
      </c>
      <c r="AV44" s="103" t="n">
        <v>5.456</v>
      </c>
      <c r="AW44" s="103" t="n">
        <v>4.912</v>
      </c>
      <c r="AX44" s="103" t="n">
        <v>4.36800000000001</v>
      </c>
      <c r="AY44" s="103" t="n">
        <v>3.82400000000001</v>
      </c>
      <c r="AZ44" s="103" t="n">
        <v>3.28000000000001</v>
      </c>
    </row>
    <row r="45" customFormat="false" ht="12.8" hidden="false" customHeight="false" outlineLevel="0" collapsed="false">
      <c r="A45" s="102" t="n">
        <v>78</v>
      </c>
      <c r="B45" s="103" t="n">
        <v>0</v>
      </c>
      <c r="C45" s="103" t="n">
        <v>1.0412</v>
      </c>
      <c r="D45" s="103" t="n">
        <v>2.0824</v>
      </c>
      <c r="E45" s="103" t="n">
        <v>3.1236</v>
      </c>
      <c r="F45" s="103" t="n">
        <v>4.1648</v>
      </c>
      <c r="G45" s="103" t="n">
        <v>5.206</v>
      </c>
      <c r="H45" s="103" t="n">
        <v>6.2472</v>
      </c>
      <c r="I45" s="103" t="n">
        <v>7.2884</v>
      </c>
      <c r="J45" s="103" t="n">
        <v>8.3296</v>
      </c>
      <c r="K45" s="103" t="n">
        <v>8.74784</v>
      </c>
      <c r="L45" s="103" t="n">
        <v>9.16608</v>
      </c>
      <c r="M45" s="103" t="n">
        <v>9.58432</v>
      </c>
      <c r="N45" s="103" t="n">
        <v>10.00256</v>
      </c>
      <c r="O45" s="103" t="n">
        <v>10.4208</v>
      </c>
      <c r="P45" s="103" t="n">
        <v>10.93512</v>
      </c>
      <c r="Q45" s="103" t="n">
        <v>11.44944</v>
      </c>
      <c r="R45" s="103" t="n">
        <v>11.96376</v>
      </c>
      <c r="S45" s="103" t="n">
        <v>12.47808</v>
      </c>
      <c r="T45" s="103" t="n">
        <v>12.9924</v>
      </c>
      <c r="U45" s="103" t="n">
        <v>14.16316</v>
      </c>
      <c r="V45" s="103" t="n">
        <v>15.33392</v>
      </c>
      <c r="W45" s="103" t="n">
        <v>16.50468</v>
      </c>
      <c r="X45" s="103" t="n">
        <v>17.67544</v>
      </c>
      <c r="Y45" s="103" t="n">
        <v>18.8462</v>
      </c>
      <c r="Z45" s="103" t="n">
        <v>19.09552</v>
      </c>
      <c r="AA45" s="103" t="n">
        <v>19.34484</v>
      </c>
      <c r="AB45" s="103" t="n">
        <v>19.59416</v>
      </c>
      <c r="AC45" s="103" t="n">
        <v>19.84348</v>
      </c>
      <c r="AD45" s="103" t="n">
        <v>20.0928</v>
      </c>
      <c r="AE45" s="103" t="n">
        <v>18.873829</v>
      </c>
      <c r="AF45" s="103" t="n">
        <v>17.654858</v>
      </c>
      <c r="AG45" s="103" t="n">
        <v>16.435886</v>
      </c>
      <c r="AH45" s="103" t="n">
        <v>15.216914</v>
      </c>
      <c r="AI45" s="103" t="n">
        <v>13.997942</v>
      </c>
      <c r="AJ45" s="103" t="n">
        <v>12.778974</v>
      </c>
      <c r="AK45" s="103" t="n">
        <v>11.56</v>
      </c>
      <c r="AL45" s="103" t="n">
        <v>11.024</v>
      </c>
      <c r="AM45" s="103" t="n">
        <v>10.488</v>
      </c>
      <c r="AN45" s="103" t="n">
        <v>9.952</v>
      </c>
      <c r="AO45" s="103" t="n">
        <v>9.416</v>
      </c>
      <c r="AP45" s="103" t="n">
        <v>8.88</v>
      </c>
      <c r="AQ45" s="103" t="n">
        <v>8.344</v>
      </c>
      <c r="AR45" s="103" t="n">
        <v>7.808</v>
      </c>
      <c r="AS45" s="103" t="n">
        <v>7.272</v>
      </c>
      <c r="AT45" s="103" t="n">
        <v>6.73600000000001</v>
      </c>
      <c r="AU45" s="103" t="n">
        <v>6.20000000000001</v>
      </c>
      <c r="AV45" s="103" t="n">
        <v>5.66400000000001</v>
      </c>
      <c r="AW45" s="103" t="n">
        <v>5.12800000000001</v>
      </c>
      <c r="AX45" s="103" t="n">
        <v>4.59200000000001</v>
      </c>
      <c r="AY45" s="103" t="n">
        <v>4.05600000000001</v>
      </c>
      <c r="AZ45" s="103" t="n">
        <v>3.52000000000001</v>
      </c>
    </row>
    <row r="46" customFormat="false" ht="12.8" hidden="false" customHeight="false" outlineLevel="0" collapsed="false">
      <c r="A46" s="102" t="n">
        <v>79</v>
      </c>
      <c r="B46" s="103" t="n">
        <v>0</v>
      </c>
      <c r="C46" s="103" t="n">
        <v>1.0356</v>
      </c>
      <c r="D46" s="103" t="n">
        <v>2.0712</v>
      </c>
      <c r="E46" s="103" t="n">
        <v>3.1068</v>
      </c>
      <c r="F46" s="103" t="n">
        <v>4.1424</v>
      </c>
      <c r="G46" s="103" t="n">
        <v>5.178</v>
      </c>
      <c r="H46" s="103" t="n">
        <v>6.2136</v>
      </c>
      <c r="I46" s="103" t="n">
        <v>7.2492</v>
      </c>
      <c r="J46" s="103" t="n">
        <v>8.2848</v>
      </c>
      <c r="K46" s="103" t="n">
        <v>8.69172</v>
      </c>
      <c r="L46" s="103" t="n">
        <v>9.09864</v>
      </c>
      <c r="M46" s="103" t="n">
        <v>9.50556</v>
      </c>
      <c r="N46" s="103" t="n">
        <v>9.91248</v>
      </c>
      <c r="O46" s="103" t="n">
        <v>10.3194</v>
      </c>
      <c r="P46" s="103" t="n">
        <v>10.82376</v>
      </c>
      <c r="Q46" s="103" t="n">
        <v>11.32812</v>
      </c>
      <c r="R46" s="103" t="n">
        <v>11.83248</v>
      </c>
      <c r="S46" s="103" t="n">
        <v>12.33684</v>
      </c>
      <c r="T46" s="103" t="n">
        <v>12.8412</v>
      </c>
      <c r="U46" s="103" t="n">
        <v>14.06888</v>
      </c>
      <c r="V46" s="103" t="n">
        <v>15.29656</v>
      </c>
      <c r="W46" s="103" t="n">
        <v>16.52424</v>
      </c>
      <c r="X46" s="103" t="n">
        <v>17.75192</v>
      </c>
      <c r="Y46" s="103" t="n">
        <v>18.9796</v>
      </c>
      <c r="Z46" s="103" t="n">
        <v>19.24256</v>
      </c>
      <c r="AA46" s="103" t="n">
        <v>19.50552</v>
      </c>
      <c r="AB46" s="103" t="n">
        <v>19.76848</v>
      </c>
      <c r="AC46" s="103" t="n">
        <v>20.03144</v>
      </c>
      <c r="AD46" s="103" t="n">
        <v>20.2944</v>
      </c>
      <c r="AE46" s="103" t="n">
        <v>19.063772</v>
      </c>
      <c r="AF46" s="103" t="n">
        <v>17.833144</v>
      </c>
      <c r="AG46" s="103" t="n">
        <v>16.6025146666667</v>
      </c>
      <c r="AH46" s="103" t="n">
        <v>15.3718853333333</v>
      </c>
      <c r="AI46" s="103" t="n">
        <v>14.141256</v>
      </c>
      <c r="AJ46" s="103" t="n">
        <v>12.910632</v>
      </c>
      <c r="AK46" s="103" t="n">
        <v>11.68</v>
      </c>
      <c r="AL46" s="103" t="n">
        <v>11.152</v>
      </c>
      <c r="AM46" s="103" t="n">
        <v>10.624</v>
      </c>
      <c r="AN46" s="103" t="n">
        <v>10.096</v>
      </c>
      <c r="AO46" s="103" t="n">
        <v>9.568</v>
      </c>
      <c r="AP46" s="103" t="n">
        <v>9.04</v>
      </c>
      <c r="AQ46" s="103" t="n">
        <v>8.512</v>
      </c>
      <c r="AR46" s="103" t="n">
        <v>7.984</v>
      </c>
      <c r="AS46" s="103" t="n">
        <v>7.45600000000001</v>
      </c>
      <c r="AT46" s="103" t="n">
        <v>6.92800000000001</v>
      </c>
      <c r="AU46" s="103" t="n">
        <v>6.40000000000001</v>
      </c>
      <c r="AV46" s="103" t="n">
        <v>5.87200000000001</v>
      </c>
      <c r="AW46" s="103" t="n">
        <v>5.34400000000001</v>
      </c>
      <c r="AX46" s="103" t="n">
        <v>4.81600000000001</v>
      </c>
      <c r="AY46" s="103" t="n">
        <v>4.28800000000001</v>
      </c>
      <c r="AZ46" s="103" t="n">
        <v>3.76000000000001</v>
      </c>
    </row>
    <row r="47" customFormat="false" ht="12.8" hidden="false" customHeight="false" outlineLevel="0" collapsed="false">
      <c r="A47" s="102" t="n">
        <v>80</v>
      </c>
      <c r="B47" s="103" t="n">
        <v>0</v>
      </c>
      <c r="C47" s="103" t="n">
        <v>1.03</v>
      </c>
      <c r="D47" s="103" t="n">
        <v>2.06</v>
      </c>
      <c r="E47" s="103" t="n">
        <v>3.09</v>
      </c>
      <c r="F47" s="103" t="n">
        <v>4.12</v>
      </c>
      <c r="G47" s="103" t="n">
        <v>5.15</v>
      </c>
      <c r="H47" s="103" t="n">
        <v>6.18</v>
      </c>
      <c r="I47" s="103" t="n">
        <v>7.21</v>
      </c>
      <c r="J47" s="103" t="n">
        <v>8.24</v>
      </c>
      <c r="K47" s="103" t="n">
        <v>8.6356</v>
      </c>
      <c r="L47" s="103" t="n">
        <v>9.0312</v>
      </c>
      <c r="M47" s="103" t="n">
        <v>9.4268</v>
      </c>
      <c r="N47" s="103" t="n">
        <v>9.8224</v>
      </c>
      <c r="O47" s="103" t="n">
        <v>10.218</v>
      </c>
      <c r="P47" s="103" t="n">
        <v>10.7124</v>
      </c>
      <c r="Q47" s="103" t="n">
        <v>11.2068</v>
      </c>
      <c r="R47" s="103" t="n">
        <v>11.7012</v>
      </c>
      <c r="S47" s="103" t="n">
        <v>12.1956</v>
      </c>
      <c r="T47" s="103" t="n">
        <v>12.69</v>
      </c>
      <c r="U47" s="103" t="n">
        <v>13.9746</v>
      </c>
      <c r="V47" s="103" t="n">
        <v>15.2592</v>
      </c>
      <c r="W47" s="103" t="n">
        <v>16.5438</v>
      </c>
      <c r="X47" s="103" t="n">
        <v>17.8284</v>
      </c>
      <c r="Y47" s="103" t="n">
        <v>19.113</v>
      </c>
      <c r="Z47" s="103" t="n">
        <v>19.3896</v>
      </c>
      <c r="AA47" s="103" t="n">
        <v>19.6662</v>
      </c>
      <c r="AB47" s="103" t="n">
        <v>19.9428</v>
      </c>
      <c r="AC47" s="103" t="n">
        <v>20.2194</v>
      </c>
      <c r="AD47" s="103" t="n">
        <v>20.496</v>
      </c>
      <c r="AE47" s="103" t="n">
        <v>19.253715</v>
      </c>
      <c r="AF47" s="103" t="n">
        <v>18.01143</v>
      </c>
      <c r="AG47" s="103" t="n">
        <v>16.7691433333333</v>
      </c>
      <c r="AH47" s="103" t="n">
        <v>15.5268566666667</v>
      </c>
      <c r="AI47" s="103" t="n">
        <v>14.28457</v>
      </c>
      <c r="AJ47" s="103" t="n">
        <v>13.04229</v>
      </c>
      <c r="AK47" s="103" t="n">
        <v>11.8</v>
      </c>
      <c r="AL47" s="103" t="n">
        <v>11.28</v>
      </c>
      <c r="AM47" s="103" t="n">
        <v>10.76</v>
      </c>
      <c r="AN47" s="103" t="n">
        <v>10.24</v>
      </c>
      <c r="AO47" s="103" t="n">
        <v>9.72</v>
      </c>
      <c r="AP47" s="103" t="n">
        <v>9.2</v>
      </c>
      <c r="AQ47" s="103" t="n">
        <v>8.68</v>
      </c>
      <c r="AR47" s="103" t="n">
        <v>8.16</v>
      </c>
      <c r="AS47" s="103" t="n">
        <v>7.64</v>
      </c>
      <c r="AT47" s="103" t="n">
        <v>7.12</v>
      </c>
      <c r="AU47" s="103" t="n">
        <v>6.6</v>
      </c>
      <c r="AV47" s="103" t="n">
        <v>6.08</v>
      </c>
      <c r="AW47" s="103" t="n">
        <v>5.56</v>
      </c>
      <c r="AX47" s="103" t="n">
        <v>5.04</v>
      </c>
      <c r="AY47" s="103" t="n">
        <v>4.52</v>
      </c>
      <c r="AZ47" s="103" t="n">
        <v>4</v>
      </c>
    </row>
    <row r="48" customFormat="false" ht="12.8" hidden="false" customHeight="false" outlineLevel="0" collapsed="false">
      <c r="A48" s="102" t="n">
        <v>81</v>
      </c>
      <c r="B48" s="103" t="n">
        <v>0</v>
      </c>
      <c r="C48" s="103" t="n">
        <v>1.0246</v>
      </c>
      <c r="D48" s="103" t="n">
        <v>2.0492</v>
      </c>
      <c r="E48" s="103" t="n">
        <v>3.0738</v>
      </c>
      <c r="F48" s="103" t="n">
        <v>4.0984</v>
      </c>
      <c r="G48" s="103" t="n">
        <v>5.123</v>
      </c>
      <c r="H48" s="103" t="n">
        <v>6.1476</v>
      </c>
      <c r="I48" s="103" t="n">
        <v>7.1722</v>
      </c>
      <c r="J48" s="103" t="n">
        <v>8.1968</v>
      </c>
      <c r="K48" s="103" t="n">
        <v>8.58076</v>
      </c>
      <c r="L48" s="103" t="n">
        <v>8.96472</v>
      </c>
      <c r="M48" s="103" t="n">
        <v>9.34868</v>
      </c>
      <c r="N48" s="103" t="n">
        <v>9.73264</v>
      </c>
      <c r="O48" s="103" t="n">
        <v>10.1166</v>
      </c>
      <c r="P48" s="103" t="n">
        <v>10.60104</v>
      </c>
      <c r="Q48" s="103" t="n">
        <v>11.08548</v>
      </c>
      <c r="R48" s="103" t="n">
        <v>11.56992</v>
      </c>
      <c r="S48" s="103" t="n">
        <v>12.05436</v>
      </c>
      <c r="T48" s="103" t="n">
        <v>12.5388</v>
      </c>
      <c r="U48" s="103" t="n">
        <v>13.88032</v>
      </c>
      <c r="V48" s="103" t="n">
        <v>15.22184</v>
      </c>
      <c r="W48" s="103" t="n">
        <v>16.56336</v>
      </c>
      <c r="X48" s="103" t="n">
        <v>17.90488</v>
      </c>
      <c r="Y48" s="103" t="n">
        <v>19.2464</v>
      </c>
      <c r="Z48" s="103" t="n">
        <v>19.53664</v>
      </c>
      <c r="AA48" s="103" t="n">
        <v>19.82688</v>
      </c>
      <c r="AB48" s="103" t="n">
        <v>20.11712</v>
      </c>
      <c r="AC48" s="103" t="n">
        <v>20.40736</v>
      </c>
      <c r="AD48" s="103" t="n">
        <v>20.6976</v>
      </c>
      <c r="AE48" s="103" t="n">
        <v>19.440801</v>
      </c>
      <c r="AF48" s="103" t="n">
        <v>18.184002</v>
      </c>
      <c r="AG48" s="103" t="n">
        <v>16.9272006666667</v>
      </c>
      <c r="AH48" s="103" t="n">
        <v>15.6703993333333</v>
      </c>
      <c r="AI48" s="103" t="n">
        <v>14.413598</v>
      </c>
      <c r="AJ48" s="103" t="n">
        <v>13.156804</v>
      </c>
      <c r="AK48" s="103" t="n">
        <v>11.9</v>
      </c>
      <c r="AL48" s="103" t="n">
        <v>11.392</v>
      </c>
      <c r="AM48" s="103" t="n">
        <v>10.884</v>
      </c>
      <c r="AN48" s="103" t="n">
        <v>10.376</v>
      </c>
      <c r="AO48" s="103" t="n">
        <v>9.868</v>
      </c>
      <c r="AP48" s="103" t="n">
        <v>9.36</v>
      </c>
      <c r="AQ48" s="103" t="n">
        <v>8.852</v>
      </c>
      <c r="AR48" s="103" t="n">
        <v>8.344</v>
      </c>
      <c r="AS48" s="103" t="n">
        <v>7.836</v>
      </c>
      <c r="AT48" s="103" t="n">
        <v>7.328</v>
      </c>
      <c r="AU48" s="103" t="n">
        <v>6.82</v>
      </c>
      <c r="AV48" s="103" t="n">
        <v>6.312</v>
      </c>
      <c r="AW48" s="103" t="n">
        <v>5.804</v>
      </c>
      <c r="AX48" s="103" t="n">
        <v>5.296</v>
      </c>
      <c r="AY48" s="103" t="n">
        <v>4.788</v>
      </c>
      <c r="AZ48" s="103" t="n">
        <v>4.28</v>
      </c>
    </row>
    <row r="49" customFormat="false" ht="12.8" hidden="false" customHeight="false" outlineLevel="0" collapsed="false">
      <c r="A49" s="102" t="n">
        <v>82</v>
      </c>
      <c r="B49" s="103" t="n">
        <v>0</v>
      </c>
      <c r="C49" s="103" t="n">
        <v>1.0192</v>
      </c>
      <c r="D49" s="103" t="n">
        <v>2.0384</v>
      </c>
      <c r="E49" s="103" t="n">
        <v>3.0576</v>
      </c>
      <c r="F49" s="103" t="n">
        <v>4.0768</v>
      </c>
      <c r="G49" s="103" t="n">
        <v>5.096</v>
      </c>
      <c r="H49" s="103" t="n">
        <v>6.1152</v>
      </c>
      <c r="I49" s="103" t="n">
        <v>7.1344</v>
      </c>
      <c r="J49" s="103" t="n">
        <v>8.1536</v>
      </c>
      <c r="K49" s="103" t="n">
        <v>8.52592</v>
      </c>
      <c r="L49" s="103" t="n">
        <v>8.89824</v>
      </c>
      <c r="M49" s="103" t="n">
        <v>9.27056</v>
      </c>
      <c r="N49" s="103" t="n">
        <v>9.64288</v>
      </c>
      <c r="O49" s="103" t="n">
        <v>10.0152</v>
      </c>
      <c r="P49" s="103" t="n">
        <v>10.48968</v>
      </c>
      <c r="Q49" s="103" t="n">
        <v>10.96416</v>
      </c>
      <c r="R49" s="103" t="n">
        <v>11.43864</v>
      </c>
      <c r="S49" s="103" t="n">
        <v>11.91312</v>
      </c>
      <c r="T49" s="103" t="n">
        <v>12.3876</v>
      </c>
      <c r="U49" s="103" t="n">
        <v>13.78604</v>
      </c>
      <c r="V49" s="103" t="n">
        <v>15.18448</v>
      </c>
      <c r="W49" s="103" t="n">
        <v>16.58292</v>
      </c>
      <c r="X49" s="103" t="n">
        <v>17.98136</v>
      </c>
      <c r="Y49" s="103" t="n">
        <v>19.3798</v>
      </c>
      <c r="Z49" s="103" t="n">
        <v>19.68368</v>
      </c>
      <c r="AA49" s="103" t="n">
        <v>19.98756</v>
      </c>
      <c r="AB49" s="103" t="n">
        <v>20.29144</v>
      </c>
      <c r="AC49" s="103" t="n">
        <v>20.59532</v>
      </c>
      <c r="AD49" s="103" t="n">
        <v>20.8992</v>
      </c>
      <c r="AE49" s="103" t="n">
        <v>19.627887</v>
      </c>
      <c r="AF49" s="103" t="n">
        <v>18.356574</v>
      </c>
      <c r="AG49" s="103" t="n">
        <v>17.085258</v>
      </c>
      <c r="AH49" s="103" t="n">
        <v>15.813942</v>
      </c>
      <c r="AI49" s="103" t="n">
        <v>14.542626</v>
      </c>
      <c r="AJ49" s="103" t="n">
        <v>13.271318</v>
      </c>
      <c r="AK49" s="103" t="n">
        <v>12</v>
      </c>
      <c r="AL49" s="103" t="n">
        <v>11.504</v>
      </c>
      <c r="AM49" s="103" t="n">
        <v>11.008</v>
      </c>
      <c r="AN49" s="103" t="n">
        <v>10.512</v>
      </c>
      <c r="AO49" s="103" t="n">
        <v>10.016</v>
      </c>
      <c r="AP49" s="103" t="n">
        <v>9.52</v>
      </c>
      <c r="AQ49" s="103" t="n">
        <v>9.024</v>
      </c>
      <c r="AR49" s="103" t="n">
        <v>8.528</v>
      </c>
      <c r="AS49" s="103" t="n">
        <v>8.032</v>
      </c>
      <c r="AT49" s="103" t="n">
        <v>7.536</v>
      </c>
      <c r="AU49" s="103" t="n">
        <v>7.04</v>
      </c>
      <c r="AV49" s="103" t="n">
        <v>6.544</v>
      </c>
      <c r="AW49" s="103" t="n">
        <v>6.048</v>
      </c>
      <c r="AX49" s="103" t="n">
        <v>5.552</v>
      </c>
      <c r="AY49" s="103" t="n">
        <v>5.056</v>
      </c>
      <c r="AZ49" s="103" t="n">
        <v>4.56</v>
      </c>
    </row>
    <row r="50" customFormat="false" ht="12.8" hidden="false" customHeight="false" outlineLevel="0" collapsed="false">
      <c r="A50" s="102" t="n">
        <v>83</v>
      </c>
      <c r="B50" s="103" t="n">
        <v>0</v>
      </c>
      <c r="C50" s="103" t="n">
        <v>1.0138</v>
      </c>
      <c r="D50" s="103" t="n">
        <v>2.0276</v>
      </c>
      <c r="E50" s="103" t="n">
        <v>3.0414</v>
      </c>
      <c r="F50" s="103" t="n">
        <v>4.0552</v>
      </c>
      <c r="G50" s="103" t="n">
        <v>5.069</v>
      </c>
      <c r="H50" s="103" t="n">
        <v>6.0828</v>
      </c>
      <c r="I50" s="103" t="n">
        <v>7.0966</v>
      </c>
      <c r="J50" s="103" t="n">
        <v>8.1104</v>
      </c>
      <c r="K50" s="103" t="n">
        <v>8.47108</v>
      </c>
      <c r="L50" s="103" t="n">
        <v>8.83176</v>
      </c>
      <c r="M50" s="103" t="n">
        <v>9.19244</v>
      </c>
      <c r="N50" s="103" t="n">
        <v>9.55312</v>
      </c>
      <c r="O50" s="103" t="n">
        <v>9.9138</v>
      </c>
      <c r="P50" s="103" t="n">
        <v>10.37832</v>
      </c>
      <c r="Q50" s="103" t="n">
        <v>10.84284</v>
      </c>
      <c r="R50" s="103" t="n">
        <v>11.30736</v>
      </c>
      <c r="S50" s="103" t="n">
        <v>11.77188</v>
      </c>
      <c r="T50" s="103" t="n">
        <v>12.2364</v>
      </c>
      <c r="U50" s="103" t="n">
        <v>13.69176</v>
      </c>
      <c r="V50" s="103" t="n">
        <v>15.14712</v>
      </c>
      <c r="W50" s="103" t="n">
        <v>16.60248</v>
      </c>
      <c r="X50" s="103" t="n">
        <v>18.05784</v>
      </c>
      <c r="Y50" s="103" t="n">
        <v>19.5132</v>
      </c>
      <c r="Z50" s="103" t="n">
        <v>19.83072</v>
      </c>
      <c r="AA50" s="103" t="n">
        <v>20.14824</v>
      </c>
      <c r="AB50" s="103" t="n">
        <v>20.46576</v>
      </c>
      <c r="AC50" s="103" t="n">
        <v>20.78328</v>
      </c>
      <c r="AD50" s="103" t="n">
        <v>21.1008</v>
      </c>
      <c r="AE50" s="103" t="n">
        <v>19.814973</v>
      </c>
      <c r="AF50" s="103" t="n">
        <v>18.529146</v>
      </c>
      <c r="AG50" s="103" t="n">
        <v>17.2433153333333</v>
      </c>
      <c r="AH50" s="103" t="n">
        <v>15.9574846666667</v>
      </c>
      <c r="AI50" s="103" t="n">
        <v>14.671654</v>
      </c>
      <c r="AJ50" s="103" t="n">
        <v>13.385832</v>
      </c>
      <c r="AK50" s="103" t="n">
        <v>12.1</v>
      </c>
      <c r="AL50" s="103" t="n">
        <v>11.616</v>
      </c>
      <c r="AM50" s="103" t="n">
        <v>11.132</v>
      </c>
      <c r="AN50" s="103" t="n">
        <v>10.648</v>
      </c>
      <c r="AO50" s="103" t="n">
        <v>10.164</v>
      </c>
      <c r="AP50" s="103" t="n">
        <v>9.68</v>
      </c>
      <c r="AQ50" s="103" t="n">
        <v>9.196</v>
      </c>
      <c r="AR50" s="103" t="n">
        <v>8.712</v>
      </c>
      <c r="AS50" s="103" t="n">
        <v>8.228</v>
      </c>
      <c r="AT50" s="103" t="n">
        <v>7.744</v>
      </c>
      <c r="AU50" s="103" t="n">
        <v>7.26</v>
      </c>
      <c r="AV50" s="103" t="n">
        <v>6.776</v>
      </c>
      <c r="AW50" s="103" t="n">
        <v>6.292</v>
      </c>
      <c r="AX50" s="103" t="n">
        <v>5.808</v>
      </c>
      <c r="AY50" s="103" t="n">
        <v>5.32399999999999</v>
      </c>
      <c r="AZ50" s="103" t="n">
        <v>4.83999999999999</v>
      </c>
    </row>
    <row r="51" customFormat="false" ht="12.8" hidden="false" customHeight="false" outlineLevel="0" collapsed="false">
      <c r="A51" s="102" t="n">
        <v>84</v>
      </c>
      <c r="B51" s="103" t="n">
        <v>0</v>
      </c>
      <c r="C51" s="103" t="n">
        <v>1.0084</v>
      </c>
      <c r="D51" s="103" t="n">
        <v>2.0168</v>
      </c>
      <c r="E51" s="103" t="n">
        <v>3.0252</v>
      </c>
      <c r="F51" s="103" t="n">
        <v>4.0336</v>
      </c>
      <c r="G51" s="103" t="n">
        <v>5.042</v>
      </c>
      <c r="H51" s="103" t="n">
        <v>6.0504</v>
      </c>
      <c r="I51" s="103" t="n">
        <v>7.0588</v>
      </c>
      <c r="J51" s="103" t="n">
        <v>8.0672</v>
      </c>
      <c r="K51" s="103" t="n">
        <v>8.41624</v>
      </c>
      <c r="L51" s="103" t="n">
        <v>8.76528</v>
      </c>
      <c r="M51" s="103" t="n">
        <v>9.11432</v>
      </c>
      <c r="N51" s="103" t="n">
        <v>9.46336</v>
      </c>
      <c r="O51" s="103" t="n">
        <v>9.8124</v>
      </c>
      <c r="P51" s="103" t="n">
        <v>10.26696</v>
      </c>
      <c r="Q51" s="103" t="n">
        <v>10.72152</v>
      </c>
      <c r="R51" s="103" t="n">
        <v>11.17608</v>
      </c>
      <c r="S51" s="103" t="n">
        <v>11.63064</v>
      </c>
      <c r="T51" s="103" t="n">
        <v>12.0852</v>
      </c>
      <c r="U51" s="103" t="n">
        <v>13.59748</v>
      </c>
      <c r="V51" s="103" t="n">
        <v>15.10976</v>
      </c>
      <c r="W51" s="103" t="n">
        <v>16.62204</v>
      </c>
      <c r="X51" s="103" t="n">
        <v>18.13432</v>
      </c>
      <c r="Y51" s="103" t="n">
        <v>19.6466</v>
      </c>
      <c r="Z51" s="103" t="n">
        <v>19.97776</v>
      </c>
      <c r="AA51" s="103" t="n">
        <v>20.30892</v>
      </c>
      <c r="AB51" s="103" t="n">
        <v>20.64008</v>
      </c>
      <c r="AC51" s="103" t="n">
        <v>20.97124</v>
      </c>
      <c r="AD51" s="103" t="n">
        <v>21.3024</v>
      </c>
      <c r="AE51" s="103" t="n">
        <v>20.002059</v>
      </c>
      <c r="AF51" s="103" t="n">
        <v>18.701718</v>
      </c>
      <c r="AG51" s="103" t="n">
        <v>17.4013726666667</v>
      </c>
      <c r="AH51" s="103" t="n">
        <v>16.1010273333333</v>
      </c>
      <c r="AI51" s="103" t="n">
        <v>14.800682</v>
      </c>
      <c r="AJ51" s="103" t="n">
        <v>13.500346</v>
      </c>
      <c r="AK51" s="103" t="n">
        <v>12.2</v>
      </c>
      <c r="AL51" s="103" t="n">
        <v>11.728</v>
      </c>
      <c r="AM51" s="103" t="n">
        <v>11.256</v>
      </c>
      <c r="AN51" s="103" t="n">
        <v>10.784</v>
      </c>
      <c r="AO51" s="103" t="n">
        <v>10.312</v>
      </c>
      <c r="AP51" s="103" t="n">
        <v>9.84</v>
      </c>
      <c r="AQ51" s="103" t="n">
        <v>9.368</v>
      </c>
      <c r="AR51" s="103" t="n">
        <v>8.896</v>
      </c>
      <c r="AS51" s="103" t="n">
        <v>8.424</v>
      </c>
      <c r="AT51" s="103" t="n">
        <v>7.952</v>
      </c>
      <c r="AU51" s="103" t="n">
        <v>7.48</v>
      </c>
      <c r="AV51" s="103" t="n">
        <v>7.008</v>
      </c>
      <c r="AW51" s="103" t="n">
        <v>6.53599999999999</v>
      </c>
      <c r="AX51" s="103" t="n">
        <v>6.06399999999999</v>
      </c>
      <c r="AY51" s="103" t="n">
        <v>5.59199999999999</v>
      </c>
      <c r="AZ51" s="103" t="n">
        <v>5.11999999999999</v>
      </c>
    </row>
    <row r="52" customFormat="false" ht="12.8" hidden="false" customHeight="false" outlineLevel="0" collapsed="false">
      <c r="A52" s="102" t="n">
        <v>85</v>
      </c>
      <c r="B52" s="103" t="n">
        <v>0</v>
      </c>
      <c r="C52" s="103" t="n">
        <v>1.003</v>
      </c>
      <c r="D52" s="103" t="n">
        <v>2.006</v>
      </c>
      <c r="E52" s="103" t="n">
        <v>3.009</v>
      </c>
      <c r="F52" s="103" t="n">
        <v>4.012</v>
      </c>
      <c r="G52" s="103" t="n">
        <v>5.015</v>
      </c>
      <c r="H52" s="103" t="n">
        <v>6.018</v>
      </c>
      <c r="I52" s="103" t="n">
        <v>7.021</v>
      </c>
      <c r="J52" s="103" t="n">
        <v>8.024</v>
      </c>
      <c r="K52" s="103" t="n">
        <v>8.3614</v>
      </c>
      <c r="L52" s="103" t="n">
        <v>8.6988</v>
      </c>
      <c r="M52" s="103" t="n">
        <v>9.0362</v>
      </c>
      <c r="N52" s="103" t="n">
        <v>9.3736</v>
      </c>
      <c r="O52" s="103" t="n">
        <v>9.711</v>
      </c>
      <c r="P52" s="103" t="n">
        <v>10.1556</v>
      </c>
      <c r="Q52" s="103" t="n">
        <v>10.6002</v>
      </c>
      <c r="R52" s="103" t="n">
        <v>11.0448</v>
      </c>
      <c r="S52" s="103" t="n">
        <v>11.4894</v>
      </c>
      <c r="T52" s="103" t="n">
        <v>11.934</v>
      </c>
      <c r="U52" s="103" t="n">
        <v>13.5032</v>
      </c>
      <c r="V52" s="103" t="n">
        <v>15.0724</v>
      </c>
      <c r="W52" s="103" t="n">
        <v>16.6416</v>
      </c>
      <c r="X52" s="103" t="n">
        <v>18.2108</v>
      </c>
      <c r="Y52" s="103" t="n">
        <v>19.78</v>
      </c>
      <c r="Z52" s="103" t="n">
        <v>20.1248</v>
      </c>
      <c r="AA52" s="103" t="n">
        <v>20.4696</v>
      </c>
      <c r="AB52" s="103" t="n">
        <v>20.8144</v>
      </c>
      <c r="AC52" s="103" t="n">
        <v>21.1592</v>
      </c>
      <c r="AD52" s="103" t="n">
        <v>21.504</v>
      </c>
      <c r="AE52" s="103" t="n">
        <v>20.189145</v>
      </c>
      <c r="AF52" s="103" t="n">
        <v>18.87429</v>
      </c>
      <c r="AG52" s="103" t="n">
        <v>17.55943</v>
      </c>
      <c r="AH52" s="103" t="n">
        <v>16.24457</v>
      </c>
      <c r="AI52" s="103" t="n">
        <v>14.92971</v>
      </c>
      <c r="AJ52" s="103" t="n">
        <v>13.61486</v>
      </c>
      <c r="AK52" s="103" t="n">
        <v>12.3</v>
      </c>
      <c r="AL52" s="103" t="n">
        <v>11.84</v>
      </c>
      <c r="AM52" s="103" t="n">
        <v>11.38</v>
      </c>
      <c r="AN52" s="103" t="n">
        <v>10.92</v>
      </c>
      <c r="AO52" s="103" t="n">
        <v>10.46</v>
      </c>
      <c r="AP52" s="103" t="n">
        <v>10</v>
      </c>
      <c r="AQ52" s="103" t="n">
        <v>9.54</v>
      </c>
      <c r="AR52" s="103" t="n">
        <v>9.08</v>
      </c>
      <c r="AS52" s="103" t="n">
        <v>8.62</v>
      </c>
      <c r="AT52" s="103" t="n">
        <v>8.16</v>
      </c>
      <c r="AU52" s="103" t="n">
        <v>7.7</v>
      </c>
      <c r="AV52" s="103" t="n">
        <v>7.24</v>
      </c>
      <c r="AW52" s="103" t="n">
        <v>6.78</v>
      </c>
      <c r="AX52" s="103" t="n">
        <v>6.32</v>
      </c>
      <c r="AY52" s="103" t="n">
        <v>5.86</v>
      </c>
      <c r="AZ52" s="103" t="n">
        <v>5.4</v>
      </c>
    </row>
    <row r="53" customFormat="false" ht="12.8" hidden="false" customHeight="false" outlineLevel="0" collapsed="false">
      <c r="A53" s="102" t="n">
        <v>86</v>
      </c>
      <c r="B53" s="103" t="n">
        <v>0</v>
      </c>
      <c r="C53" s="103" t="n">
        <v>0.9972</v>
      </c>
      <c r="D53" s="103" t="n">
        <v>1.9944</v>
      </c>
      <c r="E53" s="103" t="n">
        <v>2.9916</v>
      </c>
      <c r="F53" s="103" t="n">
        <v>3.9888</v>
      </c>
      <c r="G53" s="103" t="n">
        <v>4.986</v>
      </c>
      <c r="H53" s="103" t="n">
        <v>5.9832</v>
      </c>
      <c r="I53" s="103" t="n">
        <v>6.9804</v>
      </c>
      <c r="J53" s="103" t="n">
        <v>7.9776</v>
      </c>
      <c r="K53" s="103" t="n">
        <v>8.304</v>
      </c>
      <c r="L53" s="103" t="n">
        <v>8.6304</v>
      </c>
      <c r="M53" s="103" t="n">
        <v>8.9568</v>
      </c>
      <c r="N53" s="103" t="n">
        <v>9.2832</v>
      </c>
      <c r="O53" s="103" t="n">
        <v>9.6096</v>
      </c>
      <c r="P53" s="103" t="n">
        <v>10.04496</v>
      </c>
      <c r="Q53" s="103" t="n">
        <v>10.48032</v>
      </c>
      <c r="R53" s="103" t="n">
        <v>10.91568</v>
      </c>
      <c r="S53" s="103" t="n">
        <v>11.35104</v>
      </c>
      <c r="T53" s="103" t="n">
        <v>11.7864</v>
      </c>
      <c r="U53" s="103" t="n">
        <v>13.42284</v>
      </c>
      <c r="V53" s="103" t="n">
        <v>15.05928</v>
      </c>
      <c r="W53" s="103" t="n">
        <v>16.69572</v>
      </c>
      <c r="X53" s="103" t="n">
        <v>18.33216</v>
      </c>
      <c r="Y53" s="103" t="n">
        <v>19.9686</v>
      </c>
      <c r="Z53" s="103" t="n">
        <v>20.316</v>
      </c>
      <c r="AA53" s="103" t="n">
        <v>20.6634</v>
      </c>
      <c r="AB53" s="103" t="n">
        <v>21.0108</v>
      </c>
      <c r="AC53" s="103" t="n">
        <v>21.3582</v>
      </c>
      <c r="AD53" s="103" t="n">
        <v>21.7056</v>
      </c>
      <c r="AE53" s="103" t="n">
        <v>20.384802</v>
      </c>
      <c r="AF53" s="103" t="n">
        <v>19.064004</v>
      </c>
      <c r="AG53" s="103" t="n">
        <v>17.7432013333333</v>
      </c>
      <c r="AH53" s="103" t="n">
        <v>16.4223986666667</v>
      </c>
      <c r="AI53" s="103" t="n">
        <v>15.101596</v>
      </c>
      <c r="AJ53" s="103" t="n">
        <v>13.780802</v>
      </c>
      <c r="AK53" s="103" t="n">
        <v>12.46</v>
      </c>
      <c r="AL53" s="103" t="n">
        <v>11.996</v>
      </c>
      <c r="AM53" s="103" t="n">
        <v>11.532</v>
      </c>
      <c r="AN53" s="103" t="n">
        <v>11.068</v>
      </c>
      <c r="AO53" s="103" t="n">
        <v>10.604</v>
      </c>
      <c r="AP53" s="103" t="n">
        <v>10.14</v>
      </c>
      <c r="AQ53" s="103" t="n">
        <v>9.676</v>
      </c>
      <c r="AR53" s="103" t="n">
        <v>9.212</v>
      </c>
      <c r="AS53" s="103" t="n">
        <v>8.748</v>
      </c>
      <c r="AT53" s="103" t="n">
        <v>8.284</v>
      </c>
      <c r="AU53" s="103" t="n">
        <v>7.82</v>
      </c>
      <c r="AV53" s="103" t="n">
        <v>7.356</v>
      </c>
      <c r="AW53" s="103" t="n">
        <v>6.892</v>
      </c>
      <c r="AX53" s="103" t="n">
        <v>6.428</v>
      </c>
      <c r="AY53" s="103" t="n">
        <v>5.964</v>
      </c>
      <c r="AZ53" s="103" t="n">
        <v>5.5</v>
      </c>
    </row>
    <row r="54" customFormat="false" ht="12.8" hidden="false" customHeight="false" outlineLevel="0" collapsed="false">
      <c r="A54" s="102" t="n">
        <v>87</v>
      </c>
      <c r="B54" s="103" t="n">
        <v>0</v>
      </c>
      <c r="C54" s="103" t="n">
        <v>0.9914</v>
      </c>
      <c r="D54" s="103" t="n">
        <v>1.9828</v>
      </c>
      <c r="E54" s="103" t="n">
        <v>2.9742</v>
      </c>
      <c r="F54" s="103" t="n">
        <v>3.9656</v>
      </c>
      <c r="G54" s="103" t="n">
        <v>4.957</v>
      </c>
      <c r="H54" s="103" t="n">
        <v>5.9484</v>
      </c>
      <c r="I54" s="103" t="n">
        <v>6.9398</v>
      </c>
      <c r="J54" s="103" t="n">
        <v>7.9312</v>
      </c>
      <c r="K54" s="103" t="n">
        <v>8.2466</v>
      </c>
      <c r="L54" s="103" t="n">
        <v>8.562</v>
      </c>
      <c r="M54" s="103" t="n">
        <v>8.8774</v>
      </c>
      <c r="N54" s="103" t="n">
        <v>9.1928</v>
      </c>
      <c r="O54" s="103" t="n">
        <v>9.5082</v>
      </c>
      <c r="P54" s="103" t="n">
        <v>9.93432</v>
      </c>
      <c r="Q54" s="103" t="n">
        <v>10.36044</v>
      </c>
      <c r="R54" s="103" t="n">
        <v>10.78656</v>
      </c>
      <c r="S54" s="103" t="n">
        <v>11.21268</v>
      </c>
      <c r="T54" s="103" t="n">
        <v>11.6388</v>
      </c>
      <c r="U54" s="103" t="n">
        <v>13.34248</v>
      </c>
      <c r="V54" s="103" t="n">
        <v>15.04616</v>
      </c>
      <c r="W54" s="103" t="n">
        <v>16.74984</v>
      </c>
      <c r="X54" s="103" t="n">
        <v>18.45352</v>
      </c>
      <c r="Y54" s="103" t="n">
        <v>20.1572</v>
      </c>
      <c r="Z54" s="103" t="n">
        <v>20.5072</v>
      </c>
      <c r="AA54" s="103" t="n">
        <v>20.8572</v>
      </c>
      <c r="AB54" s="103" t="n">
        <v>21.2072</v>
      </c>
      <c r="AC54" s="103" t="n">
        <v>21.5572</v>
      </c>
      <c r="AD54" s="103" t="n">
        <v>21.9072</v>
      </c>
      <c r="AE54" s="103" t="n">
        <v>20.580459</v>
      </c>
      <c r="AF54" s="103" t="n">
        <v>19.253718</v>
      </c>
      <c r="AG54" s="103" t="n">
        <v>17.9269726666667</v>
      </c>
      <c r="AH54" s="103" t="n">
        <v>16.6002273333333</v>
      </c>
      <c r="AI54" s="103" t="n">
        <v>15.273482</v>
      </c>
      <c r="AJ54" s="103" t="n">
        <v>13.946744</v>
      </c>
      <c r="AK54" s="103" t="n">
        <v>12.62</v>
      </c>
      <c r="AL54" s="103" t="n">
        <v>12.152</v>
      </c>
      <c r="AM54" s="103" t="n">
        <v>11.684</v>
      </c>
      <c r="AN54" s="103" t="n">
        <v>11.216</v>
      </c>
      <c r="AO54" s="103" t="n">
        <v>10.748</v>
      </c>
      <c r="AP54" s="103" t="n">
        <v>10.28</v>
      </c>
      <c r="AQ54" s="103" t="n">
        <v>9.812</v>
      </c>
      <c r="AR54" s="103" t="n">
        <v>9.344</v>
      </c>
      <c r="AS54" s="103" t="n">
        <v>8.876</v>
      </c>
      <c r="AT54" s="103" t="n">
        <v>8.408</v>
      </c>
      <c r="AU54" s="103" t="n">
        <v>7.94</v>
      </c>
      <c r="AV54" s="103" t="n">
        <v>7.472</v>
      </c>
      <c r="AW54" s="103" t="n">
        <v>7.004</v>
      </c>
      <c r="AX54" s="103" t="n">
        <v>6.53600000000001</v>
      </c>
      <c r="AY54" s="103" t="n">
        <v>6.06800000000001</v>
      </c>
      <c r="AZ54" s="103" t="n">
        <v>5.60000000000001</v>
      </c>
    </row>
    <row r="55" customFormat="false" ht="12.8" hidden="false" customHeight="false" outlineLevel="0" collapsed="false">
      <c r="A55" s="102" t="n">
        <v>88</v>
      </c>
      <c r="B55" s="103" t="n">
        <v>0</v>
      </c>
      <c r="C55" s="103" t="n">
        <v>0.9856</v>
      </c>
      <c r="D55" s="103" t="n">
        <v>1.9712</v>
      </c>
      <c r="E55" s="103" t="n">
        <v>2.9568</v>
      </c>
      <c r="F55" s="103" t="n">
        <v>3.9424</v>
      </c>
      <c r="G55" s="103" t="n">
        <v>4.928</v>
      </c>
      <c r="H55" s="103" t="n">
        <v>5.9136</v>
      </c>
      <c r="I55" s="103" t="n">
        <v>6.8992</v>
      </c>
      <c r="J55" s="103" t="n">
        <v>7.8848</v>
      </c>
      <c r="K55" s="103" t="n">
        <v>8.1892</v>
      </c>
      <c r="L55" s="103" t="n">
        <v>8.4936</v>
      </c>
      <c r="M55" s="103" t="n">
        <v>8.798</v>
      </c>
      <c r="N55" s="103" t="n">
        <v>9.1024</v>
      </c>
      <c r="O55" s="103" t="n">
        <v>9.4068</v>
      </c>
      <c r="P55" s="103" t="n">
        <v>9.82368</v>
      </c>
      <c r="Q55" s="103" t="n">
        <v>10.24056</v>
      </c>
      <c r="R55" s="103" t="n">
        <v>10.65744</v>
      </c>
      <c r="S55" s="103" t="n">
        <v>11.07432</v>
      </c>
      <c r="T55" s="103" t="n">
        <v>11.4912</v>
      </c>
      <c r="U55" s="103" t="n">
        <v>13.26212</v>
      </c>
      <c r="V55" s="103" t="n">
        <v>15.03304</v>
      </c>
      <c r="W55" s="103" t="n">
        <v>16.80396</v>
      </c>
      <c r="X55" s="103" t="n">
        <v>18.57488</v>
      </c>
      <c r="Y55" s="103" t="n">
        <v>20.3458</v>
      </c>
      <c r="Z55" s="103" t="n">
        <v>20.6984</v>
      </c>
      <c r="AA55" s="103" t="n">
        <v>21.051</v>
      </c>
      <c r="AB55" s="103" t="n">
        <v>21.4036</v>
      </c>
      <c r="AC55" s="103" t="n">
        <v>21.7562</v>
      </c>
      <c r="AD55" s="103" t="n">
        <v>22.1088</v>
      </c>
      <c r="AE55" s="103" t="n">
        <v>20.776116</v>
      </c>
      <c r="AF55" s="103" t="n">
        <v>19.443432</v>
      </c>
      <c r="AG55" s="103" t="n">
        <v>18.110744</v>
      </c>
      <c r="AH55" s="103" t="n">
        <v>16.778056</v>
      </c>
      <c r="AI55" s="103" t="n">
        <v>15.445368</v>
      </c>
      <c r="AJ55" s="103" t="n">
        <v>14.112686</v>
      </c>
      <c r="AK55" s="103" t="n">
        <v>12.78</v>
      </c>
      <c r="AL55" s="103" t="n">
        <v>12.308</v>
      </c>
      <c r="AM55" s="103" t="n">
        <v>11.836</v>
      </c>
      <c r="AN55" s="103" t="n">
        <v>11.364</v>
      </c>
      <c r="AO55" s="103" t="n">
        <v>10.892</v>
      </c>
      <c r="AP55" s="103" t="n">
        <v>10.42</v>
      </c>
      <c r="AQ55" s="103" t="n">
        <v>9.948</v>
      </c>
      <c r="AR55" s="103" t="n">
        <v>9.476</v>
      </c>
      <c r="AS55" s="103" t="n">
        <v>9.004</v>
      </c>
      <c r="AT55" s="103" t="n">
        <v>8.532</v>
      </c>
      <c r="AU55" s="103" t="n">
        <v>8.06</v>
      </c>
      <c r="AV55" s="103" t="n">
        <v>7.58800000000001</v>
      </c>
      <c r="AW55" s="103" t="n">
        <v>7.11600000000001</v>
      </c>
      <c r="AX55" s="103" t="n">
        <v>6.64400000000001</v>
      </c>
      <c r="AY55" s="103" t="n">
        <v>6.17200000000001</v>
      </c>
      <c r="AZ55" s="103" t="n">
        <v>5.70000000000001</v>
      </c>
    </row>
    <row r="56" customFormat="false" ht="12.8" hidden="false" customHeight="false" outlineLevel="0" collapsed="false">
      <c r="A56" s="102" t="n">
        <v>89</v>
      </c>
      <c r="B56" s="103" t="n">
        <v>0</v>
      </c>
      <c r="C56" s="103" t="n">
        <v>0.9798</v>
      </c>
      <c r="D56" s="103" t="n">
        <v>1.9596</v>
      </c>
      <c r="E56" s="103" t="n">
        <v>2.9394</v>
      </c>
      <c r="F56" s="103" t="n">
        <v>3.9192</v>
      </c>
      <c r="G56" s="103" t="n">
        <v>4.899</v>
      </c>
      <c r="H56" s="103" t="n">
        <v>5.8788</v>
      </c>
      <c r="I56" s="103" t="n">
        <v>6.8586</v>
      </c>
      <c r="J56" s="103" t="n">
        <v>7.8384</v>
      </c>
      <c r="K56" s="103" t="n">
        <v>8.1318</v>
      </c>
      <c r="L56" s="103" t="n">
        <v>8.4252</v>
      </c>
      <c r="M56" s="103" t="n">
        <v>8.7186</v>
      </c>
      <c r="N56" s="103" t="n">
        <v>9.012</v>
      </c>
      <c r="O56" s="103" t="n">
        <v>9.3054</v>
      </c>
      <c r="P56" s="103" t="n">
        <v>9.71304</v>
      </c>
      <c r="Q56" s="103" t="n">
        <v>10.12068</v>
      </c>
      <c r="R56" s="103" t="n">
        <v>10.52832</v>
      </c>
      <c r="S56" s="103" t="n">
        <v>10.93596</v>
      </c>
      <c r="T56" s="103" t="n">
        <v>11.3436</v>
      </c>
      <c r="U56" s="103" t="n">
        <v>13.18176</v>
      </c>
      <c r="V56" s="103" t="n">
        <v>15.01992</v>
      </c>
      <c r="W56" s="103" t="n">
        <v>16.85808</v>
      </c>
      <c r="X56" s="103" t="n">
        <v>18.69624</v>
      </c>
      <c r="Y56" s="103" t="n">
        <v>20.5344</v>
      </c>
      <c r="Z56" s="103" t="n">
        <v>20.8896</v>
      </c>
      <c r="AA56" s="103" t="n">
        <v>21.2448</v>
      </c>
      <c r="AB56" s="103" t="n">
        <v>21.6</v>
      </c>
      <c r="AC56" s="103" t="n">
        <v>21.9552</v>
      </c>
      <c r="AD56" s="103" t="n">
        <v>22.3104</v>
      </c>
      <c r="AE56" s="103" t="n">
        <v>20.971773</v>
      </c>
      <c r="AF56" s="103" t="n">
        <v>19.633146</v>
      </c>
      <c r="AG56" s="103" t="n">
        <v>18.2945153333333</v>
      </c>
      <c r="AH56" s="103" t="n">
        <v>16.9558846666667</v>
      </c>
      <c r="AI56" s="103" t="n">
        <v>15.617254</v>
      </c>
      <c r="AJ56" s="103" t="n">
        <v>14.278628</v>
      </c>
      <c r="AK56" s="103" t="n">
        <v>12.94</v>
      </c>
      <c r="AL56" s="103" t="n">
        <v>12.464</v>
      </c>
      <c r="AM56" s="103" t="n">
        <v>11.988</v>
      </c>
      <c r="AN56" s="103" t="n">
        <v>11.512</v>
      </c>
      <c r="AO56" s="103" t="n">
        <v>11.036</v>
      </c>
      <c r="AP56" s="103" t="n">
        <v>10.56</v>
      </c>
      <c r="AQ56" s="103" t="n">
        <v>10.084</v>
      </c>
      <c r="AR56" s="103" t="n">
        <v>9.608</v>
      </c>
      <c r="AS56" s="103" t="n">
        <v>9.13200000000001</v>
      </c>
      <c r="AT56" s="103" t="n">
        <v>8.65600000000001</v>
      </c>
      <c r="AU56" s="103" t="n">
        <v>8.18000000000001</v>
      </c>
      <c r="AV56" s="103" t="n">
        <v>7.70400000000001</v>
      </c>
      <c r="AW56" s="103" t="n">
        <v>7.22800000000001</v>
      </c>
      <c r="AX56" s="103" t="n">
        <v>6.75200000000001</v>
      </c>
      <c r="AY56" s="103" t="n">
        <v>6.27600000000001</v>
      </c>
      <c r="AZ56" s="103" t="n">
        <v>5.80000000000002</v>
      </c>
    </row>
    <row r="57" customFormat="false" ht="12.8" hidden="false" customHeight="false" outlineLevel="0" collapsed="false">
      <c r="A57" s="102" t="n">
        <v>90</v>
      </c>
      <c r="B57" s="103" t="n">
        <v>0</v>
      </c>
      <c r="C57" s="103" t="n">
        <v>0.974</v>
      </c>
      <c r="D57" s="103" t="n">
        <v>1.948</v>
      </c>
      <c r="E57" s="103" t="n">
        <v>2.922</v>
      </c>
      <c r="F57" s="103" t="n">
        <v>3.896</v>
      </c>
      <c r="G57" s="103" t="n">
        <v>4.87</v>
      </c>
      <c r="H57" s="103" t="n">
        <v>5.844</v>
      </c>
      <c r="I57" s="103" t="n">
        <v>6.818</v>
      </c>
      <c r="J57" s="103" t="n">
        <v>7.792</v>
      </c>
      <c r="K57" s="103" t="n">
        <v>8.0744</v>
      </c>
      <c r="L57" s="103" t="n">
        <v>8.3568</v>
      </c>
      <c r="M57" s="103" t="n">
        <v>8.6392</v>
      </c>
      <c r="N57" s="103" t="n">
        <v>8.9216</v>
      </c>
      <c r="O57" s="103" t="n">
        <v>9.204</v>
      </c>
      <c r="P57" s="103" t="n">
        <v>9.6024</v>
      </c>
      <c r="Q57" s="103" t="n">
        <v>10.0008</v>
      </c>
      <c r="R57" s="103" t="n">
        <v>10.3992</v>
      </c>
      <c r="S57" s="103" t="n">
        <v>10.7976</v>
      </c>
      <c r="T57" s="103" t="n">
        <v>11.196</v>
      </c>
      <c r="U57" s="103" t="n">
        <v>13.1014</v>
      </c>
      <c r="V57" s="103" t="n">
        <v>15.0068</v>
      </c>
      <c r="W57" s="103" t="n">
        <v>16.9122</v>
      </c>
      <c r="X57" s="103" t="n">
        <v>18.8176</v>
      </c>
      <c r="Y57" s="103" t="n">
        <v>20.723</v>
      </c>
      <c r="Z57" s="103" t="n">
        <v>21.0808</v>
      </c>
      <c r="AA57" s="103" t="n">
        <v>21.4386</v>
      </c>
      <c r="AB57" s="103" t="n">
        <v>21.7964</v>
      </c>
      <c r="AC57" s="103" t="n">
        <v>22.1542</v>
      </c>
      <c r="AD57" s="103" t="n">
        <v>22.512</v>
      </c>
      <c r="AE57" s="103" t="n">
        <v>21.16743</v>
      </c>
      <c r="AF57" s="103" t="n">
        <v>19.82286</v>
      </c>
      <c r="AG57" s="103" t="n">
        <v>18.4782866666667</v>
      </c>
      <c r="AH57" s="103" t="n">
        <v>17.1337133333333</v>
      </c>
      <c r="AI57" s="103" t="n">
        <v>15.78914</v>
      </c>
      <c r="AJ57" s="103" t="n">
        <v>14.44457</v>
      </c>
      <c r="AK57" s="103" t="n">
        <v>13.1</v>
      </c>
      <c r="AL57" s="103" t="n">
        <v>12.62</v>
      </c>
      <c r="AM57" s="103" t="n">
        <v>12.14</v>
      </c>
      <c r="AN57" s="103" t="n">
        <v>11.66</v>
      </c>
      <c r="AO57" s="103" t="n">
        <v>11.18</v>
      </c>
      <c r="AP57" s="103" t="n">
        <v>10.7</v>
      </c>
      <c r="AQ57" s="103" t="n">
        <v>10.22</v>
      </c>
      <c r="AR57" s="103" t="n">
        <v>9.74</v>
      </c>
      <c r="AS57" s="103" t="n">
        <v>9.26</v>
      </c>
      <c r="AT57" s="103" t="n">
        <v>8.78</v>
      </c>
      <c r="AU57" s="103" t="n">
        <v>8.3</v>
      </c>
      <c r="AV57" s="103" t="n">
        <v>7.82</v>
      </c>
      <c r="AW57" s="103" t="n">
        <v>7.34</v>
      </c>
      <c r="AX57" s="103" t="n">
        <v>6.86</v>
      </c>
      <c r="AY57" s="103" t="n">
        <v>6.38</v>
      </c>
      <c r="AZ57" s="103" t="n">
        <v>5.9</v>
      </c>
    </row>
    <row r="58" customFormat="false" ht="12.8" hidden="false" customHeight="false" outlineLevel="0" collapsed="false">
      <c r="A58" s="102" t="n">
        <v>91</v>
      </c>
      <c r="B58" s="103" t="n">
        <v>0</v>
      </c>
      <c r="C58" s="103" t="n">
        <v>0.9684</v>
      </c>
      <c r="D58" s="103" t="n">
        <v>1.9368</v>
      </c>
      <c r="E58" s="103" t="n">
        <v>2.9052</v>
      </c>
      <c r="F58" s="103" t="n">
        <v>3.8736</v>
      </c>
      <c r="G58" s="103" t="n">
        <v>4.842</v>
      </c>
      <c r="H58" s="103" t="n">
        <v>5.8104</v>
      </c>
      <c r="I58" s="103" t="n">
        <v>6.7788</v>
      </c>
      <c r="J58" s="103" t="n">
        <v>7.7472</v>
      </c>
      <c r="K58" s="103" t="n">
        <v>8.0188</v>
      </c>
      <c r="L58" s="103" t="n">
        <v>8.2904</v>
      </c>
      <c r="M58" s="103" t="n">
        <v>8.562</v>
      </c>
      <c r="N58" s="103" t="n">
        <v>8.8336</v>
      </c>
      <c r="O58" s="103" t="n">
        <v>9.1052</v>
      </c>
      <c r="P58" s="103" t="n">
        <v>9.49312</v>
      </c>
      <c r="Q58" s="103" t="n">
        <v>9.88104</v>
      </c>
      <c r="R58" s="103" t="n">
        <v>10.26896</v>
      </c>
      <c r="S58" s="103" t="n">
        <v>10.65688</v>
      </c>
      <c r="T58" s="103" t="n">
        <v>11.0448</v>
      </c>
      <c r="U58" s="103" t="n">
        <v>13.00896</v>
      </c>
      <c r="V58" s="103" t="n">
        <v>14.97312</v>
      </c>
      <c r="W58" s="103" t="n">
        <v>16.93728</v>
      </c>
      <c r="X58" s="103" t="n">
        <v>18.90144</v>
      </c>
      <c r="Y58" s="103" t="n">
        <v>20.8656</v>
      </c>
      <c r="Z58" s="103" t="n">
        <v>21.23408</v>
      </c>
      <c r="AA58" s="103" t="n">
        <v>21.60256</v>
      </c>
      <c r="AB58" s="103" t="n">
        <v>21.97104</v>
      </c>
      <c r="AC58" s="103" t="n">
        <v>22.33952</v>
      </c>
      <c r="AD58" s="103" t="n">
        <v>22.708</v>
      </c>
      <c r="AE58" s="103" t="n">
        <v>21.352573</v>
      </c>
      <c r="AF58" s="103" t="n">
        <v>19.997146</v>
      </c>
      <c r="AG58" s="103" t="n">
        <v>18.6417153333333</v>
      </c>
      <c r="AH58" s="103" t="n">
        <v>17.2862846666667</v>
      </c>
      <c r="AI58" s="103" t="n">
        <v>15.930854</v>
      </c>
      <c r="AJ58" s="103" t="n">
        <v>14.575428</v>
      </c>
      <c r="AK58" s="103" t="n">
        <v>13.22</v>
      </c>
      <c r="AL58" s="103" t="n">
        <v>12.732</v>
      </c>
      <c r="AM58" s="103" t="n">
        <v>12.244</v>
      </c>
      <c r="AN58" s="103" t="n">
        <v>11.756</v>
      </c>
      <c r="AO58" s="103" t="n">
        <v>11.268</v>
      </c>
      <c r="AP58" s="103" t="n">
        <v>10.78</v>
      </c>
      <c r="AQ58" s="103" t="n">
        <v>10.292</v>
      </c>
      <c r="AR58" s="103" t="n">
        <v>9.804</v>
      </c>
      <c r="AS58" s="103" t="n">
        <v>9.316</v>
      </c>
      <c r="AT58" s="103" t="n">
        <v>8.828</v>
      </c>
      <c r="AU58" s="103" t="n">
        <v>8.34</v>
      </c>
      <c r="AV58" s="103" t="n">
        <v>7.852</v>
      </c>
      <c r="AW58" s="103" t="n">
        <v>7.364</v>
      </c>
      <c r="AX58" s="103" t="n">
        <v>6.876</v>
      </c>
      <c r="AY58" s="103" t="n">
        <v>6.388</v>
      </c>
      <c r="AZ58" s="103" t="n">
        <v>5.9</v>
      </c>
    </row>
    <row r="59" customFormat="false" ht="12.8" hidden="false" customHeight="false" outlineLevel="0" collapsed="false">
      <c r="A59" s="102" t="n">
        <v>92</v>
      </c>
      <c r="B59" s="103" t="n">
        <v>0</v>
      </c>
      <c r="C59" s="103" t="n">
        <v>0.9628</v>
      </c>
      <c r="D59" s="103" t="n">
        <v>1.9256</v>
      </c>
      <c r="E59" s="103" t="n">
        <v>2.8884</v>
      </c>
      <c r="F59" s="103" t="n">
        <v>3.8512</v>
      </c>
      <c r="G59" s="103" t="n">
        <v>4.814</v>
      </c>
      <c r="H59" s="103" t="n">
        <v>5.7768</v>
      </c>
      <c r="I59" s="103" t="n">
        <v>6.7396</v>
      </c>
      <c r="J59" s="103" t="n">
        <v>7.7024</v>
      </c>
      <c r="K59" s="103" t="n">
        <v>7.9632</v>
      </c>
      <c r="L59" s="103" t="n">
        <v>8.224</v>
      </c>
      <c r="M59" s="103" t="n">
        <v>8.4848</v>
      </c>
      <c r="N59" s="103" t="n">
        <v>8.7456</v>
      </c>
      <c r="O59" s="103" t="n">
        <v>9.0064</v>
      </c>
      <c r="P59" s="103" t="n">
        <v>9.38384</v>
      </c>
      <c r="Q59" s="103" t="n">
        <v>9.76128</v>
      </c>
      <c r="R59" s="103" t="n">
        <v>10.13872</v>
      </c>
      <c r="S59" s="103" t="n">
        <v>10.51616</v>
      </c>
      <c r="T59" s="103" t="n">
        <v>10.8936</v>
      </c>
      <c r="U59" s="103" t="n">
        <v>12.91652</v>
      </c>
      <c r="V59" s="103" t="n">
        <v>14.93944</v>
      </c>
      <c r="W59" s="103" t="n">
        <v>16.96236</v>
      </c>
      <c r="X59" s="103" t="n">
        <v>18.98528</v>
      </c>
      <c r="Y59" s="103" t="n">
        <v>21.0082</v>
      </c>
      <c r="Z59" s="103" t="n">
        <v>21.38736</v>
      </c>
      <c r="AA59" s="103" t="n">
        <v>21.76652</v>
      </c>
      <c r="AB59" s="103" t="n">
        <v>22.14568</v>
      </c>
      <c r="AC59" s="103" t="n">
        <v>22.52484</v>
      </c>
      <c r="AD59" s="103" t="n">
        <v>22.904</v>
      </c>
      <c r="AE59" s="103" t="n">
        <v>21.537716</v>
      </c>
      <c r="AF59" s="103" t="n">
        <v>20.171432</v>
      </c>
      <c r="AG59" s="103" t="n">
        <v>18.805144</v>
      </c>
      <c r="AH59" s="103" t="n">
        <v>17.438856</v>
      </c>
      <c r="AI59" s="103" t="n">
        <v>16.072568</v>
      </c>
      <c r="AJ59" s="103" t="n">
        <v>14.706286</v>
      </c>
      <c r="AK59" s="103" t="n">
        <v>13.34</v>
      </c>
      <c r="AL59" s="103" t="n">
        <v>12.844</v>
      </c>
      <c r="AM59" s="103" t="n">
        <v>12.348</v>
      </c>
      <c r="AN59" s="103" t="n">
        <v>11.852</v>
      </c>
      <c r="AO59" s="103" t="n">
        <v>11.356</v>
      </c>
      <c r="AP59" s="103" t="n">
        <v>10.86</v>
      </c>
      <c r="AQ59" s="103" t="n">
        <v>10.364</v>
      </c>
      <c r="AR59" s="103" t="n">
        <v>9.868</v>
      </c>
      <c r="AS59" s="103" t="n">
        <v>9.372</v>
      </c>
      <c r="AT59" s="103" t="n">
        <v>8.876</v>
      </c>
      <c r="AU59" s="103" t="n">
        <v>8.38</v>
      </c>
      <c r="AV59" s="103" t="n">
        <v>7.884</v>
      </c>
      <c r="AW59" s="103" t="n">
        <v>7.388</v>
      </c>
      <c r="AX59" s="103" t="n">
        <v>6.892</v>
      </c>
      <c r="AY59" s="103" t="n">
        <v>6.396</v>
      </c>
      <c r="AZ59" s="103" t="n">
        <v>5.9</v>
      </c>
    </row>
    <row r="60" customFormat="false" ht="12.8" hidden="false" customHeight="false" outlineLevel="0" collapsed="false">
      <c r="A60" s="102" t="n">
        <v>93</v>
      </c>
      <c r="B60" s="103" t="n">
        <v>0</v>
      </c>
      <c r="C60" s="103" t="n">
        <v>0.9572</v>
      </c>
      <c r="D60" s="103" t="n">
        <v>1.9144</v>
      </c>
      <c r="E60" s="103" t="n">
        <v>2.8716</v>
      </c>
      <c r="F60" s="103" t="n">
        <v>3.8288</v>
      </c>
      <c r="G60" s="103" t="n">
        <v>4.786</v>
      </c>
      <c r="H60" s="103" t="n">
        <v>5.7432</v>
      </c>
      <c r="I60" s="103" t="n">
        <v>6.7004</v>
      </c>
      <c r="J60" s="103" t="n">
        <v>7.6576</v>
      </c>
      <c r="K60" s="103" t="n">
        <v>7.9076</v>
      </c>
      <c r="L60" s="103" t="n">
        <v>8.1576</v>
      </c>
      <c r="M60" s="103" t="n">
        <v>8.4076</v>
      </c>
      <c r="N60" s="103" t="n">
        <v>8.6576</v>
      </c>
      <c r="O60" s="103" t="n">
        <v>8.9076</v>
      </c>
      <c r="P60" s="103" t="n">
        <v>9.27456</v>
      </c>
      <c r="Q60" s="103" t="n">
        <v>9.64152</v>
      </c>
      <c r="R60" s="103" t="n">
        <v>10.00848</v>
      </c>
      <c r="S60" s="103" t="n">
        <v>10.37544</v>
      </c>
      <c r="T60" s="103" t="n">
        <v>10.7424</v>
      </c>
      <c r="U60" s="103" t="n">
        <v>12.82408</v>
      </c>
      <c r="V60" s="103" t="n">
        <v>14.90576</v>
      </c>
      <c r="W60" s="103" t="n">
        <v>16.98744</v>
      </c>
      <c r="X60" s="103" t="n">
        <v>19.06912</v>
      </c>
      <c r="Y60" s="103" t="n">
        <v>21.1508</v>
      </c>
      <c r="Z60" s="103" t="n">
        <v>21.54064</v>
      </c>
      <c r="AA60" s="103" t="n">
        <v>21.93048</v>
      </c>
      <c r="AB60" s="103" t="n">
        <v>22.32032</v>
      </c>
      <c r="AC60" s="103" t="n">
        <v>22.71016</v>
      </c>
      <c r="AD60" s="103" t="n">
        <v>23.1</v>
      </c>
      <c r="AE60" s="103" t="n">
        <v>21.722859</v>
      </c>
      <c r="AF60" s="103" t="n">
        <v>20.345718</v>
      </c>
      <c r="AG60" s="103" t="n">
        <v>18.9685726666667</v>
      </c>
      <c r="AH60" s="103" t="n">
        <v>17.5914273333333</v>
      </c>
      <c r="AI60" s="103" t="n">
        <v>16.214282</v>
      </c>
      <c r="AJ60" s="103" t="n">
        <v>14.837144</v>
      </c>
      <c r="AK60" s="103" t="n">
        <v>13.46</v>
      </c>
      <c r="AL60" s="103" t="n">
        <v>12.956</v>
      </c>
      <c r="AM60" s="103" t="n">
        <v>12.452</v>
      </c>
      <c r="AN60" s="103" t="n">
        <v>11.948</v>
      </c>
      <c r="AO60" s="103" t="n">
        <v>11.444</v>
      </c>
      <c r="AP60" s="103" t="n">
        <v>10.94</v>
      </c>
      <c r="AQ60" s="103" t="n">
        <v>10.436</v>
      </c>
      <c r="AR60" s="103" t="n">
        <v>9.932</v>
      </c>
      <c r="AS60" s="103" t="n">
        <v>9.428</v>
      </c>
      <c r="AT60" s="103" t="n">
        <v>8.924</v>
      </c>
      <c r="AU60" s="103" t="n">
        <v>8.42</v>
      </c>
      <c r="AV60" s="103" t="n">
        <v>7.916</v>
      </c>
      <c r="AW60" s="103" t="n">
        <v>7.412</v>
      </c>
      <c r="AX60" s="103" t="n">
        <v>6.908</v>
      </c>
      <c r="AY60" s="103" t="n">
        <v>6.404</v>
      </c>
      <c r="AZ60" s="103" t="n">
        <v>5.9</v>
      </c>
    </row>
    <row r="61" customFormat="false" ht="12.8" hidden="false" customHeight="false" outlineLevel="0" collapsed="false">
      <c r="A61" s="102" t="n">
        <v>94</v>
      </c>
      <c r="B61" s="103" t="n">
        <v>0</v>
      </c>
      <c r="C61" s="103" t="n">
        <v>0.9516</v>
      </c>
      <c r="D61" s="103" t="n">
        <v>1.9032</v>
      </c>
      <c r="E61" s="103" t="n">
        <v>2.8548</v>
      </c>
      <c r="F61" s="103" t="n">
        <v>3.8064</v>
      </c>
      <c r="G61" s="103" t="n">
        <v>4.758</v>
      </c>
      <c r="H61" s="103" t="n">
        <v>5.7096</v>
      </c>
      <c r="I61" s="103" t="n">
        <v>6.6612</v>
      </c>
      <c r="J61" s="103" t="n">
        <v>7.6128</v>
      </c>
      <c r="K61" s="103" t="n">
        <v>7.852</v>
      </c>
      <c r="L61" s="103" t="n">
        <v>8.0912</v>
      </c>
      <c r="M61" s="103" t="n">
        <v>8.3304</v>
      </c>
      <c r="N61" s="103" t="n">
        <v>8.5696</v>
      </c>
      <c r="O61" s="103" t="n">
        <v>8.8088</v>
      </c>
      <c r="P61" s="103" t="n">
        <v>9.16528</v>
      </c>
      <c r="Q61" s="103" t="n">
        <v>9.52176</v>
      </c>
      <c r="R61" s="103" t="n">
        <v>9.87824</v>
      </c>
      <c r="S61" s="103" t="n">
        <v>10.23472</v>
      </c>
      <c r="T61" s="103" t="n">
        <v>10.5912</v>
      </c>
      <c r="U61" s="103" t="n">
        <v>12.73164</v>
      </c>
      <c r="V61" s="103" t="n">
        <v>14.87208</v>
      </c>
      <c r="W61" s="103" t="n">
        <v>17.01252</v>
      </c>
      <c r="X61" s="103" t="n">
        <v>19.15296</v>
      </c>
      <c r="Y61" s="103" t="n">
        <v>21.2934</v>
      </c>
      <c r="Z61" s="103" t="n">
        <v>21.69392</v>
      </c>
      <c r="AA61" s="103" t="n">
        <v>22.09444</v>
      </c>
      <c r="AB61" s="103" t="n">
        <v>22.49496</v>
      </c>
      <c r="AC61" s="103" t="n">
        <v>22.89548</v>
      </c>
      <c r="AD61" s="103" t="n">
        <v>23.296</v>
      </c>
      <c r="AE61" s="103" t="n">
        <v>21.908002</v>
      </c>
      <c r="AF61" s="103" t="n">
        <v>20.520004</v>
      </c>
      <c r="AG61" s="103" t="n">
        <v>19.1320013333333</v>
      </c>
      <c r="AH61" s="103" t="n">
        <v>17.7439986666667</v>
      </c>
      <c r="AI61" s="103" t="n">
        <v>16.355996</v>
      </c>
      <c r="AJ61" s="103" t="n">
        <v>14.968002</v>
      </c>
      <c r="AK61" s="103" t="n">
        <v>13.58</v>
      </c>
      <c r="AL61" s="103" t="n">
        <v>13.068</v>
      </c>
      <c r="AM61" s="103" t="n">
        <v>12.556</v>
      </c>
      <c r="AN61" s="103" t="n">
        <v>12.044</v>
      </c>
      <c r="AO61" s="103" t="n">
        <v>11.532</v>
      </c>
      <c r="AP61" s="103" t="n">
        <v>11.02</v>
      </c>
      <c r="AQ61" s="103" t="n">
        <v>10.508</v>
      </c>
      <c r="AR61" s="103" t="n">
        <v>9.996</v>
      </c>
      <c r="AS61" s="103" t="n">
        <v>9.484</v>
      </c>
      <c r="AT61" s="103" t="n">
        <v>8.97200000000001</v>
      </c>
      <c r="AU61" s="103" t="n">
        <v>8.46000000000001</v>
      </c>
      <c r="AV61" s="103" t="n">
        <v>7.94800000000001</v>
      </c>
      <c r="AW61" s="103" t="n">
        <v>7.43600000000001</v>
      </c>
      <c r="AX61" s="103" t="n">
        <v>6.92400000000001</v>
      </c>
      <c r="AY61" s="103" t="n">
        <v>6.41200000000001</v>
      </c>
      <c r="AZ61" s="103" t="n">
        <v>5.90000000000001</v>
      </c>
    </row>
    <row r="62" customFormat="false" ht="12.8" hidden="false" customHeight="false" outlineLevel="0" collapsed="false">
      <c r="A62" s="102" t="n">
        <v>95</v>
      </c>
      <c r="B62" s="103" t="n">
        <v>0</v>
      </c>
      <c r="C62" s="103" t="n">
        <v>0.946</v>
      </c>
      <c r="D62" s="103" t="n">
        <v>1.892</v>
      </c>
      <c r="E62" s="103" t="n">
        <v>2.838</v>
      </c>
      <c r="F62" s="103" t="n">
        <v>3.784</v>
      </c>
      <c r="G62" s="103" t="n">
        <v>4.73</v>
      </c>
      <c r="H62" s="103" t="n">
        <v>5.676</v>
      </c>
      <c r="I62" s="103" t="n">
        <v>6.622</v>
      </c>
      <c r="J62" s="103" t="n">
        <v>7.568</v>
      </c>
      <c r="K62" s="103" t="n">
        <v>7.7964</v>
      </c>
      <c r="L62" s="103" t="n">
        <v>8.0248</v>
      </c>
      <c r="M62" s="103" t="n">
        <v>8.2532</v>
      </c>
      <c r="N62" s="103" t="n">
        <v>8.4816</v>
      </c>
      <c r="O62" s="103" t="n">
        <v>8.71</v>
      </c>
      <c r="P62" s="103" t="n">
        <v>9.056</v>
      </c>
      <c r="Q62" s="103" t="n">
        <v>9.402</v>
      </c>
      <c r="R62" s="103" t="n">
        <v>9.748</v>
      </c>
      <c r="S62" s="103" t="n">
        <v>10.094</v>
      </c>
      <c r="T62" s="103" t="n">
        <v>10.44</v>
      </c>
      <c r="U62" s="103" t="n">
        <v>12.6392</v>
      </c>
      <c r="V62" s="103" t="n">
        <v>14.8384</v>
      </c>
      <c r="W62" s="103" t="n">
        <v>17.0376</v>
      </c>
      <c r="X62" s="103" t="n">
        <v>19.2368</v>
      </c>
      <c r="Y62" s="103" t="n">
        <v>21.436</v>
      </c>
      <c r="Z62" s="103" t="n">
        <v>21.8472</v>
      </c>
      <c r="AA62" s="103" t="n">
        <v>22.2584</v>
      </c>
      <c r="AB62" s="103" t="n">
        <v>22.6696</v>
      </c>
      <c r="AC62" s="103" t="n">
        <v>23.0808</v>
      </c>
      <c r="AD62" s="103" t="n">
        <v>23.492</v>
      </c>
      <c r="AE62" s="103" t="n">
        <v>22.093145</v>
      </c>
      <c r="AF62" s="103" t="n">
        <v>20.69429</v>
      </c>
      <c r="AG62" s="103" t="n">
        <v>19.29543</v>
      </c>
      <c r="AH62" s="103" t="n">
        <v>17.89657</v>
      </c>
      <c r="AI62" s="103" t="n">
        <v>16.49771</v>
      </c>
      <c r="AJ62" s="103" t="n">
        <v>15.09886</v>
      </c>
      <c r="AK62" s="103" t="n">
        <v>13.7</v>
      </c>
      <c r="AL62" s="103" t="n">
        <v>13.18</v>
      </c>
      <c r="AM62" s="103" t="n">
        <v>12.66</v>
      </c>
      <c r="AN62" s="103" t="n">
        <v>12.14</v>
      </c>
      <c r="AO62" s="103" t="n">
        <v>11.62</v>
      </c>
      <c r="AP62" s="103" t="n">
        <v>11.1</v>
      </c>
      <c r="AQ62" s="103" t="n">
        <v>10.58</v>
      </c>
      <c r="AR62" s="103" t="n">
        <v>10.06</v>
      </c>
      <c r="AS62" s="103" t="n">
        <v>9.54</v>
      </c>
      <c r="AT62" s="103" t="n">
        <v>9.02</v>
      </c>
      <c r="AU62" s="103" t="n">
        <v>8.5</v>
      </c>
      <c r="AV62" s="103" t="n">
        <v>7.98</v>
      </c>
      <c r="AW62" s="103" t="n">
        <v>7.46</v>
      </c>
      <c r="AX62" s="103" t="n">
        <v>6.94</v>
      </c>
      <c r="AY62" s="103" t="n">
        <v>6.42</v>
      </c>
      <c r="AZ62" s="103" t="n">
        <v>5.9</v>
      </c>
    </row>
    <row r="63" customFormat="false" ht="12.8" hidden="false" customHeight="false" outlineLevel="0" collapsed="false">
      <c r="A63" s="102" t="n">
        <v>96</v>
      </c>
      <c r="B63" s="103" t="n">
        <v>0</v>
      </c>
      <c r="C63" s="103" t="n">
        <v>0.9406</v>
      </c>
      <c r="D63" s="103" t="n">
        <v>1.8812</v>
      </c>
      <c r="E63" s="103" t="n">
        <v>2.8218</v>
      </c>
      <c r="F63" s="103" t="n">
        <v>3.7624</v>
      </c>
      <c r="G63" s="103" t="n">
        <v>4.703</v>
      </c>
      <c r="H63" s="103" t="n">
        <v>5.6436</v>
      </c>
      <c r="I63" s="103" t="n">
        <v>6.5842</v>
      </c>
      <c r="J63" s="103" t="n">
        <v>7.5248</v>
      </c>
      <c r="K63" s="103" t="n">
        <v>7.74208</v>
      </c>
      <c r="L63" s="103" t="n">
        <v>7.95936</v>
      </c>
      <c r="M63" s="103" t="n">
        <v>8.17664</v>
      </c>
      <c r="N63" s="103" t="n">
        <v>8.39392</v>
      </c>
      <c r="O63" s="103" t="n">
        <v>8.6112</v>
      </c>
      <c r="P63" s="103" t="n">
        <v>8.94672</v>
      </c>
      <c r="Q63" s="103" t="n">
        <v>9.28224</v>
      </c>
      <c r="R63" s="103" t="n">
        <v>9.61776</v>
      </c>
      <c r="S63" s="103" t="n">
        <v>9.95328</v>
      </c>
      <c r="T63" s="103" t="n">
        <v>10.2888</v>
      </c>
      <c r="U63" s="103" t="n">
        <v>12.54584</v>
      </c>
      <c r="V63" s="103" t="n">
        <v>14.80288</v>
      </c>
      <c r="W63" s="103" t="n">
        <v>17.05992</v>
      </c>
      <c r="X63" s="103" t="n">
        <v>19.31696</v>
      </c>
      <c r="Y63" s="103" t="n">
        <v>21.574</v>
      </c>
      <c r="Z63" s="103" t="n">
        <v>21.9968</v>
      </c>
      <c r="AA63" s="103" t="n">
        <v>22.4196</v>
      </c>
      <c r="AB63" s="103" t="n">
        <v>22.8424</v>
      </c>
      <c r="AC63" s="103" t="n">
        <v>23.2652</v>
      </c>
      <c r="AD63" s="103" t="n">
        <v>23.688</v>
      </c>
      <c r="AE63" s="103" t="n">
        <v>22.27543</v>
      </c>
      <c r="AF63" s="103" t="n">
        <v>20.86286</v>
      </c>
      <c r="AG63" s="103" t="n">
        <v>19.4502866666667</v>
      </c>
      <c r="AH63" s="103" t="n">
        <v>18.0377133333333</v>
      </c>
      <c r="AI63" s="103" t="n">
        <v>16.62514</v>
      </c>
      <c r="AJ63" s="103" t="n">
        <v>15.212574</v>
      </c>
      <c r="AK63" s="103" t="n">
        <v>13.8</v>
      </c>
      <c r="AL63" s="103" t="n">
        <v>13.276</v>
      </c>
      <c r="AM63" s="103" t="n">
        <v>12.752</v>
      </c>
      <c r="AN63" s="103" t="n">
        <v>12.228</v>
      </c>
      <c r="AO63" s="103" t="n">
        <v>11.704</v>
      </c>
      <c r="AP63" s="103" t="n">
        <v>11.18</v>
      </c>
      <c r="AQ63" s="103" t="n">
        <v>10.656</v>
      </c>
      <c r="AR63" s="103" t="n">
        <v>10.132</v>
      </c>
      <c r="AS63" s="103" t="n">
        <v>9.608</v>
      </c>
      <c r="AT63" s="103" t="n">
        <v>9.084</v>
      </c>
      <c r="AU63" s="103" t="n">
        <v>8.56</v>
      </c>
      <c r="AV63" s="103" t="n">
        <v>8.03599999999999</v>
      </c>
      <c r="AW63" s="103" t="n">
        <v>7.51199999999999</v>
      </c>
      <c r="AX63" s="103" t="n">
        <v>6.98799999999999</v>
      </c>
      <c r="AY63" s="103" t="n">
        <v>6.46399999999999</v>
      </c>
      <c r="AZ63" s="103" t="n">
        <v>5.93999999999999</v>
      </c>
    </row>
    <row r="64" customFormat="false" ht="12.8" hidden="false" customHeight="false" outlineLevel="0" collapsed="false">
      <c r="A64" s="102" t="n">
        <v>97</v>
      </c>
      <c r="B64" s="103" t="n">
        <v>0</v>
      </c>
      <c r="C64" s="103" t="n">
        <v>0.9352</v>
      </c>
      <c r="D64" s="103" t="n">
        <v>1.8704</v>
      </c>
      <c r="E64" s="103" t="n">
        <v>2.8056</v>
      </c>
      <c r="F64" s="103" t="n">
        <v>3.7408</v>
      </c>
      <c r="G64" s="103" t="n">
        <v>4.676</v>
      </c>
      <c r="H64" s="103" t="n">
        <v>5.6112</v>
      </c>
      <c r="I64" s="103" t="n">
        <v>6.5464</v>
      </c>
      <c r="J64" s="103" t="n">
        <v>7.4816</v>
      </c>
      <c r="K64" s="103" t="n">
        <v>7.68776</v>
      </c>
      <c r="L64" s="103" t="n">
        <v>7.89392</v>
      </c>
      <c r="M64" s="103" t="n">
        <v>8.10008</v>
      </c>
      <c r="N64" s="103" t="n">
        <v>8.30624</v>
      </c>
      <c r="O64" s="103" t="n">
        <v>8.5124</v>
      </c>
      <c r="P64" s="103" t="n">
        <v>8.83744</v>
      </c>
      <c r="Q64" s="103" t="n">
        <v>9.16248</v>
      </c>
      <c r="R64" s="103" t="n">
        <v>9.48752</v>
      </c>
      <c r="S64" s="103" t="n">
        <v>9.81256</v>
      </c>
      <c r="T64" s="103" t="n">
        <v>10.1376</v>
      </c>
      <c r="U64" s="103" t="n">
        <v>12.45248</v>
      </c>
      <c r="V64" s="103" t="n">
        <v>14.76736</v>
      </c>
      <c r="W64" s="103" t="n">
        <v>17.08224</v>
      </c>
      <c r="X64" s="103" t="n">
        <v>19.39712</v>
      </c>
      <c r="Y64" s="103" t="n">
        <v>21.712</v>
      </c>
      <c r="Z64" s="103" t="n">
        <v>22.1464</v>
      </c>
      <c r="AA64" s="103" t="n">
        <v>22.5808</v>
      </c>
      <c r="AB64" s="103" t="n">
        <v>23.0152</v>
      </c>
      <c r="AC64" s="103" t="n">
        <v>23.4496</v>
      </c>
      <c r="AD64" s="103" t="n">
        <v>23.884</v>
      </c>
      <c r="AE64" s="103" t="n">
        <v>22.457715</v>
      </c>
      <c r="AF64" s="103" t="n">
        <v>21.03143</v>
      </c>
      <c r="AG64" s="103" t="n">
        <v>19.6051433333333</v>
      </c>
      <c r="AH64" s="103" t="n">
        <v>18.1788566666667</v>
      </c>
      <c r="AI64" s="103" t="n">
        <v>16.75257</v>
      </c>
      <c r="AJ64" s="103" t="n">
        <v>15.326288</v>
      </c>
      <c r="AK64" s="103" t="n">
        <v>13.9</v>
      </c>
      <c r="AL64" s="103" t="n">
        <v>13.372</v>
      </c>
      <c r="AM64" s="103" t="n">
        <v>12.844</v>
      </c>
      <c r="AN64" s="103" t="n">
        <v>12.316</v>
      </c>
      <c r="AO64" s="103" t="n">
        <v>11.788</v>
      </c>
      <c r="AP64" s="103" t="n">
        <v>11.26</v>
      </c>
      <c r="AQ64" s="103" t="n">
        <v>10.732</v>
      </c>
      <c r="AR64" s="103" t="n">
        <v>10.204</v>
      </c>
      <c r="AS64" s="103" t="n">
        <v>9.676</v>
      </c>
      <c r="AT64" s="103" t="n">
        <v>9.148</v>
      </c>
      <c r="AU64" s="103" t="n">
        <v>8.62</v>
      </c>
      <c r="AV64" s="103" t="n">
        <v>8.092</v>
      </c>
      <c r="AW64" s="103" t="n">
        <v>7.564</v>
      </c>
      <c r="AX64" s="103" t="n">
        <v>7.036</v>
      </c>
      <c r="AY64" s="103" t="n">
        <v>6.508</v>
      </c>
      <c r="AZ64" s="103" t="n">
        <v>5.98</v>
      </c>
    </row>
    <row r="65" customFormat="false" ht="12.8" hidden="false" customHeight="false" outlineLevel="0" collapsed="false">
      <c r="A65" s="102" t="n">
        <v>98</v>
      </c>
      <c r="B65" s="103" t="n">
        <v>0</v>
      </c>
      <c r="C65" s="103" t="n">
        <v>0.9298</v>
      </c>
      <c r="D65" s="103" t="n">
        <v>1.8596</v>
      </c>
      <c r="E65" s="103" t="n">
        <v>2.7894</v>
      </c>
      <c r="F65" s="103" t="n">
        <v>3.7192</v>
      </c>
      <c r="G65" s="103" t="n">
        <v>4.649</v>
      </c>
      <c r="H65" s="103" t="n">
        <v>5.5788</v>
      </c>
      <c r="I65" s="103" t="n">
        <v>6.5086</v>
      </c>
      <c r="J65" s="103" t="n">
        <v>7.4384</v>
      </c>
      <c r="K65" s="103" t="n">
        <v>7.63344</v>
      </c>
      <c r="L65" s="103" t="n">
        <v>7.82848</v>
      </c>
      <c r="M65" s="103" t="n">
        <v>8.02352</v>
      </c>
      <c r="N65" s="103" t="n">
        <v>8.21856</v>
      </c>
      <c r="O65" s="103" t="n">
        <v>8.4136</v>
      </c>
      <c r="P65" s="103" t="n">
        <v>8.72816</v>
      </c>
      <c r="Q65" s="103" t="n">
        <v>9.04272</v>
      </c>
      <c r="R65" s="103" t="n">
        <v>9.35728</v>
      </c>
      <c r="S65" s="103" t="n">
        <v>9.67184</v>
      </c>
      <c r="T65" s="103" t="n">
        <v>9.9864</v>
      </c>
      <c r="U65" s="103" t="n">
        <v>12.35912</v>
      </c>
      <c r="V65" s="103" t="n">
        <v>14.73184</v>
      </c>
      <c r="W65" s="103" t="n">
        <v>17.10456</v>
      </c>
      <c r="X65" s="103" t="n">
        <v>19.47728</v>
      </c>
      <c r="Y65" s="103" t="n">
        <v>21.85</v>
      </c>
      <c r="Z65" s="103" t="n">
        <v>22.296</v>
      </c>
      <c r="AA65" s="103" t="n">
        <v>22.742</v>
      </c>
      <c r="AB65" s="103" t="n">
        <v>23.188</v>
      </c>
      <c r="AC65" s="103" t="n">
        <v>23.634</v>
      </c>
      <c r="AD65" s="103" t="n">
        <v>24.08</v>
      </c>
      <c r="AE65" s="103" t="n">
        <v>22.64</v>
      </c>
      <c r="AF65" s="103" t="n">
        <v>21.2</v>
      </c>
      <c r="AG65" s="103" t="n">
        <v>19.76</v>
      </c>
      <c r="AH65" s="103" t="n">
        <v>18.32</v>
      </c>
      <c r="AI65" s="103" t="n">
        <v>16.88</v>
      </c>
      <c r="AJ65" s="103" t="n">
        <v>15.440002</v>
      </c>
      <c r="AK65" s="103" t="n">
        <v>14</v>
      </c>
      <c r="AL65" s="103" t="n">
        <v>13.468</v>
      </c>
      <c r="AM65" s="103" t="n">
        <v>12.936</v>
      </c>
      <c r="AN65" s="103" t="n">
        <v>12.404</v>
      </c>
      <c r="AO65" s="103" t="n">
        <v>11.872</v>
      </c>
      <c r="AP65" s="103" t="n">
        <v>11.34</v>
      </c>
      <c r="AQ65" s="103" t="n">
        <v>10.808</v>
      </c>
      <c r="AR65" s="103" t="n">
        <v>10.276</v>
      </c>
      <c r="AS65" s="103" t="n">
        <v>9.744</v>
      </c>
      <c r="AT65" s="103" t="n">
        <v>9.212</v>
      </c>
      <c r="AU65" s="103" t="n">
        <v>8.68</v>
      </c>
      <c r="AV65" s="103" t="n">
        <v>8.148</v>
      </c>
      <c r="AW65" s="103" t="n">
        <v>7.616</v>
      </c>
      <c r="AX65" s="103" t="n">
        <v>7.084</v>
      </c>
      <c r="AY65" s="103" t="n">
        <v>6.552</v>
      </c>
      <c r="AZ65" s="103" t="n">
        <v>6.02</v>
      </c>
    </row>
    <row r="66" customFormat="false" ht="12.8" hidden="false" customHeight="false" outlineLevel="0" collapsed="false">
      <c r="A66" s="102" t="n">
        <v>99</v>
      </c>
      <c r="B66" s="103" t="n">
        <v>0</v>
      </c>
      <c r="C66" s="103" t="n">
        <v>0.9244</v>
      </c>
      <c r="D66" s="103" t="n">
        <v>1.8488</v>
      </c>
      <c r="E66" s="103" t="n">
        <v>2.7732</v>
      </c>
      <c r="F66" s="103" t="n">
        <v>3.6976</v>
      </c>
      <c r="G66" s="103" t="n">
        <v>4.622</v>
      </c>
      <c r="H66" s="103" t="n">
        <v>5.5464</v>
      </c>
      <c r="I66" s="103" t="n">
        <v>6.4708</v>
      </c>
      <c r="J66" s="103" t="n">
        <v>7.3952</v>
      </c>
      <c r="K66" s="103" t="n">
        <v>7.57912</v>
      </c>
      <c r="L66" s="103" t="n">
        <v>7.76304</v>
      </c>
      <c r="M66" s="103" t="n">
        <v>7.94696</v>
      </c>
      <c r="N66" s="103" t="n">
        <v>8.13088</v>
      </c>
      <c r="O66" s="103" t="n">
        <v>8.3148</v>
      </c>
      <c r="P66" s="103" t="n">
        <v>8.61888</v>
      </c>
      <c r="Q66" s="103" t="n">
        <v>8.92296</v>
      </c>
      <c r="R66" s="103" t="n">
        <v>9.22704</v>
      </c>
      <c r="S66" s="103" t="n">
        <v>9.53112</v>
      </c>
      <c r="T66" s="103" t="n">
        <v>9.8352</v>
      </c>
      <c r="U66" s="103" t="n">
        <v>12.26576</v>
      </c>
      <c r="V66" s="103" t="n">
        <v>14.69632</v>
      </c>
      <c r="W66" s="103" t="n">
        <v>17.12688</v>
      </c>
      <c r="X66" s="103" t="n">
        <v>19.55744</v>
      </c>
      <c r="Y66" s="103" t="n">
        <v>21.988</v>
      </c>
      <c r="Z66" s="103" t="n">
        <v>22.4456</v>
      </c>
      <c r="AA66" s="103" t="n">
        <v>22.9032</v>
      </c>
      <c r="AB66" s="103" t="n">
        <v>23.3608</v>
      </c>
      <c r="AC66" s="103" t="n">
        <v>23.8184</v>
      </c>
      <c r="AD66" s="103" t="n">
        <v>24.276</v>
      </c>
      <c r="AE66" s="103" t="n">
        <v>22.822285</v>
      </c>
      <c r="AF66" s="103" t="n">
        <v>21.36857</v>
      </c>
      <c r="AG66" s="103" t="n">
        <v>19.9148566666667</v>
      </c>
      <c r="AH66" s="103" t="n">
        <v>18.4611433333333</v>
      </c>
      <c r="AI66" s="103" t="n">
        <v>17.00743</v>
      </c>
      <c r="AJ66" s="103" t="n">
        <v>15.553716</v>
      </c>
      <c r="AK66" s="103" t="n">
        <v>14.1</v>
      </c>
      <c r="AL66" s="103" t="n">
        <v>13.564</v>
      </c>
      <c r="AM66" s="103" t="n">
        <v>13.028</v>
      </c>
      <c r="AN66" s="103" t="n">
        <v>12.492</v>
      </c>
      <c r="AO66" s="103" t="n">
        <v>11.956</v>
      </c>
      <c r="AP66" s="103" t="n">
        <v>11.42</v>
      </c>
      <c r="AQ66" s="103" t="n">
        <v>10.884</v>
      </c>
      <c r="AR66" s="103" t="n">
        <v>10.348</v>
      </c>
      <c r="AS66" s="103" t="n">
        <v>9.812</v>
      </c>
      <c r="AT66" s="103" t="n">
        <v>9.27599999999999</v>
      </c>
      <c r="AU66" s="103" t="n">
        <v>8.73999999999999</v>
      </c>
      <c r="AV66" s="103" t="n">
        <v>8.20399999999999</v>
      </c>
      <c r="AW66" s="103" t="n">
        <v>7.66799999999999</v>
      </c>
      <c r="AX66" s="103" t="n">
        <v>7.13199999999999</v>
      </c>
      <c r="AY66" s="103" t="n">
        <v>6.59599999999999</v>
      </c>
      <c r="AZ66" s="103" t="n">
        <v>6.05999999999999</v>
      </c>
    </row>
    <row r="67" customFormat="false" ht="12.8" hidden="false" customHeight="false" outlineLevel="0" collapsed="false">
      <c r="A67" s="102" t="n">
        <v>100</v>
      </c>
      <c r="B67" s="103" t="n">
        <v>0</v>
      </c>
      <c r="C67" s="103" t="n">
        <v>0.919</v>
      </c>
      <c r="D67" s="103" t="n">
        <v>1.838</v>
      </c>
      <c r="E67" s="103" t="n">
        <v>2.757</v>
      </c>
      <c r="F67" s="103" t="n">
        <v>3.676</v>
      </c>
      <c r="G67" s="103" t="n">
        <v>4.595</v>
      </c>
      <c r="H67" s="103" t="n">
        <v>5.514</v>
      </c>
      <c r="I67" s="103" t="n">
        <v>6.433</v>
      </c>
      <c r="J67" s="103" t="n">
        <v>7.352</v>
      </c>
      <c r="K67" s="103" t="n">
        <v>7.5248</v>
      </c>
      <c r="L67" s="103" t="n">
        <v>7.6976</v>
      </c>
      <c r="M67" s="103" t="n">
        <v>7.8704</v>
      </c>
      <c r="N67" s="103" t="n">
        <v>8.0432</v>
      </c>
      <c r="O67" s="103" t="n">
        <v>8.216</v>
      </c>
      <c r="P67" s="103" t="n">
        <v>8.5096</v>
      </c>
      <c r="Q67" s="103" t="n">
        <v>8.8032</v>
      </c>
      <c r="R67" s="103" t="n">
        <v>9.0968</v>
      </c>
      <c r="S67" s="103" t="n">
        <v>9.3904</v>
      </c>
      <c r="T67" s="103" t="n">
        <v>9.684</v>
      </c>
      <c r="U67" s="103" t="n">
        <v>12.1724</v>
      </c>
      <c r="V67" s="103" t="n">
        <v>14.6608</v>
      </c>
      <c r="W67" s="103" t="n">
        <v>17.1492</v>
      </c>
      <c r="X67" s="103" t="n">
        <v>19.6376</v>
      </c>
      <c r="Y67" s="103" t="n">
        <v>22.126</v>
      </c>
      <c r="Z67" s="103" t="n">
        <v>22.5952</v>
      </c>
      <c r="AA67" s="103" t="n">
        <v>23.0644</v>
      </c>
      <c r="AB67" s="103" t="n">
        <v>23.5336</v>
      </c>
      <c r="AC67" s="103" t="n">
        <v>24.0028</v>
      </c>
      <c r="AD67" s="103" t="n">
        <v>24.472</v>
      </c>
      <c r="AE67" s="103" t="n">
        <v>23.00457</v>
      </c>
      <c r="AF67" s="103" t="n">
        <v>21.53714</v>
      </c>
      <c r="AG67" s="103" t="n">
        <v>20.0697133333333</v>
      </c>
      <c r="AH67" s="103" t="n">
        <v>18.6022866666667</v>
      </c>
      <c r="AI67" s="103" t="n">
        <v>17.13486</v>
      </c>
      <c r="AJ67" s="103" t="n">
        <v>15.66743</v>
      </c>
      <c r="AK67" s="103" t="n">
        <v>14.2</v>
      </c>
      <c r="AL67" s="103" t="n">
        <v>13.66</v>
      </c>
      <c r="AM67" s="103" t="n">
        <v>13.12</v>
      </c>
      <c r="AN67" s="103" t="n">
        <v>12.58</v>
      </c>
      <c r="AO67" s="103" t="n">
        <v>12.04</v>
      </c>
      <c r="AP67" s="103" t="n">
        <v>11.5</v>
      </c>
      <c r="AQ67" s="103" t="n">
        <v>10.96</v>
      </c>
      <c r="AR67" s="103" t="n">
        <v>10.42</v>
      </c>
      <c r="AS67" s="103" t="n">
        <v>9.88</v>
      </c>
      <c r="AT67" s="103" t="n">
        <v>9.34</v>
      </c>
      <c r="AU67" s="103" t="n">
        <v>8.8</v>
      </c>
      <c r="AV67" s="103" t="n">
        <v>8.26000000000001</v>
      </c>
      <c r="AW67" s="103" t="n">
        <v>7.72000000000001</v>
      </c>
      <c r="AX67" s="103" t="n">
        <v>7.18000000000001</v>
      </c>
      <c r="AY67" s="103" t="n">
        <v>6.64000000000001</v>
      </c>
      <c r="AZ67" s="103" t="n">
        <v>6.10000000000001</v>
      </c>
    </row>
    <row r="68" customFormat="false" ht="12.8" hidden="false" customHeight="false" outlineLevel="0" collapsed="false">
      <c r="A68" s="102" t="n">
        <v>101</v>
      </c>
      <c r="B68" s="103" t="n">
        <v>0</v>
      </c>
      <c r="C68" s="103" t="n">
        <v>0.9134</v>
      </c>
      <c r="D68" s="103" t="n">
        <v>1.8268</v>
      </c>
      <c r="E68" s="103" t="n">
        <v>2.7402</v>
      </c>
      <c r="F68" s="103" t="n">
        <v>3.6536</v>
      </c>
      <c r="G68" s="103" t="n">
        <v>4.567</v>
      </c>
      <c r="H68" s="103" t="n">
        <v>5.4804</v>
      </c>
      <c r="I68" s="103" t="n">
        <v>6.3938</v>
      </c>
      <c r="J68" s="103" t="n">
        <v>7.3072</v>
      </c>
      <c r="K68" s="103" t="n">
        <v>7.46816</v>
      </c>
      <c r="L68" s="103" t="n">
        <v>7.62912</v>
      </c>
      <c r="M68" s="103" t="n">
        <v>7.79008</v>
      </c>
      <c r="N68" s="103" t="n">
        <v>7.95104</v>
      </c>
      <c r="O68" s="103" t="n">
        <v>8.112</v>
      </c>
      <c r="P68" s="103" t="n">
        <v>8.39688</v>
      </c>
      <c r="Q68" s="103" t="n">
        <v>8.68176</v>
      </c>
      <c r="R68" s="103" t="n">
        <v>8.96664</v>
      </c>
      <c r="S68" s="103" t="n">
        <v>9.25152</v>
      </c>
      <c r="T68" s="103" t="n">
        <v>9.5364</v>
      </c>
      <c r="U68" s="103" t="n">
        <v>12.08284</v>
      </c>
      <c r="V68" s="103" t="n">
        <v>14.62928</v>
      </c>
      <c r="W68" s="103" t="n">
        <v>17.17572</v>
      </c>
      <c r="X68" s="103" t="n">
        <v>19.72216</v>
      </c>
      <c r="Y68" s="103" t="n">
        <v>22.2686</v>
      </c>
      <c r="Z68" s="103" t="n">
        <v>22.74624</v>
      </c>
      <c r="AA68" s="103" t="n">
        <v>23.22388</v>
      </c>
      <c r="AB68" s="103" t="n">
        <v>23.70152</v>
      </c>
      <c r="AC68" s="103" t="n">
        <v>24.17916</v>
      </c>
      <c r="AD68" s="103" t="n">
        <v>24.6568</v>
      </c>
      <c r="AE68" s="103" t="n">
        <v>23.180113</v>
      </c>
      <c r="AF68" s="103" t="n">
        <v>21.703426</v>
      </c>
      <c r="AG68" s="103" t="n">
        <v>20.226742</v>
      </c>
      <c r="AH68" s="103" t="n">
        <v>18.750058</v>
      </c>
      <c r="AI68" s="103" t="n">
        <v>17.273374</v>
      </c>
      <c r="AJ68" s="103" t="n">
        <v>15.796686</v>
      </c>
      <c r="AK68" s="103" t="n">
        <v>14.32</v>
      </c>
      <c r="AL68" s="103" t="n">
        <v>13.772</v>
      </c>
      <c r="AM68" s="103" t="n">
        <v>13.224</v>
      </c>
      <c r="AN68" s="103" t="n">
        <v>12.676</v>
      </c>
      <c r="AO68" s="103" t="n">
        <v>12.128</v>
      </c>
      <c r="AP68" s="103" t="n">
        <v>11.58</v>
      </c>
      <c r="AQ68" s="103" t="n">
        <v>11.032</v>
      </c>
      <c r="AR68" s="103" t="n">
        <v>10.484</v>
      </c>
      <c r="AS68" s="103" t="n">
        <v>9.936</v>
      </c>
      <c r="AT68" s="103" t="n">
        <v>9.388</v>
      </c>
      <c r="AU68" s="103" t="n">
        <v>8.84</v>
      </c>
      <c r="AV68" s="103" t="n">
        <v>8.292</v>
      </c>
      <c r="AW68" s="103" t="n">
        <v>7.744</v>
      </c>
      <c r="AX68" s="103" t="n">
        <v>7.196</v>
      </c>
      <c r="AY68" s="103" t="n">
        <v>6.648</v>
      </c>
      <c r="AZ68" s="103" t="n">
        <v>6.1</v>
      </c>
    </row>
    <row r="69" customFormat="false" ht="12.8" hidden="false" customHeight="false" outlineLevel="0" collapsed="false">
      <c r="A69" s="102" t="n">
        <v>102</v>
      </c>
      <c r="B69" s="103" t="n">
        <v>0</v>
      </c>
      <c r="C69" s="103" t="n">
        <v>0.9078</v>
      </c>
      <c r="D69" s="103" t="n">
        <v>1.8156</v>
      </c>
      <c r="E69" s="103" t="n">
        <v>2.7234</v>
      </c>
      <c r="F69" s="103" t="n">
        <v>3.6312</v>
      </c>
      <c r="G69" s="103" t="n">
        <v>4.539</v>
      </c>
      <c r="H69" s="103" t="n">
        <v>5.4468</v>
      </c>
      <c r="I69" s="103" t="n">
        <v>6.3546</v>
      </c>
      <c r="J69" s="103" t="n">
        <v>7.2624</v>
      </c>
      <c r="K69" s="103" t="n">
        <v>7.41152</v>
      </c>
      <c r="L69" s="103" t="n">
        <v>7.56064</v>
      </c>
      <c r="M69" s="103" t="n">
        <v>7.70976</v>
      </c>
      <c r="N69" s="103" t="n">
        <v>7.85888</v>
      </c>
      <c r="O69" s="103" t="n">
        <v>8.008</v>
      </c>
      <c r="P69" s="103" t="n">
        <v>8.28416</v>
      </c>
      <c r="Q69" s="103" t="n">
        <v>8.56032</v>
      </c>
      <c r="R69" s="103" t="n">
        <v>8.83648</v>
      </c>
      <c r="S69" s="103" t="n">
        <v>9.11264</v>
      </c>
      <c r="T69" s="103" t="n">
        <v>9.3888</v>
      </c>
      <c r="U69" s="103" t="n">
        <v>11.99328</v>
      </c>
      <c r="V69" s="103" t="n">
        <v>14.59776</v>
      </c>
      <c r="W69" s="103" t="n">
        <v>17.20224</v>
      </c>
      <c r="X69" s="103" t="n">
        <v>19.80672</v>
      </c>
      <c r="Y69" s="103" t="n">
        <v>22.4112</v>
      </c>
      <c r="Z69" s="103" t="n">
        <v>22.89728</v>
      </c>
      <c r="AA69" s="103" t="n">
        <v>23.38336</v>
      </c>
      <c r="AB69" s="103" t="n">
        <v>23.86944</v>
      </c>
      <c r="AC69" s="103" t="n">
        <v>24.35552</v>
      </c>
      <c r="AD69" s="103" t="n">
        <v>24.8416</v>
      </c>
      <c r="AE69" s="103" t="n">
        <v>23.355656</v>
      </c>
      <c r="AF69" s="103" t="n">
        <v>21.869712</v>
      </c>
      <c r="AG69" s="103" t="n">
        <v>20.3837706666667</v>
      </c>
      <c r="AH69" s="103" t="n">
        <v>18.8978293333333</v>
      </c>
      <c r="AI69" s="103" t="n">
        <v>17.411888</v>
      </c>
      <c r="AJ69" s="103" t="n">
        <v>15.925942</v>
      </c>
      <c r="AK69" s="103" t="n">
        <v>14.44</v>
      </c>
      <c r="AL69" s="103" t="n">
        <v>13.884</v>
      </c>
      <c r="AM69" s="103" t="n">
        <v>13.328</v>
      </c>
      <c r="AN69" s="103" t="n">
        <v>12.772</v>
      </c>
      <c r="AO69" s="103" t="n">
        <v>12.216</v>
      </c>
      <c r="AP69" s="103" t="n">
        <v>11.66</v>
      </c>
      <c r="AQ69" s="103" t="n">
        <v>11.104</v>
      </c>
      <c r="AR69" s="103" t="n">
        <v>10.548</v>
      </c>
      <c r="AS69" s="103" t="n">
        <v>9.992</v>
      </c>
      <c r="AT69" s="103" t="n">
        <v>9.436</v>
      </c>
      <c r="AU69" s="103" t="n">
        <v>8.88</v>
      </c>
      <c r="AV69" s="103" t="n">
        <v>8.32399999999999</v>
      </c>
      <c r="AW69" s="103" t="n">
        <v>7.76799999999999</v>
      </c>
      <c r="AX69" s="103" t="n">
        <v>7.21199999999999</v>
      </c>
      <c r="AY69" s="103" t="n">
        <v>6.65599999999999</v>
      </c>
      <c r="AZ69" s="103" t="n">
        <v>6.09999999999999</v>
      </c>
    </row>
    <row r="70" customFormat="false" ht="12.8" hidden="false" customHeight="false" outlineLevel="0" collapsed="false">
      <c r="A70" s="102" t="n">
        <v>103</v>
      </c>
      <c r="B70" s="103" t="n">
        <v>0</v>
      </c>
      <c r="C70" s="103" t="n">
        <v>0.9022</v>
      </c>
      <c r="D70" s="103" t="n">
        <v>1.8044</v>
      </c>
      <c r="E70" s="103" t="n">
        <v>2.7066</v>
      </c>
      <c r="F70" s="103" t="n">
        <v>3.6088</v>
      </c>
      <c r="G70" s="103" t="n">
        <v>4.511</v>
      </c>
      <c r="H70" s="103" t="n">
        <v>5.4132</v>
      </c>
      <c r="I70" s="103" t="n">
        <v>6.3154</v>
      </c>
      <c r="J70" s="103" t="n">
        <v>7.2176</v>
      </c>
      <c r="K70" s="103" t="n">
        <v>7.35488</v>
      </c>
      <c r="L70" s="103" t="n">
        <v>7.49216</v>
      </c>
      <c r="M70" s="103" t="n">
        <v>7.62944</v>
      </c>
      <c r="N70" s="103" t="n">
        <v>7.76672</v>
      </c>
      <c r="O70" s="103" t="n">
        <v>7.904</v>
      </c>
      <c r="P70" s="103" t="n">
        <v>8.17144</v>
      </c>
      <c r="Q70" s="103" t="n">
        <v>8.43888</v>
      </c>
      <c r="R70" s="103" t="n">
        <v>8.70632</v>
      </c>
      <c r="S70" s="103" t="n">
        <v>8.97376</v>
      </c>
      <c r="T70" s="103" t="n">
        <v>9.2412</v>
      </c>
      <c r="U70" s="103" t="n">
        <v>11.90372</v>
      </c>
      <c r="V70" s="103" t="n">
        <v>14.56624</v>
      </c>
      <c r="W70" s="103" t="n">
        <v>17.22876</v>
      </c>
      <c r="X70" s="103" t="n">
        <v>19.89128</v>
      </c>
      <c r="Y70" s="103" t="n">
        <v>22.5538</v>
      </c>
      <c r="Z70" s="103" t="n">
        <v>23.04832</v>
      </c>
      <c r="AA70" s="103" t="n">
        <v>23.54284</v>
      </c>
      <c r="AB70" s="103" t="n">
        <v>24.03736</v>
      </c>
      <c r="AC70" s="103" t="n">
        <v>24.53188</v>
      </c>
      <c r="AD70" s="103" t="n">
        <v>25.0264</v>
      </c>
      <c r="AE70" s="103" t="n">
        <v>23.531199</v>
      </c>
      <c r="AF70" s="103" t="n">
        <v>22.035998</v>
      </c>
      <c r="AG70" s="103" t="n">
        <v>20.5407993333333</v>
      </c>
      <c r="AH70" s="103" t="n">
        <v>19.0456006666667</v>
      </c>
      <c r="AI70" s="103" t="n">
        <v>17.550402</v>
      </c>
      <c r="AJ70" s="103" t="n">
        <v>16.055198</v>
      </c>
      <c r="AK70" s="103" t="n">
        <v>14.56</v>
      </c>
      <c r="AL70" s="103" t="n">
        <v>13.996</v>
      </c>
      <c r="AM70" s="103" t="n">
        <v>13.432</v>
      </c>
      <c r="AN70" s="103" t="n">
        <v>12.868</v>
      </c>
      <c r="AO70" s="103" t="n">
        <v>12.304</v>
      </c>
      <c r="AP70" s="103" t="n">
        <v>11.74</v>
      </c>
      <c r="AQ70" s="103" t="n">
        <v>11.176</v>
      </c>
      <c r="AR70" s="103" t="n">
        <v>10.612</v>
      </c>
      <c r="AS70" s="103" t="n">
        <v>10.048</v>
      </c>
      <c r="AT70" s="103" t="n">
        <v>9.484</v>
      </c>
      <c r="AU70" s="103" t="n">
        <v>8.92</v>
      </c>
      <c r="AV70" s="103" t="n">
        <v>8.356</v>
      </c>
      <c r="AW70" s="103" t="n">
        <v>7.792</v>
      </c>
      <c r="AX70" s="103" t="n">
        <v>7.228</v>
      </c>
      <c r="AY70" s="103" t="n">
        <v>6.664</v>
      </c>
      <c r="AZ70" s="103" t="n">
        <v>6.1</v>
      </c>
    </row>
    <row r="71" customFormat="false" ht="12.8" hidden="false" customHeight="false" outlineLevel="0" collapsed="false">
      <c r="A71" s="102" t="n">
        <v>104</v>
      </c>
      <c r="B71" s="103" t="n">
        <v>0</v>
      </c>
      <c r="C71" s="103" t="n">
        <v>0.8966</v>
      </c>
      <c r="D71" s="103" t="n">
        <v>1.7932</v>
      </c>
      <c r="E71" s="103" t="n">
        <v>2.6898</v>
      </c>
      <c r="F71" s="103" t="n">
        <v>3.5864</v>
      </c>
      <c r="G71" s="103" t="n">
        <v>4.483</v>
      </c>
      <c r="H71" s="103" t="n">
        <v>5.3796</v>
      </c>
      <c r="I71" s="103" t="n">
        <v>6.2762</v>
      </c>
      <c r="J71" s="103" t="n">
        <v>7.1728</v>
      </c>
      <c r="K71" s="103" t="n">
        <v>7.29824</v>
      </c>
      <c r="L71" s="103" t="n">
        <v>7.42368</v>
      </c>
      <c r="M71" s="103" t="n">
        <v>7.54912</v>
      </c>
      <c r="N71" s="103" t="n">
        <v>7.67456</v>
      </c>
      <c r="O71" s="103" t="n">
        <v>7.8</v>
      </c>
      <c r="P71" s="103" t="n">
        <v>8.05872</v>
      </c>
      <c r="Q71" s="103" t="n">
        <v>8.31744</v>
      </c>
      <c r="R71" s="103" t="n">
        <v>8.57616</v>
      </c>
      <c r="S71" s="103" t="n">
        <v>8.83488</v>
      </c>
      <c r="T71" s="103" t="n">
        <v>9.0936</v>
      </c>
      <c r="U71" s="103" t="n">
        <v>11.81416</v>
      </c>
      <c r="V71" s="103" t="n">
        <v>14.53472</v>
      </c>
      <c r="W71" s="103" t="n">
        <v>17.25528</v>
      </c>
      <c r="X71" s="103" t="n">
        <v>19.97584</v>
      </c>
      <c r="Y71" s="103" t="n">
        <v>22.6964</v>
      </c>
      <c r="Z71" s="103" t="n">
        <v>23.19936</v>
      </c>
      <c r="AA71" s="103" t="n">
        <v>23.70232</v>
      </c>
      <c r="AB71" s="103" t="n">
        <v>24.20528</v>
      </c>
      <c r="AC71" s="103" t="n">
        <v>24.70824</v>
      </c>
      <c r="AD71" s="103" t="n">
        <v>25.2112</v>
      </c>
      <c r="AE71" s="103" t="n">
        <v>23.706742</v>
      </c>
      <c r="AF71" s="103" t="n">
        <v>22.202284</v>
      </c>
      <c r="AG71" s="103" t="n">
        <v>20.697828</v>
      </c>
      <c r="AH71" s="103" t="n">
        <v>19.193372</v>
      </c>
      <c r="AI71" s="103" t="n">
        <v>17.688916</v>
      </c>
      <c r="AJ71" s="103" t="n">
        <v>16.184454</v>
      </c>
      <c r="AK71" s="103" t="n">
        <v>14.68</v>
      </c>
      <c r="AL71" s="103" t="n">
        <v>14.108</v>
      </c>
      <c r="AM71" s="103" t="n">
        <v>13.536</v>
      </c>
      <c r="AN71" s="103" t="n">
        <v>12.964</v>
      </c>
      <c r="AO71" s="103" t="n">
        <v>12.392</v>
      </c>
      <c r="AP71" s="103" t="n">
        <v>11.82</v>
      </c>
      <c r="AQ71" s="103" t="n">
        <v>11.248</v>
      </c>
      <c r="AR71" s="103" t="n">
        <v>10.676</v>
      </c>
      <c r="AS71" s="103" t="n">
        <v>10.104</v>
      </c>
      <c r="AT71" s="103" t="n">
        <v>9.532</v>
      </c>
      <c r="AU71" s="103" t="n">
        <v>8.96</v>
      </c>
      <c r="AV71" s="103" t="n">
        <v>8.38799999999999</v>
      </c>
      <c r="AW71" s="103" t="n">
        <v>7.81599999999999</v>
      </c>
      <c r="AX71" s="103" t="n">
        <v>7.24399999999999</v>
      </c>
      <c r="AY71" s="103" t="n">
        <v>6.67199999999999</v>
      </c>
      <c r="AZ71" s="103" t="n">
        <v>6.09999999999999</v>
      </c>
    </row>
    <row r="72" customFormat="false" ht="12.8" hidden="false" customHeight="false" outlineLevel="0" collapsed="false">
      <c r="A72" s="102" t="n">
        <v>105</v>
      </c>
      <c r="B72" s="103" t="n">
        <v>0</v>
      </c>
      <c r="C72" s="103" t="n">
        <v>0.891</v>
      </c>
      <c r="D72" s="103" t="n">
        <v>1.782</v>
      </c>
      <c r="E72" s="103" t="n">
        <v>2.673</v>
      </c>
      <c r="F72" s="103" t="n">
        <v>3.564</v>
      </c>
      <c r="G72" s="103" t="n">
        <v>4.455</v>
      </c>
      <c r="H72" s="103" t="n">
        <v>5.346</v>
      </c>
      <c r="I72" s="103" t="n">
        <v>6.237</v>
      </c>
      <c r="J72" s="103" t="n">
        <v>7.128</v>
      </c>
      <c r="K72" s="103" t="n">
        <v>7.2416</v>
      </c>
      <c r="L72" s="103" t="n">
        <v>7.3552</v>
      </c>
      <c r="M72" s="103" t="n">
        <v>7.4688</v>
      </c>
      <c r="N72" s="103" t="n">
        <v>7.5824</v>
      </c>
      <c r="O72" s="103" t="n">
        <v>7.696</v>
      </c>
      <c r="P72" s="103" t="n">
        <v>7.946</v>
      </c>
      <c r="Q72" s="103" t="n">
        <v>8.196</v>
      </c>
      <c r="R72" s="103" t="n">
        <v>8.446</v>
      </c>
      <c r="S72" s="103" t="n">
        <v>8.696</v>
      </c>
      <c r="T72" s="103" t="n">
        <v>8.946</v>
      </c>
      <c r="U72" s="103" t="n">
        <v>11.7246</v>
      </c>
      <c r="V72" s="103" t="n">
        <v>14.5032</v>
      </c>
      <c r="W72" s="103" t="n">
        <v>17.2818</v>
      </c>
      <c r="X72" s="103" t="n">
        <v>20.0604</v>
      </c>
      <c r="Y72" s="103" t="n">
        <v>22.839</v>
      </c>
      <c r="Z72" s="103" t="n">
        <v>23.3504</v>
      </c>
      <c r="AA72" s="103" t="n">
        <v>23.8618</v>
      </c>
      <c r="AB72" s="103" t="n">
        <v>24.3732</v>
      </c>
      <c r="AC72" s="103" t="n">
        <v>24.8846</v>
      </c>
      <c r="AD72" s="103" t="n">
        <v>25.396</v>
      </c>
      <c r="AE72" s="103" t="n">
        <v>23.882285</v>
      </c>
      <c r="AF72" s="103" t="n">
        <v>22.36857</v>
      </c>
      <c r="AG72" s="103" t="n">
        <v>20.8548566666667</v>
      </c>
      <c r="AH72" s="103" t="n">
        <v>19.3411433333333</v>
      </c>
      <c r="AI72" s="103" t="n">
        <v>17.82743</v>
      </c>
      <c r="AJ72" s="103" t="n">
        <v>16.31371</v>
      </c>
      <c r="AK72" s="103" t="n">
        <v>14.8</v>
      </c>
      <c r="AL72" s="103" t="n">
        <v>14.22</v>
      </c>
      <c r="AM72" s="103" t="n">
        <v>13.64</v>
      </c>
      <c r="AN72" s="103" t="n">
        <v>13.06</v>
      </c>
      <c r="AO72" s="103" t="n">
        <v>12.48</v>
      </c>
      <c r="AP72" s="103" t="n">
        <v>11.9</v>
      </c>
      <c r="AQ72" s="103" t="n">
        <v>11.32</v>
      </c>
      <c r="AR72" s="103" t="n">
        <v>10.74</v>
      </c>
      <c r="AS72" s="103" t="n">
        <v>10.16</v>
      </c>
      <c r="AT72" s="103" t="n">
        <v>9.58</v>
      </c>
      <c r="AU72" s="103" t="n">
        <v>9</v>
      </c>
      <c r="AV72" s="103" t="n">
        <v>8.42</v>
      </c>
      <c r="AW72" s="103" t="n">
        <v>7.84</v>
      </c>
      <c r="AX72" s="103" t="n">
        <v>7.26</v>
      </c>
      <c r="AY72" s="103" t="n">
        <v>6.68</v>
      </c>
      <c r="AZ72" s="103" t="n">
        <v>6.1</v>
      </c>
    </row>
    <row r="73" customFormat="false" ht="12.8" hidden="false" customHeight="false" outlineLevel="0" collapsed="false">
      <c r="A73" s="102" t="n">
        <v>106</v>
      </c>
      <c r="B73" s="103" t="n">
        <v>0</v>
      </c>
      <c r="C73" s="103" t="n">
        <v>0.8848</v>
      </c>
      <c r="D73" s="103" t="n">
        <v>1.7696</v>
      </c>
      <c r="E73" s="103" t="n">
        <v>2.6544</v>
      </c>
      <c r="F73" s="103" t="n">
        <v>3.5392</v>
      </c>
      <c r="G73" s="103" t="n">
        <v>4.424</v>
      </c>
      <c r="H73" s="103" t="n">
        <v>5.3088</v>
      </c>
      <c r="I73" s="103" t="n">
        <v>6.1936</v>
      </c>
      <c r="J73" s="103" t="n">
        <v>7.0784</v>
      </c>
      <c r="K73" s="103" t="n">
        <v>7.17384</v>
      </c>
      <c r="L73" s="103" t="n">
        <v>7.26928</v>
      </c>
      <c r="M73" s="103" t="n">
        <v>7.36472</v>
      </c>
      <c r="N73" s="103" t="n">
        <v>7.46016</v>
      </c>
      <c r="O73" s="103" t="n">
        <v>7.5556</v>
      </c>
      <c r="P73" s="103" t="n">
        <v>7.82792</v>
      </c>
      <c r="Q73" s="103" t="n">
        <v>8.10024</v>
      </c>
      <c r="R73" s="103" t="n">
        <v>8.37256</v>
      </c>
      <c r="S73" s="103" t="n">
        <v>8.64488</v>
      </c>
      <c r="T73" s="103" t="n">
        <v>8.9172</v>
      </c>
      <c r="U73" s="103" t="n">
        <v>11.67764</v>
      </c>
      <c r="V73" s="103" t="n">
        <v>14.43808</v>
      </c>
      <c r="W73" s="103" t="n">
        <v>17.19852</v>
      </c>
      <c r="X73" s="103" t="n">
        <v>19.95896</v>
      </c>
      <c r="Y73" s="103" t="n">
        <v>22.7194</v>
      </c>
      <c r="Z73" s="103" t="n">
        <v>23.2984</v>
      </c>
      <c r="AA73" s="103" t="n">
        <v>23.8774</v>
      </c>
      <c r="AB73" s="103" t="n">
        <v>24.4564</v>
      </c>
      <c r="AC73" s="103" t="n">
        <v>25.0354</v>
      </c>
      <c r="AD73" s="103" t="n">
        <v>25.6144</v>
      </c>
      <c r="AE73" s="103" t="n">
        <v>24.083771</v>
      </c>
      <c r="AF73" s="103" t="n">
        <v>22.553142</v>
      </c>
      <c r="AG73" s="103" t="n">
        <v>21.022514</v>
      </c>
      <c r="AH73" s="103" t="n">
        <v>19.491886</v>
      </c>
      <c r="AI73" s="103" t="n">
        <v>17.961258</v>
      </c>
      <c r="AJ73" s="103" t="n">
        <v>16.430626</v>
      </c>
      <c r="AK73" s="103" t="n">
        <v>14.9</v>
      </c>
      <c r="AL73" s="103" t="n">
        <v>14.316</v>
      </c>
      <c r="AM73" s="103" t="n">
        <v>13.732</v>
      </c>
      <c r="AN73" s="103" t="n">
        <v>13.148</v>
      </c>
      <c r="AO73" s="103" t="n">
        <v>12.564</v>
      </c>
      <c r="AP73" s="103" t="n">
        <v>11.98</v>
      </c>
      <c r="AQ73" s="103" t="n">
        <v>11.396</v>
      </c>
      <c r="AR73" s="103" t="n">
        <v>10.812</v>
      </c>
      <c r="AS73" s="103" t="n">
        <v>10.228</v>
      </c>
      <c r="AT73" s="103" t="n">
        <v>9.644</v>
      </c>
      <c r="AU73" s="103" t="n">
        <v>9.06</v>
      </c>
      <c r="AV73" s="103" t="n">
        <v>8.476</v>
      </c>
      <c r="AW73" s="103" t="n">
        <v>7.892</v>
      </c>
      <c r="AX73" s="103" t="n">
        <v>7.308</v>
      </c>
      <c r="AY73" s="103" t="n">
        <v>6.724</v>
      </c>
      <c r="AZ73" s="103" t="n">
        <v>6.14</v>
      </c>
    </row>
    <row r="74" customFormat="false" ht="12.8" hidden="false" customHeight="false" outlineLevel="0" collapsed="false">
      <c r="A74" s="102" t="n">
        <v>107</v>
      </c>
      <c r="B74" s="103" t="n">
        <v>0</v>
      </c>
      <c r="C74" s="103" t="n">
        <v>0.8786</v>
      </c>
      <c r="D74" s="103" t="n">
        <v>1.7572</v>
      </c>
      <c r="E74" s="103" t="n">
        <v>2.6358</v>
      </c>
      <c r="F74" s="103" t="n">
        <v>3.5144</v>
      </c>
      <c r="G74" s="103" t="n">
        <v>4.393</v>
      </c>
      <c r="H74" s="103" t="n">
        <v>5.2716</v>
      </c>
      <c r="I74" s="103" t="n">
        <v>6.1502</v>
      </c>
      <c r="J74" s="103" t="n">
        <v>7.0288</v>
      </c>
      <c r="K74" s="103" t="n">
        <v>7.10608</v>
      </c>
      <c r="L74" s="103" t="n">
        <v>7.18336</v>
      </c>
      <c r="M74" s="103" t="n">
        <v>7.26064</v>
      </c>
      <c r="N74" s="103" t="n">
        <v>7.33792</v>
      </c>
      <c r="O74" s="103" t="n">
        <v>7.4152</v>
      </c>
      <c r="P74" s="103" t="n">
        <v>7.70984</v>
      </c>
      <c r="Q74" s="103" t="n">
        <v>8.00448</v>
      </c>
      <c r="R74" s="103" t="n">
        <v>8.29912</v>
      </c>
      <c r="S74" s="103" t="n">
        <v>8.59376</v>
      </c>
      <c r="T74" s="103" t="n">
        <v>8.8884</v>
      </c>
      <c r="U74" s="103" t="n">
        <v>11.63068</v>
      </c>
      <c r="V74" s="103" t="n">
        <v>14.37296</v>
      </c>
      <c r="W74" s="103" t="n">
        <v>17.11524</v>
      </c>
      <c r="X74" s="103" t="n">
        <v>19.85752</v>
      </c>
      <c r="Y74" s="103" t="n">
        <v>22.5998</v>
      </c>
      <c r="Z74" s="103" t="n">
        <v>23.2464</v>
      </c>
      <c r="AA74" s="103" t="n">
        <v>23.893</v>
      </c>
      <c r="AB74" s="103" t="n">
        <v>24.5396</v>
      </c>
      <c r="AC74" s="103" t="n">
        <v>25.1862</v>
      </c>
      <c r="AD74" s="103" t="n">
        <v>25.8328</v>
      </c>
      <c r="AE74" s="103" t="n">
        <v>24.285257</v>
      </c>
      <c r="AF74" s="103" t="n">
        <v>22.737714</v>
      </c>
      <c r="AG74" s="103" t="n">
        <v>21.1901713333333</v>
      </c>
      <c r="AH74" s="103" t="n">
        <v>19.6426286666667</v>
      </c>
      <c r="AI74" s="103" t="n">
        <v>18.095086</v>
      </c>
      <c r="AJ74" s="103" t="n">
        <v>16.547542</v>
      </c>
      <c r="AK74" s="103" t="n">
        <v>15</v>
      </c>
      <c r="AL74" s="103" t="n">
        <v>14.412</v>
      </c>
      <c r="AM74" s="103" t="n">
        <v>13.824</v>
      </c>
      <c r="AN74" s="103" t="n">
        <v>13.236</v>
      </c>
      <c r="AO74" s="103" t="n">
        <v>12.648</v>
      </c>
      <c r="AP74" s="103" t="n">
        <v>12.06</v>
      </c>
      <c r="AQ74" s="103" t="n">
        <v>11.472</v>
      </c>
      <c r="AR74" s="103" t="n">
        <v>10.884</v>
      </c>
      <c r="AS74" s="103" t="n">
        <v>10.296</v>
      </c>
      <c r="AT74" s="103" t="n">
        <v>9.708</v>
      </c>
      <c r="AU74" s="103" t="n">
        <v>9.12</v>
      </c>
      <c r="AV74" s="103" t="n">
        <v>8.532</v>
      </c>
      <c r="AW74" s="103" t="n">
        <v>7.94399999999999</v>
      </c>
      <c r="AX74" s="103" t="n">
        <v>7.35599999999999</v>
      </c>
      <c r="AY74" s="103" t="n">
        <v>6.76799999999999</v>
      </c>
      <c r="AZ74" s="103" t="n">
        <v>6.17999999999999</v>
      </c>
    </row>
    <row r="75" customFormat="false" ht="12.8" hidden="false" customHeight="false" outlineLevel="0" collapsed="false">
      <c r="A75" s="102" t="n">
        <v>108</v>
      </c>
      <c r="B75" s="103" t="n">
        <v>0</v>
      </c>
      <c r="C75" s="103" t="n">
        <v>0.8724</v>
      </c>
      <c r="D75" s="103" t="n">
        <v>1.7448</v>
      </c>
      <c r="E75" s="103" t="n">
        <v>2.6172</v>
      </c>
      <c r="F75" s="103" t="n">
        <v>3.4896</v>
      </c>
      <c r="G75" s="103" t="n">
        <v>4.362</v>
      </c>
      <c r="H75" s="103" t="n">
        <v>5.2344</v>
      </c>
      <c r="I75" s="103" t="n">
        <v>6.1068</v>
      </c>
      <c r="J75" s="103" t="n">
        <v>6.9792</v>
      </c>
      <c r="K75" s="103" t="n">
        <v>7.03832</v>
      </c>
      <c r="L75" s="103" t="n">
        <v>7.09744</v>
      </c>
      <c r="M75" s="103" t="n">
        <v>7.15656</v>
      </c>
      <c r="N75" s="103" t="n">
        <v>7.21568</v>
      </c>
      <c r="O75" s="103" t="n">
        <v>7.2748</v>
      </c>
      <c r="P75" s="103" t="n">
        <v>7.59176</v>
      </c>
      <c r="Q75" s="103" t="n">
        <v>7.90872</v>
      </c>
      <c r="R75" s="103" t="n">
        <v>8.22568</v>
      </c>
      <c r="S75" s="103" t="n">
        <v>8.54264</v>
      </c>
      <c r="T75" s="103" t="n">
        <v>8.8596</v>
      </c>
      <c r="U75" s="103" t="n">
        <v>11.58372</v>
      </c>
      <c r="V75" s="103" t="n">
        <v>14.30784</v>
      </c>
      <c r="W75" s="103" t="n">
        <v>17.03196</v>
      </c>
      <c r="X75" s="103" t="n">
        <v>19.75608</v>
      </c>
      <c r="Y75" s="103" t="n">
        <v>22.4802</v>
      </c>
      <c r="Z75" s="103" t="n">
        <v>23.1944</v>
      </c>
      <c r="AA75" s="103" t="n">
        <v>23.9086</v>
      </c>
      <c r="AB75" s="103" t="n">
        <v>24.6228</v>
      </c>
      <c r="AC75" s="103" t="n">
        <v>25.337</v>
      </c>
      <c r="AD75" s="103" t="n">
        <v>26.0512</v>
      </c>
      <c r="AE75" s="103" t="n">
        <v>24.486743</v>
      </c>
      <c r="AF75" s="103" t="n">
        <v>22.922286</v>
      </c>
      <c r="AG75" s="103" t="n">
        <v>21.3578286666667</v>
      </c>
      <c r="AH75" s="103" t="n">
        <v>19.7933713333333</v>
      </c>
      <c r="AI75" s="103" t="n">
        <v>18.228914</v>
      </c>
      <c r="AJ75" s="103" t="n">
        <v>16.664458</v>
      </c>
      <c r="AK75" s="103" t="n">
        <v>15.1</v>
      </c>
      <c r="AL75" s="103" t="n">
        <v>14.508</v>
      </c>
      <c r="AM75" s="103" t="n">
        <v>13.916</v>
      </c>
      <c r="AN75" s="103" t="n">
        <v>13.324</v>
      </c>
      <c r="AO75" s="103" t="n">
        <v>12.732</v>
      </c>
      <c r="AP75" s="103" t="n">
        <v>12.14</v>
      </c>
      <c r="AQ75" s="103" t="n">
        <v>11.548</v>
      </c>
      <c r="AR75" s="103" t="n">
        <v>10.956</v>
      </c>
      <c r="AS75" s="103" t="n">
        <v>10.364</v>
      </c>
      <c r="AT75" s="103" t="n">
        <v>9.772</v>
      </c>
      <c r="AU75" s="103" t="n">
        <v>9.18</v>
      </c>
      <c r="AV75" s="103" t="n">
        <v>8.588</v>
      </c>
      <c r="AW75" s="103" t="n">
        <v>7.996</v>
      </c>
      <c r="AX75" s="103" t="n">
        <v>7.404</v>
      </c>
      <c r="AY75" s="103" t="n">
        <v>6.812</v>
      </c>
      <c r="AZ75" s="103" t="n">
        <v>6.22</v>
      </c>
    </row>
    <row r="76" customFormat="false" ht="12.8" hidden="false" customHeight="false" outlineLevel="0" collapsed="false">
      <c r="A76" s="102" t="n">
        <v>109</v>
      </c>
      <c r="B76" s="103" t="n">
        <v>0</v>
      </c>
      <c r="C76" s="103" t="n">
        <v>0.8662</v>
      </c>
      <c r="D76" s="103" t="n">
        <v>1.7324</v>
      </c>
      <c r="E76" s="103" t="n">
        <v>2.5986</v>
      </c>
      <c r="F76" s="103" t="n">
        <v>3.4648</v>
      </c>
      <c r="G76" s="103" t="n">
        <v>4.331</v>
      </c>
      <c r="H76" s="103" t="n">
        <v>5.1972</v>
      </c>
      <c r="I76" s="103" t="n">
        <v>6.0634</v>
      </c>
      <c r="J76" s="103" t="n">
        <v>6.9296</v>
      </c>
      <c r="K76" s="103" t="n">
        <v>6.97056</v>
      </c>
      <c r="L76" s="103" t="n">
        <v>7.01152</v>
      </c>
      <c r="M76" s="103" t="n">
        <v>7.05248</v>
      </c>
      <c r="N76" s="103" t="n">
        <v>7.09344</v>
      </c>
      <c r="O76" s="103" t="n">
        <v>7.1344</v>
      </c>
      <c r="P76" s="103" t="n">
        <v>7.47368</v>
      </c>
      <c r="Q76" s="103" t="n">
        <v>7.81296</v>
      </c>
      <c r="R76" s="103" t="n">
        <v>8.15224</v>
      </c>
      <c r="S76" s="103" t="n">
        <v>8.49152</v>
      </c>
      <c r="T76" s="103" t="n">
        <v>8.8308</v>
      </c>
      <c r="U76" s="103" t="n">
        <v>11.53676</v>
      </c>
      <c r="V76" s="103" t="n">
        <v>14.24272</v>
      </c>
      <c r="W76" s="103" t="n">
        <v>16.94868</v>
      </c>
      <c r="X76" s="103" t="n">
        <v>19.65464</v>
      </c>
      <c r="Y76" s="103" t="n">
        <v>22.3606</v>
      </c>
      <c r="Z76" s="103" t="n">
        <v>23.1424</v>
      </c>
      <c r="AA76" s="103" t="n">
        <v>23.9242</v>
      </c>
      <c r="AB76" s="103" t="n">
        <v>24.706</v>
      </c>
      <c r="AC76" s="103" t="n">
        <v>25.4878</v>
      </c>
      <c r="AD76" s="103" t="n">
        <v>26.2696</v>
      </c>
      <c r="AE76" s="103" t="n">
        <v>24.688229</v>
      </c>
      <c r="AF76" s="103" t="n">
        <v>23.106858</v>
      </c>
      <c r="AG76" s="103" t="n">
        <v>21.525486</v>
      </c>
      <c r="AH76" s="103" t="n">
        <v>19.944114</v>
      </c>
      <c r="AI76" s="103" t="n">
        <v>18.362742</v>
      </c>
      <c r="AJ76" s="103" t="n">
        <v>16.781374</v>
      </c>
      <c r="AK76" s="103" t="n">
        <v>15.2</v>
      </c>
      <c r="AL76" s="103" t="n">
        <v>14.604</v>
      </c>
      <c r="AM76" s="103" t="n">
        <v>14.008</v>
      </c>
      <c r="AN76" s="103" t="n">
        <v>13.412</v>
      </c>
      <c r="AO76" s="103" t="n">
        <v>12.816</v>
      </c>
      <c r="AP76" s="103" t="n">
        <v>12.22</v>
      </c>
      <c r="AQ76" s="103" t="n">
        <v>11.624</v>
      </c>
      <c r="AR76" s="103" t="n">
        <v>11.028</v>
      </c>
      <c r="AS76" s="103" t="n">
        <v>10.432</v>
      </c>
      <c r="AT76" s="103" t="n">
        <v>9.836</v>
      </c>
      <c r="AU76" s="103" t="n">
        <v>9.24</v>
      </c>
      <c r="AV76" s="103" t="n">
        <v>8.644</v>
      </c>
      <c r="AW76" s="103" t="n">
        <v>8.048</v>
      </c>
      <c r="AX76" s="103" t="n">
        <v>7.452</v>
      </c>
      <c r="AY76" s="103" t="n">
        <v>6.856</v>
      </c>
      <c r="AZ76" s="103" t="n">
        <v>6.26</v>
      </c>
    </row>
    <row r="77" customFormat="false" ht="12.8" hidden="false" customHeight="false" outlineLevel="0" collapsed="false">
      <c r="A77" s="102" t="n">
        <v>110</v>
      </c>
      <c r="B77" s="103" t="n">
        <v>0</v>
      </c>
      <c r="C77" s="103" t="n">
        <v>0.86</v>
      </c>
      <c r="D77" s="103" t="n">
        <v>1.72</v>
      </c>
      <c r="E77" s="103" t="n">
        <v>2.58</v>
      </c>
      <c r="F77" s="103" t="n">
        <v>3.44</v>
      </c>
      <c r="G77" s="103" t="n">
        <v>4.3</v>
      </c>
      <c r="H77" s="103" t="n">
        <v>5.16</v>
      </c>
      <c r="I77" s="103" t="n">
        <v>6.02</v>
      </c>
      <c r="J77" s="103" t="n">
        <v>6.88</v>
      </c>
      <c r="K77" s="103" t="n">
        <v>6.9028</v>
      </c>
      <c r="L77" s="103" t="n">
        <v>6.9256</v>
      </c>
      <c r="M77" s="103" t="n">
        <v>6.9484</v>
      </c>
      <c r="N77" s="103" t="n">
        <v>6.9712</v>
      </c>
      <c r="O77" s="103" t="n">
        <v>6.994</v>
      </c>
      <c r="P77" s="103" t="n">
        <v>7.3556</v>
      </c>
      <c r="Q77" s="103" t="n">
        <v>7.7172</v>
      </c>
      <c r="R77" s="103" t="n">
        <v>8.0788</v>
      </c>
      <c r="S77" s="103" t="n">
        <v>8.4404</v>
      </c>
      <c r="T77" s="103" t="n">
        <v>8.802</v>
      </c>
      <c r="U77" s="103" t="n">
        <v>11.4898</v>
      </c>
      <c r="V77" s="103" t="n">
        <v>14.1776</v>
      </c>
      <c r="W77" s="103" t="n">
        <v>16.8654</v>
      </c>
      <c r="X77" s="103" t="n">
        <v>19.5532</v>
      </c>
      <c r="Y77" s="103" t="n">
        <v>22.241</v>
      </c>
      <c r="Z77" s="103" t="n">
        <v>23.0904</v>
      </c>
      <c r="AA77" s="103" t="n">
        <v>23.9398</v>
      </c>
      <c r="AB77" s="103" t="n">
        <v>24.7892</v>
      </c>
      <c r="AC77" s="103" t="n">
        <v>25.6386</v>
      </c>
      <c r="AD77" s="103" t="n">
        <v>26.488</v>
      </c>
      <c r="AE77" s="103" t="n">
        <v>24.889715</v>
      </c>
      <c r="AF77" s="103" t="n">
        <v>23.29143</v>
      </c>
      <c r="AG77" s="103" t="n">
        <v>21.6931433333333</v>
      </c>
      <c r="AH77" s="103" t="n">
        <v>20.0948566666667</v>
      </c>
      <c r="AI77" s="103" t="n">
        <v>18.49657</v>
      </c>
      <c r="AJ77" s="103" t="n">
        <v>16.89829</v>
      </c>
      <c r="AK77" s="103" t="n">
        <v>15.3</v>
      </c>
      <c r="AL77" s="103" t="n">
        <v>14.7</v>
      </c>
      <c r="AM77" s="103" t="n">
        <v>14.1</v>
      </c>
      <c r="AN77" s="103" t="n">
        <v>13.5</v>
      </c>
      <c r="AO77" s="103" t="n">
        <v>12.9</v>
      </c>
      <c r="AP77" s="103" t="n">
        <v>12.3</v>
      </c>
      <c r="AQ77" s="103" t="n">
        <v>11.7</v>
      </c>
      <c r="AR77" s="103" t="n">
        <v>11.1</v>
      </c>
      <c r="AS77" s="103" t="n">
        <v>10.5</v>
      </c>
      <c r="AT77" s="103" t="n">
        <v>9.9</v>
      </c>
      <c r="AU77" s="103" t="n">
        <v>9.3</v>
      </c>
      <c r="AV77" s="103" t="n">
        <v>8.7</v>
      </c>
      <c r="AW77" s="103" t="n">
        <v>8.1</v>
      </c>
      <c r="AX77" s="103" t="n">
        <v>7.5</v>
      </c>
      <c r="AY77" s="103" t="n">
        <v>6.9</v>
      </c>
      <c r="AZ77" s="103" t="n">
        <v>6.3</v>
      </c>
    </row>
    <row r="78" customFormat="false" ht="12.8" hidden="false" customHeight="false" outlineLevel="0" collapsed="false">
      <c r="A78" s="102" t="n">
        <v>111</v>
      </c>
      <c r="B78" s="103" t="n">
        <v>0</v>
      </c>
      <c r="C78" s="103" t="n">
        <v>0.8538</v>
      </c>
      <c r="D78" s="103" t="n">
        <v>1.7076</v>
      </c>
      <c r="E78" s="103" t="n">
        <v>2.5614</v>
      </c>
      <c r="F78" s="103" t="n">
        <v>3.4152</v>
      </c>
      <c r="G78" s="103" t="n">
        <v>4.269</v>
      </c>
      <c r="H78" s="103" t="n">
        <v>5.1228</v>
      </c>
      <c r="I78" s="103" t="n">
        <v>5.9766</v>
      </c>
      <c r="J78" s="103" t="n">
        <v>6.8304</v>
      </c>
      <c r="K78" s="103" t="n">
        <v>6.84908</v>
      </c>
      <c r="L78" s="103" t="n">
        <v>6.86776</v>
      </c>
      <c r="M78" s="103" t="n">
        <v>6.88644</v>
      </c>
      <c r="N78" s="103" t="n">
        <v>6.90512</v>
      </c>
      <c r="O78" s="103" t="n">
        <v>6.9238</v>
      </c>
      <c r="P78" s="103" t="n">
        <v>7.28432</v>
      </c>
      <c r="Q78" s="103" t="n">
        <v>7.64484</v>
      </c>
      <c r="R78" s="103" t="n">
        <v>8.00536</v>
      </c>
      <c r="S78" s="103" t="n">
        <v>8.36588</v>
      </c>
      <c r="T78" s="103" t="n">
        <v>8.7264</v>
      </c>
      <c r="U78" s="103" t="n">
        <v>11.40448</v>
      </c>
      <c r="V78" s="103" t="n">
        <v>14.08256</v>
      </c>
      <c r="W78" s="103" t="n">
        <v>16.76064</v>
      </c>
      <c r="X78" s="103" t="n">
        <v>19.43872</v>
      </c>
      <c r="Y78" s="103" t="n">
        <v>22.1168</v>
      </c>
      <c r="Z78" s="103" t="n">
        <v>23.03136</v>
      </c>
      <c r="AA78" s="103" t="n">
        <v>23.94592</v>
      </c>
      <c r="AB78" s="103" t="n">
        <v>24.86048</v>
      </c>
      <c r="AC78" s="103" t="n">
        <v>25.77504</v>
      </c>
      <c r="AD78" s="103" t="n">
        <v>26.6896</v>
      </c>
      <c r="AE78" s="103" t="n">
        <v>25.093943</v>
      </c>
      <c r="AF78" s="103" t="n">
        <v>23.498286</v>
      </c>
      <c r="AG78" s="103" t="n">
        <v>21.9026286666667</v>
      </c>
      <c r="AH78" s="103" t="n">
        <v>20.3069713333333</v>
      </c>
      <c r="AI78" s="103" t="n">
        <v>18.711314</v>
      </c>
      <c r="AJ78" s="103" t="n">
        <v>17.11566</v>
      </c>
      <c r="AK78" s="103" t="n">
        <v>15.52</v>
      </c>
      <c r="AL78" s="103" t="n">
        <v>14.888</v>
      </c>
      <c r="AM78" s="103" t="n">
        <v>14.256</v>
      </c>
      <c r="AN78" s="103" t="n">
        <v>13.624</v>
      </c>
      <c r="AO78" s="103" t="n">
        <v>12.992</v>
      </c>
      <c r="AP78" s="103" t="n">
        <v>12.36</v>
      </c>
      <c r="AQ78" s="103" t="n">
        <v>11.728</v>
      </c>
      <c r="AR78" s="103" t="n">
        <v>11.096</v>
      </c>
      <c r="AS78" s="103" t="n">
        <v>10.464</v>
      </c>
      <c r="AT78" s="103" t="n">
        <v>9.832</v>
      </c>
      <c r="AU78" s="103" t="n">
        <v>9.2</v>
      </c>
      <c r="AV78" s="103" t="n">
        <v>8.568</v>
      </c>
      <c r="AW78" s="103" t="n">
        <v>7.936</v>
      </c>
      <c r="AX78" s="103" t="n">
        <v>7.304</v>
      </c>
      <c r="AY78" s="103" t="n">
        <v>6.672</v>
      </c>
      <c r="AZ78" s="103" t="n">
        <v>6.04</v>
      </c>
    </row>
    <row r="79" customFormat="false" ht="12.8" hidden="false" customHeight="false" outlineLevel="0" collapsed="false">
      <c r="A79" s="102" t="n">
        <v>112</v>
      </c>
      <c r="B79" s="103" t="n">
        <v>0</v>
      </c>
      <c r="C79" s="103" t="n">
        <v>0.8476</v>
      </c>
      <c r="D79" s="103" t="n">
        <v>1.6952</v>
      </c>
      <c r="E79" s="103" t="n">
        <v>2.5428</v>
      </c>
      <c r="F79" s="103" t="n">
        <v>3.3904</v>
      </c>
      <c r="G79" s="103" t="n">
        <v>4.238</v>
      </c>
      <c r="H79" s="103" t="n">
        <v>5.0856</v>
      </c>
      <c r="I79" s="103" t="n">
        <v>5.9332</v>
      </c>
      <c r="J79" s="103" t="n">
        <v>6.7808</v>
      </c>
      <c r="K79" s="103" t="n">
        <v>6.79536</v>
      </c>
      <c r="L79" s="103" t="n">
        <v>6.80992</v>
      </c>
      <c r="M79" s="103" t="n">
        <v>6.82448</v>
      </c>
      <c r="N79" s="103" t="n">
        <v>6.83904</v>
      </c>
      <c r="O79" s="103" t="n">
        <v>6.8536</v>
      </c>
      <c r="P79" s="103" t="n">
        <v>7.21304</v>
      </c>
      <c r="Q79" s="103" t="n">
        <v>7.57248</v>
      </c>
      <c r="R79" s="103" t="n">
        <v>7.93192</v>
      </c>
      <c r="S79" s="103" t="n">
        <v>8.29136</v>
      </c>
      <c r="T79" s="103" t="n">
        <v>8.6508</v>
      </c>
      <c r="U79" s="103" t="n">
        <v>11.31916</v>
      </c>
      <c r="V79" s="103" t="n">
        <v>13.98752</v>
      </c>
      <c r="W79" s="103" t="n">
        <v>16.65588</v>
      </c>
      <c r="X79" s="103" t="n">
        <v>19.32424</v>
      </c>
      <c r="Y79" s="103" t="n">
        <v>21.9926</v>
      </c>
      <c r="Z79" s="103" t="n">
        <v>22.97232</v>
      </c>
      <c r="AA79" s="103" t="n">
        <v>23.95204</v>
      </c>
      <c r="AB79" s="103" t="n">
        <v>24.93176</v>
      </c>
      <c r="AC79" s="103" t="n">
        <v>25.91148</v>
      </c>
      <c r="AD79" s="103" t="n">
        <v>26.8912</v>
      </c>
      <c r="AE79" s="103" t="n">
        <v>25.298171</v>
      </c>
      <c r="AF79" s="103" t="n">
        <v>23.705142</v>
      </c>
      <c r="AG79" s="103" t="n">
        <v>22.112114</v>
      </c>
      <c r="AH79" s="103" t="n">
        <v>20.519086</v>
      </c>
      <c r="AI79" s="103" t="n">
        <v>18.926058</v>
      </c>
      <c r="AJ79" s="103" t="n">
        <v>17.33303</v>
      </c>
      <c r="AK79" s="103" t="n">
        <v>15.74</v>
      </c>
      <c r="AL79" s="103" t="n">
        <v>15.076</v>
      </c>
      <c r="AM79" s="103" t="n">
        <v>14.412</v>
      </c>
      <c r="AN79" s="103" t="n">
        <v>13.748</v>
      </c>
      <c r="AO79" s="103" t="n">
        <v>13.084</v>
      </c>
      <c r="AP79" s="103" t="n">
        <v>12.42</v>
      </c>
      <c r="AQ79" s="103" t="n">
        <v>11.756</v>
      </c>
      <c r="AR79" s="103" t="n">
        <v>11.092</v>
      </c>
      <c r="AS79" s="103" t="n">
        <v>10.428</v>
      </c>
      <c r="AT79" s="103" t="n">
        <v>9.764</v>
      </c>
      <c r="AU79" s="103" t="n">
        <v>9.1</v>
      </c>
      <c r="AV79" s="103" t="n">
        <v>8.436</v>
      </c>
      <c r="AW79" s="103" t="n">
        <v>7.772</v>
      </c>
      <c r="AX79" s="103" t="n">
        <v>7.108</v>
      </c>
      <c r="AY79" s="103" t="n">
        <v>6.444</v>
      </c>
      <c r="AZ79" s="103" t="n">
        <v>5.78000000000001</v>
      </c>
    </row>
    <row r="80" customFormat="false" ht="12.8" hidden="false" customHeight="false" outlineLevel="0" collapsed="false">
      <c r="A80" s="102" t="n">
        <v>113</v>
      </c>
      <c r="B80" s="103" t="n">
        <v>0</v>
      </c>
      <c r="C80" s="103" t="n">
        <v>0.8414</v>
      </c>
      <c r="D80" s="103" t="n">
        <v>1.6828</v>
      </c>
      <c r="E80" s="103" t="n">
        <v>2.5242</v>
      </c>
      <c r="F80" s="103" t="n">
        <v>3.3656</v>
      </c>
      <c r="G80" s="103" t="n">
        <v>4.207</v>
      </c>
      <c r="H80" s="103" t="n">
        <v>5.0484</v>
      </c>
      <c r="I80" s="103" t="n">
        <v>5.8898</v>
      </c>
      <c r="J80" s="103" t="n">
        <v>6.7312</v>
      </c>
      <c r="K80" s="103" t="n">
        <v>6.74164</v>
      </c>
      <c r="L80" s="103" t="n">
        <v>6.75208</v>
      </c>
      <c r="M80" s="103" t="n">
        <v>6.76252</v>
      </c>
      <c r="N80" s="103" t="n">
        <v>6.77296</v>
      </c>
      <c r="O80" s="103" t="n">
        <v>6.7834</v>
      </c>
      <c r="P80" s="103" t="n">
        <v>7.14176</v>
      </c>
      <c r="Q80" s="103" t="n">
        <v>7.50012</v>
      </c>
      <c r="R80" s="103" t="n">
        <v>7.85848</v>
      </c>
      <c r="S80" s="103" t="n">
        <v>8.21684</v>
      </c>
      <c r="T80" s="103" t="n">
        <v>8.5752</v>
      </c>
      <c r="U80" s="103" t="n">
        <v>11.23384</v>
      </c>
      <c r="V80" s="103" t="n">
        <v>13.89248</v>
      </c>
      <c r="W80" s="103" t="n">
        <v>16.55112</v>
      </c>
      <c r="X80" s="103" t="n">
        <v>19.20976</v>
      </c>
      <c r="Y80" s="103" t="n">
        <v>21.8684</v>
      </c>
      <c r="Z80" s="103" t="n">
        <v>22.91328</v>
      </c>
      <c r="AA80" s="103" t="n">
        <v>23.95816</v>
      </c>
      <c r="AB80" s="103" t="n">
        <v>25.00304</v>
      </c>
      <c r="AC80" s="103" t="n">
        <v>26.04792</v>
      </c>
      <c r="AD80" s="103" t="n">
        <v>27.0928</v>
      </c>
      <c r="AE80" s="103" t="n">
        <v>25.502399</v>
      </c>
      <c r="AF80" s="103" t="n">
        <v>23.911998</v>
      </c>
      <c r="AG80" s="103" t="n">
        <v>22.3215993333333</v>
      </c>
      <c r="AH80" s="103" t="n">
        <v>20.7312006666667</v>
      </c>
      <c r="AI80" s="103" t="n">
        <v>19.140802</v>
      </c>
      <c r="AJ80" s="103" t="n">
        <v>17.5504</v>
      </c>
      <c r="AK80" s="103" t="n">
        <v>15.96</v>
      </c>
      <c r="AL80" s="103" t="n">
        <v>15.264</v>
      </c>
      <c r="AM80" s="103" t="n">
        <v>14.568</v>
      </c>
      <c r="AN80" s="103" t="n">
        <v>13.872</v>
      </c>
      <c r="AO80" s="103" t="n">
        <v>13.176</v>
      </c>
      <c r="AP80" s="103" t="n">
        <v>12.48</v>
      </c>
      <c r="AQ80" s="103" t="n">
        <v>11.784</v>
      </c>
      <c r="AR80" s="103" t="n">
        <v>11.088</v>
      </c>
      <c r="AS80" s="103" t="n">
        <v>10.392</v>
      </c>
      <c r="AT80" s="103" t="n">
        <v>9.696</v>
      </c>
      <c r="AU80" s="103" t="n">
        <v>9</v>
      </c>
      <c r="AV80" s="103" t="n">
        <v>8.304</v>
      </c>
      <c r="AW80" s="103" t="n">
        <v>7.608</v>
      </c>
      <c r="AX80" s="103" t="n">
        <v>6.912</v>
      </c>
      <c r="AY80" s="103" t="n">
        <v>6.216</v>
      </c>
      <c r="AZ80" s="103" t="n">
        <v>5.52000000000001</v>
      </c>
    </row>
    <row r="81" customFormat="false" ht="12.8" hidden="false" customHeight="false" outlineLevel="0" collapsed="false">
      <c r="A81" s="102" t="n">
        <v>114</v>
      </c>
      <c r="B81" s="103" t="n">
        <v>0</v>
      </c>
      <c r="C81" s="103" t="n">
        <v>0.8352</v>
      </c>
      <c r="D81" s="103" t="n">
        <v>1.6704</v>
      </c>
      <c r="E81" s="103" t="n">
        <v>2.5056</v>
      </c>
      <c r="F81" s="103" t="n">
        <v>3.3408</v>
      </c>
      <c r="G81" s="103" t="n">
        <v>4.176</v>
      </c>
      <c r="H81" s="103" t="n">
        <v>5.0112</v>
      </c>
      <c r="I81" s="103" t="n">
        <v>5.8464</v>
      </c>
      <c r="J81" s="103" t="n">
        <v>6.6816</v>
      </c>
      <c r="K81" s="103" t="n">
        <v>6.68792</v>
      </c>
      <c r="L81" s="103" t="n">
        <v>6.69424</v>
      </c>
      <c r="M81" s="103" t="n">
        <v>6.70056</v>
      </c>
      <c r="N81" s="103" t="n">
        <v>6.70688</v>
      </c>
      <c r="O81" s="103" t="n">
        <v>6.7132</v>
      </c>
      <c r="P81" s="103" t="n">
        <v>7.07048</v>
      </c>
      <c r="Q81" s="103" t="n">
        <v>7.42776</v>
      </c>
      <c r="R81" s="103" t="n">
        <v>7.78504</v>
      </c>
      <c r="S81" s="103" t="n">
        <v>8.14232</v>
      </c>
      <c r="T81" s="103" t="n">
        <v>8.4996</v>
      </c>
      <c r="U81" s="103" t="n">
        <v>11.14852</v>
      </c>
      <c r="V81" s="103" t="n">
        <v>13.79744</v>
      </c>
      <c r="W81" s="103" t="n">
        <v>16.44636</v>
      </c>
      <c r="X81" s="103" t="n">
        <v>19.09528</v>
      </c>
      <c r="Y81" s="103" t="n">
        <v>21.7442</v>
      </c>
      <c r="Z81" s="103" t="n">
        <v>22.85424</v>
      </c>
      <c r="AA81" s="103" t="n">
        <v>23.96428</v>
      </c>
      <c r="AB81" s="103" t="n">
        <v>25.07432</v>
      </c>
      <c r="AC81" s="103" t="n">
        <v>26.18436</v>
      </c>
      <c r="AD81" s="103" t="n">
        <v>27.2944</v>
      </c>
      <c r="AE81" s="103" t="n">
        <v>25.706627</v>
      </c>
      <c r="AF81" s="103" t="n">
        <v>24.118854</v>
      </c>
      <c r="AG81" s="103" t="n">
        <v>22.5310846666667</v>
      </c>
      <c r="AH81" s="103" t="n">
        <v>20.9433153333333</v>
      </c>
      <c r="AI81" s="103" t="n">
        <v>19.355546</v>
      </c>
      <c r="AJ81" s="103" t="n">
        <v>17.76777</v>
      </c>
      <c r="AK81" s="103" t="n">
        <v>16.18</v>
      </c>
      <c r="AL81" s="103" t="n">
        <v>15.452</v>
      </c>
      <c r="AM81" s="103" t="n">
        <v>14.724</v>
      </c>
      <c r="AN81" s="103" t="n">
        <v>13.996</v>
      </c>
      <c r="AO81" s="103" t="n">
        <v>13.268</v>
      </c>
      <c r="AP81" s="103" t="n">
        <v>12.54</v>
      </c>
      <c r="AQ81" s="103" t="n">
        <v>11.812</v>
      </c>
      <c r="AR81" s="103" t="n">
        <v>11.084</v>
      </c>
      <c r="AS81" s="103" t="n">
        <v>10.356</v>
      </c>
      <c r="AT81" s="103" t="n">
        <v>9.628</v>
      </c>
      <c r="AU81" s="103" t="n">
        <v>8.9</v>
      </c>
      <c r="AV81" s="103" t="n">
        <v>8.172</v>
      </c>
      <c r="AW81" s="103" t="n">
        <v>7.444</v>
      </c>
      <c r="AX81" s="103" t="n">
        <v>6.716</v>
      </c>
      <c r="AY81" s="103" t="n">
        <v>5.98800000000001</v>
      </c>
      <c r="AZ81" s="103" t="n">
        <v>5.26000000000001</v>
      </c>
    </row>
    <row r="82" customFormat="false" ht="12.8" hidden="false" customHeight="false" outlineLevel="0" collapsed="false">
      <c r="A82" s="102" t="n">
        <v>115</v>
      </c>
      <c r="B82" s="103" t="n">
        <v>0</v>
      </c>
      <c r="C82" s="103" t="n">
        <v>0.829</v>
      </c>
      <c r="D82" s="103" t="n">
        <v>1.658</v>
      </c>
      <c r="E82" s="103" t="n">
        <v>2.487</v>
      </c>
      <c r="F82" s="103" t="n">
        <v>3.316</v>
      </c>
      <c r="G82" s="103" t="n">
        <v>4.145</v>
      </c>
      <c r="H82" s="103" t="n">
        <v>4.974</v>
      </c>
      <c r="I82" s="103" t="n">
        <v>5.803</v>
      </c>
      <c r="J82" s="103" t="n">
        <v>6.632</v>
      </c>
      <c r="K82" s="103" t="n">
        <v>6.6342</v>
      </c>
      <c r="L82" s="103" t="n">
        <v>6.6364</v>
      </c>
      <c r="M82" s="103" t="n">
        <v>6.6386</v>
      </c>
      <c r="N82" s="103" t="n">
        <v>6.6408</v>
      </c>
      <c r="O82" s="103" t="n">
        <v>6.643</v>
      </c>
      <c r="P82" s="103" t="n">
        <v>6.9992</v>
      </c>
      <c r="Q82" s="103" t="n">
        <v>7.3554</v>
      </c>
      <c r="R82" s="103" t="n">
        <v>7.7116</v>
      </c>
      <c r="S82" s="103" t="n">
        <v>8.0678</v>
      </c>
      <c r="T82" s="103" t="n">
        <v>8.424</v>
      </c>
      <c r="U82" s="103" t="n">
        <v>11.0632</v>
      </c>
      <c r="V82" s="103" t="n">
        <v>13.7024</v>
      </c>
      <c r="W82" s="103" t="n">
        <v>16.3416</v>
      </c>
      <c r="X82" s="103" t="n">
        <v>18.9808</v>
      </c>
      <c r="Y82" s="103" t="n">
        <v>21.62</v>
      </c>
      <c r="Z82" s="103" t="n">
        <v>22.7952</v>
      </c>
      <c r="AA82" s="103" t="n">
        <v>23.9704</v>
      </c>
      <c r="AB82" s="103" t="n">
        <v>25.1456</v>
      </c>
      <c r="AC82" s="103" t="n">
        <v>26.3208</v>
      </c>
      <c r="AD82" s="103" t="n">
        <v>27.496</v>
      </c>
      <c r="AE82" s="103" t="n">
        <v>25.910855</v>
      </c>
      <c r="AF82" s="103" t="n">
        <v>24.32571</v>
      </c>
      <c r="AG82" s="103" t="n">
        <v>22.74057</v>
      </c>
      <c r="AH82" s="103" t="n">
        <v>21.15543</v>
      </c>
      <c r="AI82" s="103" t="n">
        <v>19.57029</v>
      </c>
      <c r="AJ82" s="103" t="n">
        <v>17.98514</v>
      </c>
      <c r="AK82" s="103" t="n">
        <v>16.4</v>
      </c>
      <c r="AL82" s="103" t="n">
        <v>15.64</v>
      </c>
      <c r="AM82" s="103" t="n">
        <v>14.88</v>
      </c>
      <c r="AN82" s="103" t="n">
        <v>14.12</v>
      </c>
      <c r="AO82" s="103" t="n">
        <v>13.36</v>
      </c>
      <c r="AP82" s="103" t="n">
        <v>12.6</v>
      </c>
      <c r="AQ82" s="103" t="n">
        <v>11.84</v>
      </c>
      <c r="AR82" s="103" t="n">
        <v>11.08</v>
      </c>
      <c r="AS82" s="103" t="n">
        <v>10.32</v>
      </c>
      <c r="AT82" s="103" t="n">
        <v>9.56</v>
      </c>
      <c r="AU82" s="103" t="n">
        <v>8.8</v>
      </c>
      <c r="AV82" s="103" t="n">
        <v>8.04</v>
      </c>
      <c r="AW82" s="103" t="n">
        <v>7.28</v>
      </c>
      <c r="AX82" s="103" t="n">
        <v>6.52</v>
      </c>
      <c r="AY82" s="103" t="n">
        <v>5.76</v>
      </c>
      <c r="AZ82" s="103" t="n">
        <v>5</v>
      </c>
    </row>
    <row r="83" customFormat="false" ht="12.8" hidden="false" customHeight="false" outlineLevel="0" collapsed="false">
      <c r="A83" s="102" t="n">
        <v>116</v>
      </c>
      <c r="B83" s="103" t="n">
        <v>0</v>
      </c>
      <c r="C83" s="103" t="n">
        <v>0.8228</v>
      </c>
      <c r="D83" s="103" t="n">
        <v>1.6456</v>
      </c>
      <c r="E83" s="103" t="n">
        <v>2.4684</v>
      </c>
      <c r="F83" s="103" t="n">
        <v>3.2912</v>
      </c>
      <c r="G83" s="103" t="n">
        <v>4.114</v>
      </c>
      <c r="H83" s="103" t="n">
        <v>4.9368</v>
      </c>
      <c r="I83" s="103" t="n">
        <v>5.7596</v>
      </c>
      <c r="J83" s="103" t="n">
        <v>6.5824</v>
      </c>
      <c r="K83" s="103" t="n">
        <v>6.58048</v>
      </c>
      <c r="L83" s="103" t="n">
        <v>6.57856</v>
      </c>
      <c r="M83" s="103" t="n">
        <v>6.57664</v>
      </c>
      <c r="N83" s="103" t="n">
        <v>6.57472</v>
      </c>
      <c r="O83" s="103" t="n">
        <v>6.5728</v>
      </c>
      <c r="P83" s="103" t="n">
        <v>6.92792</v>
      </c>
      <c r="Q83" s="103" t="n">
        <v>7.28304</v>
      </c>
      <c r="R83" s="103" t="n">
        <v>7.63816</v>
      </c>
      <c r="S83" s="103" t="n">
        <v>7.99328</v>
      </c>
      <c r="T83" s="103" t="n">
        <v>8.3484</v>
      </c>
      <c r="U83" s="103" t="n">
        <v>10.97788</v>
      </c>
      <c r="V83" s="103" t="n">
        <v>13.60736</v>
      </c>
      <c r="W83" s="103" t="n">
        <v>16.23684</v>
      </c>
      <c r="X83" s="103" t="n">
        <v>18.86632</v>
      </c>
      <c r="Y83" s="103" t="n">
        <v>21.4958</v>
      </c>
      <c r="Z83" s="103" t="n">
        <v>22.73616</v>
      </c>
      <c r="AA83" s="103" t="n">
        <v>23.97652</v>
      </c>
      <c r="AB83" s="103" t="n">
        <v>25.21688</v>
      </c>
      <c r="AC83" s="103" t="n">
        <v>26.45724</v>
      </c>
      <c r="AD83" s="103" t="n">
        <v>27.6976</v>
      </c>
      <c r="AE83" s="103" t="n">
        <v>26.120798</v>
      </c>
      <c r="AF83" s="103" t="n">
        <v>24.543996</v>
      </c>
      <c r="AG83" s="103" t="n">
        <v>22.9671986666667</v>
      </c>
      <c r="AH83" s="103" t="n">
        <v>21.3904013333333</v>
      </c>
      <c r="AI83" s="103" t="n">
        <v>19.813604</v>
      </c>
      <c r="AJ83" s="103" t="n">
        <v>18.236798</v>
      </c>
      <c r="AK83" s="103" t="n">
        <v>16.66</v>
      </c>
      <c r="AL83" s="103" t="n">
        <v>15.868</v>
      </c>
      <c r="AM83" s="103" t="n">
        <v>15.076</v>
      </c>
      <c r="AN83" s="103" t="n">
        <v>14.284</v>
      </c>
      <c r="AO83" s="103" t="n">
        <v>13.492</v>
      </c>
      <c r="AP83" s="103" t="n">
        <v>12.7</v>
      </c>
      <c r="AQ83" s="103" t="n">
        <v>11.908</v>
      </c>
      <c r="AR83" s="103" t="n">
        <v>11.116</v>
      </c>
      <c r="AS83" s="103" t="n">
        <v>10.324</v>
      </c>
      <c r="AT83" s="103" t="n">
        <v>9.532</v>
      </c>
      <c r="AU83" s="103" t="n">
        <v>8.74</v>
      </c>
      <c r="AV83" s="103" t="n">
        <v>7.948</v>
      </c>
      <c r="AW83" s="103" t="n">
        <v>7.156</v>
      </c>
      <c r="AX83" s="103" t="n">
        <v>6.364</v>
      </c>
      <c r="AY83" s="103" t="n">
        <v>5.572</v>
      </c>
      <c r="AZ83" s="103" t="n">
        <v>4.78</v>
      </c>
    </row>
    <row r="84" customFormat="false" ht="12.8" hidden="false" customHeight="false" outlineLevel="0" collapsed="false">
      <c r="A84" s="102" t="n">
        <v>117</v>
      </c>
      <c r="B84" s="103" t="n">
        <v>0</v>
      </c>
      <c r="C84" s="103" t="n">
        <v>0.8166</v>
      </c>
      <c r="D84" s="103" t="n">
        <v>1.6332</v>
      </c>
      <c r="E84" s="103" t="n">
        <v>2.4498</v>
      </c>
      <c r="F84" s="103" t="n">
        <v>3.2664</v>
      </c>
      <c r="G84" s="103" t="n">
        <v>4.083</v>
      </c>
      <c r="H84" s="103" t="n">
        <v>4.8996</v>
      </c>
      <c r="I84" s="103" t="n">
        <v>5.7162</v>
      </c>
      <c r="J84" s="103" t="n">
        <v>6.5328</v>
      </c>
      <c r="K84" s="103" t="n">
        <v>6.52676</v>
      </c>
      <c r="L84" s="103" t="n">
        <v>6.52072</v>
      </c>
      <c r="M84" s="103" t="n">
        <v>6.51468</v>
      </c>
      <c r="N84" s="103" t="n">
        <v>6.50864</v>
      </c>
      <c r="O84" s="103" t="n">
        <v>6.5026</v>
      </c>
      <c r="P84" s="103" t="n">
        <v>6.85664</v>
      </c>
      <c r="Q84" s="103" t="n">
        <v>7.21068</v>
      </c>
      <c r="R84" s="103" t="n">
        <v>7.56472</v>
      </c>
      <c r="S84" s="103" t="n">
        <v>7.91876</v>
      </c>
      <c r="T84" s="103" t="n">
        <v>8.2728</v>
      </c>
      <c r="U84" s="103" t="n">
        <v>10.89256</v>
      </c>
      <c r="V84" s="103" t="n">
        <v>13.51232</v>
      </c>
      <c r="W84" s="103" t="n">
        <v>16.13208</v>
      </c>
      <c r="X84" s="103" t="n">
        <v>18.75184</v>
      </c>
      <c r="Y84" s="103" t="n">
        <v>21.3716</v>
      </c>
      <c r="Z84" s="103" t="n">
        <v>22.67712</v>
      </c>
      <c r="AA84" s="103" t="n">
        <v>23.98264</v>
      </c>
      <c r="AB84" s="103" t="n">
        <v>25.28816</v>
      </c>
      <c r="AC84" s="103" t="n">
        <v>26.59368</v>
      </c>
      <c r="AD84" s="103" t="n">
        <v>27.8992</v>
      </c>
      <c r="AE84" s="103" t="n">
        <v>26.330741</v>
      </c>
      <c r="AF84" s="103" t="n">
        <v>24.762282</v>
      </c>
      <c r="AG84" s="103" t="n">
        <v>23.1938273333333</v>
      </c>
      <c r="AH84" s="103" t="n">
        <v>21.6253726666667</v>
      </c>
      <c r="AI84" s="103" t="n">
        <v>20.056918</v>
      </c>
      <c r="AJ84" s="103" t="n">
        <v>18.488456</v>
      </c>
      <c r="AK84" s="103" t="n">
        <v>16.92</v>
      </c>
      <c r="AL84" s="103" t="n">
        <v>16.096</v>
      </c>
      <c r="AM84" s="103" t="n">
        <v>15.272</v>
      </c>
      <c r="AN84" s="103" t="n">
        <v>14.448</v>
      </c>
      <c r="AO84" s="103" t="n">
        <v>13.624</v>
      </c>
      <c r="AP84" s="103" t="n">
        <v>12.8</v>
      </c>
      <c r="AQ84" s="103" t="n">
        <v>11.976</v>
      </c>
      <c r="AR84" s="103" t="n">
        <v>11.152</v>
      </c>
      <c r="AS84" s="103" t="n">
        <v>10.328</v>
      </c>
      <c r="AT84" s="103" t="n">
        <v>9.504</v>
      </c>
      <c r="AU84" s="103" t="n">
        <v>8.68</v>
      </c>
      <c r="AV84" s="103" t="n">
        <v>7.856</v>
      </c>
      <c r="AW84" s="103" t="n">
        <v>7.032</v>
      </c>
      <c r="AX84" s="103" t="n">
        <v>6.208</v>
      </c>
      <c r="AY84" s="103" t="n">
        <v>5.384</v>
      </c>
      <c r="AZ84" s="103" t="n">
        <v>4.56</v>
      </c>
    </row>
    <row r="85" customFormat="false" ht="12.8" hidden="false" customHeight="false" outlineLevel="0" collapsed="false">
      <c r="A85" s="102" t="n">
        <v>118</v>
      </c>
      <c r="B85" s="103" t="n">
        <v>0</v>
      </c>
      <c r="C85" s="103" t="n">
        <v>0.8104</v>
      </c>
      <c r="D85" s="103" t="n">
        <v>1.6208</v>
      </c>
      <c r="E85" s="103" t="n">
        <v>2.4312</v>
      </c>
      <c r="F85" s="103" t="n">
        <v>3.2416</v>
      </c>
      <c r="G85" s="103" t="n">
        <v>4.052</v>
      </c>
      <c r="H85" s="103" t="n">
        <v>4.8624</v>
      </c>
      <c r="I85" s="103" t="n">
        <v>5.6728</v>
      </c>
      <c r="J85" s="103" t="n">
        <v>6.4832</v>
      </c>
      <c r="K85" s="103" t="n">
        <v>6.47304</v>
      </c>
      <c r="L85" s="103" t="n">
        <v>6.46288</v>
      </c>
      <c r="M85" s="103" t="n">
        <v>6.45272</v>
      </c>
      <c r="N85" s="103" t="n">
        <v>6.44256</v>
      </c>
      <c r="O85" s="103" t="n">
        <v>6.4324</v>
      </c>
      <c r="P85" s="103" t="n">
        <v>6.78536</v>
      </c>
      <c r="Q85" s="103" t="n">
        <v>7.13832</v>
      </c>
      <c r="R85" s="103" t="n">
        <v>7.49128</v>
      </c>
      <c r="S85" s="103" t="n">
        <v>7.84424</v>
      </c>
      <c r="T85" s="103" t="n">
        <v>8.1972</v>
      </c>
      <c r="U85" s="103" t="n">
        <v>10.80724</v>
      </c>
      <c r="V85" s="103" t="n">
        <v>13.41728</v>
      </c>
      <c r="W85" s="103" t="n">
        <v>16.02732</v>
      </c>
      <c r="X85" s="103" t="n">
        <v>18.63736</v>
      </c>
      <c r="Y85" s="103" t="n">
        <v>21.2474</v>
      </c>
      <c r="Z85" s="103" t="n">
        <v>22.61808</v>
      </c>
      <c r="AA85" s="103" t="n">
        <v>23.98876</v>
      </c>
      <c r="AB85" s="103" t="n">
        <v>25.35944</v>
      </c>
      <c r="AC85" s="103" t="n">
        <v>26.73012</v>
      </c>
      <c r="AD85" s="103" t="n">
        <v>28.1008</v>
      </c>
      <c r="AE85" s="103" t="n">
        <v>26.540684</v>
      </c>
      <c r="AF85" s="103" t="n">
        <v>24.980568</v>
      </c>
      <c r="AG85" s="103" t="n">
        <v>23.420456</v>
      </c>
      <c r="AH85" s="103" t="n">
        <v>21.860344</v>
      </c>
      <c r="AI85" s="103" t="n">
        <v>20.300232</v>
      </c>
      <c r="AJ85" s="103" t="n">
        <v>18.740114</v>
      </c>
      <c r="AK85" s="103" t="n">
        <v>17.18</v>
      </c>
      <c r="AL85" s="103" t="n">
        <v>16.324</v>
      </c>
      <c r="AM85" s="103" t="n">
        <v>15.468</v>
      </c>
      <c r="AN85" s="103" t="n">
        <v>14.612</v>
      </c>
      <c r="AO85" s="103" t="n">
        <v>13.756</v>
      </c>
      <c r="AP85" s="103" t="n">
        <v>12.9</v>
      </c>
      <c r="AQ85" s="103" t="n">
        <v>12.044</v>
      </c>
      <c r="AR85" s="103" t="n">
        <v>11.188</v>
      </c>
      <c r="AS85" s="103" t="n">
        <v>10.332</v>
      </c>
      <c r="AT85" s="103" t="n">
        <v>9.476</v>
      </c>
      <c r="AU85" s="103" t="n">
        <v>8.62</v>
      </c>
      <c r="AV85" s="103" t="n">
        <v>7.764</v>
      </c>
      <c r="AW85" s="103" t="n">
        <v>6.908</v>
      </c>
      <c r="AX85" s="103" t="n">
        <v>6.052</v>
      </c>
      <c r="AY85" s="103" t="n">
        <v>5.196</v>
      </c>
      <c r="AZ85" s="103" t="n">
        <v>4.34</v>
      </c>
    </row>
    <row r="86" customFormat="false" ht="12.8" hidden="false" customHeight="false" outlineLevel="0" collapsed="false">
      <c r="A86" s="102" t="n">
        <v>119</v>
      </c>
      <c r="B86" s="103" t="n">
        <v>0</v>
      </c>
      <c r="C86" s="103" t="n">
        <v>0.8042</v>
      </c>
      <c r="D86" s="103" t="n">
        <v>1.6084</v>
      </c>
      <c r="E86" s="103" t="n">
        <v>2.4126</v>
      </c>
      <c r="F86" s="103" t="n">
        <v>3.2168</v>
      </c>
      <c r="G86" s="103" t="n">
        <v>4.021</v>
      </c>
      <c r="H86" s="103" t="n">
        <v>4.8252</v>
      </c>
      <c r="I86" s="103" t="n">
        <v>5.6294</v>
      </c>
      <c r="J86" s="103" t="n">
        <v>6.4336</v>
      </c>
      <c r="K86" s="103" t="n">
        <v>6.41932</v>
      </c>
      <c r="L86" s="103" t="n">
        <v>6.40504</v>
      </c>
      <c r="M86" s="103" t="n">
        <v>6.39076</v>
      </c>
      <c r="N86" s="103" t="n">
        <v>6.37648</v>
      </c>
      <c r="O86" s="103" t="n">
        <v>6.3622</v>
      </c>
      <c r="P86" s="103" t="n">
        <v>6.71408</v>
      </c>
      <c r="Q86" s="103" t="n">
        <v>7.06596</v>
      </c>
      <c r="R86" s="103" t="n">
        <v>7.41784</v>
      </c>
      <c r="S86" s="103" t="n">
        <v>7.76972</v>
      </c>
      <c r="T86" s="103" t="n">
        <v>8.1216</v>
      </c>
      <c r="U86" s="103" t="n">
        <v>10.72192</v>
      </c>
      <c r="V86" s="103" t="n">
        <v>13.32224</v>
      </c>
      <c r="W86" s="103" t="n">
        <v>15.92256</v>
      </c>
      <c r="X86" s="103" t="n">
        <v>18.52288</v>
      </c>
      <c r="Y86" s="103" t="n">
        <v>21.1232</v>
      </c>
      <c r="Z86" s="103" t="n">
        <v>22.55904</v>
      </c>
      <c r="AA86" s="103" t="n">
        <v>23.99488</v>
      </c>
      <c r="AB86" s="103" t="n">
        <v>25.43072</v>
      </c>
      <c r="AC86" s="103" t="n">
        <v>26.86656</v>
      </c>
      <c r="AD86" s="103" t="n">
        <v>28.3024</v>
      </c>
      <c r="AE86" s="103" t="n">
        <v>26.750627</v>
      </c>
      <c r="AF86" s="103" t="n">
        <v>25.198854</v>
      </c>
      <c r="AG86" s="103" t="n">
        <v>23.6470846666667</v>
      </c>
      <c r="AH86" s="103" t="n">
        <v>22.0953153333333</v>
      </c>
      <c r="AI86" s="103" t="n">
        <v>20.543546</v>
      </c>
      <c r="AJ86" s="103" t="n">
        <v>18.991772</v>
      </c>
      <c r="AK86" s="103" t="n">
        <v>17.44</v>
      </c>
      <c r="AL86" s="103" t="n">
        <v>16.552</v>
      </c>
      <c r="AM86" s="103" t="n">
        <v>15.664</v>
      </c>
      <c r="AN86" s="103" t="n">
        <v>14.776</v>
      </c>
      <c r="AO86" s="103" t="n">
        <v>13.888</v>
      </c>
      <c r="AP86" s="103" t="n">
        <v>13</v>
      </c>
      <c r="AQ86" s="103" t="n">
        <v>12.112</v>
      </c>
      <c r="AR86" s="103" t="n">
        <v>11.224</v>
      </c>
      <c r="AS86" s="103" t="n">
        <v>10.336</v>
      </c>
      <c r="AT86" s="103" t="n">
        <v>9.448</v>
      </c>
      <c r="AU86" s="103" t="n">
        <v>8.56</v>
      </c>
      <c r="AV86" s="103" t="n">
        <v>7.672</v>
      </c>
      <c r="AW86" s="103" t="n">
        <v>6.784</v>
      </c>
      <c r="AX86" s="103" t="n">
        <v>5.896</v>
      </c>
      <c r="AY86" s="103" t="n">
        <v>5.008</v>
      </c>
      <c r="AZ86" s="103" t="n">
        <v>4.12</v>
      </c>
    </row>
    <row r="87" customFormat="false" ht="12.8" hidden="false" customHeight="false" outlineLevel="0" collapsed="false">
      <c r="A87" s="102" t="n">
        <v>120</v>
      </c>
      <c r="B87" s="103" t="n">
        <v>0</v>
      </c>
      <c r="C87" s="103" t="n">
        <v>0.798</v>
      </c>
      <c r="D87" s="103" t="n">
        <v>1.596</v>
      </c>
      <c r="E87" s="103" t="n">
        <v>2.394</v>
      </c>
      <c r="F87" s="103" t="n">
        <v>3.192</v>
      </c>
      <c r="G87" s="103" t="n">
        <v>3.99</v>
      </c>
      <c r="H87" s="103" t="n">
        <v>4.788</v>
      </c>
      <c r="I87" s="103" t="n">
        <v>5.586</v>
      </c>
      <c r="J87" s="103" t="n">
        <v>6.384</v>
      </c>
      <c r="K87" s="103" t="n">
        <v>6.3656</v>
      </c>
      <c r="L87" s="103" t="n">
        <v>6.3472</v>
      </c>
      <c r="M87" s="103" t="n">
        <v>6.3288</v>
      </c>
      <c r="N87" s="103" t="n">
        <v>6.3104</v>
      </c>
      <c r="O87" s="103" t="n">
        <v>6.292</v>
      </c>
      <c r="P87" s="103" t="n">
        <v>6.6428</v>
      </c>
      <c r="Q87" s="103" t="n">
        <v>6.9936</v>
      </c>
      <c r="R87" s="103" t="n">
        <v>7.3444</v>
      </c>
      <c r="S87" s="103" t="n">
        <v>7.6952</v>
      </c>
      <c r="T87" s="103" t="n">
        <v>8.046</v>
      </c>
      <c r="U87" s="103" t="n">
        <v>10.6366</v>
      </c>
      <c r="V87" s="103" t="n">
        <v>13.2272</v>
      </c>
      <c r="W87" s="103" t="n">
        <v>15.8178</v>
      </c>
      <c r="X87" s="103" t="n">
        <v>18.4084</v>
      </c>
      <c r="Y87" s="103" t="n">
        <v>20.999</v>
      </c>
      <c r="Z87" s="103" t="n">
        <v>22.5</v>
      </c>
      <c r="AA87" s="103" t="n">
        <v>24.001</v>
      </c>
      <c r="AB87" s="103" t="n">
        <v>25.502</v>
      </c>
      <c r="AC87" s="103" t="n">
        <v>27.003</v>
      </c>
      <c r="AD87" s="103" t="n">
        <v>28.504</v>
      </c>
      <c r="AE87" s="103" t="n">
        <v>26.96057</v>
      </c>
      <c r="AF87" s="103" t="n">
        <v>25.41714</v>
      </c>
      <c r="AG87" s="103" t="n">
        <v>23.8737133333333</v>
      </c>
      <c r="AH87" s="103" t="n">
        <v>22.3302866666667</v>
      </c>
      <c r="AI87" s="103" t="n">
        <v>20.78686</v>
      </c>
      <c r="AJ87" s="103" t="n">
        <v>19.24343</v>
      </c>
      <c r="AK87" s="103" t="n">
        <v>17.7</v>
      </c>
      <c r="AL87" s="103" t="n">
        <v>16.78</v>
      </c>
      <c r="AM87" s="103" t="n">
        <v>15.86</v>
      </c>
      <c r="AN87" s="103" t="n">
        <v>14.94</v>
      </c>
      <c r="AO87" s="103" t="n">
        <v>14.02</v>
      </c>
      <c r="AP87" s="103" t="n">
        <v>13.1</v>
      </c>
      <c r="AQ87" s="103" t="n">
        <v>12.18</v>
      </c>
      <c r="AR87" s="103" t="n">
        <v>11.26</v>
      </c>
      <c r="AS87" s="103" t="n">
        <v>10.34</v>
      </c>
      <c r="AT87" s="103" t="n">
        <v>9.42</v>
      </c>
      <c r="AU87" s="103" t="n">
        <v>8.5</v>
      </c>
      <c r="AV87" s="103" t="n">
        <v>7.58</v>
      </c>
      <c r="AW87" s="103" t="n">
        <v>6.66</v>
      </c>
      <c r="AX87" s="103" t="n">
        <v>5.74</v>
      </c>
      <c r="AY87" s="103" t="n">
        <v>4.82</v>
      </c>
      <c r="AZ87" s="103" t="n">
        <v>3.9</v>
      </c>
    </row>
    <row r="88" customFormat="false" ht="12.8" hidden="false" customHeight="false" outlineLevel="0" collapsed="false">
      <c r="A88" s="102" t="n">
        <v>121</v>
      </c>
      <c r="B88" s="103" t="n">
        <v>0</v>
      </c>
      <c r="C88" s="103" t="n">
        <v>0.7916</v>
      </c>
      <c r="D88" s="103" t="n">
        <v>1.5832</v>
      </c>
      <c r="E88" s="103" t="n">
        <v>2.3748</v>
      </c>
      <c r="F88" s="103" t="n">
        <v>3.1664</v>
      </c>
      <c r="G88" s="103" t="n">
        <v>3.958</v>
      </c>
      <c r="H88" s="103" t="n">
        <v>4.7496</v>
      </c>
      <c r="I88" s="103" t="n">
        <v>5.5412</v>
      </c>
      <c r="J88" s="103" t="n">
        <v>6.3328</v>
      </c>
      <c r="K88" s="103" t="n">
        <v>6.31008</v>
      </c>
      <c r="L88" s="103" t="n">
        <v>6.28736</v>
      </c>
      <c r="M88" s="103" t="n">
        <v>6.26464</v>
      </c>
      <c r="N88" s="103" t="n">
        <v>6.24192</v>
      </c>
      <c r="O88" s="103" t="n">
        <v>6.2192</v>
      </c>
      <c r="P88" s="103" t="n">
        <v>6.56872</v>
      </c>
      <c r="Q88" s="103" t="n">
        <v>6.91824</v>
      </c>
      <c r="R88" s="103" t="n">
        <v>7.26776</v>
      </c>
      <c r="S88" s="103" t="n">
        <v>7.61728</v>
      </c>
      <c r="T88" s="103" t="n">
        <v>7.9668</v>
      </c>
      <c r="U88" s="103" t="n">
        <v>10.54932</v>
      </c>
      <c r="V88" s="103" t="n">
        <v>13.13184</v>
      </c>
      <c r="W88" s="103" t="n">
        <v>15.71436</v>
      </c>
      <c r="X88" s="103" t="n">
        <v>18.29688</v>
      </c>
      <c r="Y88" s="103" t="n">
        <v>20.8794</v>
      </c>
      <c r="Z88" s="103" t="n">
        <v>22.44464</v>
      </c>
      <c r="AA88" s="103" t="n">
        <v>24.00988</v>
      </c>
      <c r="AB88" s="103" t="n">
        <v>25.57512</v>
      </c>
      <c r="AC88" s="103" t="n">
        <v>27.14036</v>
      </c>
      <c r="AD88" s="103" t="n">
        <v>28.7056</v>
      </c>
      <c r="AE88" s="103" t="n">
        <v>27.167656</v>
      </c>
      <c r="AF88" s="103" t="n">
        <v>25.629712</v>
      </c>
      <c r="AG88" s="103" t="n">
        <v>24.0917706666667</v>
      </c>
      <c r="AH88" s="103" t="n">
        <v>22.5538293333333</v>
      </c>
      <c r="AI88" s="103" t="n">
        <v>21.015888</v>
      </c>
      <c r="AJ88" s="103" t="n">
        <v>19.477944</v>
      </c>
      <c r="AK88" s="103" t="n">
        <v>17.94</v>
      </c>
      <c r="AL88" s="103" t="n">
        <v>17.004</v>
      </c>
      <c r="AM88" s="103" t="n">
        <v>16.068</v>
      </c>
      <c r="AN88" s="103" t="n">
        <v>15.132</v>
      </c>
      <c r="AO88" s="103" t="n">
        <v>14.196</v>
      </c>
      <c r="AP88" s="103" t="n">
        <v>13.26</v>
      </c>
      <c r="AQ88" s="103" t="n">
        <v>12.324</v>
      </c>
      <c r="AR88" s="103" t="n">
        <v>11.388</v>
      </c>
      <c r="AS88" s="103" t="n">
        <v>10.452</v>
      </c>
      <c r="AT88" s="103" t="n">
        <v>9.516</v>
      </c>
      <c r="AU88" s="103" t="n">
        <v>8.58</v>
      </c>
      <c r="AV88" s="103" t="n">
        <v>7.644</v>
      </c>
      <c r="AW88" s="103" t="n">
        <v>6.708</v>
      </c>
      <c r="AX88" s="103" t="n">
        <v>5.772</v>
      </c>
      <c r="AY88" s="103" t="n">
        <v>4.836</v>
      </c>
      <c r="AZ88" s="103" t="n">
        <v>3.9</v>
      </c>
    </row>
    <row r="89" customFormat="false" ht="12.8" hidden="false" customHeight="false" outlineLevel="0" collapsed="false">
      <c r="A89" s="102" t="n">
        <v>122</v>
      </c>
      <c r="B89" s="103" t="n">
        <v>0</v>
      </c>
      <c r="C89" s="103" t="n">
        <v>0.7852</v>
      </c>
      <c r="D89" s="103" t="n">
        <v>1.5704</v>
      </c>
      <c r="E89" s="103" t="n">
        <v>2.3556</v>
      </c>
      <c r="F89" s="103" t="n">
        <v>3.1408</v>
      </c>
      <c r="G89" s="103" t="n">
        <v>3.926</v>
      </c>
      <c r="H89" s="103" t="n">
        <v>4.7112</v>
      </c>
      <c r="I89" s="103" t="n">
        <v>5.4964</v>
      </c>
      <c r="J89" s="103" t="n">
        <v>6.2816</v>
      </c>
      <c r="K89" s="103" t="n">
        <v>6.25456</v>
      </c>
      <c r="L89" s="103" t="n">
        <v>6.22752</v>
      </c>
      <c r="M89" s="103" t="n">
        <v>6.20048</v>
      </c>
      <c r="N89" s="103" t="n">
        <v>6.17344</v>
      </c>
      <c r="O89" s="103" t="n">
        <v>6.1464</v>
      </c>
      <c r="P89" s="103" t="n">
        <v>6.49464</v>
      </c>
      <c r="Q89" s="103" t="n">
        <v>6.84288</v>
      </c>
      <c r="R89" s="103" t="n">
        <v>7.19112</v>
      </c>
      <c r="S89" s="103" t="n">
        <v>7.53936</v>
      </c>
      <c r="T89" s="103" t="n">
        <v>7.8876</v>
      </c>
      <c r="U89" s="103" t="n">
        <v>10.46204</v>
      </c>
      <c r="V89" s="103" t="n">
        <v>13.03648</v>
      </c>
      <c r="W89" s="103" t="n">
        <v>15.61092</v>
      </c>
      <c r="X89" s="103" t="n">
        <v>18.18536</v>
      </c>
      <c r="Y89" s="103" t="n">
        <v>20.7598</v>
      </c>
      <c r="Z89" s="103" t="n">
        <v>22.38928</v>
      </c>
      <c r="AA89" s="103" t="n">
        <v>24.01876</v>
      </c>
      <c r="AB89" s="103" t="n">
        <v>25.64824</v>
      </c>
      <c r="AC89" s="103" t="n">
        <v>27.27772</v>
      </c>
      <c r="AD89" s="103" t="n">
        <v>28.9072</v>
      </c>
      <c r="AE89" s="103" t="n">
        <v>27.374742</v>
      </c>
      <c r="AF89" s="103" t="n">
        <v>25.842284</v>
      </c>
      <c r="AG89" s="103" t="n">
        <v>24.309828</v>
      </c>
      <c r="AH89" s="103" t="n">
        <v>22.777372</v>
      </c>
      <c r="AI89" s="103" t="n">
        <v>21.244916</v>
      </c>
      <c r="AJ89" s="103" t="n">
        <v>19.712458</v>
      </c>
      <c r="AK89" s="103" t="n">
        <v>18.18</v>
      </c>
      <c r="AL89" s="103" t="n">
        <v>17.228</v>
      </c>
      <c r="AM89" s="103" t="n">
        <v>16.276</v>
      </c>
      <c r="AN89" s="103" t="n">
        <v>15.324</v>
      </c>
      <c r="AO89" s="103" t="n">
        <v>14.372</v>
      </c>
      <c r="AP89" s="103" t="n">
        <v>13.42</v>
      </c>
      <c r="AQ89" s="103" t="n">
        <v>12.468</v>
      </c>
      <c r="AR89" s="103" t="n">
        <v>11.516</v>
      </c>
      <c r="AS89" s="103" t="n">
        <v>10.564</v>
      </c>
      <c r="AT89" s="103" t="n">
        <v>9.61200000000001</v>
      </c>
      <c r="AU89" s="103" t="n">
        <v>8.66000000000001</v>
      </c>
      <c r="AV89" s="103" t="n">
        <v>7.70800000000001</v>
      </c>
      <c r="AW89" s="103" t="n">
        <v>6.75600000000001</v>
      </c>
      <c r="AX89" s="103" t="n">
        <v>5.80400000000001</v>
      </c>
      <c r="AY89" s="103" t="n">
        <v>4.85200000000001</v>
      </c>
      <c r="AZ89" s="103" t="n">
        <v>3.90000000000001</v>
      </c>
    </row>
    <row r="90" customFormat="false" ht="12.8" hidden="false" customHeight="false" outlineLevel="0" collapsed="false">
      <c r="A90" s="102" t="n">
        <v>123</v>
      </c>
      <c r="B90" s="103" t="n">
        <v>0</v>
      </c>
      <c r="C90" s="103" t="n">
        <v>0.7788</v>
      </c>
      <c r="D90" s="103" t="n">
        <v>1.5576</v>
      </c>
      <c r="E90" s="103" t="n">
        <v>2.3364</v>
      </c>
      <c r="F90" s="103" t="n">
        <v>3.1152</v>
      </c>
      <c r="G90" s="103" t="n">
        <v>3.894</v>
      </c>
      <c r="H90" s="103" t="n">
        <v>4.6728</v>
      </c>
      <c r="I90" s="103" t="n">
        <v>5.4516</v>
      </c>
      <c r="J90" s="103" t="n">
        <v>6.2304</v>
      </c>
      <c r="K90" s="103" t="n">
        <v>6.19904</v>
      </c>
      <c r="L90" s="103" t="n">
        <v>6.16768</v>
      </c>
      <c r="M90" s="103" t="n">
        <v>6.13632</v>
      </c>
      <c r="N90" s="103" t="n">
        <v>6.10496</v>
      </c>
      <c r="O90" s="103" t="n">
        <v>6.0736</v>
      </c>
      <c r="P90" s="103" t="n">
        <v>6.42056</v>
      </c>
      <c r="Q90" s="103" t="n">
        <v>6.76752</v>
      </c>
      <c r="R90" s="103" t="n">
        <v>7.11448</v>
      </c>
      <c r="S90" s="103" t="n">
        <v>7.46144</v>
      </c>
      <c r="T90" s="103" t="n">
        <v>7.8084</v>
      </c>
      <c r="U90" s="103" t="n">
        <v>10.37476</v>
      </c>
      <c r="V90" s="103" t="n">
        <v>12.94112</v>
      </c>
      <c r="W90" s="103" t="n">
        <v>15.50748</v>
      </c>
      <c r="X90" s="103" t="n">
        <v>18.07384</v>
      </c>
      <c r="Y90" s="103" t="n">
        <v>20.6402</v>
      </c>
      <c r="Z90" s="103" t="n">
        <v>22.33392</v>
      </c>
      <c r="AA90" s="103" t="n">
        <v>24.02764</v>
      </c>
      <c r="AB90" s="103" t="n">
        <v>25.72136</v>
      </c>
      <c r="AC90" s="103" t="n">
        <v>27.41508</v>
      </c>
      <c r="AD90" s="103" t="n">
        <v>29.1088</v>
      </c>
      <c r="AE90" s="103" t="n">
        <v>27.581828</v>
      </c>
      <c r="AF90" s="103" t="n">
        <v>26.054856</v>
      </c>
      <c r="AG90" s="103" t="n">
        <v>24.5278853333333</v>
      </c>
      <c r="AH90" s="103" t="n">
        <v>23.0009146666667</v>
      </c>
      <c r="AI90" s="103" t="n">
        <v>21.473944</v>
      </c>
      <c r="AJ90" s="103" t="n">
        <v>19.946972</v>
      </c>
      <c r="AK90" s="103" t="n">
        <v>18.42</v>
      </c>
      <c r="AL90" s="103" t="n">
        <v>17.452</v>
      </c>
      <c r="AM90" s="103" t="n">
        <v>16.484</v>
      </c>
      <c r="AN90" s="103" t="n">
        <v>15.516</v>
      </c>
      <c r="AO90" s="103" t="n">
        <v>14.548</v>
      </c>
      <c r="AP90" s="103" t="n">
        <v>13.58</v>
      </c>
      <c r="AQ90" s="103" t="n">
        <v>12.612</v>
      </c>
      <c r="AR90" s="103" t="n">
        <v>11.644</v>
      </c>
      <c r="AS90" s="103" t="n">
        <v>10.676</v>
      </c>
      <c r="AT90" s="103" t="n">
        <v>9.70800000000001</v>
      </c>
      <c r="AU90" s="103" t="n">
        <v>8.74000000000001</v>
      </c>
      <c r="AV90" s="103" t="n">
        <v>7.77200000000001</v>
      </c>
      <c r="AW90" s="103" t="n">
        <v>6.80400000000001</v>
      </c>
      <c r="AX90" s="103" t="n">
        <v>5.83600000000001</v>
      </c>
      <c r="AY90" s="103" t="n">
        <v>4.86800000000002</v>
      </c>
      <c r="AZ90" s="103" t="n">
        <v>3.90000000000002</v>
      </c>
    </row>
    <row r="91" customFormat="false" ht="12.8" hidden="false" customHeight="false" outlineLevel="0" collapsed="false">
      <c r="A91" s="102" t="n">
        <v>124</v>
      </c>
      <c r="B91" s="103" t="n">
        <v>0</v>
      </c>
      <c r="C91" s="103" t="n">
        <v>0.7724</v>
      </c>
      <c r="D91" s="103" t="n">
        <v>1.5448</v>
      </c>
      <c r="E91" s="103" t="n">
        <v>2.3172</v>
      </c>
      <c r="F91" s="103" t="n">
        <v>3.0896</v>
      </c>
      <c r="G91" s="103" t="n">
        <v>3.862</v>
      </c>
      <c r="H91" s="103" t="n">
        <v>4.6344</v>
      </c>
      <c r="I91" s="103" t="n">
        <v>5.4068</v>
      </c>
      <c r="J91" s="103" t="n">
        <v>6.1792</v>
      </c>
      <c r="K91" s="103" t="n">
        <v>6.14352</v>
      </c>
      <c r="L91" s="103" t="n">
        <v>6.10784</v>
      </c>
      <c r="M91" s="103" t="n">
        <v>6.07216</v>
      </c>
      <c r="N91" s="103" t="n">
        <v>6.03648</v>
      </c>
      <c r="O91" s="103" t="n">
        <v>6.0008</v>
      </c>
      <c r="P91" s="103" t="n">
        <v>6.34648</v>
      </c>
      <c r="Q91" s="103" t="n">
        <v>6.69216</v>
      </c>
      <c r="R91" s="103" t="n">
        <v>7.03784</v>
      </c>
      <c r="S91" s="103" t="n">
        <v>7.38352</v>
      </c>
      <c r="T91" s="103" t="n">
        <v>7.7292</v>
      </c>
      <c r="U91" s="103" t="n">
        <v>10.28748</v>
      </c>
      <c r="V91" s="103" t="n">
        <v>12.84576</v>
      </c>
      <c r="W91" s="103" t="n">
        <v>15.40404</v>
      </c>
      <c r="X91" s="103" t="n">
        <v>17.96232</v>
      </c>
      <c r="Y91" s="103" t="n">
        <v>20.5206</v>
      </c>
      <c r="Z91" s="103" t="n">
        <v>22.27856</v>
      </c>
      <c r="AA91" s="103" t="n">
        <v>24.03652</v>
      </c>
      <c r="AB91" s="103" t="n">
        <v>25.79448</v>
      </c>
      <c r="AC91" s="103" t="n">
        <v>27.55244</v>
      </c>
      <c r="AD91" s="103" t="n">
        <v>29.3104</v>
      </c>
      <c r="AE91" s="103" t="n">
        <v>27.788914</v>
      </c>
      <c r="AF91" s="103" t="n">
        <v>26.267428</v>
      </c>
      <c r="AG91" s="103" t="n">
        <v>24.7459426666667</v>
      </c>
      <c r="AH91" s="103" t="n">
        <v>23.2244573333333</v>
      </c>
      <c r="AI91" s="103" t="n">
        <v>21.702972</v>
      </c>
      <c r="AJ91" s="103" t="n">
        <v>20.181486</v>
      </c>
      <c r="AK91" s="103" t="n">
        <v>18.66</v>
      </c>
      <c r="AL91" s="103" t="n">
        <v>17.676</v>
      </c>
      <c r="AM91" s="103" t="n">
        <v>16.692</v>
      </c>
      <c r="AN91" s="103" t="n">
        <v>15.708</v>
      </c>
      <c r="AO91" s="103" t="n">
        <v>14.724</v>
      </c>
      <c r="AP91" s="103" t="n">
        <v>13.74</v>
      </c>
      <c r="AQ91" s="103" t="n">
        <v>12.756</v>
      </c>
      <c r="AR91" s="103" t="n">
        <v>11.772</v>
      </c>
      <c r="AS91" s="103" t="n">
        <v>10.788</v>
      </c>
      <c r="AT91" s="103" t="n">
        <v>9.80400000000001</v>
      </c>
      <c r="AU91" s="103" t="n">
        <v>8.82000000000001</v>
      </c>
      <c r="AV91" s="103" t="n">
        <v>7.83600000000001</v>
      </c>
      <c r="AW91" s="103" t="n">
        <v>6.85200000000001</v>
      </c>
      <c r="AX91" s="103" t="n">
        <v>5.86800000000002</v>
      </c>
      <c r="AY91" s="103" t="n">
        <v>4.88400000000002</v>
      </c>
      <c r="AZ91" s="103" t="n">
        <v>3.90000000000002</v>
      </c>
    </row>
    <row r="92" customFormat="false" ht="12.8" hidden="false" customHeight="false" outlineLevel="0" collapsed="false">
      <c r="A92" s="102" t="n">
        <v>125</v>
      </c>
      <c r="B92" s="103" t="n">
        <v>0</v>
      </c>
      <c r="C92" s="103" t="n">
        <v>0.766</v>
      </c>
      <c r="D92" s="103" t="n">
        <v>1.532</v>
      </c>
      <c r="E92" s="103" t="n">
        <v>2.298</v>
      </c>
      <c r="F92" s="103" t="n">
        <v>3.064</v>
      </c>
      <c r="G92" s="103" t="n">
        <v>3.83</v>
      </c>
      <c r="H92" s="103" t="n">
        <v>4.596</v>
      </c>
      <c r="I92" s="103" t="n">
        <v>5.362</v>
      </c>
      <c r="J92" s="103" t="n">
        <v>6.128</v>
      </c>
      <c r="K92" s="103" t="n">
        <v>6.088</v>
      </c>
      <c r="L92" s="103" t="n">
        <v>6.048</v>
      </c>
      <c r="M92" s="103" t="n">
        <v>6.008</v>
      </c>
      <c r="N92" s="103" t="n">
        <v>5.968</v>
      </c>
      <c r="O92" s="103" t="n">
        <v>5.928</v>
      </c>
      <c r="P92" s="103" t="n">
        <v>6.2724</v>
      </c>
      <c r="Q92" s="103" t="n">
        <v>6.6168</v>
      </c>
      <c r="R92" s="103" t="n">
        <v>6.9612</v>
      </c>
      <c r="S92" s="103" t="n">
        <v>7.3056</v>
      </c>
      <c r="T92" s="103" t="n">
        <v>7.65</v>
      </c>
      <c r="U92" s="103" t="n">
        <v>10.2002</v>
      </c>
      <c r="V92" s="103" t="n">
        <v>12.7504</v>
      </c>
      <c r="W92" s="103" t="n">
        <v>15.3006</v>
      </c>
      <c r="X92" s="103" t="n">
        <v>17.8508</v>
      </c>
      <c r="Y92" s="103" t="n">
        <v>20.401</v>
      </c>
      <c r="Z92" s="103" t="n">
        <v>22.2232</v>
      </c>
      <c r="AA92" s="103" t="n">
        <v>24.0454</v>
      </c>
      <c r="AB92" s="103" t="n">
        <v>25.8676</v>
      </c>
      <c r="AC92" s="103" t="n">
        <v>27.6898</v>
      </c>
      <c r="AD92" s="103" t="n">
        <v>29.512</v>
      </c>
      <c r="AE92" s="103" t="n">
        <v>27.996</v>
      </c>
      <c r="AF92" s="103" t="n">
        <v>26.48</v>
      </c>
      <c r="AG92" s="103" t="n">
        <v>24.964</v>
      </c>
      <c r="AH92" s="103" t="n">
        <v>23.448</v>
      </c>
      <c r="AI92" s="103" t="n">
        <v>21.932</v>
      </c>
      <c r="AJ92" s="103" t="n">
        <v>20.416</v>
      </c>
      <c r="AK92" s="103" t="n">
        <v>18.9</v>
      </c>
      <c r="AL92" s="103" t="n">
        <v>17.9</v>
      </c>
      <c r="AM92" s="103" t="n">
        <v>16.9</v>
      </c>
      <c r="AN92" s="103" t="n">
        <v>15.9</v>
      </c>
      <c r="AO92" s="103" t="n">
        <v>14.9</v>
      </c>
      <c r="AP92" s="103" t="n">
        <v>13.9</v>
      </c>
      <c r="AQ92" s="103" t="n">
        <v>12.9</v>
      </c>
      <c r="AR92" s="103" t="n">
        <v>11.9</v>
      </c>
      <c r="AS92" s="103" t="n">
        <v>10.9</v>
      </c>
      <c r="AT92" s="103" t="n">
        <v>9.9</v>
      </c>
      <c r="AU92" s="103" t="n">
        <v>8.9</v>
      </c>
      <c r="AV92" s="103" t="n">
        <v>7.9</v>
      </c>
      <c r="AW92" s="103" t="n">
        <v>6.9</v>
      </c>
      <c r="AX92" s="103" t="n">
        <v>5.9</v>
      </c>
      <c r="AY92" s="103" t="n">
        <v>4.9</v>
      </c>
      <c r="AZ92" s="103" t="n">
        <v>3.9</v>
      </c>
    </row>
    <row r="93" customFormat="false" ht="12.8" hidden="false" customHeight="false" outlineLevel="0" collapsed="false">
      <c r="A93" s="102" t="n">
        <v>126</v>
      </c>
      <c r="B93" s="103" t="n">
        <v>0</v>
      </c>
      <c r="C93" s="103" t="n">
        <v>0.7598</v>
      </c>
      <c r="D93" s="103" t="n">
        <v>1.5196</v>
      </c>
      <c r="E93" s="103" t="n">
        <v>2.2794</v>
      </c>
      <c r="F93" s="103" t="n">
        <v>3.0392</v>
      </c>
      <c r="G93" s="103" t="n">
        <v>3.799</v>
      </c>
      <c r="H93" s="103" t="n">
        <v>4.5588</v>
      </c>
      <c r="I93" s="103" t="n">
        <v>5.3186</v>
      </c>
      <c r="J93" s="103" t="n">
        <v>6.0784</v>
      </c>
      <c r="K93" s="103" t="n">
        <v>6.03376</v>
      </c>
      <c r="L93" s="103" t="n">
        <v>5.98912</v>
      </c>
      <c r="M93" s="103" t="n">
        <v>5.94448</v>
      </c>
      <c r="N93" s="103" t="n">
        <v>5.89984</v>
      </c>
      <c r="O93" s="103" t="n">
        <v>5.8552</v>
      </c>
      <c r="P93" s="103" t="n">
        <v>6.19904</v>
      </c>
      <c r="Q93" s="103" t="n">
        <v>6.54288</v>
      </c>
      <c r="R93" s="103" t="n">
        <v>6.88672</v>
      </c>
      <c r="S93" s="103" t="n">
        <v>7.23056</v>
      </c>
      <c r="T93" s="103" t="n">
        <v>7.5744</v>
      </c>
      <c r="U93" s="103" t="n">
        <v>10.1158</v>
      </c>
      <c r="V93" s="103" t="n">
        <v>12.6572</v>
      </c>
      <c r="W93" s="103" t="n">
        <v>15.1986</v>
      </c>
      <c r="X93" s="103" t="n">
        <v>17.74</v>
      </c>
      <c r="Y93" s="103" t="n">
        <v>20.2814</v>
      </c>
      <c r="Z93" s="103" t="n">
        <v>22.14656</v>
      </c>
      <c r="AA93" s="103" t="n">
        <v>24.01172</v>
      </c>
      <c r="AB93" s="103" t="n">
        <v>25.87688</v>
      </c>
      <c r="AC93" s="103" t="n">
        <v>27.74204</v>
      </c>
      <c r="AD93" s="103" t="n">
        <v>29.6072</v>
      </c>
      <c r="AE93" s="103" t="n">
        <v>28.111886</v>
      </c>
      <c r="AF93" s="103" t="n">
        <v>26.616572</v>
      </c>
      <c r="AG93" s="103" t="n">
        <v>25.1212573333333</v>
      </c>
      <c r="AH93" s="103" t="n">
        <v>23.6259426666667</v>
      </c>
      <c r="AI93" s="103" t="n">
        <v>22.130628</v>
      </c>
      <c r="AJ93" s="103" t="n">
        <v>20.635314</v>
      </c>
      <c r="AK93" s="103" t="n">
        <v>19.14</v>
      </c>
      <c r="AL93" s="103" t="n">
        <v>18.124</v>
      </c>
      <c r="AM93" s="103" t="n">
        <v>17.108</v>
      </c>
      <c r="AN93" s="103" t="n">
        <v>16.092</v>
      </c>
      <c r="AO93" s="103" t="n">
        <v>15.076</v>
      </c>
      <c r="AP93" s="103" t="n">
        <v>14.06</v>
      </c>
      <c r="AQ93" s="103" t="n">
        <v>13.044</v>
      </c>
      <c r="AR93" s="103" t="n">
        <v>12.028</v>
      </c>
      <c r="AS93" s="103" t="n">
        <v>11.012</v>
      </c>
      <c r="AT93" s="103" t="n">
        <v>9.996</v>
      </c>
      <c r="AU93" s="103" t="n">
        <v>8.98</v>
      </c>
      <c r="AV93" s="103" t="n">
        <v>7.964</v>
      </c>
      <c r="AW93" s="103" t="n">
        <v>6.948</v>
      </c>
      <c r="AX93" s="103" t="n">
        <v>5.932</v>
      </c>
      <c r="AY93" s="103" t="n">
        <v>4.916</v>
      </c>
      <c r="AZ93" s="103" t="n">
        <v>3.9</v>
      </c>
    </row>
    <row r="94" customFormat="false" ht="12.8" hidden="false" customHeight="false" outlineLevel="0" collapsed="false">
      <c r="A94" s="102" t="n">
        <v>127</v>
      </c>
      <c r="B94" s="103" t="n">
        <v>0</v>
      </c>
      <c r="C94" s="103" t="n">
        <v>0.7536</v>
      </c>
      <c r="D94" s="103" t="n">
        <v>1.5072</v>
      </c>
      <c r="E94" s="103" t="n">
        <v>2.2608</v>
      </c>
      <c r="F94" s="103" t="n">
        <v>3.0144</v>
      </c>
      <c r="G94" s="103" t="n">
        <v>3.768</v>
      </c>
      <c r="H94" s="103" t="n">
        <v>4.5216</v>
      </c>
      <c r="I94" s="103" t="n">
        <v>5.2752</v>
      </c>
      <c r="J94" s="103" t="n">
        <v>6.0288</v>
      </c>
      <c r="K94" s="103" t="n">
        <v>5.97952</v>
      </c>
      <c r="L94" s="103" t="n">
        <v>5.93024</v>
      </c>
      <c r="M94" s="103" t="n">
        <v>5.88096</v>
      </c>
      <c r="N94" s="103" t="n">
        <v>5.83168</v>
      </c>
      <c r="O94" s="103" t="n">
        <v>5.7824</v>
      </c>
      <c r="P94" s="103" t="n">
        <v>6.12568</v>
      </c>
      <c r="Q94" s="103" t="n">
        <v>6.46896</v>
      </c>
      <c r="R94" s="103" t="n">
        <v>6.81224</v>
      </c>
      <c r="S94" s="103" t="n">
        <v>7.15552</v>
      </c>
      <c r="T94" s="103" t="n">
        <v>7.4988</v>
      </c>
      <c r="U94" s="103" t="n">
        <v>10.0314</v>
      </c>
      <c r="V94" s="103" t="n">
        <v>12.564</v>
      </c>
      <c r="W94" s="103" t="n">
        <v>15.0966</v>
      </c>
      <c r="X94" s="103" t="n">
        <v>17.6292</v>
      </c>
      <c r="Y94" s="103" t="n">
        <v>20.1618</v>
      </c>
      <c r="Z94" s="103" t="n">
        <v>22.06992</v>
      </c>
      <c r="AA94" s="103" t="n">
        <v>23.97804</v>
      </c>
      <c r="AB94" s="103" t="n">
        <v>25.88616</v>
      </c>
      <c r="AC94" s="103" t="n">
        <v>27.79428</v>
      </c>
      <c r="AD94" s="103" t="n">
        <v>29.7024</v>
      </c>
      <c r="AE94" s="103" t="n">
        <v>28.227772</v>
      </c>
      <c r="AF94" s="103" t="n">
        <v>26.753144</v>
      </c>
      <c r="AG94" s="103" t="n">
        <v>25.2785146666667</v>
      </c>
      <c r="AH94" s="103" t="n">
        <v>23.8038853333333</v>
      </c>
      <c r="AI94" s="103" t="n">
        <v>22.329256</v>
      </c>
      <c r="AJ94" s="103" t="n">
        <v>20.854628</v>
      </c>
      <c r="AK94" s="103" t="n">
        <v>19.38</v>
      </c>
      <c r="AL94" s="103" t="n">
        <v>18.348</v>
      </c>
      <c r="AM94" s="103" t="n">
        <v>17.316</v>
      </c>
      <c r="AN94" s="103" t="n">
        <v>16.284</v>
      </c>
      <c r="AO94" s="103" t="n">
        <v>15.252</v>
      </c>
      <c r="AP94" s="103" t="n">
        <v>14.22</v>
      </c>
      <c r="AQ94" s="103" t="n">
        <v>13.188</v>
      </c>
      <c r="AR94" s="103" t="n">
        <v>12.156</v>
      </c>
      <c r="AS94" s="103" t="n">
        <v>11.124</v>
      </c>
      <c r="AT94" s="103" t="n">
        <v>10.092</v>
      </c>
      <c r="AU94" s="103" t="n">
        <v>9.06</v>
      </c>
      <c r="AV94" s="103" t="n">
        <v>8.028</v>
      </c>
      <c r="AW94" s="103" t="n">
        <v>6.996</v>
      </c>
      <c r="AX94" s="103" t="n">
        <v>5.964</v>
      </c>
      <c r="AY94" s="103" t="n">
        <v>4.932</v>
      </c>
      <c r="AZ94" s="103" t="n">
        <v>3.9</v>
      </c>
    </row>
    <row r="95" customFormat="false" ht="12.8" hidden="false" customHeight="false" outlineLevel="0" collapsed="false">
      <c r="A95" s="102" t="n">
        <v>128</v>
      </c>
      <c r="B95" s="103" t="n">
        <v>0</v>
      </c>
      <c r="C95" s="103" t="n">
        <v>0.7474</v>
      </c>
      <c r="D95" s="103" t="n">
        <v>1.4948</v>
      </c>
      <c r="E95" s="103" t="n">
        <v>2.2422</v>
      </c>
      <c r="F95" s="103" t="n">
        <v>2.9896</v>
      </c>
      <c r="G95" s="103" t="n">
        <v>3.737</v>
      </c>
      <c r="H95" s="103" t="n">
        <v>4.4844</v>
      </c>
      <c r="I95" s="103" t="n">
        <v>5.2318</v>
      </c>
      <c r="J95" s="103" t="n">
        <v>5.9792</v>
      </c>
      <c r="K95" s="103" t="n">
        <v>5.92528</v>
      </c>
      <c r="L95" s="103" t="n">
        <v>5.87136</v>
      </c>
      <c r="M95" s="103" t="n">
        <v>5.81744</v>
      </c>
      <c r="N95" s="103" t="n">
        <v>5.76352</v>
      </c>
      <c r="O95" s="103" t="n">
        <v>5.7096</v>
      </c>
      <c r="P95" s="103" t="n">
        <v>6.05232</v>
      </c>
      <c r="Q95" s="103" t="n">
        <v>6.39504</v>
      </c>
      <c r="R95" s="103" t="n">
        <v>6.73776</v>
      </c>
      <c r="S95" s="103" t="n">
        <v>7.08048</v>
      </c>
      <c r="T95" s="103" t="n">
        <v>7.4232</v>
      </c>
      <c r="U95" s="103" t="n">
        <v>9.947</v>
      </c>
      <c r="V95" s="103" t="n">
        <v>12.4708</v>
      </c>
      <c r="W95" s="103" t="n">
        <v>14.9946</v>
      </c>
      <c r="X95" s="103" t="n">
        <v>17.5184</v>
      </c>
      <c r="Y95" s="103" t="n">
        <v>20.0422</v>
      </c>
      <c r="Z95" s="103" t="n">
        <v>21.99328</v>
      </c>
      <c r="AA95" s="103" t="n">
        <v>23.94436</v>
      </c>
      <c r="AB95" s="103" t="n">
        <v>25.89544</v>
      </c>
      <c r="AC95" s="103" t="n">
        <v>27.84652</v>
      </c>
      <c r="AD95" s="103" t="n">
        <v>29.7976</v>
      </c>
      <c r="AE95" s="103" t="n">
        <v>28.343658</v>
      </c>
      <c r="AF95" s="103" t="n">
        <v>26.889716</v>
      </c>
      <c r="AG95" s="103" t="n">
        <v>25.435772</v>
      </c>
      <c r="AH95" s="103" t="n">
        <v>23.981828</v>
      </c>
      <c r="AI95" s="103" t="n">
        <v>22.527884</v>
      </c>
      <c r="AJ95" s="103" t="n">
        <v>21.073942</v>
      </c>
      <c r="AK95" s="103" t="n">
        <v>19.62</v>
      </c>
      <c r="AL95" s="103" t="n">
        <v>18.572</v>
      </c>
      <c r="AM95" s="103" t="n">
        <v>17.524</v>
      </c>
      <c r="AN95" s="103" t="n">
        <v>16.476</v>
      </c>
      <c r="AO95" s="103" t="n">
        <v>15.428</v>
      </c>
      <c r="AP95" s="103" t="n">
        <v>14.38</v>
      </c>
      <c r="AQ95" s="103" t="n">
        <v>13.332</v>
      </c>
      <c r="AR95" s="103" t="n">
        <v>12.284</v>
      </c>
      <c r="AS95" s="103" t="n">
        <v>11.236</v>
      </c>
      <c r="AT95" s="103" t="n">
        <v>10.188</v>
      </c>
      <c r="AU95" s="103" t="n">
        <v>9.13999999999999</v>
      </c>
      <c r="AV95" s="103" t="n">
        <v>8.09199999999999</v>
      </c>
      <c r="AW95" s="103" t="n">
        <v>7.04399999999999</v>
      </c>
      <c r="AX95" s="103" t="n">
        <v>5.99599999999999</v>
      </c>
      <c r="AY95" s="103" t="n">
        <v>4.94799999999999</v>
      </c>
      <c r="AZ95" s="103" t="n">
        <v>3.89999999999999</v>
      </c>
    </row>
    <row r="96" customFormat="false" ht="12.8" hidden="false" customHeight="false" outlineLevel="0" collapsed="false">
      <c r="A96" s="102" t="n">
        <v>129</v>
      </c>
      <c r="B96" s="103" t="n">
        <v>0</v>
      </c>
      <c r="C96" s="103" t="n">
        <v>0.7412</v>
      </c>
      <c r="D96" s="103" t="n">
        <v>1.4824</v>
      </c>
      <c r="E96" s="103" t="n">
        <v>2.2236</v>
      </c>
      <c r="F96" s="103" t="n">
        <v>2.9648</v>
      </c>
      <c r="G96" s="103" t="n">
        <v>3.706</v>
      </c>
      <c r="H96" s="103" t="n">
        <v>4.4472</v>
      </c>
      <c r="I96" s="103" t="n">
        <v>5.1884</v>
      </c>
      <c r="J96" s="103" t="n">
        <v>5.9296</v>
      </c>
      <c r="K96" s="103" t="n">
        <v>5.87104</v>
      </c>
      <c r="L96" s="103" t="n">
        <v>5.81248</v>
      </c>
      <c r="M96" s="103" t="n">
        <v>5.75392</v>
      </c>
      <c r="N96" s="103" t="n">
        <v>5.69536</v>
      </c>
      <c r="O96" s="103" t="n">
        <v>5.6368</v>
      </c>
      <c r="P96" s="103" t="n">
        <v>5.97896</v>
      </c>
      <c r="Q96" s="103" t="n">
        <v>6.32112</v>
      </c>
      <c r="R96" s="103" t="n">
        <v>6.66328</v>
      </c>
      <c r="S96" s="103" t="n">
        <v>7.00544</v>
      </c>
      <c r="T96" s="103" t="n">
        <v>7.3476</v>
      </c>
      <c r="U96" s="103" t="n">
        <v>9.8626</v>
      </c>
      <c r="V96" s="103" t="n">
        <v>12.3776</v>
      </c>
      <c r="W96" s="103" t="n">
        <v>14.8926</v>
      </c>
      <c r="X96" s="103" t="n">
        <v>17.4076</v>
      </c>
      <c r="Y96" s="103" t="n">
        <v>19.9226</v>
      </c>
      <c r="Z96" s="103" t="n">
        <v>21.91664</v>
      </c>
      <c r="AA96" s="103" t="n">
        <v>23.91068</v>
      </c>
      <c r="AB96" s="103" t="n">
        <v>25.90472</v>
      </c>
      <c r="AC96" s="103" t="n">
        <v>27.89876</v>
      </c>
      <c r="AD96" s="103" t="n">
        <v>29.8928</v>
      </c>
      <c r="AE96" s="103" t="n">
        <v>28.459544</v>
      </c>
      <c r="AF96" s="103" t="n">
        <v>27.026288</v>
      </c>
      <c r="AG96" s="103" t="n">
        <v>25.5930293333333</v>
      </c>
      <c r="AH96" s="103" t="n">
        <v>24.1597706666667</v>
      </c>
      <c r="AI96" s="103" t="n">
        <v>22.726512</v>
      </c>
      <c r="AJ96" s="103" t="n">
        <v>21.293256</v>
      </c>
      <c r="AK96" s="103" t="n">
        <v>19.86</v>
      </c>
      <c r="AL96" s="103" t="n">
        <v>18.796</v>
      </c>
      <c r="AM96" s="103" t="n">
        <v>17.732</v>
      </c>
      <c r="AN96" s="103" t="n">
        <v>16.668</v>
      </c>
      <c r="AO96" s="103" t="n">
        <v>15.604</v>
      </c>
      <c r="AP96" s="103" t="n">
        <v>14.54</v>
      </c>
      <c r="AQ96" s="103" t="n">
        <v>13.476</v>
      </c>
      <c r="AR96" s="103" t="n">
        <v>12.412</v>
      </c>
      <c r="AS96" s="103" t="n">
        <v>11.348</v>
      </c>
      <c r="AT96" s="103" t="n">
        <v>10.284</v>
      </c>
      <c r="AU96" s="103" t="n">
        <v>9.21999999999999</v>
      </c>
      <c r="AV96" s="103" t="n">
        <v>8.15599999999999</v>
      </c>
      <c r="AW96" s="103" t="n">
        <v>7.09199999999999</v>
      </c>
      <c r="AX96" s="103" t="n">
        <v>6.02799999999999</v>
      </c>
      <c r="AY96" s="103" t="n">
        <v>4.96399999999998</v>
      </c>
      <c r="AZ96" s="103" t="n">
        <v>3.89999999999998</v>
      </c>
    </row>
    <row r="97" customFormat="false" ht="12.8" hidden="false" customHeight="false" outlineLevel="0" collapsed="false">
      <c r="A97" s="102" t="n">
        <v>130</v>
      </c>
      <c r="B97" s="103" t="n">
        <v>0</v>
      </c>
      <c r="C97" s="103" t="n">
        <v>0.735</v>
      </c>
      <c r="D97" s="103" t="n">
        <v>1.47</v>
      </c>
      <c r="E97" s="103" t="n">
        <v>2.205</v>
      </c>
      <c r="F97" s="103" t="n">
        <v>2.94</v>
      </c>
      <c r="G97" s="103" t="n">
        <v>3.675</v>
      </c>
      <c r="H97" s="103" t="n">
        <v>4.41</v>
      </c>
      <c r="I97" s="103" t="n">
        <v>5.145</v>
      </c>
      <c r="J97" s="103" t="n">
        <v>5.88</v>
      </c>
      <c r="K97" s="103" t="n">
        <v>5.8168</v>
      </c>
      <c r="L97" s="103" t="n">
        <v>5.7536</v>
      </c>
      <c r="M97" s="103" t="n">
        <v>5.6904</v>
      </c>
      <c r="N97" s="103" t="n">
        <v>5.6272</v>
      </c>
      <c r="O97" s="103" t="n">
        <v>5.564</v>
      </c>
      <c r="P97" s="103" t="n">
        <v>5.9056</v>
      </c>
      <c r="Q97" s="103" t="n">
        <v>6.2472</v>
      </c>
      <c r="R97" s="103" t="n">
        <v>6.5888</v>
      </c>
      <c r="S97" s="103" t="n">
        <v>6.9304</v>
      </c>
      <c r="T97" s="103" t="n">
        <v>7.272</v>
      </c>
      <c r="U97" s="103" t="n">
        <v>9.7782</v>
      </c>
      <c r="V97" s="103" t="n">
        <v>12.2844</v>
      </c>
      <c r="W97" s="103" t="n">
        <v>14.7906</v>
      </c>
      <c r="X97" s="103" t="n">
        <v>17.2968</v>
      </c>
      <c r="Y97" s="103" t="n">
        <v>19.803</v>
      </c>
      <c r="Z97" s="103" t="n">
        <v>21.84</v>
      </c>
      <c r="AA97" s="103" t="n">
        <v>23.877</v>
      </c>
      <c r="AB97" s="103" t="n">
        <v>25.914</v>
      </c>
      <c r="AC97" s="103" t="n">
        <v>27.951</v>
      </c>
      <c r="AD97" s="103" t="n">
        <v>29.988</v>
      </c>
      <c r="AE97" s="103" t="n">
        <v>28.57543</v>
      </c>
      <c r="AF97" s="103" t="n">
        <v>27.16286</v>
      </c>
      <c r="AG97" s="103" t="n">
        <v>25.7502866666667</v>
      </c>
      <c r="AH97" s="103" t="n">
        <v>24.3377133333333</v>
      </c>
      <c r="AI97" s="103" t="n">
        <v>22.92514</v>
      </c>
      <c r="AJ97" s="103" t="n">
        <v>21.51257</v>
      </c>
      <c r="AK97" s="103" t="n">
        <v>20.1</v>
      </c>
      <c r="AL97" s="103" t="n">
        <v>19.02</v>
      </c>
      <c r="AM97" s="103" t="n">
        <v>17.94</v>
      </c>
      <c r="AN97" s="103" t="n">
        <v>16.86</v>
      </c>
      <c r="AO97" s="103" t="n">
        <v>15.78</v>
      </c>
      <c r="AP97" s="103" t="n">
        <v>14.7</v>
      </c>
      <c r="AQ97" s="103" t="n">
        <v>13.62</v>
      </c>
      <c r="AR97" s="103" t="n">
        <v>12.54</v>
      </c>
      <c r="AS97" s="103" t="n">
        <v>11.46</v>
      </c>
      <c r="AT97" s="103" t="n">
        <v>10.38</v>
      </c>
      <c r="AU97" s="103" t="n">
        <v>9.3</v>
      </c>
      <c r="AV97" s="103" t="n">
        <v>8.22</v>
      </c>
      <c r="AW97" s="103" t="n">
        <v>7.14</v>
      </c>
      <c r="AX97" s="103" t="n">
        <v>6.06</v>
      </c>
      <c r="AY97" s="103" t="n">
        <v>4.98</v>
      </c>
      <c r="AZ97" s="103" t="n">
        <v>3.9</v>
      </c>
    </row>
    <row r="98" customFormat="false" ht="12.8" hidden="false" customHeight="false" outlineLevel="0" collapsed="false">
      <c r="A98" s="102" t="n">
        <v>131</v>
      </c>
      <c r="B98" s="103" t="n">
        <v>0</v>
      </c>
      <c r="C98" s="103" t="n">
        <v>0.7288</v>
      </c>
      <c r="D98" s="103" t="n">
        <v>1.4576</v>
      </c>
      <c r="E98" s="103" t="n">
        <v>2.1864</v>
      </c>
      <c r="F98" s="103" t="n">
        <v>2.9152</v>
      </c>
      <c r="G98" s="103" t="n">
        <v>3.644</v>
      </c>
      <c r="H98" s="103" t="n">
        <v>4.3728</v>
      </c>
      <c r="I98" s="103" t="n">
        <v>5.1016</v>
      </c>
      <c r="J98" s="103" t="n">
        <v>5.8304</v>
      </c>
      <c r="K98" s="103" t="n">
        <v>5.76308</v>
      </c>
      <c r="L98" s="103" t="n">
        <v>5.69576</v>
      </c>
      <c r="M98" s="103" t="n">
        <v>5.62844</v>
      </c>
      <c r="N98" s="103" t="n">
        <v>5.56112</v>
      </c>
      <c r="O98" s="103" t="n">
        <v>5.4938</v>
      </c>
      <c r="P98" s="103" t="n">
        <v>5.8336</v>
      </c>
      <c r="Q98" s="103" t="n">
        <v>6.1734</v>
      </c>
      <c r="R98" s="103" t="n">
        <v>6.5132</v>
      </c>
      <c r="S98" s="103" t="n">
        <v>6.853</v>
      </c>
      <c r="T98" s="103" t="n">
        <v>7.1928</v>
      </c>
      <c r="U98" s="103" t="n">
        <v>9.69</v>
      </c>
      <c r="V98" s="103" t="n">
        <v>12.1872</v>
      </c>
      <c r="W98" s="103" t="n">
        <v>14.6844</v>
      </c>
      <c r="X98" s="103" t="n">
        <v>17.1816</v>
      </c>
      <c r="Y98" s="103" t="n">
        <v>19.6788</v>
      </c>
      <c r="Z98" s="103" t="n">
        <v>21.67568</v>
      </c>
      <c r="AA98" s="103" t="n">
        <v>23.67256</v>
      </c>
      <c r="AB98" s="103" t="n">
        <v>25.66944</v>
      </c>
      <c r="AC98" s="103" t="n">
        <v>27.66632</v>
      </c>
      <c r="AD98" s="103" t="n">
        <v>29.6632</v>
      </c>
      <c r="AE98" s="103" t="n">
        <v>28.334173</v>
      </c>
      <c r="AF98" s="103" t="n">
        <v>27.005146</v>
      </c>
      <c r="AG98" s="103" t="n">
        <v>25.6761153333333</v>
      </c>
      <c r="AH98" s="103" t="n">
        <v>24.3470846666667</v>
      </c>
      <c r="AI98" s="103" t="n">
        <v>23.018054</v>
      </c>
      <c r="AJ98" s="103" t="n">
        <v>21.689028</v>
      </c>
      <c r="AK98" s="103" t="n">
        <v>20.36</v>
      </c>
      <c r="AL98" s="103" t="n">
        <v>19.26</v>
      </c>
      <c r="AM98" s="103" t="n">
        <v>18.16</v>
      </c>
      <c r="AN98" s="103" t="n">
        <v>17.06</v>
      </c>
      <c r="AO98" s="103" t="n">
        <v>15.96</v>
      </c>
      <c r="AP98" s="103" t="n">
        <v>14.86</v>
      </c>
      <c r="AQ98" s="103" t="n">
        <v>13.76</v>
      </c>
      <c r="AR98" s="103" t="n">
        <v>12.66</v>
      </c>
      <c r="AS98" s="103" t="n">
        <v>11.56</v>
      </c>
      <c r="AT98" s="103" t="n">
        <v>10.46</v>
      </c>
      <c r="AU98" s="103" t="n">
        <v>9.36</v>
      </c>
      <c r="AV98" s="103" t="n">
        <v>8.26</v>
      </c>
      <c r="AW98" s="103" t="n">
        <v>7.16</v>
      </c>
      <c r="AX98" s="103" t="n">
        <v>6.06</v>
      </c>
      <c r="AY98" s="103" t="n">
        <v>4.96</v>
      </c>
      <c r="AZ98" s="103" t="n">
        <v>3.86</v>
      </c>
    </row>
    <row r="99" customFormat="false" ht="12.8" hidden="false" customHeight="false" outlineLevel="0" collapsed="false">
      <c r="A99" s="102" t="n">
        <v>132</v>
      </c>
      <c r="B99" s="103" t="n">
        <v>0</v>
      </c>
      <c r="C99" s="103" t="n">
        <v>0.7226</v>
      </c>
      <c r="D99" s="103" t="n">
        <v>1.4452</v>
      </c>
      <c r="E99" s="103" t="n">
        <v>2.1678</v>
      </c>
      <c r="F99" s="103" t="n">
        <v>2.8904</v>
      </c>
      <c r="G99" s="103" t="n">
        <v>3.613</v>
      </c>
      <c r="H99" s="103" t="n">
        <v>4.3356</v>
      </c>
      <c r="I99" s="103" t="n">
        <v>5.0582</v>
      </c>
      <c r="J99" s="103" t="n">
        <v>5.7808</v>
      </c>
      <c r="K99" s="103" t="n">
        <v>5.70936</v>
      </c>
      <c r="L99" s="103" t="n">
        <v>5.63792</v>
      </c>
      <c r="M99" s="103" t="n">
        <v>5.56648</v>
      </c>
      <c r="N99" s="103" t="n">
        <v>5.49504</v>
      </c>
      <c r="O99" s="103" t="n">
        <v>5.4236</v>
      </c>
      <c r="P99" s="103" t="n">
        <v>5.7616</v>
      </c>
      <c r="Q99" s="103" t="n">
        <v>6.0996</v>
      </c>
      <c r="R99" s="103" t="n">
        <v>6.4376</v>
      </c>
      <c r="S99" s="103" t="n">
        <v>6.7756</v>
      </c>
      <c r="T99" s="103" t="n">
        <v>7.1136</v>
      </c>
      <c r="U99" s="103" t="n">
        <v>9.6018</v>
      </c>
      <c r="V99" s="103" t="n">
        <v>12.09</v>
      </c>
      <c r="W99" s="103" t="n">
        <v>14.5782</v>
      </c>
      <c r="X99" s="103" t="n">
        <v>17.0664</v>
      </c>
      <c r="Y99" s="103" t="n">
        <v>19.5546</v>
      </c>
      <c r="Z99" s="103" t="n">
        <v>21.51136</v>
      </c>
      <c r="AA99" s="103" t="n">
        <v>23.46812</v>
      </c>
      <c r="AB99" s="103" t="n">
        <v>25.42488</v>
      </c>
      <c r="AC99" s="103" t="n">
        <v>27.38164</v>
      </c>
      <c r="AD99" s="103" t="n">
        <v>29.3384</v>
      </c>
      <c r="AE99" s="103" t="n">
        <v>28.092916</v>
      </c>
      <c r="AF99" s="103" t="n">
        <v>26.847432</v>
      </c>
      <c r="AG99" s="103" t="n">
        <v>25.601944</v>
      </c>
      <c r="AH99" s="103" t="n">
        <v>24.356456</v>
      </c>
      <c r="AI99" s="103" t="n">
        <v>23.110968</v>
      </c>
      <c r="AJ99" s="103" t="n">
        <v>21.865486</v>
      </c>
      <c r="AK99" s="103" t="n">
        <v>20.62</v>
      </c>
      <c r="AL99" s="103" t="n">
        <v>19.5</v>
      </c>
      <c r="AM99" s="103" t="n">
        <v>18.38</v>
      </c>
      <c r="AN99" s="103" t="n">
        <v>17.26</v>
      </c>
      <c r="AO99" s="103" t="n">
        <v>16.14</v>
      </c>
      <c r="AP99" s="103" t="n">
        <v>15.02</v>
      </c>
      <c r="AQ99" s="103" t="n">
        <v>13.9</v>
      </c>
      <c r="AR99" s="103" t="n">
        <v>12.78</v>
      </c>
      <c r="AS99" s="103" t="n">
        <v>11.66</v>
      </c>
      <c r="AT99" s="103" t="n">
        <v>10.54</v>
      </c>
      <c r="AU99" s="103" t="n">
        <v>9.42</v>
      </c>
      <c r="AV99" s="103" t="n">
        <v>8.3</v>
      </c>
      <c r="AW99" s="103" t="n">
        <v>7.18</v>
      </c>
      <c r="AX99" s="103" t="n">
        <v>6.06</v>
      </c>
      <c r="AY99" s="103" t="n">
        <v>4.94</v>
      </c>
      <c r="AZ99" s="103" t="n">
        <v>3.82</v>
      </c>
    </row>
    <row r="100" customFormat="false" ht="12.8" hidden="false" customHeight="false" outlineLevel="0" collapsed="false">
      <c r="A100" s="102" t="n">
        <v>133</v>
      </c>
      <c r="B100" s="103" t="n">
        <v>0</v>
      </c>
      <c r="C100" s="103" t="n">
        <v>0.7164</v>
      </c>
      <c r="D100" s="103" t="n">
        <v>1.4328</v>
      </c>
      <c r="E100" s="103" t="n">
        <v>2.1492</v>
      </c>
      <c r="F100" s="103" t="n">
        <v>2.8656</v>
      </c>
      <c r="G100" s="103" t="n">
        <v>3.582</v>
      </c>
      <c r="H100" s="103" t="n">
        <v>4.2984</v>
      </c>
      <c r="I100" s="103" t="n">
        <v>5.0148</v>
      </c>
      <c r="J100" s="103" t="n">
        <v>5.7312</v>
      </c>
      <c r="K100" s="103" t="n">
        <v>5.65564</v>
      </c>
      <c r="L100" s="103" t="n">
        <v>5.58008</v>
      </c>
      <c r="M100" s="103" t="n">
        <v>5.50452</v>
      </c>
      <c r="N100" s="103" t="n">
        <v>5.42896</v>
      </c>
      <c r="O100" s="103" t="n">
        <v>5.3534</v>
      </c>
      <c r="P100" s="103" t="n">
        <v>5.6896</v>
      </c>
      <c r="Q100" s="103" t="n">
        <v>6.0258</v>
      </c>
      <c r="R100" s="103" t="n">
        <v>6.362</v>
      </c>
      <c r="S100" s="103" t="n">
        <v>6.6982</v>
      </c>
      <c r="T100" s="103" t="n">
        <v>7.0344</v>
      </c>
      <c r="U100" s="103" t="n">
        <v>9.5136</v>
      </c>
      <c r="V100" s="103" t="n">
        <v>11.9928</v>
      </c>
      <c r="W100" s="103" t="n">
        <v>14.472</v>
      </c>
      <c r="X100" s="103" t="n">
        <v>16.9512</v>
      </c>
      <c r="Y100" s="103" t="n">
        <v>19.4304</v>
      </c>
      <c r="Z100" s="103" t="n">
        <v>21.34704</v>
      </c>
      <c r="AA100" s="103" t="n">
        <v>23.26368</v>
      </c>
      <c r="AB100" s="103" t="n">
        <v>25.18032</v>
      </c>
      <c r="AC100" s="103" t="n">
        <v>27.09696</v>
      </c>
      <c r="AD100" s="103" t="n">
        <v>29.0136</v>
      </c>
      <c r="AE100" s="103" t="n">
        <v>27.851659</v>
      </c>
      <c r="AF100" s="103" t="n">
        <v>26.689718</v>
      </c>
      <c r="AG100" s="103" t="n">
        <v>25.5277726666667</v>
      </c>
      <c r="AH100" s="103" t="n">
        <v>24.3658273333333</v>
      </c>
      <c r="AI100" s="103" t="n">
        <v>23.203882</v>
      </c>
      <c r="AJ100" s="103" t="n">
        <v>22.041944</v>
      </c>
      <c r="AK100" s="103" t="n">
        <v>20.88</v>
      </c>
      <c r="AL100" s="103" t="n">
        <v>19.74</v>
      </c>
      <c r="AM100" s="103" t="n">
        <v>18.6</v>
      </c>
      <c r="AN100" s="103" t="n">
        <v>17.46</v>
      </c>
      <c r="AO100" s="103" t="n">
        <v>16.32</v>
      </c>
      <c r="AP100" s="103" t="n">
        <v>15.18</v>
      </c>
      <c r="AQ100" s="103" t="n">
        <v>14.04</v>
      </c>
      <c r="AR100" s="103" t="n">
        <v>12.9</v>
      </c>
      <c r="AS100" s="103" t="n">
        <v>11.76</v>
      </c>
      <c r="AT100" s="103" t="n">
        <v>10.62</v>
      </c>
      <c r="AU100" s="103" t="n">
        <v>9.48000000000001</v>
      </c>
      <c r="AV100" s="103" t="n">
        <v>8.34000000000001</v>
      </c>
      <c r="AW100" s="103" t="n">
        <v>7.20000000000001</v>
      </c>
      <c r="AX100" s="103" t="n">
        <v>6.06000000000001</v>
      </c>
      <c r="AY100" s="103" t="n">
        <v>4.92000000000001</v>
      </c>
      <c r="AZ100" s="103" t="n">
        <v>3.78000000000001</v>
      </c>
    </row>
    <row r="101" customFormat="false" ht="12.8" hidden="false" customHeight="false" outlineLevel="0" collapsed="false">
      <c r="A101" s="102" t="n">
        <v>134</v>
      </c>
      <c r="B101" s="103" t="n">
        <v>0</v>
      </c>
      <c r="C101" s="103" t="n">
        <v>0.7102</v>
      </c>
      <c r="D101" s="103" t="n">
        <v>1.4204</v>
      </c>
      <c r="E101" s="103" t="n">
        <v>2.1306</v>
      </c>
      <c r="F101" s="103" t="n">
        <v>2.8408</v>
      </c>
      <c r="G101" s="103" t="n">
        <v>3.551</v>
      </c>
      <c r="H101" s="103" t="n">
        <v>4.2612</v>
      </c>
      <c r="I101" s="103" t="n">
        <v>4.9714</v>
      </c>
      <c r="J101" s="103" t="n">
        <v>5.6816</v>
      </c>
      <c r="K101" s="103" t="n">
        <v>5.60192</v>
      </c>
      <c r="L101" s="103" t="n">
        <v>5.52224</v>
      </c>
      <c r="M101" s="103" t="n">
        <v>5.44256</v>
      </c>
      <c r="N101" s="103" t="n">
        <v>5.36288</v>
      </c>
      <c r="O101" s="103" t="n">
        <v>5.2832</v>
      </c>
      <c r="P101" s="103" t="n">
        <v>5.6176</v>
      </c>
      <c r="Q101" s="103" t="n">
        <v>5.952</v>
      </c>
      <c r="R101" s="103" t="n">
        <v>6.2864</v>
      </c>
      <c r="S101" s="103" t="n">
        <v>6.6208</v>
      </c>
      <c r="T101" s="103" t="n">
        <v>6.9552</v>
      </c>
      <c r="U101" s="103" t="n">
        <v>9.4254</v>
      </c>
      <c r="V101" s="103" t="n">
        <v>11.8956</v>
      </c>
      <c r="W101" s="103" t="n">
        <v>14.3658</v>
      </c>
      <c r="X101" s="103" t="n">
        <v>16.836</v>
      </c>
      <c r="Y101" s="103" t="n">
        <v>19.3062</v>
      </c>
      <c r="Z101" s="103" t="n">
        <v>21.18272</v>
      </c>
      <c r="AA101" s="103" t="n">
        <v>23.05924</v>
      </c>
      <c r="AB101" s="103" t="n">
        <v>24.93576</v>
      </c>
      <c r="AC101" s="103" t="n">
        <v>26.81228</v>
      </c>
      <c r="AD101" s="103" t="n">
        <v>28.6888</v>
      </c>
      <c r="AE101" s="103" t="n">
        <v>27.610402</v>
      </c>
      <c r="AF101" s="103" t="n">
        <v>26.532004</v>
      </c>
      <c r="AG101" s="103" t="n">
        <v>25.4536013333333</v>
      </c>
      <c r="AH101" s="103" t="n">
        <v>24.3751986666667</v>
      </c>
      <c r="AI101" s="103" t="n">
        <v>23.296796</v>
      </c>
      <c r="AJ101" s="103" t="n">
        <v>22.218402</v>
      </c>
      <c r="AK101" s="103" t="n">
        <v>21.14</v>
      </c>
      <c r="AL101" s="103" t="n">
        <v>19.98</v>
      </c>
      <c r="AM101" s="103" t="n">
        <v>18.82</v>
      </c>
      <c r="AN101" s="103" t="n">
        <v>17.66</v>
      </c>
      <c r="AO101" s="103" t="n">
        <v>16.5</v>
      </c>
      <c r="AP101" s="103" t="n">
        <v>15.34</v>
      </c>
      <c r="AQ101" s="103" t="n">
        <v>14.18</v>
      </c>
      <c r="AR101" s="103" t="n">
        <v>13.02</v>
      </c>
      <c r="AS101" s="103" t="n">
        <v>11.86</v>
      </c>
      <c r="AT101" s="103" t="n">
        <v>10.7</v>
      </c>
      <c r="AU101" s="103" t="n">
        <v>9.54000000000001</v>
      </c>
      <c r="AV101" s="103" t="n">
        <v>8.38000000000001</v>
      </c>
      <c r="AW101" s="103" t="n">
        <v>7.22000000000001</v>
      </c>
      <c r="AX101" s="103" t="n">
        <v>6.06000000000001</v>
      </c>
      <c r="AY101" s="103" t="n">
        <v>4.90000000000001</v>
      </c>
      <c r="AZ101" s="103" t="n">
        <v>3.74000000000001</v>
      </c>
    </row>
    <row r="102" customFormat="false" ht="12.8" hidden="false" customHeight="false" outlineLevel="0" collapsed="false">
      <c r="A102" s="102" t="n">
        <v>135</v>
      </c>
      <c r="B102" s="103" t="n">
        <v>0</v>
      </c>
      <c r="C102" s="103" t="n">
        <v>0.704</v>
      </c>
      <c r="D102" s="103" t="n">
        <v>1.408</v>
      </c>
      <c r="E102" s="103" t="n">
        <v>2.112</v>
      </c>
      <c r="F102" s="103" t="n">
        <v>2.816</v>
      </c>
      <c r="G102" s="103" t="n">
        <v>3.52</v>
      </c>
      <c r="H102" s="103" t="n">
        <v>4.224</v>
      </c>
      <c r="I102" s="103" t="n">
        <v>4.928</v>
      </c>
      <c r="J102" s="103" t="n">
        <v>5.632</v>
      </c>
      <c r="K102" s="103" t="n">
        <v>5.5482</v>
      </c>
      <c r="L102" s="103" t="n">
        <v>5.4644</v>
      </c>
      <c r="M102" s="103" t="n">
        <v>5.3806</v>
      </c>
      <c r="N102" s="103" t="n">
        <v>5.2968</v>
      </c>
      <c r="O102" s="103" t="n">
        <v>5.213</v>
      </c>
      <c r="P102" s="103" t="n">
        <v>5.5456</v>
      </c>
      <c r="Q102" s="103" t="n">
        <v>5.8782</v>
      </c>
      <c r="R102" s="103" t="n">
        <v>6.2108</v>
      </c>
      <c r="S102" s="103" t="n">
        <v>6.5434</v>
      </c>
      <c r="T102" s="103" t="n">
        <v>6.876</v>
      </c>
      <c r="U102" s="103" t="n">
        <v>9.3372</v>
      </c>
      <c r="V102" s="103" t="n">
        <v>11.7984</v>
      </c>
      <c r="W102" s="103" t="n">
        <v>14.2596</v>
      </c>
      <c r="X102" s="103" t="n">
        <v>16.7208</v>
      </c>
      <c r="Y102" s="103" t="n">
        <v>19.182</v>
      </c>
      <c r="Z102" s="103" t="n">
        <v>21.0184</v>
      </c>
      <c r="AA102" s="103" t="n">
        <v>22.8548</v>
      </c>
      <c r="AB102" s="103" t="n">
        <v>24.6912</v>
      </c>
      <c r="AC102" s="103" t="n">
        <v>26.5276</v>
      </c>
      <c r="AD102" s="103" t="n">
        <v>28.364</v>
      </c>
      <c r="AE102" s="103" t="n">
        <v>27.369145</v>
      </c>
      <c r="AF102" s="103" t="n">
        <v>26.37429</v>
      </c>
      <c r="AG102" s="103" t="n">
        <v>25.37943</v>
      </c>
      <c r="AH102" s="103" t="n">
        <v>24.38457</v>
      </c>
      <c r="AI102" s="103" t="n">
        <v>23.38971</v>
      </c>
      <c r="AJ102" s="103" t="n">
        <v>22.39486</v>
      </c>
      <c r="AK102" s="103" t="n">
        <v>21.4</v>
      </c>
      <c r="AL102" s="103" t="n">
        <v>20.22</v>
      </c>
      <c r="AM102" s="103" t="n">
        <v>19.04</v>
      </c>
      <c r="AN102" s="103" t="n">
        <v>17.86</v>
      </c>
      <c r="AO102" s="103" t="n">
        <v>16.68</v>
      </c>
      <c r="AP102" s="103" t="n">
        <v>15.5</v>
      </c>
      <c r="AQ102" s="103" t="n">
        <v>14.32</v>
      </c>
      <c r="AR102" s="103" t="n">
        <v>13.14</v>
      </c>
      <c r="AS102" s="103" t="n">
        <v>11.96</v>
      </c>
      <c r="AT102" s="103" t="n">
        <v>10.78</v>
      </c>
      <c r="AU102" s="103" t="n">
        <v>9.6</v>
      </c>
      <c r="AV102" s="103" t="n">
        <v>8.42</v>
      </c>
      <c r="AW102" s="103" t="n">
        <v>7.24</v>
      </c>
      <c r="AX102" s="103" t="n">
        <v>6.06</v>
      </c>
      <c r="AY102" s="103" t="n">
        <v>4.88</v>
      </c>
      <c r="AZ102" s="103" t="n">
        <v>3.7</v>
      </c>
    </row>
    <row r="103" customFormat="false" ht="12.8" hidden="false" customHeight="false" outlineLevel="0" collapsed="false">
      <c r="A103" s="102" t="n">
        <v>136</v>
      </c>
      <c r="B103" s="103" t="n">
        <v>0</v>
      </c>
      <c r="C103" s="103" t="n">
        <v>0.6978</v>
      </c>
      <c r="D103" s="103" t="n">
        <v>1.3956</v>
      </c>
      <c r="E103" s="103" t="n">
        <v>2.0934</v>
      </c>
      <c r="F103" s="103" t="n">
        <v>2.7912</v>
      </c>
      <c r="G103" s="103" t="n">
        <v>3.489</v>
      </c>
      <c r="H103" s="103" t="n">
        <v>4.1868</v>
      </c>
      <c r="I103" s="103" t="n">
        <v>4.8846</v>
      </c>
      <c r="J103" s="103" t="n">
        <v>5.5824</v>
      </c>
      <c r="K103" s="103" t="n">
        <v>5.49448</v>
      </c>
      <c r="L103" s="103" t="n">
        <v>5.40656</v>
      </c>
      <c r="M103" s="103" t="n">
        <v>5.31864</v>
      </c>
      <c r="N103" s="103" t="n">
        <v>5.23072</v>
      </c>
      <c r="O103" s="103" t="n">
        <v>5.1428</v>
      </c>
      <c r="P103" s="103" t="n">
        <v>5.47432</v>
      </c>
      <c r="Q103" s="103" t="n">
        <v>5.80584</v>
      </c>
      <c r="R103" s="103" t="n">
        <v>6.13736</v>
      </c>
      <c r="S103" s="103" t="n">
        <v>6.46888</v>
      </c>
      <c r="T103" s="103" t="n">
        <v>6.8004</v>
      </c>
      <c r="U103" s="103" t="n">
        <v>9.2528</v>
      </c>
      <c r="V103" s="103" t="n">
        <v>11.7052</v>
      </c>
      <c r="W103" s="103" t="n">
        <v>14.1576</v>
      </c>
      <c r="X103" s="103" t="n">
        <v>16.61</v>
      </c>
      <c r="Y103" s="103" t="n">
        <v>19.0624</v>
      </c>
      <c r="Z103" s="103" t="n">
        <v>20.84096</v>
      </c>
      <c r="AA103" s="103" t="n">
        <v>22.61952</v>
      </c>
      <c r="AB103" s="103" t="n">
        <v>24.39808</v>
      </c>
      <c r="AC103" s="103" t="n">
        <v>26.17664</v>
      </c>
      <c r="AD103" s="103" t="n">
        <v>27.9552</v>
      </c>
      <c r="AE103" s="103" t="n">
        <v>27.05303</v>
      </c>
      <c r="AF103" s="103" t="n">
        <v>26.15086</v>
      </c>
      <c r="AG103" s="103" t="n">
        <v>25.2486866666667</v>
      </c>
      <c r="AH103" s="103" t="n">
        <v>24.3465133333333</v>
      </c>
      <c r="AI103" s="103" t="n">
        <v>23.44434</v>
      </c>
      <c r="AJ103" s="103" t="n">
        <v>22.542174</v>
      </c>
      <c r="AK103" s="103" t="n">
        <v>21.64</v>
      </c>
      <c r="AL103" s="103" t="n">
        <v>20.444</v>
      </c>
      <c r="AM103" s="103" t="n">
        <v>19.248</v>
      </c>
      <c r="AN103" s="103" t="n">
        <v>18.052</v>
      </c>
      <c r="AO103" s="103" t="n">
        <v>16.856</v>
      </c>
      <c r="AP103" s="103" t="n">
        <v>15.66</v>
      </c>
      <c r="AQ103" s="103" t="n">
        <v>14.464</v>
      </c>
      <c r="AR103" s="103" t="n">
        <v>13.268</v>
      </c>
      <c r="AS103" s="103" t="n">
        <v>12.072</v>
      </c>
      <c r="AT103" s="103" t="n">
        <v>10.876</v>
      </c>
      <c r="AU103" s="103" t="n">
        <v>9.68</v>
      </c>
      <c r="AV103" s="103" t="n">
        <v>8.484</v>
      </c>
      <c r="AW103" s="103" t="n">
        <v>7.288</v>
      </c>
      <c r="AX103" s="103" t="n">
        <v>6.092</v>
      </c>
      <c r="AY103" s="103" t="n">
        <v>4.89600000000001</v>
      </c>
      <c r="AZ103" s="103" t="n">
        <v>3.70000000000001</v>
      </c>
    </row>
    <row r="104" customFormat="false" ht="12.8" hidden="false" customHeight="false" outlineLevel="0" collapsed="false">
      <c r="A104" s="102" t="n">
        <v>137</v>
      </c>
      <c r="B104" s="103" t="n">
        <v>0</v>
      </c>
      <c r="C104" s="103" t="n">
        <v>0.6916</v>
      </c>
      <c r="D104" s="103" t="n">
        <v>1.3832</v>
      </c>
      <c r="E104" s="103" t="n">
        <v>2.0748</v>
      </c>
      <c r="F104" s="103" t="n">
        <v>2.7664</v>
      </c>
      <c r="G104" s="103" t="n">
        <v>3.458</v>
      </c>
      <c r="H104" s="103" t="n">
        <v>4.1496</v>
      </c>
      <c r="I104" s="103" t="n">
        <v>4.8412</v>
      </c>
      <c r="J104" s="103" t="n">
        <v>5.5328</v>
      </c>
      <c r="K104" s="103" t="n">
        <v>5.44076</v>
      </c>
      <c r="L104" s="103" t="n">
        <v>5.34872</v>
      </c>
      <c r="M104" s="103" t="n">
        <v>5.25668</v>
      </c>
      <c r="N104" s="103" t="n">
        <v>5.16464</v>
      </c>
      <c r="O104" s="103" t="n">
        <v>5.0726</v>
      </c>
      <c r="P104" s="103" t="n">
        <v>5.40304</v>
      </c>
      <c r="Q104" s="103" t="n">
        <v>5.73348</v>
      </c>
      <c r="R104" s="103" t="n">
        <v>6.06392</v>
      </c>
      <c r="S104" s="103" t="n">
        <v>6.39436</v>
      </c>
      <c r="T104" s="103" t="n">
        <v>6.7248</v>
      </c>
      <c r="U104" s="103" t="n">
        <v>9.1684</v>
      </c>
      <c r="V104" s="103" t="n">
        <v>11.612</v>
      </c>
      <c r="W104" s="103" t="n">
        <v>14.0556</v>
      </c>
      <c r="X104" s="103" t="n">
        <v>16.4992</v>
      </c>
      <c r="Y104" s="103" t="n">
        <v>18.9428</v>
      </c>
      <c r="Z104" s="103" t="n">
        <v>20.66352</v>
      </c>
      <c r="AA104" s="103" t="n">
        <v>22.38424</v>
      </c>
      <c r="AB104" s="103" t="n">
        <v>24.10496</v>
      </c>
      <c r="AC104" s="103" t="n">
        <v>25.82568</v>
      </c>
      <c r="AD104" s="103" t="n">
        <v>27.5464</v>
      </c>
      <c r="AE104" s="103" t="n">
        <v>26.736915</v>
      </c>
      <c r="AF104" s="103" t="n">
        <v>25.92743</v>
      </c>
      <c r="AG104" s="103" t="n">
        <v>25.1179433333333</v>
      </c>
      <c r="AH104" s="103" t="n">
        <v>24.3084566666667</v>
      </c>
      <c r="AI104" s="103" t="n">
        <v>23.49897</v>
      </c>
      <c r="AJ104" s="103" t="n">
        <v>22.689488</v>
      </c>
      <c r="AK104" s="103" t="n">
        <v>21.88</v>
      </c>
      <c r="AL104" s="103" t="n">
        <v>20.668</v>
      </c>
      <c r="AM104" s="103" t="n">
        <v>19.456</v>
      </c>
      <c r="AN104" s="103" t="n">
        <v>18.244</v>
      </c>
      <c r="AO104" s="103" t="n">
        <v>17.032</v>
      </c>
      <c r="AP104" s="103" t="n">
        <v>15.82</v>
      </c>
      <c r="AQ104" s="103" t="n">
        <v>14.608</v>
      </c>
      <c r="AR104" s="103" t="n">
        <v>13.396</v>
      </c>
      <c r="AS104" s="103" t="n">
        <v>12.184</v>
      </c>
      <c r="AT104" s="103" t="n">
        <v>10.972</v>
      </c>
      <c r="AU104" s="103" t="n">
        <v>9.76000000000001</v>
      </c>
      <c r="AV104" s="103" t="n">
        <v>8.54800000000001</v>
      </c>
      <c r="AW104" s="103" t="n">
        <v>7.33600000000001</v>
      </c>
      <c r="AX104" s="103" t="n">
        <v>6.12400000000002</v>
      </c>
      <c r="AY104" s="103" t="n">
        <v>4.91200000000002</v>
      </c>
      <c r="AZ104" s="103" t="n">
        <v>3.70000000000002</v>
      </c>
    </row>
    <row r="105" customFormat="false" ht="12.8" hidden="false" customHeight="false" outlineLevel="0" collapsed="false">
      <c r="A105" s="102" t="n">
        <v>138</v>
      </c>
      <c r="B105" s="103" t="n">
        <v>0</v>
      </c>
      <c r="C105" s="103" t="n">
        <v>0.6854</v>
      </c>
      <c r="D105" s="103" t="n">
        <v>1.3708</v>
      </c>
      <c r="E105" s="103" t="n">
        <v>2.0562</v>
      </c>
      <c r="F105" s="103" t="n">
        <v>2.7416</v>
      </c>
      <c r="G105" s="103" t="n">
        <v>3.427</v>
      </c>
      <c r="H105" s="103" t="n">
        <v>4.1124</v>
      </c>
      <c r="I105" s="103" t="n">
        <v>4.7978</v>
      </c>
      <c r="J105" s="103" t="n">
        <v>5.4832</v>
      </c>
      <c r="K105" s="103" t="n">
        <v>5.38704</v>
      </c>
      <c r="L105" s="103" t="n">
        <v>5.29088</v>
      </c>
      <c r="M105" s="103" t="n">
        <v>5.19472</v>
      </c>
      <c r="N105" s="103" t="n">
        <v>5.09856</v>
      </c>
      <c r="O105" s="103" t="n">
        <v>5.0024</v>
      </c>
      <c r="P105" s="103" t="n">
        <v>5.33176</v>
      </c>
      <c r="Q105" s="103" t="n">
        <v>5.66112</v>
      </c>
      <c r="R105" s="103" t="n">
        <v>5.99048</v>
      </c>
      <c r="S105" s="103" t="n">
        <v>6.31984</v>
      </c>
      <c r="T105" s="103" t="n">
        <v>6.6492</v>
      </c>
      <c r="U105" s="103" t="n">
        <v>9.084</v>
      </c>
      <c r="V105" s="103" t="n">
        <v>11.5188</v>
      </c>
      <c r="W105" s="103" t="n">
        <v>13.9536</v>
      </c>
      <c r="X105" s="103" t="n">
        <v>16.3884</v>
      </c>
      <c r="Y105" s="103" t="n">
        <v>18.8232</v>
      </c>
      <c r="Z105" s="103" t="n">
        <v>20.48608</v>
      </c>
      <c r="AA105" s="103" t="n">
        <v>22.14896</v>
      </c>
      <c r="AB105" s="103" t="n">
        <v>23.81184</v>
      </c>
      <c r="AC105" s="103" t="n">
        <v>25.47472</v>
      </c>
      <c r="AD105" s="103" t="n">
        <v>27.1376</v>
      </c>
      <c r="AE105" s="103" t="n">
        <v>26.4208</v>
      </c>
      <c r="AF105" s="103" t="n">
        <v>25.704</v>
      </c>
      <c r="AG105" s="103" t="n">
        <v>24.9872</v>
      </c>
      <c r="AH105" s="103" t="n">
        <v>24.2704</v>
      </c>
      <c r="AI105" s="103" t="n">
        <v>23.5536</v>
      </c>
      <c r="AJ105" s="103" t="n">
        <v>22.836802</v>
      </c>
      <c r="AK105" s="103" t="n">
        <v>22.12</v>
      </c>
      <c r="AL105" s="103" t="n">
        <v>20.892</v>
      </c>
      <c r="AM105" s="103" t="n">
        <v>19.664</v>
      </c>
      <c r="AN105" s="103" t="n">
        <v>18.436</v>
      </c>
      <c r="AO105" s="103" t="n">
        <v>17.208</v>
      </c>
      <c r="AP105" s="103" t="n">
        <v>15.98</v>
      </c>
      <c r="AQ105" s="103" t="n">
        <v>14.752</v>
      </c>
      <c r="AR105" s="103" t="n">
        <v>13.524</v>
      </c>
      <c r="AS105" s="103" t="n">
        <v>12.296</v>
      </c>
      <c r="AT105" s="103" t="n">
        <v>11.068</v>
      </c>
      <c r="AU105" s="103" t="n">
        <v>9.84000000000001</v>
      </c>
      <c r="AV105" s="103" t="n">
        <v>8.61200000000001</v>
      </c>
      <c r="AW105" s="103" t="n">
        <v>7.38400000000001</v>
      </c>
      <c r="AX105" s="103" t="n">
        <v>6.15600000000002</v>
      </c>
      <c r="AY105" s="103" t="n">
        <v>4.92800000000002</v>
      </c>
      <c r="AZ105" s="103" t="n">
        <v>3.70000000000002</v>
      </c>
    </row>
    <row r="106" customFormat="false" ht="12.8" hidden="false" customHeight="false" outlineLevel="0" collapsed="false">
      <c r="A106" s="102" t="n">
        <v>139</v>
      </c>
      <c r="B106" s="103" t="n">
        <v>0</v>
      </c>
      <c r="C106" s="103" t="n">
        <v>0.6792</v>
      </c>
      <c r="D106" s="103" t="n">
        <v>1.3584</v>
      </c>
      <c r="E106" s="103" t="n">
        <v>2.0376</v>
      </c>
      <c r="F106" s="103" t="n">
        <v>2.7168</v>
      </c>
      <c r="G106" s="103" t="n">
        <v>3.396</v>
      </c>
      <c r="H106" s="103" t="n">
        <v>4.0752</v>
      </c>
      <c r="I106" s="103" t="n">
        <v>4.7544</v>
      </c>
      <c r="J106" s="103" t="n">
        <v>5.4336</v>
      </c>
      <c r="K106" s="103" t="n">
        <v>5.33332</v>
      </c>
      <c r="L106" s="103" t="n">
        <v>5.23304</v>
      </c>
      <c r="M106" s="103" t="n">
        <v>5.13276</v>
      </c>
      <c r="N106" s="103" t="n">
        <v>5.03248</v>
      </c>
      <c r="O106" s="103" t="n">
        <v>4.9322</v>
      </c>
      <c r="P106" s="103" t="n">
        <v>5.26048</v>
      </c>
      <c r="Q106" s="103" t="n">
        <v>5.58876</v>
      </c>
      <c r="R106" s="103" t="n">
        <v>5.91704</v>
      </c>
      <c r="S106" s="103" t="n">
        <v>6.24532</v>
      </c>
      <c r="T106" s="103" t="n">
        <v>6.5736</v>
      </c>
      <c r="U106" s="103" t="n">
        <v>8.9996</v>
      </c>
      <c r="V106" s="103" t="n">
        <v>11.4256</v>
      </c>
      <c r="W106" s="103" t="n">
        <v>13.8516</v>
      </c>
      <c r="X106" s="103" t="n">
        <v>16.2776</v>
      </c>
      <c r="Y106" s="103" t="n">
        <v>18.7036</v>
      </c>
      <c r="Z106" s="103" t="n">
        <v>20.30864</v>
      </c>
      <c r="AA106" s="103" t="n">
        <v>21.91368</v>
      </c>
      <c r="AB106" s="103" t="n">
        <v>23.51872</v>
      </c>
      <c r="AC106" s="103" t="n">
        <v>25.12376</v>
      </c>
      <c r="AD106" s="103" t="n">
        <v>26.7288</v>
      </c>
      <c r="AE106" s="103" t="n">
        <v>26.104685</v>
      </c>
      <c r="AF106" s="103" t="n">
        <v>25.48057</v>
      </c>
      <c r="AG106" s="103" t="n">
        <v>24.8564566666667</v>
      </c>
      <c r="AH106" s="103" t="n">
        <v>24.2323433333333</v>
      </c>
      <c r="AI106" s="103" t="n">
        <v>23.60823</v>
      </c>
      <c r="AJ106" s="103" t="n">
        <v>22.984116</v>
      </c>
      <c r="AK106" s="103" t="n">
        <v>22.36</v>
      </c>
      <c r="AL106" s="103" t="n">
        <v>21.116</v>
      </c>
      <c r="AM106" s="103" t="n">
        <v>19.872</v>
      </c>
      <c r="AN106" s="103" t="n">
        <v>18.628</v>
      </c>
      <c r="AO106" s="103" t="n">
        <v>17.384</v>
      </c>
      <c r="AP106" s="103" t="n">
        <v>16.14</v>
      </c>
      <c r="AQ106" s="103" t="n">
        <v>14.896</v>
      </c>
      <c r="AR106" s="103" t="n">
        <v>13.652</v>
      </c>
      <c r="AS106" s="103" t="n">
        <v>12.408</v>
      </c>
      <c r="AT106" s="103" t="n">
        <v>11.164</v>
      </c>
      <c r="AU106" s="103" t="n">
        <v>9.92000000000001</v>
      </c>
      <c r="AV106" s="103" t="n">
        <v>8.67600000000001</v>
      </c>
      <c r="AW106" s="103" t="n">
        <v>7.43200000000002</v>
      </c>
      <c r="AX106" s="103" t="n">
        <v>6.18800000000002</v>
      </c>
      <c r="AY106" s="103" t="n">
        <v>4.94400000000002</v>
      </c>
      <c r="AZ106" s="103" t="n">
        <v>3.70000000000002</v>
      </c>
    </row>
    <row r="107" customFormat="false" ht="12.8" hidden="false" customHeight="false" outlineLevel="0" collapsed="false">
      <c r="A107" s="102" t="n">
        <v>140</v>
      </c>
      <c r="B107" s="103" t="n">
        <v>0</v>
      </c>
      <c r="C107" s="103" t="n">
        <v>0.673</v>
      </c>
      <c r="D107" s="103" t="n">
        <v>1.346</v>
      </c>
      <c r="E107" s="103" t="n">
        <v>2.019</v>
      </c>
      <c r="F107" s="103" t="n">
        <v>2.692</v>
      </c>
      <c r="G107" s="103" t="n">
        <v>3.365</v>
      </c>
      <c r="H107" s="103" t="n">
        <v>4.038</v>
      </c>
      <c r="I107" s="103" t="n">
        <v>4.711</v>
      </c>
      <c r="J107" s="103" t="n">
        <v>5.384</v>
      </c>
      <c r="K107" s="103" t="n">
        <v>5.2796</v>
      </c>
      <c r="L107" s="103" t="n">
        <v>5.1752</v>
      </c>
      <c r="M107" s="103" t="n">
        <v>5.0708</v>
      </c>
      <c r="N107" s="103" t="n">
        <v>4.9664</v>
      </c>
      <c r="O107" s="103" t="n">
        <v>4.862</v>
      </c>
      <c r="P107" s="103" t="n">
        <v>5.1892</v>
      </c>
      <c r="Q107" s="103" t="n">
        <v>5.5164</v>
      </c>
      <c r="R107" s="103" t="n">
        <v>5.8436</v>
      </c>
      <c r="S107" s="103" t="n">
        <v>6.1708</v>
      </c>
      <c r="T107" s="103" t="n">
        <v>6.498</v>
      </c>
      <c r="U107" s="103" t="n">
        <v>8.9152</v>
      </c>
      <c r="V107" s="103" t="n">
        <v>11.3324</v>
      </c>
      <c r="W107" s="103" t="n">
        <v>13.7496</v>
      </c>
      <c r="X107" s="103" t="n">
        <v>16.1668</v>
      </c>
      <c r="Y107" s="103" t="n">
        <v>18.584</v>
      </c>
      <c r="Z107" s="103" t="n">
        <v>20.1312</v>
      </c>
      <c r="AA107" s="103" t="n">
        <v>21.6784</v>
      </c>
      <c r="AB107" s="103" t="n">
        <v>23.2256</v>
      </c>
      <c r="AC107" s="103" t="n">
        <v>24.7728</v>
      </c>
      <c r="AD107" s="103" t="n">
        <v>26.32</v>
      </c>
      <c r="AE107" s="103" t="n">
        <v>25.78857</v>
      </c>
      <c r="AF107" s="103" t="n">
        <v>25.25714</v>
      </c>
      <c r="AG107" s="103" t="n">
        <v>24.7257133333333</v>
      </c>
      <c r="AH107" s="103" t="n">
        <v>24.1942866666667</v>
      </c>
      <c r="AI107" s="103" t="n">
        <v>23.66286</v>
      </c>
      <c r="AJ107" s="103" t="n">
        <v>23.13143</v>
      </c>
      <c r="AK107" s="103" t="n">
        <v>22.6</v>
      </c>
      <c r="AL107" s="103" t="n">
        <v>21.34</v>
      </c>
      <c r="AM107" s="103" t="n">
        <v>20.08</v>
      </c>
      <c r="AN107" s="103" t="n">
        <v>18.82</v>
      </c>
      <c r="AO107" s="103" t="n">
        <v>17.56</v>
      </c>
      <c r="AP107" s="103" t="n">
        <v>16.3</v>
      </c>
      <c r="AQ107" s="103" t="n">
        <v>15.04</v>
      </c>
      <c r="AR107" s="103" t="n">
        <v>13.78</v>
      </c>
      <c r="AS107" s="103" t="n">
        <v>12.52</v>
      </c>
      <c r="AT107" s="103" t="n">
        <v>11.26</v>
      </c>
      <c r="AU107" s="103" t="n">
        <v>10</v>
      </c>
      <c r="AV107" s="103" t="n">
        <v>8.74</v>
      </c>
      <c r="AW107" s="103" t="n">
        <v>7.48</v>
      </c>
      <c r="AX107" s="103" t="n">
        <v>6.22</v>
      </c>
      <c r="AY107" s="103" t="n">
        <v>4.96000000000001</v>
      </c>
      <c r="AZ107" s="103" t="n">
        <v>3.70000000000001</v>
      </c>
    </row>
    <row r="108" customFormat="false" ht="12.8" hidden="false" customHeight="false" outlineLevel="0" collapsed="false">
      <c r="A108" s="102" t="n">
        <v>141</v>
      </c>
      <c r="B108" s="103" t="n">
        <v>0</v>
      </c>
      <c r="C108" s="103" t="n">
        <v>0.6666</v>
      </c>
      <c r="D108" s="103" t="n">
        <v>1.3332</v>
      </c>
      <c r="E108" s="103" t="n">
        <v>1.9998</v>
      </c>
      <c r="F108" s="103" t="n">
        <v>2.6664</v>
      </c>
      <c r="G108" s="103" t="n">
        <v>3.333</v>
      </c>
      <c r="H108" s="103" t="n">
        <v>3.9996</v>
      </c>
      <c r="I108" s="103" t="n">
        <v>4.6662</v>
      </c>
      <c r="J108" s="103" t="n">
        <v>5.3328</v>
      </c>
      <c r="K108" s="103" t="n">
        <v>5.22408</v>
      </c>
      <c r="L108" s="103" t="n">
        <v>5.11536</v>
      </c>
      <c r="M108" s="103" t="n">
        <v>5.00664</v>
      </c>
      <c r="N108" s="103" t="n">
        <v>4.89792</v>
      </c>
      <c r="O108" s="103" t="n">
        <v>4.7892</v>
      </c>
      <c r="P108" s="103" t="n">
        <v>5.11584</v>
      </c>
      <c r="Q108" s="103" t="n">
        <v>5.44248</v>
      </c>
      <c r="R108" s="103" t="n">
        <v>5.76912</v>
      </c>
      <c r="S108" s="103" t="n">
        <v>6.09576</v>
      </c>
      <c r="T108" s="103" t="n">
        <v>6.4224</v>
      </c>
      <c r="U108" s="103" t="n">
        <v>8.8308</v>
      </c>
      <c r="V108" s="103" t="n">
        <v>11.2392</v>
      </c>
      <c r="W108" s="103" t="n">
        <v>13.6476</v>
      </c>
      <c r="X108" s="103" t="n">
        <v>16.056</v>
      </c>
      <c r="Y108" s="103" t="n">
        <v>18.4644</v>
      </c>
      <c r="Z108" s="103" t="n">
        <v>19.95376</v>
      </c>
      <c r="AA108" s="103" t="n">
        <v>21.44312</v>
      </c>
      <c r="AB108" s="103" t="n">
        <v>22.93248</v>
      </c>
      <c r="AC108" s="103" t="n">
        <v>24.42184</v>
      </c>
      <c r="AD108" s="103" t="n">
        <v>25.9112</v>
      </c>
      <c r="AE108" s="103" t="n">
        <v>25.472456</v>
      </c>
      <c r="AF108" s="103" t="n">
        <v>25.033712</v>
      </c>
      <c r="AG108" s="103" t="n">
        <v>24.5949706666667</v>
      </c>
      <c r="AH108" s="103" t="n">
        <v>24.1562293333333</v>
      </c>
      <c r="AI108" s="103" t="n">
        <v>23.717488</v>
      </c>
      <c r="AJ108" s="103" t="n">
        <v>23.278744</v>
      </c>
      <c r="AK108" s="103" t="n">
        <v>22.84</v>
      </c>
      <c r="AL108" s="103" t="n">
        <v>21.56</v>
      </c>
      <c r="AM108" s="103" t="n">
        <v>20.28</v>
      </c>
      <c r="AN108" s="103" t="n">
        <v>19</v>
      </c>
      <c r="AO108" s="103" t="n">
        <v>17.72</v>
      </c>
      <c r="AP108" s="103" t="n">
        <v>16.44</v>
      </c>
      <c r="AQ108" s="103" t="n">
        <v>15.16</v>
      </c>
      <c r="AR108" s="103" t="n">
        <v>13.88</v>
      </c>
      <c r="AS108" s="103" t="n">
        <v>12.6</v>
      </c>
      <c r="AT108" s="103" t="n">
        <v>11.32</v>
      </c>
      <c r="AU108" s="103" t="n">
        <v>10.04</v>
      </c>
      <c r="AV108" s="103" t="n">
        <v>8.76000000000001</v>
      </c>
      <c r="AW108" s="103" t="n">
        <v>7.48000000000001</v>
      </c>
      <c r="AX108" s="103" t="n">
        <v>6.20000000000001</v>
      </c>
      <c r="AY108" s="103" t="n">
        <v>4.92000000000001</v>
      </c>
      <c r="AZ108" s="103" t="n">
        <v>3.64000000000001</v>
      </c>
    </row>
    <row r="109" customFormat="false" ht="12.8" hidden="false" customHeight="false" outlineLevel="0" collapsed="false">
      <c r="A109" s="102" t="n">
        <v>142</v>
      </c>
      <c r="B109" s="103" t="n">
        <v>0</v>
      </c>
      <c r="C109" s="103" t="n">
        <v>0.6602</v>
      </c>
      <c r="D109" s="103" t="n">
        <v>1.3204</v>
      </c>
      <c r="E109" s="103" t="n">
        <v>1.9806</v>
      </c>
      <c r="F109" s="103" t="n">
        <v>2.6408</v>
      </c>
      <c r="G109" s="103" t="n">
        <v>3.301</v>
      </c>
      <c r="H109" s="103" t="n">
        <v>3.9612</v>
      </c>
      <c r="I109" s="103" t="n">
        <v>4.6214</v>
      </c>
      <c r="J109" s="103" t="n">
        <v>5.2816</v>
      </c>
      <c r="K109" s="103" t="n">
        <v>5.16856</v>
      </c>
      <c r="L109" s="103" t="n">
        <v>5.05552</v>
      </c>
      <c r="M109" s="103" t="n">
        <v>4.94248</v>
      </c>
      <c r="N109" s="103" t="n">
        <v>4.82944</v>
      </c>
      <c r="O109" s="103" t="n">
        <v>4.7164</v>
      </c>
      <c r="P109" s="103" t="n">
        <v>5.04248</v>
      </c>
      <c r="Q109" s="103" t="n">
        <v>5.36856</v>
      </c>
      <c r="R109" s="103" t="n">
        <v>5.69464</v>
      </c>
      <c r="S109" s="103" t="n">
        <v>6.02072</v>
      </c>
      <c r="T109" s="103" t="n">
        <v>6.3468</v>
      </c>
      <c r="U109" s="103" t="n">
        <v>8.7464</v>
      </c>
      <c r="V109" s="103" t="n">
        <v>11.146</v>
      </c>
      <c r="W109" s="103" t="n">
        <v>13.5456</v>
      </c>
      <c r="X109" s="103" t="n">
        <v>15.9452</v>
      </c>
      <c r="Y109" s="103" t="n">
        <v>18.3448</v>
      </c>
      <c r="Z109" s="103" t="n">
        <v>19.77632</v>
      </c>
      <c r="AA109" s="103" t="n">
        <v>21.20784</v>
      </c>
      <c r="AB109" s="103" t="n">
        <v>22.63936</v>
      </c>
      <c r="AC109" s="103" t="n">
        <v>24.07088</v>
      </c>
      <c r="AD109" s="103" t="n">
        <v>25.5024</v>
      </c>
      <c r="AE109" s="103" t="n">
        <v>25.156342</v>
      </c>
      <c r="AF109" s="103" t="n">
        <v>24.810284</v>
      </c>
      <c r="AG109" s="103" t="n">
        <v>24.464228</v>
      </c>
      <c r="AH109" s="103" t="n">
        <v>24.118172</v>
      </c>
      <c r="AI109" s="103" t="n">
        <v>23.772116</v>
      </c>
      <c r="AJ109" s="103" t="n">
        <v>23.426058</v>
      </c>
      <c r="AK109" s="103" t="n">
        <v>23.08</v>
      </c>
      <c r="AL109" s="103" t="n">
        <v>21.78</v>
      </c>
      <c r="AM109" s="103" t="n">
        <v>20.48</v>
      </c>
      <c r="AN109" s="103" t="n">
        <v>19.18</v>
      </c>
      <c r="AO109" s="103" t="n">
        <v>17.88</v>
      </c>
      <c r="AP109" s="103" t="n">
        <v>16.58</v>
      </c>
      <c r="AQ109" s="103" t="n">
        <v>15.28</v>
      </c>
      <c r="AR109" s="103" t="n">
        <v>13.98</v>
      </c>
      <c r="AS109" s="103" t="n">
        <v>12.68</v>
      </c>
      <c r="AT109" s="103" t="n">
        <v>11.38</v>
      </c>
      <c r="AU109" s="103" t="n">
        <v>10.08</v>
      </c>
      <c r="AV109" s="103" t="n">
        <v>8.78000000000001</v>
      </c>
      <c r="AW109" s="103" t="n">
        <v>7.48000000000001</v>
      </c>
      <c r="AX109" s="103" t="n">
        <v>6.18000000000001</v>
      </c>
      <c r="AY109" s="103" t="n">
        <v>4.88000000000001</v>
      </c>
      <c r="AZ109" s="103" t="n">
        <v>3.58000000000002</v>
      </c>
    </row>
    <row r="110" customFormat="false" ht="12.8" hidden="false" customHeight="false" outlineLevel="0" collapsed="false">
      <c r="A110" s="102" t="n">
        <v>143</v>
      </c>
      <c r="B110" s="103" t="n">
        <v>0</v>
      </c>
      <c r="C110" s="103" t="n">
        <v>0.6538</v>
      </c>
      <c r="D110" s="103" t="n">
        <v>1.3076</v>
      </c>
      <c r="E110" s="103" t="n">
        <v>1.9614</v>
      </c>
      <c r="F110" s="103" t="n">
        <v>2.6152</v>
      </c>
      <c r="G110" s="103" t="n">
        <v>3.269</v>
      </c>
      <c r="H110" s="103" t="n">
        <v>3.9228</v>
      </c>
      <c r="I110" s="103" t="n">
        <v>4.5766</v>
      </c>
      <c r="J110" s="103" t="n">
        <v>5.2304</v>
      </c>
      <c r="K110" s="103" t="n">
        <v>5.11304</v>
      </c>
      <c r="L110" s="103" t="n">
        <v>4.99568</v>
      </c>
      <c r="M110" s="103" t="n">
        <v>4.87832</v>
      </c>
      <c r="N110" s="103" t="n">
        <v>4.76096</v>
      </c>
      <c r="O110" s="103" t="n">
        <v>4.6436</v>
      </c>
      <c r="P110" s="103" t="n">
        <v>4.96912</v>
      </c>
      <c r="Q110" s="103" t="n">
        <v>5.29464</v>
      </c>
      <c r="R110" s="103" t="n">
        <v>5.62016</v>
      </c>
      <c r="S110" s="103" t="n">
        <v>5.94568</v>
      </c>
      <c r="T110" s="103" t="n">
        <v>6.2712</v>
      </c>
      <c r="U110" s="103" t="n">
        <v>8.662</v>
      </c>
      <c r="V110" s="103" t="n">
        <v>11.0528</v>
      </c>
      <c r="W110" s="103" t="n">
        <v>13.4436</v>
      </c>
      <c r="X110" s="103" t="n">
        <v>15.8344</v>
      </c>
      <c r="Y110" s="103" t="n">
        <v>18.2252</v>
      </c>
      <c r="Z110" s="103" t="n">
        <v>19.59888</v>
      </c>
      <c r="AA110" s="103" t="n">
        <v>20.97256</v>
      </c>
      <c r="AB110" s="103" t="n">
        <v>22.34624</v>
      </c>
      <c r="AC110" s="103" t="n">
        <v>23.71992</v>
      </c>
      <c r="AD110" s="103" t="n">
        <v>25.0936</v>
      </c>
      <c r="AE110" s="103" t="n">
        <v>24.840228</v>
      </c>
      <c r="AF110" s="103" t="n">
        <v>24.586856</v>
      </c>
      <c r="AG110" s="103" t="n">
        <v>24.3334853333333</v>
      </c>
      <c r="AH110" s="103" t="n">
        <v>24.0801146666667</v>
      </c>
      <c r="AI110" s="103" t="n">
        <v>23.826744</v>
      </c>
      <c r="AJ110" s="103" t="n">
        <v>23.573372</v>
      </c>
      <c r="AK110" s="103" t="n">
        <v>23.32</v>
      </c>
      <c r="AL110" s="103" t="n">
        <v>22</v>
      </c>
      <c r="AM110" s="103" t="n">
        <v>20.68</v>
      </c>
      <c r="AN110" s="103" t="n">
        <v>19.36</v>
      </c>
      <c r="AO110" s="103" t="n">
        <v>18.04</v>
      </c>
      <c r="AP110" s="103" t="n">
        <v>16.72</v>
      </c>
      <c r="AQ110" s="103" t="n">
        <v>15.4</v>
      </c>
      <c r="AR110" s="103" t="n">
        <v>14.08</v>
      </c>
      <c r="AS110" s="103" t="n">
        <v>12.76</v>
      </c>
      <c r="AT110" s="103" t="n">
        <v>11.44</v>
      </c>
      <c r="AU110" s="103" t="n">
        <v>10.12</v>
      </c>
      <c r="AV110" s="103" t="n">
        <v>8.80000000000001</v>
      </c>
      <c r="AW110" s="103" t="n">
        <v>7.48000000000001</v>
      </c>
      <c r="AX110" s="103" t="n">
        <v>6.16000000000002</v>
      </c>
      <c r="AY110" s="103" t="n">
        <v>4.84000000000002</v>
      </c>
      <c r="AZ110" s="103" t="n">
        <v>3.52000000000002</v>
      </c>
    </row>
    <row r="111" customFormat="false" ht="12.8" hidden="false" customHeight="false" outlineLevel="0" collapsed="false">
      <c r="A111" s="102" t="n">
        <v>144</v>
      </c>
      <c r="B111" s="103" t="n">
        <v>0</v>
      </c>
      <c r="C111" s="103" t="n">
        <v>0.6474</v>
      </c>
      <c r="D111" s="103" t="n">
        <v>1.2948</v>
      </c>
      <c r="E111" s="103" t="n">
        <v>1.9422</v>
      </c>
      <c r="F111" s="103" t="n">
        <v>2.5896</v>
      </c>
      <c r="G111" s="103" t="n">
        <v>3.237</v>
      </c>
      <c r="H111" s="103" t="n">
        <v>3.8844</v>
      </c>
      <c r="I111" s="103" t="n">
        <v>4.5318</v>
      </c>
      <c r="J111" s="103" t="n">
        <v>5.1792</v>
      </c>
      <c r="K111" s="103" t="n">
        <v>5.05752</v>
      </c>
      <c r="L111" s="103" t="n">
        <v>4.93584</v>
      </c>
      <c r="M111" s="103" t="n">
        <v>4.81416</v>
      </c>
      <c r="N111" s="103" t="n">
        <v>4.69248</v>
      </c>
      <c r="O111" s="103" t="n">
        <v>4.5708</v>
      </c>
      <c r="P111" s="103" t="n">
        <v>4.89576</v>
      </c>
      <c r="Q111" s="103" t="n">
        <v>5.22072</v>
      </c>
      <c r="R111" s="103" t="n">
        <v>5.54568</v>
      </c>
      <c r="S111" s="103" t="n">
        <v>5.87064</v>
      </c>
      <c r="T111" s="103" t="n">
        <v>6.1956</v>
      </c>
      <c r="U111" s="103" t="n">
        <v>8.5776</v>
      </c>
      <c r="V111" s="103" t="n">
        <v>10.9596</v>
      </c>
      <c r="W111" s="103" t="n">
        <v>13.3416</v>
      </c>
      <c r="X111" s="103" t="n">
        <v>15.7236</v>
      </c>
      <c r="Y111" s="103" t="n">
        <v>18.1056</v>
      </c>
      <c r="Z111" s="103" t="n">
        <v>19.42144</v>
      </c>
      <c r="AA111" s="103" t="n">
        <v>20.73728</v>
      </c>
      <c r="AB111" s="103" t="n">
        <v>22.05312</v>
      </c>
      <c r="AC111" s="103" t="n">
        <v>23.36896</v>
      </c>
      <c r="AD111" s="103" t="n">
        <v>24.6848</v>
      </c>
      <c r="AE111" s="103" t="n">
        <v>24.524114</v>
      </c>
      <c r="AF111" s="103" t="n">
        <v>24.363428</v>
      </c>
      <c r="AG111" s="103" t="n">
        <v>24.2027426666667</v>
      </c>
      <c r="AH111" s="103" t="n">
        <v>24.0420573333333</v>
      </c>
      <c r="AI111" s="103" t="n">
        <v>23.881372</v>
      </c>
      <c r="AJ111" s="103" t="n">
        <v>23.720686</v>
      </c>
      <c r="AK111" s="103" t="n">
        <v>23.56</v>
      </c>
      <c r="AL111" s="103" t="n">
        <v>22.22</v>
      </c>
      <c r="AM111" s="103" t="n">
        <v>20.88</v>
      </c>
      <c r="AN111" s="103" t="n">
        <v>19.54</v>
      </c>
      <c r="AO111" s="103" t="n">
        <v>18.2</v>
      </c>
      <c r="AP111" s="103" t="n">
        <v>16.86</v>
      </c>
      <c r="AQ111" s="103" t="n">
        <v>15.52</v>
      </c>
      <c r="AR111" s="103" t="n">
        <v>14.18</v>
      </c>
      <c r="AS111" s="103" t="n">
        <v>12.84</v>
      </c>
      <c r="AT111" s="103" t="n">
        <v>11.5</v>
      </c>
      <c r="AU111" s="103" t="n">
        <v>10.16</v>
      </c>
      <c r="AV111" s="103" t="n">
        <v>8.82000000000001</v>
      </c>
      <c r="AW111" s="103" t="n">
        <v>7.48000000000002</v>
      </c>
      <c r="AX111" s="103" t="n">
        <v>6.14000000000002</v>
      </c>
      <c r="AY111" s="103" t="n">
        <v>4.80000000000002</v>
      </c>
      <c r="AZ111" s="103" t="n">
        <v>3.46000000000003</v>
      </c>
    </row>
    <row r="112" customFormat="false" ht="12.8" hidden="false" customHeight="false" outlineLevel="0" collapsed="false">
      <c r="A112" s="102" t="n">
        <v>145</v>
      </c>
      <c r="B112" s="103" t="n">
        <v>0</v>
      </c>
      <c r="C112" s="103" t="n">
        <v>0.641</v>
      </c>
      <c r="D112" s="103" t="n">
        <v>1.282</v>
      </c>
      <c r="E112" s="103" t="n">
        <v>1.923</v>
      </c>
      <c r="F112" s="103" t="n">
        <v>2.564</v>
      </c>
      <c r="G112" s="103" t="n">
        <v>3.205</v>
      </c>
      <c r="H112" s="103" t="n">
        <v>3.846</v>
      </c>
      <c r="I112" s="103" t="n">
        <v>4.487</v>
      </c>
      <c r="J112" s="103" t="n">
        <v>5.128</v>
      </c>
      <c r="K112" s="103" t="n">
        <v>5.002</v>
      </c>
      <c r="L112" s="103" t="n">
        <v>4.876</v>
      </c>
      <c r="M112" s="103" t="n">
        <v>4.75</v>
      </c>
      <c r="N112" s="103" t="n">
        <v>4.624</v>
      </c>
      <c r="O112" s="103" t="n">
        <v>4.498</v>
      </c>
      <c r="P112" s="103" t="n">
        <v>4.8224</v>
      </c>
      <c r="Q112" s="103" t="n">
        <v>5.1468</v>
      </c>
      <c r="R112" s="103" t="n">
        <v>5.4712</v>
      </c>
      <c r="S112" s="103" t="n">
        <v>5.7956</v>
      </c>
      <c r="T112" s="103" t="n">
        <v>6.12</v>
      </c>
      <c r="U112" s="103" t="n">
        <v>8.4932</v>
      </c>
      <c r="V112" s="103" t="n">
        <v>10.8664</v>
      </c>
      <c r="W112" s="103" t="n">
        <v>13.2396</v>
      </c>
      <c r="X112" s="103" t="n">
        <v>15.6128</v>
      </c>
      <c r="Y112" s="103" t="n">
        <v>17.986</v>
      </c>
      <c r="Z112" s="103" t="n">
        <v>19.244</v>
      </c>
      <c r="AA112" s="103" t="n">
        <v>20.502</v>
      </c>
      <c r="AB112" s="103" t="n">
        <v>21.76</v>
      </c>
      <c r="AC112" s="103" t="n">
        <v>23.018</v>
      </c>
      <c r="AD112" s="103" t="n">
        <v>24.276</v>
      </c>
      <c r="AE112" s="103" t="n">
        <v>24.208</v>
      </c>
      <c r="AF112" s="103" t="n">
        <v>24.14</v>
      </c>
      <c r="AG112" s="103" t="n">
        <v>24.072</v>
      </c>
      <c r="AH112" s="103" t="n">
        <v>24.004</v>
      </c>
      <c r="AI112" s="103" t="n">
        <v>23.936</v>
      </c>
      <c r="AJ112" s="103" t="n">
        <v>23.868</v>
      </c>
      <c r="AK112" s="103" t="n">
        <v>23.8</v>
      </c>
      <c r="AL112" s="103" t="n">
        <v>22.44</v>
      </c>
      <c r="AM112" s="103" t="n">
        <v>21.08</v>
      </c>
      <c r="AN112" s="103" t="n">
        <v>19.72</v>
      </c>
      <c r="AO112" s="103" t="n">
        <v>18.36</v>
      </c>
      <c r="AP112" s="103" t="n">
        <v>17</v>
      </c>
      <c r="AQ112" s="103" t="n">
        <v>15.64</v>
      </c>
      <c r="AR112" s="103" t="n">
        <v>14.28</v>
      </c>
      <c r="AS112" s="103" t="n">
        <v>12.92</v>
      </c>
      <c r="AT112" s="103" t="n">
        <v>11.56</v>
      </c>
      <c r="AU112" s="103" t="n">
        <v>10.2</v>
      </c>
      <c r="AV112" s="103" t="n">
        <v>8.84</v>
      </c>
      <c r="AW112" s="103" t="n">
        <v>7.48</v>
      </c>
      <c r="AX112" s="103" t="n">
        <v>6.12</v>
      </c>
      <c r="AY112" s="103" t="n">
        <v>4.76000000000001</v>
      </c>
      <c r="AZ112" s="103" t="n">
        <v>3.40000000000001</v>
      </c>
    </row>
    <row r="113" customFormat="false" ht="12.8" hidden="false" customHeight="false" outlineLevel="0" collapsed="false">
      <c r="A113" s="102" t="n">
        <v>146</v>
      </c>
      <c r="B113" s="103" t="n">
        <v>0</v>
      </c>
      <c r="C113" s="103" t="n">
        <v>0.6348</v>
      </c>
      <c r="D113" s="103" t="n">
        <v>1.2696</v>
      </c>
      <c r="E113" s="103" t="n">
        <v>1.9044</v>
      </c>
      <c r="F113" s="103" t="n">
        <v>2.5392</v>
      </c>
      <c r="G113" s="103" t="n">
        <v>3.174</v>
      </c>
      <c r="H113" s="103" t="n">
        <v>3.8088</v>
      </c>
      <c r="I113" s="103" t="n">
        <v>4.4436</v>
      </c>
      <c r="J113" s="103" t="n">
        <v>5.0784</v>
      </c>
      <c r="K113" s="103" t="n">
        <v>4.94828</v>
      </c>
      <c r="L113" s="103" t="n">
        <v>4.81816</v>
      </c>
      <c r="M113" s="103" t="n">
        <v>4.68804</v>
      </c>
      <c r="N113" s="103" t="n">
        <v>4.55792</v>
      </c>
      <c r="O113" s="103" t="n">
        <v>4.4278</v>
      </c>
      <c r="P113" s="103" t="n">
        <v>4.7504</v>
      </c>
      <c r="Q113" s="103" t="n">
        <v>5.073</v>
      </c>
      <c r="R113" s="103" t="n">
        <v>5.3956</v>
      </c>
      <c r="S113" s="103" t="n">
        <v>5.7182</v>
      </c>
      <c r="T113" s="103" t="n">
        <v>6.0408</v>
      </c>
      <c r="U113" s="103" t="n">
        <v>8.39028</v>
      </c>
      <c r="V113" s="103" t="n">
        <v>10.73976</v>
      </c>
      <c r="W113" s="103" t="n">
        <v>13.08924</v>
      </c>
      <c r="X113" s="103" t="n">
        <v>15.43872</v>
      </c>
      <c r="Y113" s="103" t="n">
        <v>17.7882</v>
      </c>
      <c r="Z113" s="103" t="n">
        <v>19.004</v>
      </c>
      <c r="AA113" s="103" t="n">
        <v>20.2198</v>
      </c>
      <c r="AB113" s="103" t="n">
        <v>21.4356</v>
      </c>
      <c r="AC113" s="103" t="n">
        <v>22.6514</v>
      </c>
      <c r="AD113" s="103" t="n">
        <v>23.8672</v>
      </c>
      <c r="AE113" s="103" t="n">
        <v>23.8976</v>
      </c>
      <c r="AF113" s="103" t="n">
        <v>23.928</v>
      </c>
      <c r="AG113" s="103" t="n">
        <v>23.9584</v>
      </c>
      <c r="AH113" s="103" t="n">
        <v>23.9888</v>
      </c>
      <c r="AI113" s="103" t="n">
        <v>24.0192</v>
      </c>
      <c r="AJ113" s="103" t="n">
        <v>24.0496</v>
      </c>
      <c r="AK113" s="103" t="n">
        <v>24.08</v>
      </c>
      <c r="AL113" s="103" t="n">
        <v>22.7</v>
      </c>
      <c r="AM113" s="103" t="n">
        <v>21.32</v>
      </c>
      <c r="AN113" s="103" t="n">
        <v>19.94</v>
      </c>
      <c r="AO113" s="103" t="n">
        <v>18.56</v>
      </c>
      <c r="AP113" s="103" t="n">
        <v>17.18</v>
      </c>
      <c r="AQ113" s="103" t="n">
        <v>15.8</v>
      </c>
      <c r="AR113" s="103" t="n">
        <v>14.42</v>
      </c>
      <c r="AS113" s="103" t="n">
        <v>13.04</v>
      </c>
      <c r="AT113" s="103" t="n">
        <v>11.66</v>
      </c>
      <c r="AU113" s="103" t="n">
        <v>10.28</v>
      </c>
      <c r="AV113" s="103" t="n">
        <v>8.9</v>
      </c>
      <c r="AW113" s="103" t="n">
        <v>7.52</v>
      </c>
      <c r="AX113" s="103" t="n">
        <v>6.14</v>
      </c>
      <c r="AY113" s="103" t="n">
        <v>4.76</v>
      </c>
      <c r="AZ113" s="103" t="n">
        <v>3.38</v>
      </c>
    </row>
    <row r="114" customFormat="false" ht="12.8" hidden="false" customHeight="false" outlineLevel="0" collapsed="false">
      <c r="A114" s="102" t="n">
        <v>147</v>
      </c>
      <c r="B114" s="103" t="n">
        <v>0</v>
      </c>
      <c r="C114" s="103" t="n">
        <v>0.6286</v>
      </c>
      <c r="D114" s="103" t="n">
        <v>1.2572</v>
      </c>
      <c r="E114" s="103" t="n">
        <v>1.8858</v>
      </c>
      <c r="F114" s="103" t="n">
        <v>2.5144</v>
      </c>
      <c r="G114" s="103" t="n">
        <v>3.143</v>
      </c>
      <c r="H114" s="103" t="n">
        <v>3.7716</v>
      </c>
      <c r="I114" s="103" t="n">
        <v>4.4002</v>
      </c>
      <c r="J114" s="103" t="n">
        <v>5.0288</v>
      </c>
      <c r="K114" s="103" t="n">
        <v>4.89456</v>
      </c>
      <c r="L114" s="103" t="n">
        <v>4.76032</v>
      </c>
      <c r="M114" s="103" t="n">
        <v>4.62608</v>
      </c>
      <c r="N114" s="103" t="n">
        <v>4.49184</v>
      </c>
      <c r="O114" s="103" t="n">
        <v>4.3576</v>
      </c>
      <c r="P114" s="103" t="n">
        <v>4.6784</v>
      </c>
      <c r="Q114" s="103" t="n">
        <v>4.9992</v>
      </c>
      <c r="R114" s="103" t="n">
        <v>5.32</v>
      </c>
      <c r="S114" s="103" t="n">
        <v>5.6408</v>
      </c>
      <c r="T114" s="103" t="n">
        <v>5.9616</v>
      </c>
      <c r="U114" s="103" t="n">
        <v>8.28736</v>
      </c>
      <c r="V114" s="103" t="n">
        <v>10.61312</v>
      </c>
      <c r="W114" s="103" t="n">
        <v>12.93888</v>
      </c>
      <c r="X114" s="103" t="n">
        <v>15.26464</v>
      </c>
      <c r="Y114" s="103" t="n">
        <v>17.5904</v>
      </c>
      <c r="Z114" s="103" t="n">
        <v>18.764</v>
      </c>
      <c r="AA114" s="103" t="n">
        <v>19.9376</v>
      </c>
      <c r="AB114" s="103" t="n">
        <v>21.1112</v>
      </c>
      <c r="AC114" s="103" t="n">
        <v>22.2848</v>
      </c>
      <c r="AD114" s="103" t="n">
        <v>23.4584</v>
      </c>
      <c r="AE114" s="103" t="n">
        <v>23.5872</v>
      </c>
      <c r="AF114" s="103" t="n">
        <v>23.716</v>
      </c>
      <c r="AG114" s="103" t="n">
        <v>23.8448</v>
      </c>
      <c r="AH114" s="103" t="n">
        <v>23.9736</v>
      </c>
      <c r="AI114" s="103" t="n">
        <v>24.1024</v>
      </c>
      <c r="AJ114" s="103" t="n">
        <v>24.2312</v>
      </c>
      <c r="AK114" s="103" t="n">
        <v>24.36</v>
      </c>
      <c r="AL114" s="103" t="n">
        <v>22.96</v>
      </c>
      <c r="AM114" s="103" t="n">
        <v>21.56</v>
      </c>
      <c r="AN114" s="103" t="n">
        <v>20.16</v>
      </c>
      <c r="AO114" s="103" t="n">
        <v>18.76</v>
      </c>
      <c r="AP114" s="103" t="n">
        <v>17.36</v>
      </c>
      <c r="AQ114" s="103" t="n">
        <v>15.96</v>
      </c>
      <c r="AR114" s="103" t="n">
        <v>14.56</v>
      </c>
      <c r="AS114" s="103" t="n">
        <v>13.16</v>
      </c>
      <c r="AT114" s="103" t="n">
        <v>11.76</v>
      </c>
      <c r="AU114" s="103" t="n">
        <v>10.36</v>
      </c>
      <c r="AV114" s="103" t="n">
        <v>8.96</v>
      </c>
      <c r="AW114" s="103" t="n">
        <v>7.56</v>
      </c>
      <c r="AX114" s="103" t="n">
        <v>6.16</v>
      </c>
      <c r="AY114" s="103" t="n">
        <v>4.75999999999999</v>
      </c>
      <c r="AZ114" s="103" t="n">
        <v>3.35999999999999</v>
      </c>
    </row>
    <row r="115" customFormat="false" ht="12.8" hidden="false" customHeight="false" outlineLevel="0" collapsed="false">
      <c r="A115" s="102" t="n">
        <v>148</v>
      </c>
      <c r="B115" s="103" t="n">
        <v>0</v>
      </c>
      <c r="C115" s="103" t="n">
        <v>0.6224</v>
      </c>
      <c r="D115" s="103" t="n">
        <v>1.2448</v>
      </c>
      <c r="E115" s="103" t="n">
        <v>1.8672</v>
      </c>
      <c r="F115" s="103" t="n">
        <v>2.4896</v>
      </c>
      <c r="G115" s="103" t="n">
        <v>3.112</v>
      </c>
      <c r="H115" s="103" t="n">
        <v>3.7344</v>
      </c>
      <c r="I115" s="103" t="n">
        <v>4.3568</v>
      </c>
      <c r="J115" s="103" t="n">
        <v>4.9792</v>
      </c>
      <c r="K115" s="103" t="n">
        <v>4.84084</v>
      </c>
      <c r="L115" s="103" t="n">
        <v>4.70248</v>
      </c>
      <c r="M115" s="103" t="n">
        <v>4.56412</v>
      </c>
      <c r="N115" s="103" t="n">
        <v>4.42576</v>
      </c>
      <c r="O115" s="103" t="n">
        <v>4.2874</v>
      </c>
      <c r="P115" s="103" t="n">
        <v>4.6064</v>
      </c>
      <c r="Q115" s="103" t="n">
        <v>4.9254</v>
      </c>
      <c r="R115" s="103" t="n">
        <v>5.2444</v>
      </c>
      <c r="S115" s="103" t="n">
        <v>5.5634</v>
      </c>
      <c r="T115" s="103" t="n">
        <v>5.8824</v>
      </c>
      <c r="U115" s="103" t="n">
        <v>8.18444</v>
      </c>
      <c r="V115" s="103" t="n">
        <v>10.48648</v>
      </c>
      <c r="W115" s="103" t="n">
        <v>12.78852</v>
      </c>
      <c r="X115" s="103" t="n">
        <v>15.09056</v>
      </c>
      <c r="Y115" s="103" t="n">
        <v>17.3926</v>
      </c>
      <c r="Z115" s="103" t="n">
        <v>18.524</v>
      </c>
      <c r="AA115" s="103" t="n">
        <v>19.6554</v>
      </c>
      <c r="AB115" s="103" t="n">
        <v>20.7868</v>
      </c>
      <c r="AC115" s="103" t="n">
        <v>21.9182</v>
      </c>
      <c r="AD115" s="103" t="n">
        <v>23.0496</v>
      </c>
      <c r="AE115" s="103" t="n">
        <v>23.2768</v>
      </c>
      <c r="AF115" s="103" t="n">
        <v>23.504</v>
      </c>
      <c r="AG115" s="103" t="n">
        <v>23.7312</v>
      </c>
      <c r="AH115" s="103" t="n">
        <v>23.9584</v>
      </c>
      <c r="AI115" s="103" t="n">
        <v>24.1856</v>
      </c>
      <c r="AJ115" s="103" t="n">
        <v>24.4128</v>
      </c>
      <c r="AK115" s="103" t="n">
        <v>24.64</v>
      </c>
      <c r="AL115" s="103" t="n">
        <v>23.22</v>
      </c>
      <c r="AM115" s="103" t="n">
        <v>21.8</v>
      </c>
      <c r="AN115" s="103" t="n">
        <v>20.38</v>
      </c>
      <c r="AO115" s="103" t="n">
        <v>18.96</v>
      </c>
      <c r="AP115" s="103" t="n">
        <v>17.54</v>
      </c>
      <c r="AQ115" s="103" t="n">
        <v>16.12</v>
      </c>
      <c r="AR115" s="103" t="n">
        <v>14.7</v>
      </c>
      <c r="AS115" s="103" t="n">
        <v>13.28</v>
      </c>
      <c r="AT115" s="103" t="n">
        <v>11.86</v>
      </c>
      <c r="AU115" s="103" t="n">
        <v>10.44</v>
      </c>
      <c r="AV115" s="103" t="n">
        <v>9.01999999999999</v>
      </c>
      <c r="AW115" s="103" t="n">
        <v>7.59999999999999</v>
      </c>
      <c r="AX115" s="103" t="n">
        <v>6.17999999999999</v>
      </c>
      <c r="AY115" s="103" t="n">
        <v>4.75999999999998</v>
      </c>
      <c r="AZ115" s="103" t="n">
        <v>3.33999999999998</v>
      </c>
    </row>
    <row r="116" customFormat="false" ht="12.8" hidden="false" customHeight="false" outlineLevel="0" collapsed="false">
      <c r="A116" s="102" t="n">
        <v>149</v>
      </c>
      <c r="B116" s="103" t="n">
        <v>0</v>
      </c>
      <c r="C116" s="103" t="n">
        <v>0.6162</v>
      </c>
      <c r="D116" s="103" t="n">
        <v>1.2324</v>
      </c>
      <c r="E116" s="103" t="n">
        <v>1.8486</v>
      </c>
      <c r="F116" s="103" t="n">
        <v>2.4648</v>
      </c>
      <c r="G116" s="103" t="n">
        <v>3.081</v>
      </c>
      <c r="H116" s="103" t="n">
        <v>3.6972</v>
      </c>
      <c r="I116" s="103" t="n">
        <v>4.3134</v>
      </c>
      <c r="J116" s="103" t="n">
        <v>4.9296</v>
      </c>
      <c r="K116" s="103" t="n">
        <v>4.78712</v>
      </c>
      <c r="L116" s="103" t="n">
        <v>4.64464</v>
      </c>
      <c r="M116" s="103" t="n">
        <v>4.50216</v>
      </c>
      <c r="N116" s="103" t="n">
        <v>4.35968</v>
      </c>
      <c r="O116" s="103" t="n">
        <v>4.2172</v>
      </c>
      <c r="P116" s="103" t="n">
        <v>4.5344</v>
      </c>
      <c r="Q116" s="103" t="n">
        <v>4.8516</v>
      </c>
      <c r="R116" s="103" t="n">
        <v>5.1688</v>
      </c>
      <c r="S116" s="103" t="n">
        <v>5.486</v>
      </c>
      <c r="T116" s="103" t="n">
        <v>5.8032</v>
      </c>
      <c r="U116" s="103" t="n">
        <v>8.08152</v>
      </c>
      <c r="V116" s="103" t="n">
        <v>10.35984</v>
      </c>
      <c r="W116" s="103" t="n">
        <v>12.63816</v>
      </c>
      <c r="X116" s="103" t="n">
        <v>14.91648</v>
      </c>
      <c r="Y116" s="103" t="n">
        <v>17.1948</v>
      </c>
      <c r="Z116" s="103" t="n">
        <v>18.284</v>
      </c>
      <c r="AA116" s="103" t="n">
        <v>19.3732</v>
      </c>
      <c r="AB116" s="103" t="n">
        <v>20.4624</v>
      </c>
      <c r="AC116" s="103" t="n">
        <v>21.5516</v>
      </c>
      <c r="AD116" s="103" t="n">
        <v>22.6408</v>
      </c>
      <c r="AE116" s="103" t="n">
        <v>22.9664</v>
      </c>
      <c r="AF116" s="103" t="n">
        <v>23.292</v>
      </c>
      <c r="AG116" s="103" t="n">
        <v>23.6176</v>
      </c>
      <c r="AH116" s="103" t="n">
        <v>23.9432</v>
      </c>
      <c r="AI116" s="103" t="n">
        <v>24.2688</v>
      </c>
      <c r="AJ116" s="103" t="n">
        <v>24.5944</v>
      </c>
      <c r="AK116" s="103" t="n">
        <v>24.92</v>
      </c>
      <c r="AL116" s="103" t="n">
        <v>23.48</v>
      </c>
      <c r="AM116" s="103" t="n">
        <v>22.04</v>
      </c>
      <c r="AN116" s="103" t="n">
        <v>20.6</v>
      </c>
      <c r="AO116" s="103" t="n">
        <v>19.16</v>
      </c>
      <c r="AP116" s="103" t="n">
        <v>17.72</v>
      </c>
      <c r="AQ116" s="103" t="n">
        <v>16.28</v>
      </c>
      <c r="AR116" s="103" t="n">
        <v>14.84</v>
      </c>
      <c r="AS116" s="103" t="n">
        <v>13.4</v>
      </c>
      <c r="AT116" s="103" t="n">
        <v>11.96</v>
      </c>
      <c r="AU116" s="103" t="n">
        <v>10.52</v>
      </c>
      <c r="AV116" s="103" t="n">
        <v>9.07999999999998</v>
      </c>
      <c r="AW116" s="103" t="n">
        <v>7.63999999999998</v>
      </c>
      <c r="AX116" s="103" t="n">
        <v>6.19999999999998</v>
      </c>
      <c r="AY116" s="103" t="n">
        <v>4.75999999999998</v>
      </c>
      <c r="AZ116" s="103" t="n">
        <v>3.31999999999997</v>
      </c>
    </row>
    <row r="117" customFormat="false" ht="12.8" hidden="false" customHeight="false" outlineLevel="0" collapsed="false">
      <c r="A117" s="102" t="n">
        <v>150</v>
      </c>
      <c r="B117" s="103" t="n">
        <v>0</v>
      </c>
      <c r="C117" s="103" t="n">
        <v>0.61</v>
      </c>
      <c r="D117" s="103" t="n">
        <v>1.22</v>
      </c>
      <c r="E117" s="103" t="n">
        <v>1.83</v>
      </c>
      <c r="F117" s="103" t="n">
        <v>2.44</v>
      </c>
      <c r="G117" s="103" t="n">
        <v>3.05</v>
      </c>
      <c r="H117" s="103" t="n">
        <v>3.66</v>
      </c>
      <c r="I117" s="103" t="n">
        <v>4.27</v>
      </c>
      <c r="J117" s="103" t="n">
        <v>4.88</v>
      </c>
      <c r="K117" s="103" t="n">
        <v>4.7334</v>
      </c>
      <c r="L117" s="103" t="n">
        <v>4.5868</v>
      </c>
      <c r="M117" s="103" t="n">
        <v>4.4402</v>
      </c>
      <c r="N117" s="103" t="n">
        <v>4.2936</v>
      </c>
      <c r="O117" s="103" t="n">
        <v>4.147</v>
      </c>
      <c r="P117" s="103" t="n">
        <v>4.4624</v>
      </c>
      <c r="Q117" s="103" t="n">
        <v>4.7778</v>
      </c>
      <c r="R117" s="103" t="n">
        <v>5.0932</v>
      </c>
      <c r="S117" s="103" t="n">
        <v>5.4086</v>
      </c>
      <c r="T117" s="103" t="n">
        <v>5.724</v>
      </c>
      <c r="U117" s="103" t="n">
        <v>7.9786</v>
      </c>
      <c r="V117" s="103" t="n">
        <v>10.2332</v>
      </c>
      <c r="W117" s="103" t="n">
        <v>12.4878</v>
      </c>
      <c r="X117" s="103" t="n">
        <v>14.7424</v>
      </c>
      <c r="Y117" s="103" t="n">
        <v>16.997</v>
      </c>
      <c r="Z117" s="103" t="n">
        <v>18.044</v>
      </c>
      <c r="AA117" s="103" t="n">
        <v>19.091</v>
      </c>
      <c r="AB117" s="103" t="n">
        <v>20.138</v>
      </c>
      <c r="AC117" s="103" t="n">
        <v>21.185</v>
      </c>
      <c r="AD117" s="103" t="n">
        <v>22.232</v>
      </c>
      <c r="AE117" s="103" t="n">
        <v>22.656</v>
      </c>
      <c r="AF117" s="103" t="n">
        <v>23.08</v>
      </c>
      <c r="AG117" s="103" t="n">
        <v>23.504</v>
      </c>
      <c r="AH117" s="103" t="n">
        <v>23.928</v>
      </c>
      <c r="AI117" s="103" t="n">
        <v>24.352</v>
      </c>
      <c r="AJ117" s="103" t="n">
        <v>24.776</v>
      </c>
      <c r="AK117" s="103" t="n">
        <v>25.2</v>
      </c>
      <c r="AL117" s="103" t="n">
        <v>23.74</v>
      </c>
      <c r="AM117" s="103" t="n">
        <v>22.28</v>
      </c>
      <c r="AN117" s="103" t="n">
        <v>20.82</v>
      </c>
      <c r="AO117" s="103" t="n">
        <v>19.36</v>
      </c>
      <c r="AP117" s="103" t="n">
        <v>17.9</v>
      </c>
      <c r="AQ117" s="103" t="n">
        <v>16.44</v>
      </c>
      <c r="AR117" s="103" t="n">
        <v>14.98</v>
      </c>
      <c r="AS117" s="103" t="n">
        <v>13.52</v>
      </c>
      <c r="AT117" s="103" t="n">
        <v>12.06</v>
      </c>
      <c r="AU117" s="103" t="n">
        <v>10.6</v>
      </c>
      <c r="AV117" s="103" t="n">
        <v>9.13999999999999</v>
      </c>
      <c r="AW117" s="103" t="n">
        <v>7.67999999999999</v>
      </c>
      <c r="AX117" s="103" t="n">
        <v>6.21999999999999</v>
      </c>
      <c r="AY117" s="103" t="n">
        <v>4.75999999999999</v>
      </c>
      <c r="AZ117" s="103" t="n">
        <v>3.29999999999999</v>
      </c>
    </row>
    <row r="118" customFormat="false" ht="12.8" hidden="false" customHeight="false" outlineLevel="0" collapsed="false">
      <c r="A118" s="102" t="n">
        <v>151</v>
      </c>
      <c r="B118" s="103" t="n">
        <v>0</v>
      </c>
      <c r="C118" s="103" t="n">
        <v>0.6038</v>
      </c>
      <c r="D118" s="103" t="n">
        <v>1.2076</v>
      </c>
      <c r="E118" s="103" t="n">
        <v>1.8114</v>
      </c>
      <c r="F118" s="103" t="n">
        <v>2.4152</v>
      </c>
      <c r="G118" s="103" t="n">
        <v>3.019</v>
      </c>
      <c r="H118" s="103" t="n">
        <v>3.6228</v>
      </c>
      <c r="I118" s="103" t="n">
        <v>4.2266</v>
      </c>
      <c r="J118" s="103" t="n">
        <v>4.8304</v>
      </c>
      <c r="K118" s="103" t="n">
        <v>4.67968</v>
      </c>
      <c r="L118" s="103" t="n">
        <v>4.52896</v>
      </c>
      <c r="M118" s="103" t="n">
        <v>4.37824</v>
      </c>
      <c r="N118" s="103" t="n">
        <v>4.22752</v>
      </c>
      <c r="O118" s="103" t="n">
        <v>4.0768</v>
      </c>
      <c r="P118" s="103" t="n">
        <v>4.39112</v>
      </c>
      <c r="Q118" s="103" t="n">
        <v>4.70544</v>
      </c>
      <c r="R118" s="103" t="n">
        <v>5.01976</v>
      </c>
      <c r="S118" s="103" t="n">
        <v>5.33408</v>
      </c>
      <c r="T118" s="103" t="n">
        <v>5.6484</v>
      </c>
      <c r="U118" s="103" t="n">
        <v>7.88776</v>
      </c>
      <c r="V118" s="103" t="n">
        <v>10.12712</v>
      </c>
      <c r="W118" s="103" t="n">
        <v>12.36648</v>
      </c>
      <c r="X118" s="103" t="n">
        <v>14.60584</v>
      </c>
      <c r="Y118" s="103" t="n">
        <v>16.8452</v>
      </c>
      <c r="Z118" s="103" t="n">
        <v>17.8408</v>
      </c>
      <c r="AA118" s="103" t="n">
        <v>18.8364</v>
      </c>
      <c r="AB118" s="103" t="n">
        <v>19.832</v>
      </c>
      <c r="AC118" s="103" t="n">
        <v>20.8276</v>
      </c>
      <c r="AD118" s="103" t="n">
        <v>21.8232</v>
      </c>
      <c r="AE118" s="103" t="n">
        <v>22.279886</v>
      </c>
      <c r="AF118" s="103" t="n">
        <v>22.736572</v>
      </c>
      <c r="AG118" s="103" t="n">
        <v>23.1932573333333</v>
      </c>
      <c r="AH118" s="103" t="n">
        <v>23.6499426666667</v>
      </c>
      <c r="AI118" s="103" t="n">
        <v>24.106628</v>
      </c>
      <c r="AJ118" s="103" t="n">
        <v>24.563314</v>
      </c>
      <c r="AK118" s="103" t="n">
        <v>25.02</v>
      </c>
      <c r="AL118" s="103" t="n">
        <v>23.632</v>
      </c>
      <c r="AM118" s="103" t="n">
        <v>22.244</v>
      </c>
      <c r="AN118" s="103" t="n">
        <v>20.856</v>
      </c>
      <c r="AO118" s="103" t="n">
        <v>19.468</v>
      </c>
      <c r="AP118" s="103" t="n">
        <v>18.08</v>
      </c>
      <c r="AQ118" s="103" t="n">
        <v>16.692</v>
      </c>
      <c r="AR118" s="103" t="n">
        <v>15.304</v>
      </c>
      <c r="AS118" s="103" t="n">
        <v>13.916</v>
      </c>
      <c r="AT118" s="103" t="n">
        <v>12.528</v>
      </c>
      <c r="AU118" s="103" t="n">
        <v>11.14</v>
      </c>
      <c r="AV118" s="103" t="n">
        <v>9.752</v>
      </c>
      <c r="AW118" s="103" t="n">
        <v>8.364</v>
      </c>
      <c r="AX118" s="103" t="n">
        <v>6.976</v>
      </c>
      <c r="AY118" s="103" t="n">
        <v>5.588</v>
      </c>
      <c r="AZ118" s="103" t="n">
        <v>4.2</v>
      </c>
    </row>
    <row r="119" customFormat="false" ht="12.8" hidden="false" customHeight="false" outlineLevel="0" collapsed="false">
      <c r="A119" s="102" t="n">
        <v>152</v>
      </c>
      <c r="B119" s="103" t="n">
        <v>0</v>
      </c>
      <c r="C119" s="103" t="n">
        <v>0.5976</v>
      </c>
      <c r="D119" s="103" t="n">
        <v>1.1952</v>
      </c>
      <c r="E119" s="103" t="n">
        <v>1.7928</v>
      </c>
      <c r="F119" s="103" t="n">
        <v>2.3904</v>
      </c>
      <c r="G119" s="103" t="n">
        <v>2.988</v>
      </c>
      <c r="H119" s="103" t="n">
        <v>3.5856</v>
      </c>
      <c r="I119" s="103" t="n">
        <v>4.1832</v>
      </c>
      <c r="J119" s="103" t="n">
        <v>4.7808</v>
      </c>
      <c r="K119" s="103" t="n">
        <v>4.62596</v>
      </c>
      <c r="L119" s="103" t="n">
        <v>4.47112</v>
      </c>
      <c r="M119" s="103" t="n">
        <v>4.31628</v>
      </c>
      <c r="N119" s="103" t="n">
        <v>4.16144</v>
      </c>
      <c r="O119" s="103" t="n">
        <v>4.0066</v>
      </c>
      <c r="P119" s="103" t="n">
        <v>4.31984</v>
      </c>
      <c r="Q119" s="103" t="n">
        <v>4.63308</v>
      </c>
      <c r="R119" s="103" t="n">
        <v>4.94632</v>
      </c>
      <c r="S119" s="103" t="n">
        <v>5.25956</v>
      </c>
      <c r="T119" s="103" t="n">
        <v>5.5728</v>
      </c>
      <c r="U119" s="103" t="n">
        <v>7.79692</v>
      </c>
      <c r="V119" s="103" t="n">
        <v>10.02104</v>
      </c>
      <c r="W119" s="103" t="n">
        <v>12.24516</v>
      </c>
      <c r="X119" s="103" t="n">
        <v>14.46928</v>
      </c>
      <c r="Y119" s="103" t="n">
        <v>16.6934</v>
      </c>
      <c r="Z119" s="103" t="n">
        <v>17.6376</v>
      </c>
      <c r="AA119" s="103" t="n">
        <v>18.5818</v>
      </c>
      <c r="AB119" s="103" t="n">
        <v>19.526</v>
      </c>
      <c r="AC119" s="103" t="n">
        <v>20.4702</v>
      </c>
      <c r="AD119" s="103" t="n">
        <v>21.4144</v>
      </c>
      <c r="AE119" s="103" t="n">
        <v>21.903772</v>
      </c>
      <c r="AF119" s="103" t="n">
        <v>22.393144</v>
      </c>
      <c r="AG119" s="103" t="n">
        <v>22.8825146666667</v>
      </c>
      <c r="AH119" s="103" t="n">
        <v>23.3718853333333</v>
      </c>
      <c r="AI119" s="103" t="n">
        <v>23.861256</v>
      </c>
      <c r="AJ119" s="103" t="n">
        <v>24.350628</v>
      </c>
      <c r="AK119" s="103" t="n">
        <v>24.84</v>
      </c>
      <c r="AL119" s="103" t="n">
        <v>23.524</v>
      </c>
      <c r="AM119" s="103" t="n">
        <v>22.208</v>
      </c>
      <c r="AN119" s="103" t="n">
        <v>20.892</v>
      </c>
      <c r="AO119" s="103" t="n">
        <v>19.576</v>
      </c>
      <c r="AP119" s="103" t="n">
        <v>18.26</v>
      </c>
      <c r="AQ119" s="103" t="n">
        <v>16.944</v>
      </c>
      <c r="AR119" s="103" t="n">
        <v>15.628</v>
      </c>
      <c r="AS119" s="103" t="n">
        <v>14.312</v>
      </c>
      <c r="AT119" s="103" t="n">
        <v>12.996</v>
      </c>
      <c r="AU119" s="103" t="n">
        <v>11.68</v>
      </c>
      <c r="AV119" s="103" t="n">
        <v>10.364</v>
      </c>
      <c r="AW119" s="103" t="n">
        <v>9.048</v>
      </c>
      <c r="AX119" s="103" t="n">
        <v>7.732</v>
      </c>
      <c r="AY119" s="103" t="n">
        <v>6.416</v>
      </c>
      <c r="AZ119" s="103" t="n">
        <v>5.1</v>
      </c>
    </row>
    <row r="120" customFormat="false" ht="12.8" hidden="false" customHeight="false" outlineLevel="0" collapsed="false">
      <c r="A120" s="102" t="n">
        <v>153</v>
      </c>
      <c r="B120" s="103" t="n">
        <v>0</v>
      </c>
      <c r="C120" s="103" t="n">
        <v>0.5914</v>
      </c>
      <c r="D120" s="103" t="n">
        <v>1.1828</v>
      </c>
      <c r="E120" s="103" t="n">
        <v>1.7742</v>
      </c>
      <c r="F120" s="103" t="n">
        <v>2.3656</v>
      </c>
      <c r="G120" s="103" t="n">
        <v>2.957</v>
      </c>
      <c r="H120" s="103" t="n">
        <v>3.5484</v>
      </c>
      <c r="I120" s="103" t="n">
        <v>4.1398</v>
      </c>
      <c r="J120" s="103" t="n">
        <v>4.7312</v>
      </c>
      <c r="K120" s="103" t="n">
        <v>4.57224</v>
      </c>
      <c r="L120" s="103" t="n">
        <v>4.41328</v>
      </c>
      <c r="M120" s="103" t="n">
        <v>4.25432</v>
      </c>
      <c r="N120" s="103" t="n">
        <v>4.09536</v>
      </c>
      <c r="O120" s="103" t="n">
        <v>3.9364</v>
      </c>
      <c r="P120" s="103" t="n">
        <v>4.24856</v>
      </c>
      <c r="Q120" s="103" t="n">
        <v>4.56072</v>
      </c>
      <c r="R120" s="103" t="n">
        <v>4.87288</v>
      </c>
      <c r="S120" s="103" t="n">
        <v>5.18504</v>
      </c>
      <c r="T120" s="103" t="n">
        <v>5.4972</v>
      </c>
      <c r="U120" s="103" t="n">
        <v>7.70608</v>
      </c>
      <c r="V120" s="103" t="n">
        <v>9.91496</v>
      </c>
      <c r="W120" s="103" t="n">
        <v>12.12384</v>
      </c>
      <c r="X120" s="103" t="n">
        <v>14.33272</v>
      </c>
      <c r="Y120" s="103" t="n">
        <v>16.5416</v>
      </c>
      <c r="Z120" s="103" t="n">
        <v>17.4344</v>
      </c>
      <c r="AA120" s="103" t="n">
        <v>18.3272</v>
      </c>
      <c r="AB120" s="103" t="n">
        <v>19.22</v>
      </c>
      <c r="AC120" s="103" t="n">
        <v>20.1128</v>
      </c>
      <c r="AD120" s="103" t="n">
        <v>21.0056</v>
      </c>
      <c r="AE120" s="103" t="n">
        <v>21.527658</v>
      </c>
      <c r="AF120" s="103" t="n">
        <v>22.049716</v>
      </c>
      <c r="AG120" s="103" t="n">
        <v>22.571772</v>
      </c>
      <c r="AH120" s="103" t="n">
        <v>23.093828</v>
      </c>
      <c r="AI120" s="103" t="n">
        <v>23.615884</v>
      </c>
      <c r="AJ120" s="103" t="n">
        <v>24.137942</v>
      </c>
      <c r="AK120" s="103" t="n">
        <v>24.66</v>
      </c>
      <c r="AL120" s="103" t="n">
        <v>23.416</v>
      </c>
      <c r="AM120" s="103" t="n">
        <v>22.172</v>
      </c>
      <c r="AN120" s="103" t="n">
        <v>20.928</v>
      </c>
      <c r="AO120" s="103" t="n">
        <v>19.684</v>
      </c>
      <c r="AP120" s="103" t="n">
        <v>18.44</v>
      </c>
      <c r="AQ120" s="103" t="n">
        <v>17.196</v>
      </c>
      <c r="AR120" s="103" t="n">
        <v>15.952</v>
      </c>
      <c r="AS120" s="103" t="n">
        <v>14.708</v>
      </c>
      <c r="AT120" s="103" t="n">
        <v>13.464</v>
      </c>
      <c r="AU120" s="103" t="n">
        <v>12.22</v>
      </c>
      <c r="AV120" s="103" t="n">
        <v>10.976</v>
      </c>
      <c r="AW120" s="103" t="n">
        <v>9.732</v>
      </c>
      <c r="AX120" s="103" t="n">
        <v>8.488</v>
      </c>
      <c r="AY120" s="103" t="n">
        <v>7.244</v>
      </c>
      <c r="AZ120" s="103" t="n">
        <v>6</v>
      </c>
    </row>
    <row r="121" customFormat="false" ht="12.8" hidden="false" customHeight="false" outlineLevel="0" collapsed="false">
      <c r="A121" s="102" t="n">
        <v>154</v>
      </c>
      <c r="B121" s="103" t="n">
        <v>0</v>
      </c>
      <c r="C121" s="103" t="n">
        <v>0.5852</v>
      </c>
      <c r="D121" s="103" t="n">
        <v>1.1704</v>
      </c>
      <c r="E121" s="103" t="n">
        <v>1.7556</v>
      </c>
      <c r="F121" s="103" t="n">
        <v>2.3408</v>
      </c>
      <c r="G121" s="103" t="n">
        <v>2.926</v>
      </c>
      <c r="H121" s="103" t="n">
        <v>3.5112</v>
      </c>
      <c r="I121" s="103" t="n">
        <v>4.0964</v>
      </c>
      <c r="J121" s="103" t="n">
        <v>4.6816</v>
      </c>
      <c r="K121" s="103" t="n">
        <v>4.51852</v>
      </c>
      <c r="L121" s="103" t="n">
        <v>4.35544</v>
      </c>
      <c r="M121" s="103" t="n">
        <v>4.19236</v>
      </c>
      <c r="N121" s="103" t="n">
        <v>4.02928</v>
      </c>
      <c r="O121" s="103" t="n">
        <v>3.8662</v>
      </c>
      <c r="P121" s="103" t="n">
        <v>4.17728</v>
      </c>
      <c r="Q121" s="103" t="n">
        <v>4.48836</v>
      </c>
      <c r="R121" s="103" t="n">
        <v>4.79944</v>
      </c>
      <c r="S121" s="103" t="n">
        <v>5.11052</v>
      </c>
      <c r="T121" s="103" t="n">
        <v>5.4216</v>
      </c>
      <c r="U121" s="103" t="n">
        <v>7.61524</v>
      </c>
      <c r="V121" s="103" t="n">
        <v>9.80888</v>
      </c>
      <c r="W121" s="103" t="n">
        <v>12.00252</v>
      </c>
      <c r="X121" s="103" t="n">
        <v>14.19616</v>
      </c>
      <c r="Y121" s="103" t="n">
        <v>16.3898</v>
      </c>
      <c r="Z121" s="103" t="n">
        <v>17.2312</v>
      </c>
      <c r="AA121" s="103" t="n">
        <v>18.0726</v>
      </c>
      <c r="AB121" s="103" t="n">
        <v>18.914</v>
      </c>
      <c r="AC121" s="103" t="n">
        <v>19.7554</v>
      </c>
      <c r="AD121" s="103" t="n">
        <v>20.5968</v>
      </c>
      <c r="AE121" s="103" t="n">
        <v>21.151544</v>
      </c>
      <c r="AF121" s="103" t="n">
        <v>21.706288</v>
      </c>
      <c r="AG121" s="103" t="n">
        <v>22.2610293333333</v>
      </c>
      <c r="AH121" s="103" t="n">
        <v>22.8157706666667</v>
      </c>
      <c r="AI121" s="103" t="n">
        <v>23.370512</v>
      </c>
      <c r="AJ121" s="103" t="n">
        <v>23.925256</v>
      </c>
      <c r="AK121" s="103" t="n">
        <v>24.48</v>
      </c>
      <c r="AL121" s="103" t="n">
        <v>23.308</v>
      </c>
      <c r="AM121" s="103" t="n">
        <v>22.136</v>
      </c>
      <c r="AN121" s="103" t="n">
        <v>20.964</v>
      </c>
      <c r="AO121" s="103" t="n">
        <v>19.792</v>
      </c>
      <c r="AP121" s="103" t="n">
        <v>18.62</v>
      </c>
      <c r="AQ121" s="103" t="n">
        <v>17.448</v>
      </c>
      <c r="AR121" s="103" t="n">
        <v>16.276</v>
      </c>
      <c r="AS121" s="103" t="n">
        <v>15.104</v>
      </c>
      <c r="AT121" s="103" t="n">
        <v>13.932</v>
      </c>
      <c r="AU121" s="103" t="n">
        <v>12.76</v>
      </c>
      <c r="AV121" s="103" t="n">
        <v>11.588</v>
      </c>
      <c r="AW121" s="103" t="n">
        <v>10.416</v>
      </c>
      <c r="AX121" s="103" t="n">
        <v>9.244</v>
      </c>
      <c r="AY121" s="103" t="n">
        <v>8.072</v>
      </c>
      <c r="AZ121" s="103" t="n">
        <v>6.90000000000001</v>
      </c>
    </row>
    <row r="122" customFormat="false" ht="12.8" hidden="false" customHeight="false" outlineLevel="0" collapsed="false">
      <c r="A122" s="102" t="n">
        <v>155</v>
      </c>
      <c r="B122" s="103" t="n">
        <v>0</v>
      </c>
      <c r="C122" s="103" t="n">
        <v>0.579</v>
      </c>
      <c r="D122" s="103" t="n">
        <v>1.158</v>
      </c>
      <c r="E122" s="103" t="n">
        <v>1.737</v>
      </c>
      <c r="F122" s="103" t="n">
        <v>2.316</v>
      </c>
      <c r="G122" s="103" t="n">
        <v>2.895</v>
      </c>
      <c r="H122" s="103" t="n">
        <v>3.474</v>
      </c>
      <c r="I122" s="103" t="n">
        <v>4.053</v>
      </c>
      <c r="J122" s="103" t="n">
        <v>4.632</v>
      </c>
      <c r="K122" s="103" t="n">
        <v>4.4648</v>
      </c>
      <c r="L122" s="103" t="n">
        <v>4.2976</v>
      </c>
      <c r="M122" s="103" t="n">
        <v>4.1304</v>
      </c>
      <c r="N122" s="103" t="n">
        <v>3.9632</v>
      </c>
      <c r="O122" s="103" t="n">
        <v>3.796</v>
      </c>
      <c r="P122" s="103" t="n">
        <v>4.106</v>
      </c>
      <c r="Q122" s="103" t="n">
        <v>4.416</v>
      </c>
      <c r="R122" s="103" t="n">
        <v>4.726</v>
      </c>
      <c r="S122" s="103" t="n">
        <v>5.036</v>
      </c>
      <c r="T122" s="103" t="n">
        <v>5.346</v>
      </c>
      <c r="U122" s="103" t="n">
        <v>7.5244</v>
      </c>
      <c r="V122" s="103" t="n">
        <v>9.7028</v>
      </c>
      <c r="W122" s="103" t="n">
        <v>11.8812</v>
      </c>
      <c r="X122" s="103" t="n">
        <v>14.0596</v>
      </c>
      <c r="Y122" s="103" t="n">
        <v>16.238</v>
      </c>
      <c r="Z122" s="103" t="n">
        <v>17.028</v>
      </c>
      <c r="AA122" s="103" t="n">
        <v>17.818</v>
      </c>
      <c r="AB122" s="103" t="n">
        <v>18.608</v>
      </c>
      <c r="AC122" s="103" t="n">
        <v>19.398</v>
      </c>
      <c r="AD122" s="103" t="n">
        <v>20.188</v>
      </c>
      <c r="AE122" s="103" t="n">
        <v>20.77543</v>
      </c>
      <c r="AF122" s="103" t="n">
        <v>21.36286</v>
      </c>
      <c r="AG122" s="103" t="n">
        <v>21.9502866666667</v>
      </c>
      <c r="AH122" s="103" t="n">
        <v>22.5377133333333</v>
      </c>
      <c r="AI122" s="103" t="n">
        <v>23.12514</v>
      </c>
      <c r="AJ122" s="103" t="n">
        <v>23.71257</v>
      </c>
      <c r="AK122" s="103" t="n">
        <v>24.3</v>
      </c>
      <c r="AL122" s="103" t="n">
        <v>23.2</v>
      </c>
      <c r="AM122" s="103" t="n">
        <v>22.1</v>
      </c>
      <c r="AN122" s="103" t="n">
        <v>21</v>
      </c>
      <c r="AO122" s="103" t="n">
        <v>19.9</v>
      </c>
      <c r="AP122" s="103" t="n">
        <v>18.8</v>
      </c>
      <c r="AQ122" s="103" t="n">
        <v>17.7</v>
      </c>
      <c r="AR122" s="103" t="n">
        <v>16.6</v>
      </c>
      <c r="AS122" s="103" t="n">
        <v>15.5</v>
      </c>
      <c r="AT122" s="103" t="n">
        <v>14.4</v>
      </c>
      <c r="AU122" s="103" t="n">
        <v>13.3</v>
      </c>
      <c r="AV122" s="103" t="n">
        <v>12.2</v>
      </c>
      <c r="AW122" s="103" t="n">
        <v>11.1</v>
      </c>
      <c r="AX122" s="103" t="n">
        <v>10</v>
      </c>
      <c r="AY122" s="103" t="n">
        <v>8.9</v>
      </c>
      <c r="AZ122" s="103" t="n">
        <v>7.8</v>
      </c>
    </row>
    <row r="123" customFormat="false" ht="12.8" hidden="false" customHeight="false" outlineLevel="0" collapsed="false">
      <c r="A123" s="102" t="n">
        <v>156</v>
      </c>
      <c r="B123" s="103" t="n">
        <v>0</v>
      </c>
      <c r="C123" s="103" t="n">
        <v>0.5728</v>
      </c>
      <c r="D123" s="103" t="n">
        <v>1.1456</v>
      </c>
      <c r="E123" s="103" t="n">
        <v>1.7184</v>
      </c>
      <c r="F123" s="103" t="n">
        <v>2.2912</v>
      </c>
      <c r="G123" s="103" t="n">
        <v>2.864</v>
      </c>
      <c r="H123" s="103" t="n">
        <v>3.4368</v>
      </c>
      <c r="I123" s="103" t="n">
        <v>4.0096</v>
      </c>
      <c r="J123" s="103" t="n">
        <v>4.5824</v>
      </c>
      <c r="K123" s="103" t="n">
        <v>4.41056</v>
      </c>
      <c r="L123" s="103" t="n">
        <v>4.23872</v>
      </c>
      <c r="M123" s="103" t="n">
        <v>4.06688</v>
      </c>
      <c r="N123" s="103" t="n">
        <v>3.89504</v>
      </c>
      <c r="O123" s="103" t="n">
        <v>3.7232</v>
      </c>
      <c r="P123" s="103" t="n">
        <v>4.03264</v>
      </c>
      <c r="Q123" s="103" t="n">
        <v>4.34208</v>
      </c>
      <c r="R123" s="103" t="n">
        <v>4.65152</v>
      </c>
      <c r="S123" s="103" t="n">
        <v>4.96096</v>
      </c>
      <c r="T123" s="103" t="n">
        <v>5.2704</v>
      </c>
      <c r="U123" s="103" t="n">
        <v>7.43264</v>
      </c>
      <c r="V123" s="103" t="n">
        <v>9.59488</v>
      </c>
      <c r="W123" s="103" t="n">
        <v>11.75712</v>
      </c>
      <c r="X123" s="103" t="n">
        <v>13.91936</v>
      </c>
      <c r="Y123" s="103" t="n">
        <v>16.0816</v>
      </c>
      <c r="Z123" s="103" t="n">
        <v>16.82112</v>
      </c>
      <c r="AA123" s="103" t="n">
        <v>17.56064</v>
      </c>
      <c r="AB123" s="103" t="n">
        <v>18.30016</v>
      </c>
      <c r="AC123" s="103" t="n">
        <v>19.03968</v>
      </c>
      <c r="AD123" s="103" t="n">
        <v>19.7792</v>
      </c>
      <c r="AE123" s="103" t="n">
        <v>20.399315</v>
      </c>
      <c r="AF123" s="103" t="n">
        <v>21.01943</v>
      </c>
      <c r="AG123" s="103" t="n">
        <v>21.6395433333333</v>
      </c>
      <c r="AH123" s="103" t="n">
        <v>22.2596566666667</v>
      </c>
      <c r="AI123" s="103" t="n">
        <v>22.87977</v>
      </c>
      <c r="AJ123" s="103" t="n">
        <v>23.499884</v>
      </c>
      <c r="AK123" s="103" t="n">
        <v>24.12</v>
      </c>
      <c r="AL123" s="103" t="n">
        <v>23.096</v>
      </c>
      <c r="AM123" s="103" t="n">
        <v>22.072</v>
      </c>
      <c r="AN123" s="103" t="n">
        <v>21.048</v>
      </c>
      <c r="AO123" s="103" t="n">
        <v>20.024</v>
      </c>
      <c r="AP123" s="103" t="n">
        <v>19</v>
      </c>
      <c r="AQ123" s="103" t="n">
        <v>17.976</v>
      </c>
      <c r="AR123" s="103" t="n">
        <v>16.952</v>
      </c>
      <c r="AS123" s="103" t="n">
        <v>15.928</v>
      </c>
      <c r="AT123" s="103" t="n">
        <v>14.904</v>
      </c>
      <c r="AU123" s="103" t="n">
        <v>13.88</v>
      </c>
      <c r="AV123" s="103" t="n">
        <v>12.856</v>
      </c>
      <c r="AW123" s="103" t="n">
        <v>11.832</v>
      </c>
      <c r="AX123" s="103" t="n">
        <v>10.808</v>
      </c>
      <c r="AY123" s="103" t="n">
        <v>9.78399999999999</v>
      </c>
      <c r="AZ123" s="103" t="n">
        <v>8.75999999999999</v>
      </c>
    </row>
    <row r="124" customFormat="false" ht="12.8" hidden="false" customHeight="false" outlineLevel="0" collapsed="false">
      <c r="A124" s="102" t="n">
        <v>157</v>
      </c>
      <c r="B124" s="103" t="n">
        <v>0</v>
      </c>
      <c r="C124" s="103" t="n">
        <v>0.5666</v>
      </c>
      <c r="D124" s="103" t="n">
        <v>1.1332</v>
      </c>
      <c r="E124" s="103" t="n">
        <v>1.6998</v>
      </c>
      <c r="F124" s="103" t="n">
        <v>2.2664</v>
      </c>
      <c r="G124" s="103" t="n">
        <v>2.833</v>
      </c>
      <c r="H124" s="103" t="n">
        <v>3.3996</v>
      </c>
      <c r="I124" s="103" t="n">
        <v>3.9662</v>
      </c>
      <c r="J124" s="103" t="n">
        <v>4.5328</v>
      </c>
      <c r="K124" s="103" t="n">
        <v>4.35632</v>
      </c>
      <c r="L124" s="103" t="n">
        <v>4.17984</v>
      </c>
      <c r="M124" s="103" t="n">
        <v>4.00336</v>
      </c>
      <c r="N124" s="103" t="n">
        <v>3.82688</v>
      </c>
      <c r="O124" s="103" t="n">
        <v>3.6504</v>
      </c>
      <c r="P124" s="103" t="n">
        <v>3.95928</v>
      </c>
      <c r="Q124" s="103" t="n">
        <v>4.26816</v>
      </c>
      <c r="R124" s="103" t="n">
        <v>4.57704</v>
      </c>
      <c r="S124" s="103" t="n">
        <v>4.88592</v>
      </c>
      <c r="T124" s="103" t="n">
        <v>5.1948</v>
      </c>
      <c r="U124" s="103" t="n">
        <v>7.34088</v>
      </c>
      <c r="V124" s="103" t="n">
        <v>9.48696</v>
      </c>
      <c r="W124" s="103" t="n">
        <v>11.63304</v>
      </c>
      <c r="X124" s="103" t="n">
        <v>13.77912</v>
      </c>
      <c r="Y124" s="103" t="n">
        <v>15.9252</v>
      </c>
      <c r="Z124" s="103" t="n">
        <v>16.61424</v>
      </c>
      <c r="AA124" s="103" t="n">
        <v>17.30328</v>
      </c>
      <c r="AB124" s="103" t="n">
        <v>17.99232</v>
      </c>
      <c r="AC124" s="103" t="n">
        <v>18.68136</v>
      </c>
      <c r="AD124" s="103" t="n">
        <v>19.3704</v>
      </c>
      <c r="AE124" s="103" t="n">
        <v>20.0232</v>
      </c>
      <c r="AF124" s="103" t="n">
        <v>20.676</v>
      </c>
      <c r="AG124" s="103" t="n">
        <v>21.3288</v>
      </c>
      <c r="AH124" s="103" t="n">
        <v>21.9816</v>
      </c>
      <c r="AI124" s="103" t="n">
        <v>22.6344</v>
      </c>
      <c r="AJ124" s="103" t="n">
        <v>23.287198</v>
      </c>
      <c r="AK124" s="103" t="n">
        <v>23.94</v>
      </c>
      <c r="AL124" s="103" t="n">
        <v>22.992</v>
      </c>
      <c r="AM124" s="103" t="n">
        <v>22.044</v>
      </c>
      <c r="AN124" s="103" t="n">
        <v>21.096</v>
      </c>
      <c r="AO124" s="103" t="n">
        <v>20.148</v>
      </c>
      <c r="AP124" s="103" t="n">
        <v>19.2</v>
      </c>
      <c r="AQ124" s="103" t="n">
        <v>18.252</v>
      </c>
      <c r="AR124" s="103" t="n">
        <v>17.304</v>
      </c>
      <c r="AS124" s="103" t="n">
        <v>16.356</v>
      </c>
      <c r="AT124" s="103" t="n">
        <v>15.408</v>
      </c>
      <c r="AU124" s="103" t="n">
        <v>14.46</v>
      </c>
      <c r="AV124" s="103" t="n">
        <v>13.512</v>
      </c>
      <c r="AW124" s="103" t="n">
        <v>12.564</v>
      </c>
      <c r="AX124" s="103" t="n">
        <v>11.616</v>
      </c>
      <c r="AY124" s="103" t="n">
        <v>10.668</v>
      </c>
      <c r="AZ124" s="103" t="n">
        <v>9.71999999999998</v>
      </c>
    </row>
    <row r="125" customFormat="false" ht="12.8" hidden="false" customHeight="false" outlineLevel="0" collapsed="false">
      <c r="A125" s="102" t="n">
        <v>158</v>
      </c>
      <c r="B125" s="103" t="n">
        <v>0</v>
      </c>
      <c r="C125" s="103" t="n">
        <v>0.5604</v>
      </c>
      <c r="D125" s="103" t="n">
        <v>1.1208</v>
      </c>
      <c r="E125" s="103" t="n">
        <v>1.6812</v>
      </c>
      <c r="F125" s="103" t="n">
        <v>2.2416</v>
      </c>
      <c r="G125" s="103" t="n">
        <v>2.802</v>
      </c>
      <c r="H125" s="103" t="n">
        <v>3.3624</v>
      </c>
      <c r="I125" s="103" t="n">
        <v>3.9228</v>
      </c>
      <c r="J125" s="103" t="n">
        <v>4.4832</v>
      </c>
      <c r="K125" s="103" t="n">
        <v>4.30208</v>
      </c>
      <c r="L125" s="103" t="n">
        <v>4.12096</v>
      </c>
      <c r="M125" s="103" t="n">
        <v>3.93984</v>
      </c>
      <c r="N125" s="103" t="n">
        <v>3.75872</v>
      </c>
      <c r="O125" s="103" t="n">
        <v>3.5776</v>
      </c>
      <c r="P125" s="103" t="n">
        <v>3.88592</v>
      </c>
      <c r="Q125" s="103" t="n">
        <v>4.19424</v>
      </c>
      <c r="R125" s="103" t="n">
        <v>4.50256</v>
      </c>
      <c r="S125" s="103" t="n">
        <v>4.81088</v>
      </c>
      <c r="T125" s="103" t="n">
        <v>5.1192</v>
      </c>
      <c r="U125" s="103" t="n">
        <v>7.24912</v>
      </c>
      <c r="V125" s="103" t="n">
        <v>9.37904</v>
      </c>
      <c r="W125" s="103" t="n">
        <v>11.50896</v>
      </c>
      <c r="X125" s="103" t="n">
        <v>13.63888</v>
      </c>
      <c r="Y125" s="103" t="n">
        <v>15.7688</v>
      </c>
      <c r="Z125" s="103" t="n">
        <v>16.40736</v>
      </c>
      <c r="AA125" s="103" t="n">
        <v>17.04592</v>
      </c>
      <c r="AB125" s="103" t="n">
        <v>17.68448</v>
      </c>
      <c r="AC125" s="103" t="n">
        <v>18.32304</v>
      </c>
      <c r="AD125" s="103" t="n">
        <v>18.9616</v>
      </c>
      <c r="AE125" s="103" t="n">
        <v>19.647085</v>
      </c>
      <c r="AF125" s="103" t="n">
        <v>20.33257</v>
      </c>
      <c r="AG125" s="103" t="n">
        <v>21.0180566666667</v>
      </c>
      <c r="AH125" s="103" t="n">
        <v>21.7035433333333</v>
      </c>
      <c r="AI125" s="103" t="n">
        <v>22.38903</v>
      </c>
      <c r="AJ125" s="103" t="n">
        <v>23.074512</v>
      </c>
      <c r="AK125" s="103" t="n">
        <v>23.76</v>
      </c>
      <c r="AL125" s="103" t="n">
        <v>22.888</v>
      </c>
      <c r="AM125" s="103" t="n">
        <v>22.016</v>
      </c>
      <c r="AN125" s="103" t="n">
        <v>21.144</v>
      </c>
      <c r="AO125" s="103" t="n">
        <v>20.272</v>
      </c>
      <c r="AP125" s="103" t="n">
        <v>19.4</v>
      </c>
      <c r="AQ125" s="103" t="n">
        <v>18.528</v>
      </c>
      <c r="AR125" s="103" t="n">
        <v>17.656</v>
      </c>
      <c r="AS125" s="103" t="n">
        <v>16.784</v>
      </c>
      <c r="AT125" s="103" t="n">
        <v>15.912</v>
      </c>
      <c r="AU125" s="103" t="n">
        <v>15.04</v>
      </c>
      <c r="AV125" s="103" t="n">
        <v>14.168</v>
      </c>
      <c r="AW125" s="103" t="n">
        <v>13.296</v>
      </c>
      <c r="AX125" s="103" t="n">
        <v>12.424</v>
      </c>
      <c r="AY125" s="103" t="n">
        <v>11.552</v>
      </c>
      <c r="AZ125" s="103" t="n">
        <v>10.68</v>
      </c>
    </row>
    <row r="126" customFormat="false" ht="12.8" hidden="false" customHeight="false" outlineLevel="0" collapsed="false">
      <c r="A126" s="102" t="n">
        <v>159</v>
      </c>
      <c r="B126" s="103" t="n">
        <v>0</v>
      </c>
      <c r="C126" s="103" t="n">
        <v>0.5542</v>
      </c>
      <c r="D126" s="103" t="n">
        <v>1.1084</v>
      </c>
      <c r="E126" s="103" t="n">
        <v>1.6626</v>
      </c>
      <c r="F126" s="103" t="n">
        <v>2.2168</v>
      </c>
      <c r="G126" s="103" t="n">
        <v>2.771</v>
      </c>
      <c r="H126" s="103" t="n">
        <v>3.3252</v>
      </c>
      <c r="I126" s="103" t="n">
        <v>3.8794</v>
      </c>
      <c r="J126" s="103" t="n">
        <v>4.4336</v>
      </c>
      <c r="K126" s="103" t="n">
        <v>4.24784</v>
      </c>
      <c r="L126" s="103" t="n">
        <v>4.06208</v>
      </c>
      <c r="M126" s="103" t="n">
        <v>3.87632</v>
      </c>
      <c r="N126" s="103" t="n">
        <v>3.69056</v>
      </c>
      <c r="O126" s="103" t="n">
        <v>3.5048</v>
      </c>
      <c r="P126" s="103" t="n">
        <v>3.81256</v>
      </c>
      <c r="Q126" s="103" t="n">
        <v>4.12032</v>
      </c>
      <c r="R126" s="103" t="n">
        <v>4.42808</v>
      </c>
      <c r="S126" s="103" t="n">
        <v>4.73584</v>
      </c>
      <c r="T126" s="103" t="n">
        <v>5.0436</v>
      </c>
      <c r="U126" s="103" t="n">
        <v>7.15736</v>
      </c>
      <c r="V126" s="103" t="n">
        <v>9.27112</v>
      </c>
      <c r="W126" s="103" t="n">
        <v>11.38488</v>
      </c>
      <c r="X126" s="103" t="n">
        <v>13.49864</v>
      </c>
      <c r="Y126" s="103" t="n">
        <v>15.6124</v>
      </c>
      <c r="Z126" s="103" t="n">
        <v>16.20048</v>
      </c>
      <c r="AA126" s="103" t="n">
        <v>16.78856</v>
      </c>
      <c r="AB126" s="103" t="n">
        <v>17.37664</v>
      </c>
      <c r="AC126" s="103" t="n">
        <v>17.96472</v>
      </c>
      <c r="AD126" s="103" t="n">
        <v>18.5528</v>
      </c>
      <c r="AE126" s="103" t="n">
        <v>19.27097</v>
      </c>
      <c r="AF126" s="103" t="n">
        <v>19.98914</v>
      </c>
      <c r="AG126" s="103" t="n">
        <v>20.7073133333333</v>
      </c>
      <c r="AH126" s="103" t="n">
        <v>21.4254866666667</v>
      </c>
      <c r="AI126" s="103" t="n">
        <v>22.14366</v>
      </c>
      <c r="AJ126" s="103" t="n">
        <v>22.861826</v>
      </c>
      <c r="AK126" s="103" t="n">
        <v>23.58</v>
      </c>
      <c r="AL126" s="103" t="n">
        <v>22.784</v>
      </c>
      <c r="AM126" s="103" t="n">
        <v>21.988</v>
      </c>
      <c r="AN126" s="103" t="n">
        <v>21.192</v>
      </c>
      <c r="AO126" s="103" t="n">
        <v>20.396</v>
      </c>
      <c r="AP126" s="103" t="n">
        <v>19.6</v>
      </c>
      <c r="AQ126" s="103" t="n">
        <v>18.804</v>
      </c>
      <c r="AR126" s="103" t="n">
        <v>18.008</v>
      </c>
      <c r="AS126" s="103" t="n">
        <v>17.212</v>
      </c>
      <c r="AT126" s="103" t="n">
        <v>16.416</v>
      </c>
      <c r="AU126" s="103" t="n">
        <v>15.62</v>
      </c>
      <c r="AV126" s="103" t="n">
        <v>14.824</v>
      </c>
      <c r="AW126" s="103" t="n">
        <v>14.028</v>
      </c>
      <c r="AX126" s="103" t="n">
        <v>13.232</v>
      </c>
      <c r="AY126" s="103" t="n">
        <v>12.436</v>
      </c>
      <c r="AZ126" s="103" t="n">
        <v>11.64</v>
      </c>
    </row>
    <row r="127" customFormat="false" ht="12.8" hidden="false" customHeight="false" outlineLevel="0" collapsed="false">
      <c r="A127" s="102" t="n">
        <v>160</v>
      </c>
      <c r="B127" s="103" t="n">
        <v>0</v>
      </c>
      <c r="C127" s="103" t="n">
        <v>0.548</v>
      </c>
      <c r="D127" s="103" t="n">
        <v>1.096</v>
      </c>
      <c r="E127" s="103" t="n">
        <v>1.644</v>
      </c>
      <c r="F127" s="103" t="n">
        <v>2.192</v>
      </c>
      <c r="G127" s="103" t="n">
        <v>2.74</v>
      </c>
      <c r="H127" s="103" t="n">
        <v>3.288</v>
      </c>
      <c r="I127" s="103" t="n">
        <v>3.836</v>
      </c>
      <c r="J127" s="103" t="n">
        <v>4.384</v>
      </c>
      <c r="K127" s="103" t="n">
        <v>4.1936</v>
      </c>
      <c r="L127" s="103" t="n">
        <v>4.0032</v>
      </c>
      <c r="M127" s="103" t="n">
        <v>3.8128</v>
      </c>
      <c r="N127" s="103" t="n">
        <v>3.6224</v>
      </c>
      <c r="O127" s="103" t="n">
        <v>3.432</v>
      </c>
      <c r="P127" s="103" t="n">
        <v>3.7392</v>
      </c>
      <c r="Q127" s="103" t="n">
        <v>4.0464</v>
      </c>
      <c r="R127" s="103" t="n">
        <v>4.3536</v>
      </c>
      <c r="S127" s="103" t="n">
        <v>4.6608</v>
      </c>
      <c r="T127" s="103" t="n">
        <v>4.968</v>
      </c>
      <c r="U127" s="103" t="n">
        <v>7.0656</v>
      </c>
      <c r="V127" s="103" t="n">
        <v>9.1632</v>
      </c>
      <c r="W127" s="103" t="n">
        <v>11.2608</v>
      </c>
      <c r="X127" s="103" t="n">
        <v>13.3584</v>
      </c>
      <c r="Y127" s="103" t="n">
        <v>15.456</v>
      </c>
      <c r="Z127" s="103" t="n">
        <v>15.9936</v>
      </c>
      <c r="AA127" s="103" t="n">
        <v>16.5312</v>
      </c>
      <c r="AB127" s="103" t="n">
        <v>17.0688</v>
      </c>
      <c r="AC127" s="103" t="n">
        <v>17.6064</v>
      </c>
      <c r="AD127" s="103" t="n">
        <v>18.144</v>
      </c>
      <c r="AE127" s="103" t="n">
        <v>18.894855</v>
      </c>
      <c r="AF127" s="103" t="n">
        <v>19.64571</v>
      </c>
      <c r="AG127" s="103" t="n">
        <v>20.39657</v>
      </c>
      <c r="AH127" s="103" t="n">
        <v>21.14743</v>
      </c>
      <c r="AI127" s="103" t="n">
        <v>21.89829</v>
      </c>
      <c r="AJ127" s="103" t="n">
        <v>22.64914</v>
      </c>
      <c r="AK127" s="103" t="n">
        <v>23.4</v>
      </c>
      <c r="AL127" s="103" t="n">
        <v>22.68</v>
      </c>
      <c r="AM127" s="103" t="n">
        <v>21.96</v>
      </c>
      <c r="AN127" s="103" t="n">
        <v>21.24</v>
      </c>
      <c r="AO127" s="103" t="n">
        <v>20.52</v>
      </c>
      <c r="AP127" s="103" t="n">
        <v>19.8</v>
      </c>
      <c r="AQ127" s="103" t="n">
        <v>19.08</v>
      </c>
      <c r="AR127" s="103" t="n">
        <v>18.36</v>
      </c>
      <c r="AS127" s="103" t="n">
        <v>17.64</v>
      </c>
      <c r="AT127" s="103" t="n">
        <v>16.92</v>
      </c>
      <c r="AU127" s="103" t="n">
        <v>16.2</v>
      </c>
      <c r="AV127" s="103" t="n">
        <v>15.48</v>
      </c>
      <c r="AW127" s="103" t="n">
        <v>14.76</v>
      </c>
      <c r="AX127" s="103" t="n">
        <v>14.04</v>
      </c>
      <c r="AY127" s="103" t="n">
        <v>13.32</v>
      </c>
      <c r="AZ127" s="103" t="n">
        <v>12.6</v>
      </c>
    </row>
    <row r="128" customFormat="false" ht="12.8" hidden="false" customHeight="false" outlineLevel="0" collapsed="false">
      <c r="A128" s="102" t="n">
        <v>161</v>
      </c>
      <c r="B128" s="103" t="n">
        <v>0</v>
      </c>
      <c r="C128" s="103" t="n">
        <v>0.5416</v>
      </c>
      <c r="D128" s="103" t="n">
        <v>1.0832</v>
      </c>
      <c r="E128" s="103" t="n">
        <v>1.6248</v>
      </c>
      <c r="F128" s="103" t="n">
        <v>2.1664</v>
      </c>
      <c r="G128" s="103" t="n">
        <v>2.708</v>
      </c>
      <c r="H128" s="103" t="n">
        <v>3.2496</v>
      </c>
      <c r="I128" s="103" t="n">
        <v>3.7912</v>
      </c>
      <c r="J128" s="103" t="n">
        <v>4.3328</v>
      </c>
      <c r="K128" s="103" t="n">
        <v>4.13548</v>
      </c>
      <c r="L128" s="103" t="n">
        <v>3.93816</v>
      </c>
      <c r="M128" s="103" t="n">
        <v>3.74084</v>
      </c>
      <c r="N128" s="103" t="n">
        <v>3.54352</v>
      </c>
      <c r="O128" s="103" t="n">
        <v>3.3462</v>
      </c>
      <c r="P128" s="103" t="n">
        <v>3.65472</v>
      </c>
      <c r="Q128" s="103" t="n">
        <v>3.96324</v>
      </c>
      <c r="R128" s="103" t="n">
        <v>4.27176</v>
      </c>
      <c r="S128" s="103" t="n">
        <v>4.58028</v>
      </c>
      <c r="T128" s="103" t="n">
        <v>4.8888</v>
      </c>
      <c r="U128" s="103" t="n">
        <v>6.97188</v>
      </c>
      <c r="V128" s="103" t="n">
        <v>9.05496</v>
      </c>
      <c r="W128" s="103" t="n">
        <v>11.13804</v>
      </c>
      <c r="X128" s="103" t="n">
        <v>13.22112</v>
      </c>
      <c r="Y128" s="103" t="n">
        <v>15.3042</v>
      </c>
      <c r="Z128" s="103" t="n">
        <v>15.79152</v>
      </c>
      <c r="AA128" s="103" t="n">
        <v>16.27884</v>
      </c>
      <c r="AB128" s="103" t="n">
        <v>16.76616</v>
      </c>
      <c r="AC128" s="103" t="n">
        <v>17.25348</v>
      </c>
      <c r="AD128" s="103" t="n">
        <v>17.7408</v>
      </c>
      <c r="AE128" s="103" t="n">
        <v>18.523541</v>
      </c>
      <c r="AF128" s="103" t="n">
        <v>19.306282</v>
      </c>
      <c r="AG128" s="103" t="n">
        <v>20.0890273333333</v>
      </c>
      <c r="AH128" s="103" t="n">
        <v>20.8717726666667</v>
      </c>
      <c r="AI128" s="103" t="n">
        <v>21.654518</v>
      </c>
      <c r="AJ128" s="103" t="n">
        <v>22.437254</v>
      </c>
      <c r="AK128" s="103" t="n">
        <v>23.22</v>
      </c>
      <c r="AL128" s="103" t="n">
        <v>22.528</v>
      </c>
      <c r="AM128" s="103" t="n">
        <v>21.836</v>
      </c>
      <c r="AN128" s="103" t="n">
        <v>21.144</v>
      </c>
      <c r="AO128" s="103" t="n">
        <v>20.452</v>
      </c>
      <c r="AP128" s="103" t="n">
        <v>19.76</v>
      </c>
      <c r="AQ128" s="103" t="n">
        <v>19.068</v>
      </c>
      <c r="AR128" s="103" t="n">
        <v>18.376</v>
      </c>
      <c r="AS128" s="103" t="n">
        <v>17.684</v>
      </c>
      <c r="AT128" s="103" t="n">
        <v>16.992</v>
      </c>
      <c r="AU128" s="103" t="n">
        <v>16.3</v>
      </c>
      <c r="AV128" s="103" t="n">
        <v>15.608</v>
      </c>
      <c r="AW128" s="103" t="n">
        <v>14.916</v>
      </c>
      <c r="AX128" s="103" t="n">
        <v>14.224</v>
      </c>
      <c r="AY128" s="103" t="n">
        <v>13.532</v>
      </c>
      <c r="AZ128" s="103" t="n">
        <v>12.84</v>
      </c>
    </row>
    <row r="129" customFormat="false" ht="12.8" hidden="false" customHeight="false" outlineLevel="0" collapsed="false">
      <c r="A129" s="102" t="n">
        <v>162</v>
      </c>
      <c r="B129" s="103" t="n">
        <v>0</v>
      </c>
      <c r="C129" s="103" t="n">
        <v>0.5352</v>
      </c>
      <c r="D129" s="103" t="n">
        <v>1.0704</v>
      </c>
      <c r="E129" s="103" t="n">
        <v>1.6056</v>
      </c>
      <c r="F129" s="103" t="n">
        <v>2.1408</v>
      </c>
      <c r="G129" s="103" t="n">
        <v>2.676</v>
      </c>
      <c r="H129" s="103" t="n">
        <v>3.2112</v>
      </c>
      <c r="I129" s="103" t="n">
        <v>3.7464</v>
      </c>
      <c r="J129" s="103" t="n">
        <v>4.2816</v>
      </c>
      <c r="K129" s="103" t="n">
        <v>4.07736</v>
      </c>
      <c r="L129" s="103" t="n">
        <v>3.87312</v>
      </c>
      <c r="M129" s="103" t="n">
        <v>3.66888</v>
      </c>
      <c r="N129" s="103" t="n">
        <v>3.46464</v>
      </c>
      <c r="O129" s="103" t="n">
        <v>3.2604</v>
      </c>
      <c r="P129" s="103" t="n">
        <v>3.57024</v>
      </c>
      <c r="Q129" s="103" t="n">
        <v>3.88008</v>
      </c>
      <c r="R129" s="103" t="n">
        <v>4.18992</v>
      </c>
      <c r="S129" s="103" t="n">
        <v>4.49976</v>
      </c>
      <c r="T129" s="103" t="n">
        <v>4.8096</v>
      </c>
      <c r="U129" s="103" t="n">
        <v>6.87816</v>
      </c>
      <c r="V129" s="103" t="n">
        <v>8.94672</v>
      </c>
      <c r="W129" s="103" t="n">
        <v>11.01528</v>
      </c>
      <c r="X129" s="103" t="n">
        <v>13.08384</v>
      </c>
      <c r="Y129" s="103" t="n">
        <v>15.1524</v>
      </c>
      <c r="Z129" s="103" t="n">
        <v>15.58944</v>
      </c>
      <c r="AA129" s="103" t="n">
        <v>16.02648</v>
      </c>
      <c r="AB129" s="103" t="n">
        <v>16.46352</v>
      </c>
      <c r="AC129" s="103" t="n">
        <v>16.90056</v>
      </c>
      <c r="AD129" s="103" t="n">
        <v>17.3376</v>
      </c>
      <c r="AE129" s="103" t="n">
        <v>18.152227</v>
      </c>
      <c r="AF129" s="103" t="n">
        <v>18.966854</v>
      </c>
      <c r="AG129" s="103" t="n">
        <v>19.7814846666667</v>
      </c>
      <c r="AH129" s="103" t="n">
        <v>20.5961153333333</v>
      </c>
      <c r="AI129" s="103" t="n">
        <v>21.410746</v>
      </c>
      <c r="AJ129" s="103" t="n">
        <v>22.225368</v>
      </c>
      <c r="AK129" s="103" t="n">
        <v>23.04</v>
      </c>
      <c r="AL129" s="103" t="n">
        <v>22.376</v>
      </c>
      <c r="AM129" s="103" t="n">
        <v>21.712</v>
      </c>
      <c r="AN129" s="103" t="n">
        <v>21.048</v>
      </c>
      <c r="AO129" s="103" t="n">
        <v>20.384</v>
      </c>
      <c r="AP129" s="103" t="n">
        <v>19.72</v>
      </c>
      <c r="AQ129" s="103" t="n">
        <v>19.056</v>
      </c>
      <c r="AR129" s="103" t="n">
        <v>18.392</v>
      </c>
      <c r="AS129" s="103" t="n">
        <v>17.728</v>
      </c>
      <c r="AT129" s="103" t="n">
        <v>17.064</v>
      </c>
      <c r="AU129" s="103" t="n">
        <v>16.4</v>
      </c>
      <c r="AV129" s="103" t="n">
        <v>15.736</v>
      </c>
      <c r="AW129" s="103" t="n">
        <v>15.072</v>
      </c>
      <c r="AX129" s="103" t="n">
        <v>14.408</v>
      </c>
      <c r="AY129" s="103" t="n">
        <v>13.744</v>
      </c>
      <c r="AZ129" s="103" t="n">
        <v>13.08</v>
      </c>
    </row>
    <row r="130" customFormat="false" ht="12.8" hidden="false" customHeight="false" outlineLevel="0" collapsed="false">
      <c r="A130" s="102" t="n">
        <v>163</v>
      </c>
      <c r="B130" s="103" t="n">
        <v>0</v>
      </c>
      <c r="C130" s="103" t="n">
        <v>0.5288</v>
      </c>
      <c r="D130" s="103" t="n">
        <v>1.0576</v>
      </c>
      <c r="E130" s="103" t="n">
        <v>1.5864</v>
      </c>
      <c r="F130" s="103" t="n">
        <v>2.1152</v>
      </c>
      <c r="G130" s="103" t="n">
        <v>2.644</v>
      </c>
      <c r="H130" s="103" t="n">
        <v>3.1728</v>
      </c>
      <c r="I130" s="103" t="n">
        <v>3.7016</v>
      </c>
      <c r="J130" s="103" t="n">
        <v>4.2304</v>
      </c>
      <c r="K130" s="103" t="n">
        <v>4.01924</v>
      </c>
      <c r="L130" s="103" t="n">
        <v>3.80808</v>
      </c>
      <c r="M130" s="103" t="n">
        <v>3.59692</v>
      </c>
      <c r="N130" s="103" t="n">
        <v>3.38576</v>
      </c>
      <c r="O130" s="103" t="n">
        <v>3.1746</v>
      </c>
      <c r="P130" s="103" t="n">
        <v>3.48576</v>
      </c>
      <c r="Q130" s="103" t="n">
        <v>3.79692</v>
      </c>
      <c r="R130" s="103" t="n">
        <v>4.10808</v>
      </c>
      <c r="S130" s="103" t="n">
        <v>4.41924</v>
      </c>
      <c r="T130" s="103" t="n">
        <v>4.7304</v>
      </c>
      <c r="U130" s="103" t="n">
        <v>6.78444</v>
      </c>
      <c r="V130" s="103" t="n">
        <v>8.83848</v>
      </c>
      <c r="W130" s="103" t="n">
        <v>10.89252</v>
      </c>
      <c r="X130" s="103" t="n">
        <v>12.94656</v>
      </c>
      <c r="Y130" s="103" t="n">
        <v>15.0006</v>
      </c>
      <c r="Z130" s="103" t="n">
        <v>15.38736</v>
      </c>
      <c r="AA130" s="103" t="n">
        <v>15.77412</v>
      </c>
      <c r="AB130" s="103" t="n">
        <v>16.16088</v>
      </c>
      <c r="AC130" s="103" t="n">
        <v>16.54764</v>
      </c>
      <c r="AD130" s="103" t="n">
        <v>16.9344</v>
      </c>
      <c r="AE130" s="103" t="n">
        <v>17.780913</v>
      </c>
      <c r="AF130" s="103" t="n">
        <v>18.627426</v>
      </c>
      <c r="AG130" s="103" t="n">
        <v>19.473942</v>
      </c>
      <c r="AH130" s="103" t="n">
        <v>20.320458</v>
      </c>
      <c r="AI130" s="103" t="n">
        <v>21.166974</v>
      </c>
      <c r="AJ130" s="103" t="n">
        <v>22.013482</v>
      </c>
      <c r="AK130" s="103" t="n">
        <v>22.86</v>
      </c>
      <c r="AL130" s="103" t="n">
        <v>22.224</v>
      </c>
      <c r="AM130" s="103" t="n">
        <v>21.588</v>
      </c>
      <c r="AN130" s="103" t="n">
        <v>20.952</v>
      </c>
      <c r="AO130" s="103" t="n">
        <v>20.316</v>
      </c>
      <c r="AP130" s="103" t="n">
        <v>19.68</v>
      </c>
      <c r="AQ130" s="103" t="n">
        <v>19.044</v>
      </c>
      <c r="AR130" s="103" t="n">
        <v>18.408</v>
      </c>
      <c r="AS130" s="103" t="n">
        <v>17.772</v>
      </c>
      <c r="AT130" s="103" t="n">
        <v>17.136</v>
      </c>
      <c r="AU130" s="103" t="n">
        <v>16.5</v>
      </c>
      <c r="AV130" s="103" t="n">
        <v>15.864</v>
      </c>
      <c r="AW130" s="103" t="n">
        <v>15.228</v>
      </c>
      <c r="AX130" s="103" t="n">
        <v>14.592</v>
      </c>
      <c r="AY130" s="103" t="n">
        <v>13.956</v>
      </c>
      <c r="AZ130" s="103" t="n">
        <v>13.32</v>
      </c>
    </row>
    <row r="131" customFormat="false" ht="12.8" hidden="false" customHeight="false" outlineLevel="0" collapsed="false">
      <c r="A131" s="102" t="n">
        <v>164</v>
      </c>
      <c r="B131" s="103" t="n">
        <v>0</v>
      </c>
      <c r="C131" s="103" t="n">
        <v>0.5224</v>
      </c>
      <c r="D131" s="103" t="n">
        <v>1.0448</v>
      </c>
      <c r="E131" s="103" t="n">
        <v>1.5672</v>
      </c>
      <c r="F131" s="103" t="n">
        <v>2.0896</v>
      </c>
      <c r="G131" s="103" t="n">
        <v>2.612</v>
      </c>
      <c r="H131" s="103" t="n">
        <v>3.1344</v>
      </c>
      <c r="I131" s="103" t="n">
        <v>3.6568</v>
      </c>
      <c r="J131" s="103" t="n">
        <v>4.1792</v>
      </c>
      <c r="K131" s="103" t="n">
        <v>3.96112</v>
      </c>
      <c r="L131" s="103" t="n">
        <v>3.74304</v>
      </c>
      <c r="M131" s="103" t="n">
        <v>3.52496</v>
      </c>
      <c r="N131" s="103" t="n">
        <v>3.30688</v>
      </c>
      <c r="O131" s="103" t="n">
        <v>3.0888</v>
      </c>
      <c r="P131" s="103" t="n">
        <v>3.40128</v>
      </c>
      <c r="Q131" s="103" t="n">
        <v>3.71376</v>
      </c>
      <c r="R131" s="103" t="n">
        <v>4.02624</v>
      </c>
      <c r="S131" s="103" t="n">
        <v>4.33872</v>
      </c>
      <c r="T131" s="103" t="n">
        <v>4.6512</v>
      </c>
      <c r="U131" s="103" t="n">
        <v>6.69072</v>
      </c>
      <c r="V131" s="103" t="n">
        <v>8.73024</v>
      </c>
      <c r="W131" s="103" t="n">
        <v>10.76976</v>
      </c>
      <c r="X131" s="103" t="n">
        <v>12.80928</v>
      </c>
      <c r="Y131" s="103" t="n">
        <v>14.8488</v>
      </c>
      <c r="Z131" s="103" t="n">
        <v>15.18528</v>
      </c>
      <c r="AA131" s="103" t="n">
        <v>15.52176</v>
      </c>
      <c r="AB131" s="103" t="n">
        <v>15.85824</v>
      </c>
      <c r="AC131" s="103" t="n">
        <v>16.19472</v>
      </c>
      <c r="AD131" s="103" t="n">
        <v>16.5312</v>
      </c>
      <c r="AE131" s="103" t="n">
        <v>17.409599</v>
      </c>
      <c r="AF131" s="103" t="n">
        <v>18.287998</v>
      </c>
      <c r="AG131" s="103" t="n">
        <v>19.1663993333333</v>
      </c>
      <c r="AH131" s="103" t="n">
        <v>20.0448006666667</v>
      </c>
      <c r="AI131" s="103" t="n">
        <v>20.923202</v>
      </c>
      <c r="AJ131" s="103" t="n">
        <v>21.801596</v>
      </c>
      <c r="AK131" s="103" t="n">
        <v>22.68</v>
      </c>
      <c r="AL131" s="103" t="n">
        <v>22.072</v>
      </c>
      <c r="AM131" s="103" t="n">
        <v>21.464</v>
      </c>
      <c r="AN131" s="103" t="n">
        <v>20.856</v>
      </c>
      <c r="AO131" s="103" t="n">
        <v>20.248</v>
      </c>
      <c r="AP131" s="103" t="n">
        <v>19.64</v>
      </c>
      <c r="AQ131" s="103" t="n">
        <v>19.032</v>
      </c>
      <c r="AR131" s="103" t="n">
        <v>18.424</v>
      </c>
      <c r="AS131" s="103" t="n">
        <v>17.816</v>
      </c>
      <c r="AT131" s="103" t="n">
        <v>17.208</v>
      </c>
      <c r="AU131" s="103" t="n">
        <v>16.6</v>
      </c>
      <c r="AV131" s="103" t="n">
        <v>15.992</v>
      </c>
      <c r="AW131" s="103" t="n">
        <v>15.384</v>
      </c>
      <c r="AX131" s="103" t="n">
        <v>14.776</v>
      </c>
      <c r="AY131" s="103" t="n">
        <v>14.168</v>
      </c>
      <c r="AZ131" s="103" t="n">
        <v>13.56</v>
      </c>
    </row>
    <row r="132" customFormat="false" ht="12.8" hidden="false" customHeight="false" outlineLevel="0" collapsed="false">
      <c r="A132" s="102" t="n">
        <v>165</v>
      </c>
      <c r="B132" s="103" t="n">
        <v>0</v>
      </c>
      <c r="C132" s="103" t="n">
        <v>0.516</v>
      </c>
      <c r="D132" s="103" t="n">
        <v>1.032</v>
      </c>
      <c r="E132" s="103" t="n">
        <v>1.548</v>
      </c>
      <c r="F132" s="103" t="n">
        <v>2.064</v>
      </c>
      <c r="G132" s="103" t="n">
        <v>2.58</v>
      </c>
      <c r="H132" s="103" t="n">
        <v>3.096</v>
      </c>
      <c r="I132" s="103" t="n">
        <v>3.612</v>
      </c>
      <c r="J132" s="103" t="n">
        <v>4.128</v>
      </c>
      <c r="K132" s="103" t="n">
        <v>3.903</v>
      </c>
      <c r="L132" s="103" t="n">
        <v>3.678</v>
      </c>
      <c r="M132" s="103" t="n">
        <v>3.453</v>
      </c>
      <c r="N132" s="103" t="n">
        <v>3.228</v>
      </c>
      <c r="O132" s="103" t="n">
        <v>3.003</v>
      </c>
      <c r="P132" s="103" t="n">
        <v>3.3168</v>
      </c>
      <c r="Q132" s="103" t="n">
        <v>3.6306</v>
      </c>
      <c r="R132" s="103" t="n">
        <v>3.9444</v>
      </c>
      <c r="S132" s="103" t="n">
        <v>4.2582</v>
      </c>
      <c r="T132" s="103" t="n">
        <v>4.572</v>
      </c>
      <c r="U132" s="103" t="n">
        <v>6.597</v>
      </c>
      <c r="V132" s="103" t="n">
        <v>8.622</v>
      </c>
      <c r="W132" s="103" t="n">
        <v>10.647</v>
      </c>
      <c r="X132" s="103" t="n">
        <v>12.672</v>
      </c>
      <c r="Y132" s="103" t="n">
        <v>14.697</v>
      </c>
      <c r="Z132" s="103" t="n">
        <v>14.9832</v>
      </c>
      <c r="AA132" s="103" t="n">
        <v>15.2694</v>
      </c>
      <c r="AB132" s="103" t="n">
        <v>15.5556</v>
      </c>
      <c r="AC132" s="103" t="n">
        <v>15.8418</v>
      </c>
      <c r="AD132" s="103" t="n">
        <v>16.128</v>
      </c>
      <c r="AE132" s="103" t="n">
        <v>17.038285</v>
      </c>
      <c r="AF132" s="103" t="n">
        <v>17.94857</v>
      </c>
      <c r="AG132" s="103" t="n">
        <v>18.8588566666667</v>
      </c>
      <c r="AH132" s="103" t="n">
        <v>19.7691433333333</v>
      </c>
      <c r="AI132" s="103" t="n">
        <v>20.67943</v>
      </c>
      <c r="AJ132" s="103" t="n">
        <v>21.58971</v>
      </c>
      <c r="AK132" s="103" t="n">
        <v>22.5</v>
      </c>
      <c r="AL132" s="103" t="n">
        <v>21.92</v>
      </c>
      <c r="AM132" s="103" t="n">
        <v>21.34</v>
      </c>
      <c r="AN132" s="103" t="n">
        <v>20.76</v>
      </c>
      <c r="AO132" s="103" t="n">
        <v>20.18</v>
      </c>
      <c r="AP132" s="103" t="n">
        <v>19.6</v>
      </c>
      <c r="AQ132" s="103" t="n">
        <v>19.02</v>
      </c>
      <c r="AR132" s="103" t="n">
        <v>18.44</v>
      </c>
      <c r="AS132" s="103" t="n">
        <v>17.86</v>
      </c>
      <c r="AT132" s="103" t="n">
        <v>17.28</v>
      </c>
      <c r="AU132" s="103" t="n">
        <v>16.7</v>
      </c>
      <c r="AV132" s="103" t="n">
        <v>16.12</v>
      </c>
      <c r="AW132" s="103" t="n">
        <v>15.54</v>
      </c>
      <c r="AX132" s="103" t="n">
        <v>14.96</v>
      </c>
      <c r="AY132" s="103" t="n">
        <v>14.38</v>
      </c>
      <c r="AZ132" s="103" t="n">
        <v>13.8</v>
      </c>
    </row>
    <row r="133" customFormat="false" ht="12.8" hidden="false" customHeight="false" outlineLevel="0" collapsed="false">
      <c r="A133" s="102" t="n">
        <v>166</v>
      </c>
      <c r="B133" s="103" t="n">
        <v>0</v>
      </c>
      <c r="C133" s="103" t="n">
        <v>0.5098</v>
      </c>
      <c r="D133" s="103" t="n">
        <v>1.0196</v>
      </c>
      <c r="E133" s="103" t="n">
        <v>1.5294</v>
      </c>
      <c r="F133" s="103" t="n">
        <v>2.0392</v>
      </c>
      <c r="G133" s="103" t="n">
        <v>2.549</v>
      </c>
      <c r="H133" s="103" t="n">
        <v>3.0588</v>
      </c>
      <c r="I133" s="103" t="n">
        <v>3.5686</v>
      </c>
      <c r="J133" s="103" t="n">
        <v>4.0784</v>
      </c>
      <c r="K133" s="103" t="n">
        <v>3.85136</v>
      </c>
      <c r="L133" s="103" t="n">
        <v>3.62432</v>
      </c>
      <c r="M133" s="103" t="n">
        <v>3.39728</v>
      </c>
      <c r="N133" s="103" t="n">
        <v>3.17024</v>
      </c>
      <c r="O133" s="103" t="n">
        <v>2.9432</v>
      </c>
      <c r="P133" s="103" t="n">
        <v>3.25384</v>
      </c>
      <c r="Q133" s="103" t="n">
        <v>3.56448</v>
      </c>
      <c r="R133" s="103" t="n">
        <v>3.87512</v>
      </c>
      <c r="S133" s="103" t="n">
        <v>4.18576</v>
      </c>
      <c r="T133" s="103" t="n">
        <v>4.4964</v>
      </c>
      <c r="U133" s="103" t="n">
        <v>6.50524</v>
      </c>
      <c r="V133" s="103" t="n">
        <v>8.51408</v>
      </c>
      <c r="W133" s="103" t="n">
        <v>10.52292</v>
      </c>
      <c r="X133" s="103" t="n">
        <v>12.53176</v>
      </c>
      <c r="Y133" s="103" t="n">
        <v>14.5406</v>
      </c>
      <c r="Z133" s="103" t="n">
        <v>14.77632</v>
      </c>
      <c r="AA133" s="103" t="n">
        <v>15.01204</v>
      </c>
      <c r="AB133" s="103" t="n">
        <v>15.24776</v>
      </c>
      <c r="AC133" s="103" t="n">
        <v>15.48348</v>
      </c>
      <c r="AD133" s="103" t="n">
        <v>15.7192</v>
      </c>
      <c r="AE133" s="103" t="n">
        <v>16.653599</v>
      </c>
      <c r="AF133" s="103" t="n">
        <v>17.587998</v>
      </c>
      <c r="AG133" s="103" t="n">
        <v>18.5223993333333</v>
      </c>
      <c r="AH133" s="103" t="n">
        <v>19.4568006666667</v>
      </c>
      <c r="AI133" s="103" t="n">
        <v>20.391202</v>
      </c>
      <c r="AJ133" s="103" t="n">
        <v>21.325596</v>
      </c>
      <c r="AK133" s="103" t="n">
        <v>22.26</v>
      </c>
      <c r="AL133" s="103" t="n">
        <v>21.688</v>
      </c>
      <c r="AM133" s="103" t="n">
        <v>21.116</v>
      </c>
      <c r="AN133" s="103" t="n">
        <v>20.544</v>
      </c>
      <c r="AO133" s="103" t="n">
        <v>19.972</v>
      </c>
      <c r="AP133" s="103" t="n">
        <v>19.4</v>
      </c>
      <c r="AQ133" s="103" t="n">
        <v>18.828</v>
      </c>
      <c r="AR133" s="103" t="n">
        <v>18.256</v>
      </c>
      <c r="AS133" s="103" t="n">
        <v>17.684</v>
      </c>
      <c r="AT133" s="103" t="n">
        <v>17.112</v>
      </c>
      <c r="AU133" s="103" t="n">
        <v>16.54</v>
      </c>
      <c r="AV133" s="103" t="n">
        <v>15.968</v>
      </c>
      <c r="AW133" s="103" t="n">
        <v>15.396</v>
      </c>
      <c r="AX133" s="103" t="n">
        <v>14.824</v>
      </c>
      <c r="AY133" s="103" t="n">
        <v>14.252</v>
      </c>
      <c r="AZ133" s="103" t="n">
        <v>13.68</v>
      </c>
    </row>
    <row r="134" customFormat="false" ht="12.8" hidden="false" customHeight="false" outlineLevel="0" collapsed="false">
      <c r="A134" s="102" t="n">
        <v>167</v>
      </c>
      <c r="B134" s="103" t="n">
        <v>0</v>
      </c>
      <c r="C134" s="103" t="n">
        <v>0.5036</v>
      </c>
      <c r="D134" s="103" t="n">
        <v>1.0072</v>
      </c>
      <c r="E134" s="103" t="n">
        <v>1.5108</v>
      </c>
      <c r="F134" s="103" t="n">
        <v>2.0144</v>
      </c>
      <c r="G134" s="103" t="n">
        <v>2.518</v>
      </c>
      <c r="H134" s="103" t="n">
        <v>3.0216</v>
      </c>
      <c r="I134" s="103" t="n">
        <v>3.5252</v>
      </c>
      <c r="J134" s="103" t="n">
        <v>4.0288</v>
      </c>
      <c r="K134" s="103" t="n">
        <v>3.79972</v>
      </c>
      <c r="L134" s="103" t="n">
        <v>3.57064</v>
      </c>
      <c r="M134" s="103" t="n">
        <v>3.34156</v>
      </c>
      <c r="N134" s="103" t="n">
        <v>3.11248</v>
      </c>
      <c r="O134" s="103" t="n">
        <v>2.8834</v>
      </c>
      <c r="P134" s="103" t="n">
        <v>3.19088</v>
      </c>
      <c r="Q134" s="103" t="n">
        <v>3.49836</v>
      </c>
      <c r="R134" s="103" t="n">
        <v>3.80584</v>
      </c>
      <c r="S134" s="103" t="n">
        <v>4.11332</v>
      </c>
      <c r="T134" s="103" t="n">
        <v>4.4208</v>
      </c>
      <c r="U134" s="103" t="n">
        <v>6.41348</v>
      </c>
      <c r="V134" s="103" t="n">
        <v>8.40616</v>
      </c>
      <c r="W134" s="103" t="n">
        <v>10.39884</v>
      </c>
      <c r="X134" s="103" t="n">
        <v>12.39152</v>
      </c>
      <c r="Y134" s="103" t="n">
        <v>14.3842</v>
      </c>
      <c r="Z134" s="103" t="n">
        <v>14.56944</v>
      </c>
      <c r="AA134" s="103" t="n">
        <v>14.75468</v>
      </c>
      <c r="AB134" s="103" t="n">
        <v>14.93992</v>
      </c>
      <c r="AC134" s="103" t="n">
        <v>15.12516</v>
      </c>
      <c r="AD134" s="103" t="n">
        <v>15.3104</v>
      </c>
      <c r="AE134" s="103" t="n">
        <v>16.268913</v>
      </c>
      <c r="AF134" s="103" t="n">
        <v>17.227426</v>
      </c>
      <c r="AG134" s="103" t="n">
        <v>18.185942</v>
      </c>
      <c r="AH134" s="103" t="n">
        <v>19.144458</v>
      </c>
      <c r="AI134" s="103" t="n">
        <v>20.102974</v>
      </c>
      <c r="AJ134" s="103" t="n">
        <v>21.061482</v>
      </c>
      <c r="AK134" s="103" t="n">
        <v>22.02</v>
      </c>
      <c r="AL134" s="103" t="n">
        <v>21.456</v>
      </c>
      <c r="AM134" s="103" t="n">
        <v>20.892</v>
      </c>
      <c r="AN134" s="103" t="n">
        <v>20.328</v>
      </c>
      <c r="AO134" s="103" t="n">
        <v>19.764</v>
      </c>
      <c r="AP134" s="103" t="n">
        <v>19.2</v>
      </c>
      <c r="AQ134" s="103" t="n">
        <v>18.636</v>
      </c>
      <c r="AR134" s="103" t="n">
        <v>18.072</v>
      </c>
      <c r="AS134" s="103" t="n">
        <v>17.508</v>
      </c>
      <c r="AT134" s="103" t="n">
        <v>16.944</v>
      </c>
      <c r="AU134" s="103" t="n">
        <v>16.38</v>
      </c>
      <c r="AV134" s="103" t="n">
        <v>15.816</v>
      </c>
      <c r="AW134" s="103" t="n">
        <v>15.252</v>
      </c>
      <c r="AX134" s="103" t="n">
        <v>14.688</v>
      </c>
      <c r="AY134" s="103" t="n">
        <v>14.124</v>
      </c>
      <c r="AZ134" s="103" t="n">
        <v>13.56</v>
      </c>
    </row>
    <row r="135" customFormat="false" ht="12.8" hidden="false" customHeight="false" outlineLevel="0" collapsed="false">
      <c r="A135" s="102" t="n">
        <v>168</v>
      </c>
      <c r="B135" s="103" t="n">
        <v>0</v>
      </c>
      <c r="C135" s="103" t="n">
        <v>0.4974</v>
      </c>
      <c r="D135" s="103" t="n">
        <v>0.9948</v>
      </c>
      <c r="E135" s="103" t="n">
        <v>1.4922</v>
      </c>
      <c r="F135" s="103" t="n">
        <v>1.9896</v>
      </c>
      <c r="G135" s="103" t="n">
        <v>2.487</v>
      </c>
      <c r="H135" s="103" t="n">
        <v>2.9844</v>
      </c>
      <c r="I135" s="103" t="n">
        <v>3.4818</v>
      </c>
      <c r="J135" s="103" t="n">
        <v>3.9792</v>
      </c>
      <c r="K135" s="103" t="n">
        <v>3.74808</v>
      </c>
      <c r="L135" s="103" t="n">
        <v>3.51696</v>
      </c>
      <c r="M135" s="103" t="n">
        <v>3.28584</v>
      </c>
      <c r="N135" s="103" t="n">
        <v>3.05472</v>
      </c>
      <c r="O135" s="103" t="n">
        <v>2.8236</v>
      </c>
      <c r="P135" s="103" t="n">
        <v>3.12792</v>
      </c>
      <c r="Q135" s="103" t="n">
        <v>3.43224</v>
      </c>
      <c r="R135" s="103" t="n">
        <v>3.73656</v>
      </c>
      <c r="S135" s="103" t="n">
        <v>4.04088</v>
      </c>
      <c r="T135" s="103" t="n">
        <v>4.3452</v>
      </c>
      <c r="U135" s="103" t="n">
        <v>6.32172</v>
      </c>
      <c r="V135" s="103" t="n">
        <v>8.29824</v>
      </c>
      <c r="W135" s="103" t="n">
        <v>10.27476</v>
      </c>
      <c r="X135" s="103" t="n">
        <v>12.25128</v>
      </c>
      <c r="Y135" s="103" t="n">
        <v>14.2278</v>
      </c>
      <c r="Z135" s="103" t="n">
        <v>14.36256</v>
      </c>
      <c r="AA135" s="103" t="n">
        <v>14.49732</v>
      </c>
      <c r="AB135" s="103" t="n">
        <v>14.63208</v>
      </c>
      <c r="AC135" s="103" t="n">
        <v>14.76684</v>
      </c>
      <c r="AD135" s="103" t="n">
        <v>14.9016</v>
      </c>
      <c r="AE135" s="103" t="n">
        <v>15.884227</v>
      </c>
      <c r="AF135" s="103" t="n">
        <v>16.866854</v>
      </c>
      <c r="AG135" s="103" t="n">
        <v>17.8494846666667</v>
      </c>
      <c r="AH135" s="103" t="n">
        <v>18.8321153333333</v>
      </c>
      <c r="AI135" s="103" t="n">
        <v>19.814746</v>
      </c>
      <c r="AJ135" s="103" t="n">
        <v>20.797368</v>
      </c>
      <c r="AK135" s="103" t="n">
        <v>21.78</v>
      </c>
      <c r="AL135" s="103" t="n">
        <v>21.224</v>
      </c>
      <c r="AM135" s="103" t="n">
        <v>20.668</v>
      </c>
      <c r="AN135" s="103" t="n">
        <v>20.112</v>
      </c>
      <c r="AO135" s="103" t="n">
        <v>19.556</v>
      </c>
      <c r="AP135" s="103" t="n">
        <v>19</v>
      </c>
      <c r="AQ135" s="103" t="n">
        <v>18.444</v>
      </c>
      <c r="AR135" s="103" t="n">
        <v>17.888</v>
      </c>
      <c r="AS135" s="103" t="n">
        <v>17.332</v>
      </c>
      <c r="AT135" s="103" t="n">
        <v>16.776</v>
      </c>
      <c r="AU135" s="103" t="n">
        <v>16.22</v>
      </c>
      <c r="AV135" s="103" t="n">
        <v>15.664</v>
      </c>
      <c r="AW135" s="103" t="n">
        <v>15.108</v>
      </c>
      <c r="AX135" s="103" t="n">
        <v>14.552</v>
      </c>
      <c r="AY135" s="103" t="n">
        <v>13.996</v>
      </c>
      <c r="AZ135" s="103" t="n">
        <v>13.44</v>
      </c>
    </row>
    <row r="136" customFormat="false" ht="12.8" hidden="false" customHeight="false" outlineLevel="0" collapsed="false">
      <c r="A136" s="102" t="n">
        <v>169</v>
      </c>
      <c r="B136" s="103" t="n">
        <v>0</v>
      </c>
      <c r="C136" s="103" t="n">
        <v>0.4912</v>
      </c>
      <c r="D136" s="103" t="n">
        <v>0.9824</v>
      </c>
      <c r="E136" s="103" t="n">
        <v>1.4736</v>
      </c>
      <c r="F136" s="103" t="n">
        <v>1.9648</v>
      </c>
      <c r="G136" s="103" t="n">
        <v>2.456</v>
      </c>
      <c r="H136" s="103" t="n">
        <v>2.9472</v>
      </c>
      <c r="I136" s="103" t="n">
        <v>3.4384</v>
      </c>
      <c r="J136" s="103" t="n">
        <v>3.9296</v>
      </c>
      <c r="K136" s="103" t="n">
        <v>3.69644</v>
      </c>
      <c r="L136" s="103" t="n">
        <v>3.46328</v>
      </c>
      <c r="M136" s="103" t="n">
        <v>3.23012</v>
      </c>
      <c r="N136" s="103" t="n">
        <v>2.99696</v>
      </c>
      <c r="O136" s="103" t="n">
        <v>2.7638</v>
      </c>
      <c r="P136" s="103" t="n">
        <v>3.06496</v>
      </c>
      <c r="Q136" s="103" t="n">
        <v>3.36612</v>
      </c>
      <c r="R136" s="103" t="n">
        <v>3.66728</v>
      </c>
      <c r="S136" s="103" t="n">
        <v>3.96844</v>
      </c>
      <c r="T136" s="103" t="n">
        <v>4.2696</v>
      </c>
      <c r="U136" s="103" t="n">
        <v>6.22996</v>
      </c>
      <c r="V136" s="103" t="n">
        <v>8.19032</v>
      </c>
      <c r="W136" s="103" t="n">
        <v>10.15068</v>
      </c>
      <c r="X136" s="103" t="n">
        <v>12.11104</v>
      </c>
      <c r="Y136" s="103" t="n">
        <v>14.0714</v>
      </c>
      <c r="Z136" s="103" t="n">
        <v>14.15568</v>
      </c>
      <c r="AA136" s="103" t="n">
        <v>14.23996</v>
      </c>
      <c r="AB136" s="103" t="n">
        <v>14.32424</v>
      </c>
      <c r="AC136" s="103" t="n">
        <v>14.40852</v>
      </c>
      <c r="AD136" s="103" t="n">
        <v>14.4928</v>
      </c>
      <c r="AE136" s="103" t="n">
        <v>15.499541</v>
      </c>
      <c r="AF136" s="103" t="n">
        <v>16.506282</v>
      </c>
      <c r="AG136" s="103" t="n">
        <v>17.5130273333333</v>
      </c>
      <c r="AH136" s="103" t="n">
        <v>18.5197726666667</v>
      </c>
      <c r="AI136" s="103" t="n">
        <v>19.526518</v>
      </c>
      <c r="AJ136" s="103" t="n">
        <v>20.533254</v>
      </c>
      <c r="AK136" s="103" t="n">
        <v>21.54</v>
      </c>
      <c r="AL136" s="103" t="n">
        <v>20.992</v>
      </c>
      <c r="AM136" s="103" t="n">
        <v>20.444</v>
      </c>
      <c r="AN136" s="103" t="n">
        <v>19.896</v>
      </c>
      <c r="AO136" s="103" t="n">
        <v>19.348</v>
      </c>
      <c r="AP136" s="103" t="n">
        <v>18.8</v>
      </c>
      <c r="AQ136" s="103" t="n">
        <v>18.252</v>
      </c>
      <c r="AR136" s="103" t="n">
        <v>17.704</v>
      </c>
      <c r="AS136" s="103" t="n">
        <v>17.156</v>
      </c>
      <c r="AT136" s="103" t="n">
        <v>16.608</v>
      </c>
      <c r="AU136" s="103" t="n">
        <v>16.06</v>
      </c>
      <c r="AV136" s="103" t="n">
        <v>15.512</v>
      </c>
      <c r="AW136" s="103" t="n">
        <v>14.964</v>
      </c>
      <c r="AX136" s="103" t="n">
        <v>14.416</v>
      </c>
      <c r="AY136" s="103" t="n">
        <v>13.868</v>
      </c>
      <c r="AZ136" s="103" t="n">
        <v>13.32</v>
      </c>
    </row>
    <row r="137" customFormat="false" ht="12.8" hidden="false" customHeight="false" outlineLevel="0" collapsed="false">
      <c r="A137" s="102" t="n">
        <v>170</v>
      </c>
      <c r="B137" s="103" t="n">
        <v>0</v>
      </c>
      <c r="C137" s="103" t="n">
        <v>0.485</v>
      </c>
      <c r="D137" s="103" t="n">
        <v>0.97</v>
      </c>
      <c r="E137" s="103" t="n">
        <v>1.455</v>
      </c>
      <c r="F137" s="103" t="n">
        <v>1.94</v>
      </c>
      <c r="G137" s="103" t="n">
        <v>2.425</v>
      </c>
      <c r="H137" s="103" t="n">
        <v>2.91</v>
      </c>
      <c r="I137" s="103" t="n">
        <v>3.395</v>
      </c>
      <c r="J137" s="103" t="n">
        <v>3.88</v>
      </c>
      <c r="K137" s="103" t="n">
        <v>3.6448</v>
      </c>
      <c r="L137" s="103" t="n">
        <v>3.4096</v>
      </c>
      <c r="M137" s="103" t="n">
        <v>3.1744</v>
      </c>
      <c r="N137" s="103" t="n">
        <v>2.9392</v>
      </c>
      <c r="O137" s="103" t="n">
        <v>2.704</v>
      </c>
      <c r="P137" s="103" t="n">
        <v>3.002</v>
      </c>
      <c r="Q137" s="103" t="n">
        <v>3.3</v>
      </c>
      <c r="R137" s="103" t="n">
        <v>3.598</v>
      </c>
      <c r="S137" s="103" t="n">
        <v>3.896</v>
      </c>
      <c r="T137" s="103" t="n">
        <v>4.194</v>
      </c>
      <c r="U137" s="103" t="n">
        <v>6.1382</v>
      </c>
      <c r="V137" s="103" t="n">
        <v>8.0824</v>
      </c>
      <c r="W137" s="103" t="n">
        <v>10.0266</v>
      </c>
      <c r="X137" s="103" t="n">
        <v>11.9708</v>
      </c>
      <c r="Y137" s="103" t="n">
        <v>13.915</v>
      </c>
      <c r="Z137" s="103" t="n">
        <v>13.9488</v>
      </c>
      <c r="AA137" s="103" t="n">
        <v>13.9826</v>
      </c>
      <c r="AB137" s="103" t="n">
        <v>14.0164</v>
      </c>
      <c r="AC137" s="103" t="n">
        <v>14.0502</v>
      </c>
      <c r="AD137" s="103" t="n">
        <v>14.084</v>
      </c>
      <c r="AE137" s="103" t="n">
        <v>15.114855</v>
      </c>
      <c r="AF137" s="103" t="n">
        <v>16.14571</v>
      </c>
      <c r="AG137" s="103" t="n">
        <v>17.17657</v>
      </c>
      <c r="AH137" s="103" t="n">
        <v>18.20743</v>
      </c>
      <c r="AI137" s="103" t="n">
        <v>19.23829</v>
      </c>
      <c r="AJ137" s="103" t="n">
        <v>20.26914</v>
      </c>
      <c r="AK137" s="103" t="n">
        <v>21.3</v>
      </c>
      <c r="AL137" s="103" t="n">
        <v>20.76</v>
      </c>
      <c r="AM137" s="103" t="n">
        <v>20.22</v>
      </c>
      <c r="AN137" s="103" t="n">
        <v>19.68</v>
      </c>
      <c r="AO137" s="103" t="n">
        <v>19.14</v>
      </c>
      <c r="AP137" s="103" t="n">
        <v>18.6</v>
      </c>
      <c r="AQ137" s="103" t="n">
        <v>18.06</v>
      </c>
      <c r="AR137" s="103" t="n">
        <v>17.52</v>
      </c>
      <c r="AS137" s="103" t="n">
        <v>16.98</v>
      </c>
      <c r="AT137" s="103" t="n">
        <v>16.44</v>
      </c>
      <c r="AU137" s="103" t="n">
        <v>15.9</v>
      </c>
      <c r="AV137" s="103" t="n">
        <v>15.36</v>
      </c>
      <c r="AW137" s="103" t="n">
        <v>14.82</v>
      </c>
      <c r="AX137" s="103" t="n">
        <v>14.28</v>
      </c>
      <c r="AY137" s="103" t="n">
        <v>13.74</v>
      </c>
      <c r="AZ137" s="103" t="n">
        <v>13.2</v>
      </c>
    </row>
    <row r="138" customFormat="false" ht="12.8" hidden="false" customHeight="false" outlineLevel="0" collapsed="false">
      <c r="A138" s="102" t="n">
        <v>171</v>
      </c>
      <c r="B138" s="103" t="n">
        <v>0</v>
      </c>
      <c r="C138" s="103" t="n">
        <v>0.4788</v>
      </c>
      <c r="D138" s="103" t="n">
        <v>0.9576</v>
      </c>
      <c r="E138" s="103" t="n">
        <v>1.4364</v>
      </c>
      <c r="F138" s="103" t="n">
        <v>1.9152</v>
      </c>
      <c r="G138" s="103" t="n">
        <v>2.394</v>
      </c>
      <c r="H138" s="103" t="n">
        <v>2.8728</v>
      </c>
      <c r="I138" s="103" t="n">
        <v>3.3516</v>
      </c>
      <c r="J138" s="103" t="n">
        <v>3.8304</v>
      </c>
      <c r="K138" s="103" t="n">
        <v>3.5916</v>
      </c>
      <c r="L138" s="103" t="n">
        <v>3.3528</v>
      </c>
      <c r="M138" s="103" t="n">
        <v>3.114</v>
      </c>
      <c r="N138" s="103" t="n">
        <v>2.8752</v>
      </c>
      <c r="O138" s="103" t="n">
        <v>2.6364</v>
      </c>
      <c r="P138" s="103" t="n">
        <v>2.9328</v>
      </c>
      <c r="Q138" s="103" t="n">
        <v>3.2292</v>
      </c>
      <c r="R138" s="103" t="n">
        <v>3.5256</v>
      </c>
      <c r="S138" s="103" t="n">
        <v>3.822</v>
      </c>
      <c r="T138" s="103" t="n">
        <v>4.1184</v>
      </c>
      <c r="U138" s="103" t="n">
        <v>6.04736</v>
      </c>
      <c r="V138" s="103" t="n">
        <v>7.97632</v>
      </c>
      <c r="W138" s="103" t="n">
        <v>9.90528</v>
      </c>
      <c r="X138" s="103" t="n">
        <v>11.83424</v>
      </c>
      <c r="Y138" s="103" t="n">
        <v>13.7632</v>
      </c>
      <c r="Z138" s="103" t="n">
        <v>13.7456</v>
      </c>
      <c r="AA138" s="103" t="n">
        <v>13.728</v>
      </c>
      <c r="AB138" s="103" t="n">
        <v>13.7104</v>
      </c>
      <c r="AC138" s="103" t="n">
        <v>13.6928</v>
      </c>
      <c r="AD138" s="103" t="n">
        <v>13.6752</v>
      </c>
      <c r="AE138" s="103" t="n">
        <v>14.718741</v>
      </c>
      <c r="AF138" s="103" t="n">
        <v>15.762282</v>
      </c>
      <c r="AG138" s="103" t="n">
        <v>16.8058273333333</v>
      </c>
      <c r="AH138" s="103" t="n">
        <v>17.8493726666667</v>
      </c>
      <c r="AI138" s="103" t="n">
        <v>18.892918</v>
      </c>
      <c r="AJ138" s="103" t="n">
        <v>19.936454</v>
      </c>
      <c r="AK138" s="103" t="n">
        <v>20.98</v>
      </c>
      <c r="AL138" s="103" t="n">
        <v>20.46</v>
      </c>
      <c r="AM138" s="103" t="n">
        <v>19.94</v>
      </c>
      <c r="AN138" s="103" t="n">
        <v>19.42</v>
      </c>
      <c r="AO138" s="103" t="n">
        <v>18.9</v>
      </c>
      <c r="AP138" s="103" t="n">
        <v>18.38</v>
      </c>
      <c r="AQ138" s="103" t="n">
        <v>17.86</v>
      </c>
      <c r="AR138" s="103" t="n">
        <v>17.34</v>
      </c>
      <c r="AS138" s="103" t="n">
        <v>16.82</v>
      </c>
      <c r="AT138" s="103" t="n">
        <v>16.3</v>
      </c>
      <c r="AU138" s="103" t="n">
        <v>15.78</v>
      </c>
      <c r="AV138" s="103" t="n">
        <v>15.26</v>
      </c>
      <c r="AW138" s="103" t="n">
        <v>14.74</v>
      </c>
      <c r="AX138" s="103" t="n">
        <v>14.22</v>
      </c>
      <c r="AY138" s="103" t="n">
        <v>13.7</v>
      </c>
      <c r="AZ138" s="103" t="n">
        <v>13.18</v>
      </c>
    </row>
    <row r="139" customFormat="false" ht="12.8" hidden="false" customHeight="false" outlineLevel="0" collapsed="false">
      <c r="A139" s="102" t="n">
        <v>172</v>
      </c>
      <c r="B139" s="103" t="n">
        <v>0</v>
      </c>
      <c r="C139" s="103" t="n">
        <v>0.4726</v>
      </c>
      <c r="D139" s="103" t="n">
        <v>0.9452</v>
      </c>
      <c r="E139" s="103" t="n">
        <v>1.4178</v>
      </c>
      <c r="F139" s="103" t="n">
        <v>1.8904</v>
      </c>
      <c r="G139" s="103" t="n">
        <v>2.363</v>
      </c>
      <c r="H139" s="103" t="n">
        <v>2.8356</v>
      </c>
      <c r="I139" s="103" t="n">
        <v>3.3082</v>
      </c>
      <c r="J139" s="103" t="n">
        <v>3.7808</v>
      </c>
      <c r="K139" s="103" t="n">
        <v>3.5384</v>
      </c>
      <c r="L139" s="103" t="n">
        <v>3.296</v>
      </c>
      <c r="M139" s="103" t="n">
        <v>3.0536</v>
      </c>
      <c r="N139" s="103" t="n">
        <v>2.8112</v>
      </c>
      <c r="O139" s="103" t="n">
        <v>2.5688</v>
      </c>
      <c r="P139" s="103" t="n">
        <v>2.8636</v>
      </c>
      <c r="Q139" s="103" t="n">
        <v>3.1584</v>
      </c>
      <c r="R139" s="103" t="n">
        <v>3.4532</v>
      </c>
      <c r="S139" s="103" t="n">
        <v>3.748</v>
      </c>
      <c r="T139" s="103" t="n">
        <v>4.0428</v>
      </c>
      <c r="U139" s="103" t="n">
        <v>5.95652</v>
      </c>
      <c r="V139" s="103" t="n">
        <v>7.87024</v>
      </c>
      <c r="W139" s="103" t="n">
        <v>9.78396</v>
      </c>
      <c r="X139" s="103" t="n">
        <v>11.69768</v>
      </c>
      <c r="Y139" s="103" t="n">
        <v>13.6114</v>
      </c>
      <c r="Z139" s="103" t="n">
        <v>13.5424</v>
      </c>
      <c r="AA139" s="103" t="n">
        <v>13.4734</v>
      </c>
      <c r="AB139" s="103" t="n">
        <v>13.4044</v>
      </c>
      <c r="AC139" s="103" t="n">
        <v>13.3354</v>
      </c>
      <c r="AD139" s="103" t="n">
        <v>13.2664</v>
      </c>
      <c r="AE139" s="103" t="n">
        <v>14.322627</v>
      </c>
      <c r="AF139" s="103" t="n">
        <v>15.378854</v>
      </c>
      <c r="AG139" s="103" t="n">
        <v>16.4350846666667</v>
      </c>
      <c r="AH139" s="103" t="n">
        <v>17.4913153333333</v>
      </c>
      <c r="AI139" s="103" t="n">
        <v>18.547546</v>
      </c>
      <c r="AJ139" s="103" t="n">
        <v>19.603768</v>
      </c>
      <c r="AK139" s="103" t="n">
        <v>20.66</v>
      </c>
      <c r="AL139" s="103" t="n">
        <v>20.16</v>
      </c>
      <c r="AM139" s="103" t="n">
        <v>19.66</v>
      </c>
      <c r="AN139" s="103" t="n">
        <v>19.16</v>
      </c>
      <c r="AO139" s="103" t="n">
        <v>18.66</v>
      </c>
      <c r="AP139" s="103" t="n">
        <v>18.16</v>
      </c>
      <c r="AQ139" s="103" t="n">
        <v>17.66</v>
      </c>
      <c r="AR139" s="103" t="n">
        <v>17.16</v>
      </c>
      <c r="AS139" s="103" t="n">
        <v>16.66</v>
      </c>
      <c r="AT139" s="103" t="n">
        <v>16.16</v>
      </c>
      <c r="AU139" s="103" t="n">
        <v>15.66</v>
      </c>
      <c r="AV139" s="103" t="n">
        <v>15.16</v>
      </c>
      <c r="AW139" s="103" t="n">
        <v>14.66</v>
      </c>
      <c r="AX139" s="103" t="n">
        <v>14.16</v>
      </c>
      <c r="AY139" s="103" t="n">
        <v>13.66</v>
      </c>
      <c r="AZ139" s="103" t="n">
        <v>13.16</v>
      </c>
    </row>
    <row r="140" customFormat="false" ht="12.8" hidden="false" customHeight="false" outlineLevel="0" collapsed="false">
      <c r="A140" s="102" t="n">
        <v>173</v>
      </c>
      <c r="B140" s="103" t="n">
        <v>0</v>
      </c>
      <c r="C140" s="103" t="n">
        <v>0.4664</v>
      </c>
      <c r="D140" s="103" t="n">
        <v>0.9328</v>
      </c>
      <c r="E140" s="103" t="n">
        <v>1.3992</v>
      </c>
      <c r="F140" s="103" t="n">
        <v>1.8656</v>
      </c>
      <c r="G140" s="103" t="n">
        <v>2.332</v>
      </c>
      <c r="H140" s="103" t="n">
        <v>2.7984</v>
      </c>
      <c r="I140" s="103" t="n">
        <v>3.2648</v>
      </c>
      <c r="J140" s="103" t="n">
        <v>3.7312</v>
      </c>
      <c r="K140" s="103" t="n">
        <v>3.4852</v>
      </c>
      <c r="L140" s="103" t="n">
        <v>3.2392</v>
      </c>
      <c r="M140" s="103" t="n">
        <v>2.9932</v>
      </c>
      <c r="N140" s="103" t="n">
        <v>2.7472</v>
      </c>
      <c r="O140" s="103" t="n">
        <v>2.5012</v>
      </c>
      <c r="P140" s="103" t="n">
        <v>2.7944</v>
      </c>
      <c r="Q140" s="103" t="n">
        <v>3.0876</v>
      </c>
      <c r="R140" s="103" t="n">
        <v>3.3808</v>
      </c>
      <c r="S140" s="103" t="n">
        <v>3.674</v>
      </c>
      <c r="T140" s="103" t="n">
        <v>3.9672</v>
      </c>
      <c r="U140" s="103" t="n">
        <v>5.86568</v>
      </c>
      <c r="V140" s="103" t="n">
        <v>7.76416</v>
      </c>
      <c r="W140" s="103" t="n">
        <v>9.66264</v>
      </c>
      <c r="X140" s="103" t="n">
        <v>11.56112</v>
      </c>
      <c r="Y140" s="103" t="n">
        <v>13.4596</v>
      </c>
      <c r="Z140" s="103" t="n">
        <v>13.3392</v>
      </c>
      <c r="AA140" s="103" t="n">
        <v>13.2188</v>
      </c>
      <c r="AB140" s="103" t="n">
        <v>13.0984</v>
      </c>
      <c r="AC140" s="103" t="n">
        <v>12.978</v>
      </c>
      <c r="AD140" s="103" t="n">
        <v>12.8576</v>
      </c>
      <c r="AE140" s="103" t="n">
        <v>13.926513</v>
      </c>
      <c r="AF140" s="103" t="n">
        <v>14.995426</v>
      </c>
      <c r="AG140" s="103" t="n">
        <v>16.064342</v>
      </c>
      <c r="AH140" s="103" t="n">
        <v>17.133258</v>
      </c>
      <c r="AI140" s="103" t="n">
        <v>18.202174</v>
      </c>
      <c r="AJ140" s="103" t="n">
        <v>19.271082</v>
      </c>
      <c r="AK140" s="103" t="n">
        <v>20.34</v>
      </c>
      <c r="AL140" s="103" t="n">
        <v>19.86</v>
      </c>
      <c r="AM140" s="103" t="n">
        <v>19.38</v>
      </c>
      <c r="AN140" s="103" t="n">
        <v>18.9</v>
      </c>
      <c r="AO140" s="103" t="n">
        <v>18.42</v>
      </c>
      <c r="AP140" s="103" t="n">
        <v>17.94</v>
      </c>
      <c r="AQ140" s="103" t="n">
        <v>17.46</v>
      </c>
      <c r="AR140" s="103" t="n">
        <v>16.98</v>
      </c>
      <c r="AS140" s="103" t="n">
        <v>16.5</v>
      </c>
      <c r="AT140" s="103" t="n">
        <v>16.02</v>
      </c>
      <c r="AU140" s="103" t="n">
        <v>15.54</v>
      </c>
      <c r="AV140" s="103" t="n">
        <v>15.06</v>
      </c>
      <c r="AW140" s="103" t="n">
        <v>14.58</v>
      </c>
      <c r="AX140" s="103" t="n">
        <v>14.1</v>
      </c>
      <c r="AY140" s="103" t="n">
        <v>13.62</v>
      </c>
      <c r="AZ140" s="103" t="n">
        <v>13.14</v>
      </c>
    </row>
    <row r="141" customFormat="false" ht="12.8" hidden="false" customHeight="false" outlineLevel="0" collapsed="false">
      <c r="A141" s="102" t="n">
        <v>174</v>
      </c>
      <c r="B141" s="103" t="n">
        <v>0</v>
      </c>
      <c r="C141" s="103" t="n">
        <v>0.4602</v>
      </c>
      <c r="D141" s="103" t="n">
        <v>0.9204</v>
      </c>
      <c r="E141" s="103" t="n">
        <v>1.3806</v>
      </c>
      <c r="F141" s="103" t="n">
        <v>1.8408</v>
      </c>
      <c r="G141" s="103" t="n">
        <v>2.301</v>
      </c>
      <c r="H141" s="103" t="n">
        <v>2.7612</v>
      </c>
      <c r="I141" s="103" t="n">
        <v>3.2214</v>
      </c>
      <c r="J141" s="103" t="n">
        <v>3.6816</v>
      </c>
      <c r="K141" s="103" t="n">
        <v>3.432</v>
      </c>
      <c r="L141" s="103" t="n">
        <v>3.1824</v>
      </c>
      <c r="M141" s="103" t="n">
        <v>2.9328</v>
      </c>
      <c r="N141" s="103" t="n">
        <v>2.6832</v>
      </c>
      <c r="O141" s="103" t="n">
        <v>2.4336</v>
      </c>
      <c r="P141" s="103" t="n">
        <v>2.7252</v>
      </c>
      <c r="Q141" s="103" t="n">
        <v>3.0168</v>
      </c>
      <c r="R141" s="103" t="n">
        <v>3.3084</v>
      </c>
      <c r="S141" s="103" t="n">
        <v>3.6</v>
      </c>
      <c r="T141" s="103" t="n">
        <v>3.8916</v>
      </c>
      <c r="U141" s="103" t="n">
        <v>5.77484</v>
      </c>
      <c r="V141" s="103" t="n">
        <v>7.65808</v>
      </c>
      <c r="W141" s="103" t="n">
        <v>9.54132</v>
      </c>
      <c r="X141" s="103" t="n">
        <v>11.42456</v>
      </c>
      <c r="Y141" s="103" t="n">
        <v>13.3078</v>
      </c>
      <c r="Z141" s="103" t="n">
        <v>13.136</v>
      </c>
      <c r="AA141" s="103" t="n">
        <v>12.9642</v>
      </c>
      <c r="AB141" s="103" t="n">
        <v>12.7924</v>
      </c>
      <c r="AC141" s="103" t="n">
        <v>12.6206</v>
      </c>
      <c r="AD141" s="103" t="n">
        <v>12.4488</v>
      </c>
      <c r="AE141" s="103" t="n">
        <v>13.530399</v>
      </c>
      <c r="AF141" s="103" t="n">
        <v>14.611998</v>
      </c>
      <c r="AG141" s="103" t="n">
        <v>15.6935993333333</v>
      </c>
      <c r="AH141" s="103" t="n">
        <v>16.7752006666667</v>
      </c>
      <c r="AI141" s="103" t="n">
        <v>17.856802</v>
      </c>
      <c r="AJ141" s="103" t="n">
        <v>18.938396</v>
      </c>
      <c r="AK141" s="103" t="n">
        <v>20.02</v>
      </c>
      <c r="AL141" s="103" t="n">
        <v>19.56</v>
      </c>
      <c r="AM141" s="103" t="n">
        <v>19.1</v>
      </c>
      <c r="AN141" s="103" t="n">
        <v>18.64</v>
      </c>
      <c r="AO141" s="103" t="n">
        <v>18.18</v>
      </c>
      <c r="AP141" s="103" t="n">
        <v>17.72</v>
      </c>
      <c r="AQ141" s="103" t="n">
        <v>17.26</v>
      </c>
      <c r="AR141" s="103" t="n">
        <v>16.8</v>
      </c>
      <c r="AS141" s="103" t="n">
        <v>16.34</v>
      </c>
      <c r="AT141" s="103" t="n">
        <v>15.88</v>
      </c>
      <c r="AU141" s="103" t="n">
        <v>15.42</v>
      </c>
      <c r="AV141" s="103" t="n">
        <v>14.96</v>
      </c>
      <c r="AW141" s="103" t="n">
        <v>14.5</v>
      </c>
      <c r="AX141" s="103" t="n">
        <v>14.04</v>
      </c>
      <c r="AY141" s="103" t="n">
        <v>13.58</v>
      </c>
      <c r="AZ141" s="103" t="n">
        <v>13.12</v>
      </c>
    </row>
    <row r="142" customFormat="false" ht="12.8" hidden="false" customHeight="false" outlineLevel="0" collapsed="false">
      <c r="A142" s="102" t="n">
        <v>175</v>
      </c>
      <c r="B142" s="103" t="n">
        <v>0</v>
      </c>
      <c r="C142" s="103" t="n">
        <v>0.454</v>
      </c>
      <c r="D142" s="103" t="n">
        <v>0.908</v>
      </c>
      <c r="E142" s="103" t="n">
        <v>1.362</v>
      </c>
      <c r="F142" s="103" t="n">
        <v>1.816</v>
      </c>
      <c r="G142" s="103" t="n">
        <v>2.27</v>
      </c>
      <c r="H142" s="103" t="n">
        <v>2.724</v>
      </c>
      <c r="I142" s="103" t="n">
        <v>3.178</v>
      </c>
      <c r="J142" s="103" t="n">
        <v>3.632</v>
      </c>
      <c r="K142" s="103" t="n">
        <v>3.3788</v>
      </c>
      <c r="L142" s="103" t="n">
        <v>3.1256</v>
      </c>
      <c r="M142" s="103" t="n">
        <v>2.8724</v>
      </c>
      <c r="N142" s="103" t="n">
        <v>2.6192</v>
      </c>
      <c r="O142" s="103" t="n">
        <v>2.366</v>
      </c>
      <c r="P142" s="103" t="n">
        <v>2.656</v>
      </c>
      <c r="Q142" s="103" t="n">
        <v>2.946</v>
      </c>
      <c r="R142" s="103" t="n">
        <v>3.236</v>
      </c>
      <c r="S142" s="103" t="n">
        <v>3.526</v>
      </c>
      <c r="T142" s="103" t="n">
        <v>3.816</v>
      </c>
      <c r="U142" s="103" t="n">
        <v>5.684</v>
      </c>
      <c r="V142" s="103" t="n">
        <v>7.552</v>
      </c>
      <c r="W142" s="103" t="n">
        <v>9.42</v>
      </c>
      <c r="X142" s="103" t="n">
        <v>11.288</v>
      </c>
      <c r="Y142" s="103" t="n">
        <v>13.156</v>
      </c>
      <c r="Z142" s="103" t="n">
        <v>12.9328</v>
      </c>
      <c r="AA142" s="103" t="n">
        <v>12.7096</v>
      </c>
      <c r="AB142" s="103" t="n">
        <v>12.4864</v>
      </c>
      <c r="AC142" s="103" t="n">
        <v>12.2632</v>
      </c>
      <c r="AD142" s="103" t="n">
        <v>12.04</v>
      </c>
      <c r="AE142" s="103" t="n">
        <v>13.134285</v>
      </c>
      <c r="AF142" s="103" t="n">
        <v>14.22857</v>
      </c>
      <c r="AG142" s="103" t="n">
        <v>15.3228566666667</v>
      </c>
      <c r="AH142" s="103" t="n">
        <v>16.4171433333333</v>
      </c>
      <c r="AI142" s="103" t="n">
        <v>17.51143</v>
      </c>
      <c r="AJ142" s="103" t="n">
        <v>18.60571</v>
      </c>
      <c r="AK142" s="103" t="n">
        <v>19.7</v>
      </c>
      <c r="AL142" s="103" t="n">
        <v>19.26</v>
      </c>
      <c r="AM142" s="103" t="n">
        <v>18.82</v>
      </c>
      <c r="AN142" s="103" t="n">
        <v>18.38</v>
      </c>
      <c r="AO142" s="103" t="n">
        <v>17.94</v>
      </c>
      <c r="AP142" s="103" t="n">
        <v>17.5</v>
      </c>
      <c r="AQ142" s="103" t="n">
        <v>17.06</v>
      </c>
      <c r="AR142" s="103" t="n">
        <v>16.62</v>
      </c>
      <c r="AS142" s="103" t="n">
        <v>16.18</v>
      </c>
      <c r="AT142" s="103" t="n">
        <v>15.74</v>
      </c>
      <c r="AU142" s="103" t="n">
        <v>15.3</v>
      </c>
      <c r="AV142" s="103" t="n">
        <v>14.86</v>
      </c>
      <c r="AW142" s="103" t="n">
        <v>14.42</v>
      </c>
      <c r="AX142" s="103" t="n">
        <v>13.98</v>
      </c>
      <c r="AY142" s="103" t="n">
        <v>13.54</v>
      </c>
      <c r="AZ142" s="103" t="n">
        <v>13.1</v>
      </c>
    </row>
    <row r="143" customFormat="false" ht="12.8" hidden="false" customHeight="false" outlineLevel="0" collapsed="false">
      <c r="A143" s="102" t="n">
        <v>176</v>
      </c>
      <c r="B143" s="103" t="n">
        <v>0</v>
      </c>
      <c r="C143" s="103" t="n">
        <v>0.4008</v>
      </c>
      <c r="D143" s="103" t="n">
        <v>0.8016</v>
      </c>
      <c r="E143" s="103" t="n">
        <v>1.2024</v>
      </c>
      <c r="F143" s="103" t="n">
        <v>1.6032</v>
      </c>
      <c r="G143" s="103" t="n">
        <v>2.004</v>
      </c>
      <c r="H143" s="103" t="n">
        <v>2.4048</v>
      </c>
      <c r="I143" s="103" t="n">
        <v>2.8056</v>
      </c>
      <c r="J143" s="103" t="n">
        <v>3.2064</v>
      </c>
      <c r="K143" s="103" t="n">
        <v>3.02376</v>
      </c>
      <c r="L143" s="103" t="n">
        <v>2.84112</v>
      </c>
      <c r="M143" s="103" t="n">
        <v>2.65848</v>
      </c>
      <c r="N143" s="103" t="n">
        <v>2.47584</v>
      </c>
      <c r="O143" s="103" t="n">
        <v>2.2932</v>
      </c>
      <c r="P143" s="103" t="n">
        <v>2.56536</v>
      </c>
      <c r="Q143" s="103" t="n">
        <v>2.83752</v>
      </c>
      <c r="R143" s="103" t="n">
        <v>3.10968</v>
      </c>
      <c r="S143" s="103" t="n">
        <v>3.38184</v>
      </c>
      <c r="T143" s="103" t="n">
        <v>3.654</v>
      </c>
      <c r="U143" s="103" t="n">
        <v>5.2278</v>
      </c>
      <c r="V143" s="103" t="n">
        <v>6.8016</v>
      </c>
      <c r="W143" s="103" t="n">
        <v>8.3754</v>
      </c>
      <c r="X143" s="103" t="n">
        <v>9.9492</v>
      </c>
      <c r="Y143" s="103" t="n">
        <v>11.523</v>
      </c>
      <c r="Z143" s="103" t="n">
        <v>11.54464</v>
      </c>
      <c r="AA143" s="103" t="n">
        <v>11.56628</v>
      </c>
      <c r="AB143" s="103" t="n">
        <v>11.58792</v>
      </c>
      <c r="AC143" s="103" t="n">
        <v>11.60956</v>
      </c>
      <c r="AD143" s="103" t="n">
        <v>11.6312</v>
      </c>
      <c r="AE143" s="103" t="n">
        <v>12.735314</v>
      </c>
      <c r="AF143" s="103" t="n">
        <v>13.839428</v>
      </c>
      <c r="AG143" s="103" t="n">
        <v>14.9435426666667</v>
      </c>
      <c r="AH143" s="103" t="n">
        <v>16.0476573333333</v>
      </c>
      <c r="AI143" s="103" t="n">
        <v>17.151772</v>
      </c>
      <c r="AJ143" s="103" t="n">
        <v>18.255882</v>
      </c>
      <c r="AK143" s="103" t="n">
        <v>19.36</v>
      </c>
      <c r="AL143" s="103" t="n">
        <v>18.94</v>
      </c>
      <c r="AM143" s="103" t="n">
        <v>18.52</v>
      </c>
      <c r="AN143" s="103" t="n">
        <v>18.1</v>
      </c>
      <c r="AO143" s="103" t="n">
        <v>17.68</v>
      </c>
      <c r="AP143" s="103" t="n">
        <v>17.26</v>
      </c>
      <c r="AQ143" s="103" t="n">
        <v>16.84</v>
      </c>
      <c r="AR143" s="103" t="n">
        <v>16.42</v>
      </c>
      <c r="AS143" s="103" t="n">
        <v>16</v>
      </c>
      <c r="AT143" s="103" t="n">
        <v>15.58</v>
      </c>
      <c r="AU143" s="103" t="n">
        <v>15.16</v>
      </c>
      <c r="AV143" s="103" t="n">
        <v>14.74</v>
      </c>
      <c r="AW143" s="103" t="n">
        <v>14.32</v>
      </c>
      <c r="AX143" s="103" t="n">
        <v>13.9</v>
      </c>
      <c r="AY143" s="103" t="n">
        <v>13.48</v>
      </c>
      <c r="AZ143" s="103" t="n">
        <v>13.06</v>
      </c>
    </row>
    <row r="144" customFormat="false" ht="12.8" hidden="false" customHeight="false" outlineLevel="0" collapsed="false">
      <c r="A144" s="102" t="n">
        <v>177</v>
      </c>
      <c r="B144" s="103" t="n">
        <v>0</v>
      </c>
      <c r="C144" s="103" t="n">
        <v>0.3476</v>
      </c>
      <c r="D144" s="103" t="n">
        <v>0.6952</v>
      </c>
      <c r="E144" s="103" t="n">
        <v>1.0428</v>
      </c>
      <c r="F144" s="103" t="n">
        <v>1.3904</v>
      </c>
      <c r="G144" s="103" t="n">
        <v>1.738</v>
      </c>
      <c r="H144" s="103" t="n">
        <v>2.0856</v>
      </c>
      <c r="I144" s="103" t="n">
        <v>2.4332</v>
      </c>
      <c r="J144" s="103" t="n">
        <v>2.7808</v>
      </c>
      <c r="K144" s="103" t="n">
        <v>2.66872</v>
      </c>
      <c r="L144" s="103" t="n">
        <v>2.55664</v>
      </c>
      <c r="M144" s="103" t="n">
        <v>2.44456</v>
      </c>
      <c r="N144" s="103" t="n">
        <v>2.33248</v>
      </c>
      <c r="O144" s="103" t="n">
        <v>2.2204</v>
      </c>
      <c r="P144" s="103" t="n">
        <v>2.47472</v>
      </c>
      <c r="Q144" s="103" t="n">
        <v>2.72904</v>
      </c>
      <c r="R144" s="103" t="n">
        <v>2.98336</v>
      </c>
      <c r="S144" s="103" t="n">
        <v>3.23768</v>
      </c>
      <c r="T144" s="103" t="n">
        <v>3.492</v>
      </c>
      <c r="U144" s="103" t="n">
        <v>4.7716</v>
      </c>
      <c r="V144" s="103" t="n">
        <v>6.0512</v>
      </c>
      <c r="W144" s="103" t="n">
        <v>7.3308</v>
      </c>
      <c r="X144" s="103" t="n">
        <v>8.6104</v>
      </c>
      <c r="Y144" s="103" t="n">
        <v>9.89</v>
      </c>
      <c r="Z144" s="103" t="n">
        <v>10.15648</v>
      </c>
      <c r="AA144" s="103" t="n">
        <v>10.42296</v>
      </c>
      <c r="AB144" s="103" t="n">
        <v>10.68944</v>
      </c>
      <c r="AC144" s="103" t="n">
        <v>10.95592</v>
      </c>
      <c r="AD144" s="103" t="n">
        <v>11.2224</v>
      </c>
      <c r="AE144" s="103" t="n">
        <v>12.336343</v>
      </c>
      <c r="AF144" s="103" t="n">
        <v>13.450286</v>
      </c>
      <c r="AG144" s="103" t="n">
        <v>14.5642286666667</v>
      </c>
      <c r="AH144" s="103" t="n">
        <v>15.6781713333333</v>
      </c>
      <c r="AI144" s="103" t="n">
        <v>16.792114</v>
      </c>
      <c r="AJ144" s="103" t="n">
        <v>17.906054</v>
      </c>
      <c r="AK144" s="103" t="n">
        <v>19.02</v>
      </c>
      <c r="AL144" s="103" t="n">
        <v>18.62</v>
      </c>
      <c r="AM144" s="103" t="n">
        <v>18.22</v>
      </c>
      <c r="AN144" s="103" t="n">
        <v>17.82</v>
      </c>
      <c r="AO144" s="103" t="n">
        <v>17.42</v>
      </c>
      <c r="AP144" s="103" t="n">
        <v>17.02</v>
      </c>
      <c r="AQ144" s="103" t="n">
        <v>16.62</v>
      </c>
      <c r="AR144" s="103" t="n">
        <v>16.22</v>
      </c>
      <c r="AS144" s="103" t="n">
        <v>15.82</v>
      </c>
      <c r="AT144" s="103" t="n">
        <v>15.42</v>
      </c>
      <c r="AU144" s="103" t="n">
        <v>15.02</v>
      </c>
      <c r="AV144" s="103" t="n">
        <v>14.62</v>
      </c>
      <c r="AW144" s="103" t="n">
        <v>14.22</v>
      </c>
      <c r="AX144" s="103" t="n">
        <v>13.82</v>
      </c>
      <c r="AY144" s="103" t="n">
        <v>13.42</v>
      </c>
      <c r="AZ144" s="103" t="n">
        <v>13.02</v>
      </c>
    </row>
    <row r="145" customFormat="false" ht="12.8" hidden="false" customHeight="false" outlineLevel="0" collapsed="false">
      <c r="A145" s="102" t="n">
        <v>178</v>
      </c>
      <c r="B145" s="103" t="n">
        <v>0</v>
      </c>
      <c r="C145" s="103" t="n">
        <v>0.2944</v>
      </c>
      <c r="D145" s="103" t="n">
        <v>0.5888</v>
      </c>
      <c r="E145" s="103" t="n">
        <v>0.8832</v>
      </c>
      <c r="F145" s="103" t="n">
        <v>1.1776</v>
      </c>
      <c r="G145" s="103" t="n">
        <v>1.472</v>
      </c>
      <c r="H145" s="103" t="n">
        <v>1.7664</v>
      </c>
      <c r="I145" s="103" t="n">
        <v>2.0608</v>
      </c>
      <c r="J145" s="103" t="n">
        <v>2.3552</v>
      </c>
      <c r="K145" s="103" t="n">
        <v>2.31368</v>
      </c>
      <c r="L145" s="103" t="n">
        <v>2.27216</v>
      </c>
      <c r="M145" s="103" t="n">
        <v>2.23064</v>
      </c>
      <c r="N145" s="103" t="n">
        <v>2.18912</v>
      </c>
      <c r="O145" s="103" t="n">
        <v>2.1476</v>
      </c>
      <c r="P145" s="103" t="n">
        <v>2.38408</v>
      </c>
      <c r="Q145" s="103" t="n">
        <v>2.62056</v>
      </c>
      <c r="R145" s="103" t="n">
        <v>2.85704</v>
      </c>
      <c r="S145" s="103" t="n">
        <v>3.09352</v>
      </c>
      <c r="T145" s="103" t="n">
        <v>3.33</v>
      </c>
      <c r="U145" s="103" t="n">
        <v>4.3154</v>
      </c>
      <c r="V145" s="103" t="n">
        <v>5.3008</v>
      </c>
      <c r="W145" s="103" t="n">
        <v>6.2862</v>
      </c>
      <c r="X145" s="103" t="n">
        <v>7.2716</v>
      </c>
      <c r="Y145" s="103" t="n">
        <v>8.257</v>
      </c>
      <c r="Z145" s="103" t="n">
        <v>8.76832</v>
      </c>
      <c r="AA145" s="103" t="n">
        <v>9.27964</v>
      </c>
      <c r="AB145" s="103" t="n">
        <v>9.79096</v>
      </c>
      <c r="AC145" s="103" t="n">
        <v>10.30228</v>
      </c>
      <c r="AD145" s="103" t="n">
        <v>10.8136</v>
      </c>
      <c r="AE145" s="103" t="n">
        <v>11.937372</v>
      </c>
      <c r="AF145" s="103" t="n">
        <v>13.061144</v>
      </c>
      <c r="AG145" s="103" t="n">
        <v>14.1849146666667</v>
      </c>
      <c r="AH145" s="103" t="n">
        <v>15.3086853333333</v>
      </c>
      <c r="AI145" s="103" t="n">
        <v>16.432456</v>
      </c>
      <c r="AJ145" s="103" t="n">
        <v>17.556226</v>
      </c>
      <c r="AK145" s="103" t="n">
        <v>18.68</v>
      </c>
      <c r="AL145" s="103" t="n">
        <v>18.3</v>
      </c>
      <c r="AM145" s="103" t="n">
        <v>17.92</v>
      </c>
      <c r="AN145" s="103" t="n">
        <v>17.54</v>
      </c>
      <c r="AO145" s="103" t="n">
        <v>17.16</v>
      </c>
      <c r="AP145" s="103" t="n">
        <v>16.78</v>
      </c>
      <c r="AQ145" s="103" t="n">
        <v>16.4</v>
      </c>
      <c r="AR145" s="103" t="n">
        <v>16.02</v>
      </c>
      <c r="AS145" s="103" t="n">
        <v>15.64</v>
      </c>
      <c r="AT145" s="103" t="n">
        <v>15.26</v>
      </c>
      <c r="AU145" s="103" t="n">
        <v>14.88</v>
      </c>
      <c r="AV145" s="103" t="n">
        <v>14.5</v>
      </c>
      <c r="AW145" s="103" t="n">
        <v>14.12</v>
      </c>
      <c r="AX145" s="103" t="n">
        <v>13.74</v>
      </c>
      <c r="AY145" s="103" t="n">
        <v>13.36</v>
      </c>
      <c r="AZ145" s="103" t="n">
        <v>12.98</v>
      </c>
    </row>
    <row r="146" customFormat="false" ht="12.8" hidden="false" customHeight="false" outlineLevel="0" collapsed="false">
      <c r="A146" s="102" t="n">
        <v>179</v>
      </c>
      <c r="B146" s="103" t="n">
        <v>0</v>
      </c>
      <c r="C146" s="103" t="n">
        <v>0.2412</v>
      </c>
      <c r="D146" s="103" t="n">
        <v>0.4824</v>
      </c>
      <c r="E146" s="103" t="n">
        <v>0.7236</v>
      </c>
      <c r="F146" s="103" t="n">
        <v>0.9648</v>
      </c>
      <c r="G146" s="103" t="n">
        <v>1.206</v>
      </c>
      <c r="H146" s="103" t="n">
        <v>1.4472</v>
      </c>
      <c r="I146" s="103" t="n">
        <v>1.6884</v>
      </c>
      <c r="J146" s="103" t="n">
        <v>1.9296</v>
      </c>
      <c r="K146" s="103" t="n">
        <v>1.95864</v>
      </c>
      <c r="L146" s="103" t="n">
        <v>1.98768</v>
      </c>
      <c r="M146" s="103" t="n">
        <v>2.01672</v>
      </c>
      <c r="N146" s="103" t="n">
        <v>2.04576</v>
      </c>
      <c r="O146" s="103" t="n">
        <v>2.0748</v>
      </c>
      <c r="P146" s="103" t="n">
        <v>2.29344</v>
      </c>
      <c r="Q146" s="103" t="n">
        <v>2.51208</v>
      </c>
      <c r="R146" s="103" t="n">
        <v>2.73072</v>
      </c>
      <c r="S146" s="103" t="n">
        <v>2.94936</v>
      </c>
      <c r="T146" s="103" t="n">
        <v>3.168</v>
      </c>
      <c r="U146" s="103" t="n">
        <v>3.8592</v>
      </c>
      <c r="V146" s="103" t="n">
        <v>4.5504</v>
      </c>
      <c r="W146" s="103" t="n">
        <v>5.2416</v>
      </c>
      <c r="X146" s="103" t="n">
        <v>5.9328</v>
      </c>
      <c r="Y146" s="103" t="n">
        <v>6.624</v>
      </c>
      <c r="Z146" s="103" t="n">
        <v>7.38016</v>
      </c>
      <c r="AA146" s="103" t="n">
        <v>8.13632</v>
      </c>
      <c r="AB146" s="103" t="n">
        <v>8.89248</v>
      </c>
      <c r="AC146" s="103" t="n">
        <v>9.64864</v>
      </c>
      <c r="AD146" s="103" t="n">
        <v>10.4048</v>
      </c>
      <c r="AE146" s="103" t="n">
        <v>11.538401</v>
      </c>
      <c r="AF146" s="103" t="n">
        <v>12.672002</v>
      </c>
      <c r="AG146" s="103" t="n">
        <v>13.8056006666667</v>
      </c>
      <c r="AH146" s="103" t="n">
        <v>14.9391993333333</v>
      </c>
      <c r="AI146" s="103" t="n">
        <v>16.072798</v>
      </c>
      <c r="AJ146" s="103" t="n">
        <v>17.206398</v>
      </c>
      <c r="AK146" s="103" t="n">
        <v>18.34</v>
      </c>
      <c r="AL146" s="103" t="n">
        <v>17.98</v>
      </c>
      <c r="AM146" s="103" t="n">
        <v>17.62</v>
      </c>
      <c r="AN146" s="103" t="n">
        <v>17.26</v>
      </c>
      <c r="AO146" s="103" t="n">
        <v>16.9</v>
      </c>
      <c r="AP146" s="103" t="n">
        <v>16.54</v>
      </c>
      <c r="AQ146" s="103" t="n">
        <v>16.18</v>
      </c>
      <c r="AR146" s="103" t="n">
        <v>15.82</v>
      </c>
      <c r="AS146" s="103" t="n">
        <v>15.46</v>
      </c>
      <c r="AT146" s="103" t="n">
        <v>15.1</v>
      </c>
      <c r="AU146" s="103" t="n">
        <v>14.74</v>
      </c>
      <c r="AV146" s="103" t="n">
        <v>14.38</v>
      </c>
      <c r="AW146" s="103" t="n">
        <v>14.02</v>
      </c>
      <c r="AX146" s="103" t="n">
        <v>13.66</v>
      </c>
      <c r="AY146" s="103" t="n">
        <v>13.3</v>
      </c>
      <c r="AZ146" s="103" t="n">
        <v>12.94</v>
      </c>
    </row>
    <row r="147" customFormat="false" ht="12.8" hidden="false" customHeight="false" outlineLevel="0" collapsed="false">
      <c r="A147" s="102" t="n">
        <v>180</v>
      </c>
      <c r="B147" s="103" t="n">
        <v>0</v>
      </c>
      <c r="C147" s="103" t="n">
        <v>0.188</v>
      </c>
      <c r="D147" s="103" t="n">
        <v>0.376</v>
      </c>
      <c r="E147" s="103" t="n">
        <v>0.564</v>
      </c>
      <c r="F147" s="103" t="n">
        <v>0.752</v>
      </c>
      <c r="G147" s="103" t="n">
        <v>0.94</v>
      </c>
      <c r="H147" s="103" t="n">
        <v>1.128</v>
      </c>
      <c r="I147" s="103" t="n">
        <v>1.316</v>
      </c>
      <c r="J147" s="103" t="n">
        <v>1.504</v>
      </c>
      <c r="K147" s="103" t="n">
        <v>1.6036</v>
      </c>
      <c r="L147" s="103" t="n">
        <v>1.7032</v>
      </c>
      <c r="M147" s="103" t="n">
        <v>1.8028</v>
      </c>
      <c r="N147" s="103" t="n">
        <v>1.9024</v>
      </c>
      <c r="O147" s="103" t="n">
        <v>2.002</v>
      </c>
      <c r="P147" s="103" t="n">
        <v>2.2028</v>
      </c>
      <c r="Q147" s="103" t="n">
        <v>2.4036</v>
      </c>
      <c r="R147" s="103" t="n">
        <v>2.6044</v>
      </c>
      <c r="S147" s="103" t="n">
        <v>2.8052</v>
      </c>
      <c r="T147" s="103" t="n">
        <v>3.006</v>
      </c>
      <c r="U147" s="103" t="n">
        <v>3.403</v>
      </c>
      <c r="V147" s="103" t="n">
        <v>3.8</v>
      </c>
      <c r="W147" s="103" t="n">
        <v>4.197</v>
      </c>
      <c r="X147" s="103" t="n">
        <v>4.594</v>
      </c>
      <c r="Y147" s="103" t="n">
        <v>4.991</v>
      </c>
      <c r="Z147" s="103" t="n">
        <v>5.992</v>
      </c>
      <c r="AA147" s="103" t="n">
        <v>6.993</v>
      </c>
      <c r="AB147" s="103" t="n">
        <v>7.994</v>
      </c>
      <c r="AC147" s="103" t="n">
        <v>8.995</v>
      </c>
      <c r="AD147" s="103" t="n">
        <v>9.996</v>
      </c>
      <c r="AE147" s="103" t="n">
        <v>11.13943</v>
      </c>
      <c r="AF147" s="103" t="n">
        <v>12.28286</v>
      </c>
      <c r="AG147" s="103" t="n">
        <v>13.4262866666667</v>
      </c>
      <c r="AH147" s="103" t="n">
        <v>14.5697133333333</v>
      </c>
      <c r="AI147" s="103" t="n">
        <v>15.71314</v>
      </c>
      <c r="AJ147" s="103" t="n">
        <v>16.85657</v>
      </c>
      <c r="AK147" s="103" t="n">
        <v>18</v>
      </c>
      <c r="AL147" s="103" t="n">
        <v>17.66</v>
      </c>
      <c r="AM147" s="103" t="n">
        <v>17.32</v>
      </c>
      <c r="AN147" s="103" t="n">
        <v>16.98</v>
      </c>
      <c r="AO147" s="103" t="n">
        <v>16.64</v>
      </c>
      <c r="AP147" s="103" t="n">
        <v>16.3</v>
      </c>
      <c r="AQ147" s="103" t="n">
        <v>15.96</v>
      </c>
      <c r="AR147" s="103" t="n">
        <v>15.62</v>
      </c>
      <c r="AS147" s="103" t="n">
        <v>15.28</v>
      </c>
      <c r="AT147" s="103" t="n">
        <v>14.94</v>
      </c>
      <c r="AU147" s="103" t="n">
        <v>14.6</v>
      </c>
      <c r="AV147" s="103" t="n">
        <v>14.26</v>
      </c>
      <c r="AW147" s="103" t="n">
        <v>13.92</v>
      </c>
      <c r="AX147" s="103" t="n">
        <v>13.58</v>
      </c>
      <c r="AY147" s="103" t="n">
        <v>13.24</v>
      </c>
      <c r="AZ147" s="103" t="n">
        <v>12.9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14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RowHeight="12.8"/>
  <cols>
    <col collapsed="false" hidden="false" max="1" min="1" style="102" width="10.8010204081633"/>
    <col collapsed="false" hidden="false" max="1025" min="2" style="103" width="10.8010204081633"/>
  </cols>
  <sheetData>
    <row r="1" s="102" customFormat="true" ht="12.8" hidden="false" customHeight="false" outlineLevel="0" collapsed="false">
      <c r="A1" s="102" t="s">
        <v>64</v>
      </c>
      <c r="B1" s="102" t="n">
        <v>0</v>
      </c>
      <c r="C1" s="102" t="n">
        <v>1</v>
      </c>
      <c r="D1" s="102" t="n">
        <v>2</v>
      </c>
      <c r="E1" s="102" t="n">
        <v>3</v>
      </c>
      <c r="F1" s="102" t="n">
        <v>4</v>
      </c>
      <c r="G1" s="102" t="n">
        <v>5</v>
      </c>
      <c r="H1" s="102" t="n">
        <v>6</v>
      </c>
      <c r="I1" s="102" t="n">
        <v>7</v>
      </c>
      <c r="J1" s="102" t="n">
        <v>8</v>
      </c>
      <c r="K1" s="102" t="n">
        <v>9</v>
      </c>
      <c r="L1" s="102" t="n">
        <v>10</v>
      </c>
      <c r="M1" s="102" t="n">
        <v>11</v>
      </c>
      <c r="N1" s="102" t="n">
        <v>12</v>
      </c>
      <c r="O1" s="102" t="n">
        <v>13</v>
      </c>
      <c r="P1" s="102" t="n">
        <v>14</v>
      </c>
      <c r="Q1" s="102" t="n">
        <v>15</v>
      </c>
      <c r="R1" s="102" t="n">
        <v>16</v>
      </c>
      <c r="S1" s="102" t="n">
        <v>17</v>
      </c>
      <c r="T1" s="102" t="n">
        <v>18</v>
      </c>
      <c r="U1" s="102" t="n">
        <v>19</v>
      </c>
      <c r="V1" s="102" t="n">
        <v>20</v>
      </c>
      <c r="W1" s="102" t="n">
        <v>21</v>
      </c>
      <c r="X1" s="102" t="n">
        <v>22</v>
      </c>
      <c r="Y1" s="102" t="n">
        <v>23</v>
      </c>
      <c r="Z1" s="102" t="n">
        <v>24</v>
      </c>
      <c r="AA1" s="102" t="n">
        <v>25</v>
      </c>
      <c r="AB1" s="102" t="n">
        <v>26</v>
      </c>
      <c r="AC1" s="102" t="n">
        <v>27</v>
      </c>
      <c r="AD1" s="102" t="n">
        <v>28</v>
      </c>
      <c r="AE1" s="102" t="n">
        <v>29</v>
      </c>
      <c r="AF1" s="102" t="n">
        <v>30</v>
      </c>
      <c r="AG1" s="102" t="n">
        <v>31</v>
      </c>
      <c r="AH1" s="102" t="n">
        <v>32</v>
      </c>
      <c r="AI1" s="102" t="n">
        <v>33</v>
      </c>
      <c r="AJ1" s="102" t="n">
        <v>34</v>
      </c>
      <c r="AK1" s="102" t="n">
        <v>35</v>
      </c>
      <c r="AL1" s="102" t="n">
        <v>36</v>
      </c>
      <c r="AM1" s="102" t="n">
        <v>37</v>
      </c>
      <c r="AN1" s="102" t="n">
        <v>38</v>
      </c>
      <c r="AO1" s="102" t="n">
        <v>39</v>
      </c>
      <c r="AP1" s="102" t="n">
        <v>40</v>
      </c>
      <c r="AQ1" s="102" t="n">
        <v>41</v>
      </c>
      <c r="AR1" s="102" t="n">
        <v>42</v>
      </c>
      <c r="AS1" s="102" t="n">
        <v>43</v>
      </c>
      <c r="AT1" s="102" t="n">
        <v>44</v>
      </c>
      <c r="AU1" s="102" t="n">
        <v>45</v>
      </c>
      <c r="AV1" s="102" t="n">
        <v>46</v>
      </c>
      <c r="AW1" s="102" t="n">
        <v>47</v>
      </c>
      <c r="AX1" s="102" t="n">
        <v>48</v>
      </c>
      <c r="AY1" s="102" t="n">
        <v>49</v>
      </c>
      <c r="AZ1" s="102" t="n">
        <v>50</v>
      </c>
    </row>
    <row r="2" customFormat="false" ht="12.8" hidden="false" customHeight="false" outlineLevel="0" collapsed="false">
      <c r="A2" s="102" t="n">
        <v>35</v>
      </c>
      <c r="B2" s="103" t="n">
        <v>0</v>
      </c>
      <c r="C2" s="103" t="n">
        <v>0.038</v>
      </c>
      <c r="D2" s="103" t="n">
        <v>0.076</v>
      </c>
      <c r="E2" s="103" t="n">
        <v>0.114</v>
      </c>
      <c r="F2" s="103" t="n">
        <v>0.152</v>
      </c>
      <c r="G2" s="103" t="n">
        <v>0.19</v>
      </c>
      <c r="H2" s="103" t="n">
        <v>0.228</v>
      </c>
      <c r="I2" s="103" t="n">
        <v>0.266</v>
      </c>
      <c r="J2" s="103" t="n">
        <v>0.304</v>
      </c>
      <c r="K2" s="103" t="n">
        <v>0.4044</v>
      </c>
      <c r="L2" s="103" t="n">
        <v>0.5048</v>
      </c>
      <c r="M2" s="103" t="n">
        <v>0.6052</v>
      </c>
      <c r="N2" s="103" t="n">
        <v>0.7056</v>
      </c>
      <c r="O2" s="103" t="n">
        <v>0.806</v>
      </c>
      <c r="P2" s="103" t="n">
        <v>0.706</v>
      </c>
      <c r="Q2" s="103" t="n">
        <v>0.606</v>
      </c>
      <c r="R2" s="103" t="n">
        <v>0.506</v>
      </c>
      <c r="S2" s="103" t="n">
        <v>0.406</v>
      </c>
      <c r="T2" s="103" t="n">
        <v>0.306</v>
      </c>
      <c r="U2" s="103" t="n">
        <v>0.2448</v>
      </c>
      <c r="V2" s="103" t="n">
        <v>0.1836</v>
      </c>
      <c r="W2" s="103" t="n">
        <v>0.1224</v>
      </c>
      <c r="X2" s="103" t="n">
        <v>0.0612</v>
      </c>
      <c r="Y2" s="103" t="n">
        <v>0</v>
      </c>
      <c r="Z2" s="103" t="n">
        <v>0</v>
      </c>
      <c r="AA2" s="103" t="n">
        <v>0</v>
      </c>
      <c r="AB2" s="103" t="n">
        <v>0</v>
      </c>
      <c r="AC2" s="103" t="n">
        <v>0</v>
      </c>
      <c r="AD2" s="103" t="n">
        <v>0</v>
      </c>
      <c r="AE2" s="103" t="n">
        <v>0</v>
      </c>
      <c r="AF2" s="103" t="n">
        <v>0</v>
      </c>
      <c r="AG2" s="103" t="n">
        <v>0</v>
      </c>
      <c r="AH2" s="103" t="n">
        <v>0</v>
      </c>
      <c r="AI2" s="103" t="n">
        <v>0</v>
      </c>
      <c r="AJ2" s="103" t="n">
        <v>0</v>
      </c>
      <c r="AK2" s="103" t="n">
        <v>0</v>
      </c>
      <c r="AL2" s="103" t="n">
        <v>0</v>
      </c>
      <c r="AM2" s="103" t="n">
        <v>0</v>
      </c>
      <c r="AN2" s="103" t="n">
        <v>0</v>
      </c>
      <c r="AO2" s="103" t="n">
        <v>0</v>
      </c>
      <c r="AP2" s="103" t="n">
        <v>0</v>
      </c>
      <c r="AQ2" s="103" t="n">
        <v>0</v>
      </c>
      <c r="AR2" s="103" t="n">
        <v>0</v>
      </c>
      <c r="AS2" s="103" t="n">
        <v>0</v>
      </c>
      <c r="AT2" s="103" t="n">
        <v>0</v>
      </c>
      <c r="AU2" s="103" t="n">
        <v>0</v>
      </c>
      <c r="AV2" s="103" t="n">
        <v>0</v>
      </c>
      <c r="AW2" s="103" t="n">
        <v>0</v>
      </c>
      <c r="AX2" s="103" t="n">
        <v>0</v>
      </c>
      <c r="AY2" s="103" t="n">
        <v>0</v>
      </c>
      <c r="AZ2" s="103" t="n">
        <v>0</v>
      </c>
    </row>
    <row r="3" customFormat="false" ht="12.8" hidden="false" customHeight="false" outlineLevel="0" collapsed="false">
      <c r="A3" s="102" t="n">
        <v>36</v>
      </c>
      <c r="B3" s="103" t="n">
        <v>0</v>
      </c>
      <c r="C3" s="103" t="n">
        <v>0.038</v>
      </c>
      <c r="D3" s="103" t="n">
        <v>0.076</v>
      </c>
      <c r="E3" s="103" t="n">
        <v>0.114</v>
      </c>
      <c r="F3" s="103" t="n">
        <v>0.152</v>
      </c>
      <c r="G3" s="103" t="n">
        <v>0.19</v>
      </c>
      <c r="H3" s="103" t="n">
        <v>0.228</v>
      </c>
      <c r="I3" s="103" t="n">
        <v>0.266</v>
      </c>
      <c r="J3" s="103" t="n">
        <v>0.304</v>
      </c>
      <c r="K3" s="103" t="n">
        <v>0.43196</v>
      </c>
      <c r="L3" s="103" t="n">
        <v>0.55992</v>
      </c>
      <c r="M3" s="103" t="n">
        <v>0.68788</v>
      </c>
      <c r="N3" s="103" t="n">
        <v>0.81584</v>
      </c>
      <c r="O3" s="103" t="n">
        <v>0.9438</v>
      </c>
      <c r="P3" s="103" t="n">
        <v>0.81624</v>
      </c>
      <c r="Q3" s="103" t="n">
        <v>0.68868</v>
      </c>
      <c r="R3" s="103" t="n">
        <v>0.56112</v>
      </c>
      <c r="S3" s="103" t="n">
        <v>0.43356</v>
      </c>
      <c r="T3" s="103" t="n">
        <v>0.306</v>
      </c>
      <c r="U3" s="103" t="n">
        <v>0.2448</v>
      </c>
      <c r="V3" s="103" t="n">
        <v>0.1836</v>
      </c>
      <c r="W3" s="103" t="n">
        <v>0.1224</v>
      </c>
      <c r="X3" s="103" t="n">
        <v>0.0612</v>
      </c>
      <c r="Y3" s="103" t="n">
        <v>0</v>
      </c>
      <c r="Z3" s="103" t="n">
        <v>0</v>
      </c>
      <c r="AA3" s="103" t="n">
        <v>0</v>
      </c>
      <c r="AB3" s="103" t="n">
        <v>0</v>
      </c>
      <c r="AC3" s="103" t="n">
        <v>0</v>
      </c>
      <c r="AD3" s="103" t="n">
        <v>0</v>
      </c>
      <c r="AE3" s="103" t="n">
        <v>0</v>
      </c>
      <c r="AF3" s="103" t="n">
        <v>0</v>
      </c>
      <c r="AG3" s="103" t="n">
        <v>0</v>
      </c>
      <c r="AH3" s="103" t="n">
        <v>0</v>
      </c>
      <c r="AI3" s="103" t="n">
        <v>0</v>
      </c>
      <c r="AJ3" s="103" t="n">
        <v>0</v>
      </c>
      <c r="AK3" s="103" t="n">
        <v>0</v>
      </c>
      <c r="AL3" s="103" t="n">
        <v>0</v>
      </c>
      <c r="AM3" s="103" t="n">
        <v>0</v>
      </c>
      <c r="AN3" s="103" t="n">
        <v>0</v>
      </c>
      <c r="AO3" s="103" t="n">
        <v>0</v>
      </c>
      <c r="AP3" s="103" t="n">
        <v>0</v>
      </c>
      <c r="AQ3" s="103" t="n">
        <v>0</v>
      </c>
      <c r="AR3" s="103" t="n">
        <v>0</v>
      </c>
      <c r="AS3" s="103" t="n">
        <v>0</v>
      </c>
      <c r="AT3" s="103" t="n">
        <v>0</v>
      </c>
      <c r="AU3" s="103" t="n">
        <v>0</v>
      </c>
      <c r="AV3" s="103" t="n">
        <v>0</v>
      </c>
      <c r="AW3" s="103" t="n">
        <v>0</v>
      </c>
      <c r="AX3" s="103" t="n">
        <v>0</v>
      </c>
      <c r="AY3" s="103" t="n">
        <v>0</v>
      </c>
      <c r="AZ3" s="103" t="n">
        <v>0</v>
      </c>
    </row>
    <row r="4" customFormat="false" ht="12.8" hidden="false" customHeight="false" outlineLevel="0" collapsed="false">
      <c r="A4" s="102" t="n">
        <v>37</v>
      </c>
      <c r="B4" s="103" t="n">
        <v>0</v>
      </c>
      <c r="C4" s="103" t="n">
        <v>0.038</v>
      </c>
      <c r="D4" s="103" t="n">
        <v>0.076</v>
      </c>
      <c r="E4" s="103" t="n">
        <v>0.114</v>
      </c>
      <c r="F4" s="103" t="n">
        <v>0.152</v>
      </c>
      <c r="G4" s="103" t="n">
        <v>0.19</v>
      </c>
      <c r="H4" s="103" t="n">
        <v>0.228</v>
      </c>
      <c r="I4" s="103" t="n">
        <v>0.266</v>
      </c>
      <c r="J4" s="103" t="n">
        <v>0.304</v>
      </c>
      <c r="K4" s="103" t="n">
        <v>0.45952</v>
      </c>
      <c r="L4" s="103" t="n">
        <v>0.61504</v>
      </c>
      <c r="M4" s="103" t="n">
        <v>0.77056</v>
      </c>
      <c r="N4" s="103" t="n">
        <v>0.92608</v>
      </c>
      <c r="O4" s="103" t="n">
        <v>1.0816</v>
      </c>
      <c r="P4" s="103" t="n">
        <v>0.92648</v>
      </c>
      <c r="Q4" s="103" t="n">
        <v>0.77136</v>
      </c>
      <c r="R4" s="103" t="n">
        <v>0.61624</v>
      </c>
      <c r="S4" s="103" t="n">
        <v>0.46112</v>
      </c>
      <c r="T4" s="103" t="n">
        <v>0.306</v>
      </c>
      <c r="U4" s="103" t="n">
        <v>0.2448</v>
      </c>
      <c r="V4" s="103" t="n">
        <v>0.1836</v>
      </c>
      <c r="W4" s="103" t="n">
        <v>0.1224</v>
      </c>
      <c r="X4" s="103" t="n">
        <v>0.0612</v>
      </c>
      <c r="Y4" s="103" t="n">
        <v>0</v>
      </c>
      <c r="Z4" s="103" t="n">
        <v>0</v>
      </c>
      <c r="AA4" s="103" t="n">
        <v>0</v>
      </c>
      <c r="AB4" s="103" t="n">
        <v>0</v>
      </c>
      <c r="AC4" s="103" t="n">
        <v>0</v>
      </c>
      <c r="AD4" s="103" t="n">
        <v>0</v>
      </c>
      <c r="AE4" s="103" t="n">
        <v>0</v>
      </c>
      <c r="AF4" s="103" t="n">
        <v>0</v>
      </c>
      <c r="AG4" s="103" t="n">
        <v>0</v>
      </c>
      <c r="AH4" s="103" t="n">
        <v>0</v>
      </c>
      <c r="AI4" s="103" t="n">
        <v>0</v>
      </c>
      <c r="AJ4" s="103" t="n">
        <v>0</v>
      </c>
      <c r="AK4" s="103" t="n">
        <v>0</v>
      </c>
      <c r="AL4" s="103" t="n">
        <v>0</v>
      </c>
      <c r="AM4" s="103" t="n">
        <v>0</v>
      </c>
      <c r="AN4" s="103" t="n">
        <v>0</v>
      </c>
      <c r="AO4" s="103" t="n">
        <v>0</v>
      </c>
      <c r="AP4" s="103" t="n">
        <v>0</v>
      </c>
      <c r="AQ4" s="103" t="n">
        <v>0</v>
      </c>
      <c r="AR4" s="103" t="n">
        <v>0</v>
      </c>
      <c r="AS4" s="103" t="n">
        <v>0</v>
      </c>
      <c r="AT4" s="103" t="n">
        <v>0</v>
      </c>
      <c r="AU4" s="103" t="n">
        <v>0</v>
      </c>
      <c r="AV4" s="103" t="n">
        <v>0</v>
      </c>
      <c r="AW4" s="103" t="n">
        <v>0</v>
      </c>
      <c r="AX4" s="103" t="n">
        <v>0</v>
      </c>
      <c r="AY4" s="103" t="n">
        <v>0</v>
      </c>
      <c r="AZ4" s="103" t="n">
        <v>0</v>
      </c>
    </row>
    <row r="5" customFormat="false" ht="12.8" hidden="false" customHeight="false" outlineLevel="0" collapsed="false">
      <c r="A5" s="102" t="n">
        <v>38</v>
      </c>
      <c r="B5" s="103" t="n">
        <v>0</v>
      </c>
      <c r="C5" s="103" t="n">
        <v>0.038</v>
      </c>
      <c r="D5" s="103" t="n">
        <v>0.076</v>
      </c>
      <c r="E5" s="103" t="n">
        <v>0.114</v>
      </c>
      <c r="F5" s="103" t="n">
        <v>0.152</v>
      </c>
      <c r="G5" s="103" t="n">
        <v>0.19</v>
      </c>
      <c r="H5" s="103" t="n">
        <v>0.228</v>
      </c>
      <c r="I5" s="103" t="n">
        <v>0.266</v>
      </c>
      <c r="J5" s="103" t="n">
        <v>0.304</v>
      </c>
      <c r="K5" s="103" t="n">
        <v>0.48708</v>
      </c>
      <c r="L5" s="103" t="n">
        <v>0.67016</v>
      </c>
      <c r="M5" s="103" t="n">
        <v>0.85324</v>
      </c>
      <c r="N5" s="103" t="n">
        <v>1.03632</v>
      </c>
      <c r="O5" s="103" t="n">
        <v>1.2194</v>
      </c>
      <c r="P5" s="103" t="n">
        <v>1.03672</v>
      </c>
      <c r="Q5" s="103" t="n">
        <v>0.85404</v>
      </c>
      <c r="R5" s="103" t="n">
        <v>0.67136</v>
      </c>
      <c r="S5" s="103" t="n">
        <v>0.48868</v>
      </c>
      <c r="T5" s="103" t="n">
        <v>0.306</v>
      </c>
      <c r="U5" s="103" t="n">
        <v>0.2448</v>
      </c>
      <c r="V5" s="103" t="n">
        <v>0.1836</v>
      </c>
      <c r="W5" s="103" t="n">
        <v>0.1224</v>
      </c>
      <c r="X5" s="103" t="n">
        <v>0.0612</v>
      </c>
      <c r="Y5" s="103" t="n">
        <v>0</v>
      </c>
      <c r="Z5" s="103" t="n">
        <v>0</v>
      </c>
      <c r="AA5" s="103" t="n">
        <v>0</v>
      </c>
      <c r="AB5" s="103" t="n">
        <v>0</v>
      </c>
      <c r="AC5" s="103" t="n">
        <v>0</v>
      </c>
      <c r="AD5" s="103" t="n">
        <v>0</v>
      </c>
      <c r="AE5" s="103" t="n">
        <v>0</v>
      </c>
      <c r="AF5" s="103" t="n">
        <v>0</v>
      </c>
      <c r="AG5" s="103" t="n">
        <v>0</v>
      </c>
      <c r="AH5" s="103" t="n">
        <v>0</v>
      </c>
      <c r="AI5" s="103" t="n">
        <v>0</v>
      </c>
      <c r="AJ5" s="103" t="n">
        <v>0</v>
      </c>
      <c r="AK5" s="103" t="n">
        <v>0</v>
      </c>
      <c r="AL5" s="103" t="n">
        <v>0</v>
      </c>
      <c r="AM5" s="103" t="n">
        <v>0</v>
      </c>
      <c r="AN5" s="103" t="n">
        <v>0</v>
      </c>
      <c r="AO5" s="103" t="n">
        <v>0</v>
      </c>
      <c r="AP5" s="103" t="n">
        <v>0</v>
      </c>
      <c r="AQ5" s="103" t="n">
        <v>0</v>
      </c>
      <c r="AR5" s="103" t="n">
        <v>0</v>
      </c>
      <c r="AS5" s="103" t="n">
        <v>0</v>
      </c>
      <c r="AT5" s="103" t="n">
        <v>0</v>
      </c>
      <c r="AU5" s="103" t="n">
        <v>0</v>
      </c>
      <c r="AV5" s="103" t="n">
        <v>0</v>
      </c>
      <c r="AW5" s="103" t="n">
        <v>0</v>
      </c>
      <c r="AX5" s="103" t="n">
        <v>0</v>
      </c>
      <c r="AY5" s="103" t="n">
        <v>0</v>
      </c>
      <c r="AZ5" s="103" t="n">
        <v>0</v>
      </c>
    </row>
    <row r="6" customFormat="false" ht="12.8" hidden="false" customHeight="false" outlineLevel="0" collapsed="false">
      <c r="A6" s="102" t="n">
        <v>39</v>
      </c>
      <c r="B6" s="103" t="n">
        <v>0</v>
      </c>
      <c r="C6" s="103" t="n">
        <v>0.038</v>
      </c>
      <c r="D6" s="103" t="n">
        <v>0.076</v>
      </c>
      <c r="E6" s="103" t="n">
        <v>0.114</v>
      </c>
      <c r="F6" s="103" t="n">
        <v>0.152</v>
      </c>
      <c r="G6" s="103" t="n">
        <v>0.19</v>
      </c>
      <c r="H6" s="103" t="n">
        <v>0.228</v>
      </c>
      <c r="I6" s="103" t="n">
        <v>0.266</v>
      </c>
      <c r="J6" s="103" t="n">
        <v>0.304</v>
      </c>
      <c r="K6" s="103" t="n">
        <v>0.51464</v>
      </c>
      <c r="L6" s="103" t="n">
        <v>0.72528</v>
      </c>
      <c r="M6" s="103" t="n">
        <v>0.93592</v>
      </c>
      <c r="N6" s="103" t="n">
        <v>1.14656</v>
      </c>
      <c r="O6" s="103" t="n">
        <v>1.3572</v>
      </c>
      <c r="P6" s="103" t="n">
        <v>1.14696</v>
      </c>
      <c r="Q6" s="103" t="n">
        <v>0.93672</v>
      </c>
      <c r="R6" s="103" t="n">
        <v>0.72648</v>
      </c>
      <c r="S6" s="103" t="n">
        <v>0.51624</v>
      </c>
      <c r="T6" s="103" t="n">
        <v>0.306</v>
      </c>
      <c r="U6" s="103" t="n">
        <v>0.2448</v>
      </c>
      <c r="V6" s="103" t="n">
        <v>0.1836</v>
      </c>
      <c r="W6" s="103" t="n">
        <v>0.1224</v>
      </c>
      <c r="X6" s="103" t="n">
        <v>0.0612</v>
      </c>
      <c r="Y6" s="103" t="n">
        <v>0</v>
      </c>
      <c r="Z6" s="103" t="n">
        <v>0</v>
      </c>
      <c r="AA6" s="103" t="n">
        <v>0</v>
      </c>
      <c r="AB6" s="103" t="n">
        <v>0</v>
      </c>
      <c r="AC6" s="103" t="n">
        <v>0</v>
      </c>
      <c r="AD6" s="103" t="n">
        <v>0</v>
      </c>
      <c r="AE6" s="103" t="n">
        <v>0</v>
      </c>
      <c r="AF6" s="103" t="n">
        <v>0</v>
      </c>
      <c r="AG6" s="103" t="n">
        <v>0</v>
      </c>
      <c r="AH6" s="103" t="n">
        <v>0</v>
      </c>
      <c r="AI6" s="103" t="n">
        <v>0</v>
      </c>
      <c r="AJ6" s="103" t="n">
        <v>0</v>
      </c>
      <c r="AK6" s="103" t="n">
        <v>0</v>
      </c>
      <c r="AL6" s="103" t="n">
        <v>0</v>
      </c>
      <c r="AM6" s="103" t="n">
        <v>0</v>
      </c>
      <c r="AN6" s="103" t="n">
        <v>0</v>
      </c>
      <c r="AO6" s="103" t="n">
        <v>0</v>
      </c>
      <c r="AP6" s="103" t="n">
        <v>0</v>
      </c>
      <c r="AQ6" s="103" t="n">
        <v>0</v>
      </c>
      <c r="AR6" s="103" t="n">
        <v>0</v>
      </c>
      <c r="AS6" s="103" t="n">
        <v>0</v>
      </c>
      <c r="AT6" s="103" t="n">
        <v>0</v>
      </c>
      <c r="AU6" s="103" t="n">
        <v>0</v>
      </c>
      <c r="AV6" s="103" t="n">
        <v>0</v>
      </c>
      <c r="AW6" s="103" t="n">
        <v>0</v>
      </c>
      <c r="AX6" s="103" t="n">
        <v>0</v>
      </c>
      <c r="AY6" s="103" t="n">
        <v>0</v>
      </c>
      <c r="AZ6" s="103" t="n">
        <v>0</v>
      </c>
    </row>
    <row r="7" customFormat="false" ht="12.8" hidden="false" customHeight="false" outlineLevel="0" collapsed="false">
      <c r="A7" s="102" t="n">
        <v>40</v>
      </c>
      <c r="B7" s="103" t="n">
        <v>0</v>
      </c>
      <c r="C7" s="103" t="n">
        <v>0.038</v>
      </c>
      <c r="D7" s="103" t="n">
        <v>0.076</v>
      </c>
      <c r="E7" s="103" t="n">
        <v>0.114</v>
      </c>
      <c r="F7" s="103" t="n">
        <v>0.152</v>
      </c>
      <c r="G7" s="103" t="n">
        <v>0.19</v>
      </c>
      <c r="H7" s="103" t="n">
        <v>0.228</v>
      </c>
      <c r="I7" s="103" t="n">
        <v>0.266</v>
      </c>
      <c r="J7" s="103" t="n">
        <v>0.304</v>
      </c>
      <c r="K7" s="103" t="n">
        <v>0.5422</v>
      </c>
      <c r="L7" s="103" t="n">
        <v>0.7804</v>
      </c>
      <c r="M7" s="103" t="n">
        <v>1.0186</v>
      </c>
      <c r="N7" s="103" t="n">
        <v>1.2568</v>
      </c>
      <c r="O7" s="103" t="n">
        <v>1.495</v>
      </c>
      <c r="P7" s="103" t="n">
        <v>1.2572</v>
      </c>
      <c r="Q7" s="103" t="n">
        <v>1.0194</v>
      </c>
      <c r="R7" s="103" t="n">
        <v>0.7816</v>
      </c>
      <c r="S7" s="103" t="n">
        <v>0.5438</v>
      </c>
      <c r="T7" s="103" t="n">
        <v>0.306</v>
      </c>
      <c r="U7" s="103" t="n">
        <v>0.2448</v>
      </c>
      <c r="V7" s="103" t="n">
        <v>0.1836</v>
      </c>
      <c r="W7" s="103" t="n">
        <v>0.1224</v>
      </c>
      <c r="X7" s="103" t="n">
        <v>0.0612</v>
      </c>
      <c r="Y7" s="103" t="n">
        <v>0</v>
      </c>
      <c r="Z7" s="103" t="n">
        <v>0</v>
      </c>
      <c r="AA7" s="103" t="n">
        <v>0</v>
      </c>
      <c r="AB7" s="103" t="n">
        <v>0</v>
      </c>
      <c r="AC7" s="103" t="n">
        <v>0</v>
      </c>
      <c r="AD7" s="103" t="n">
        <v>0</v>
      </c>
      <c r="AE7" s="103" t="n">
        <v>0</v>
      </c>
      <c r="AF7" s="103" t="n">
        <v>0</v>
      </c>
      <c r="AG7" s="103" t="n">
        <v>0</v>
      </c>
      <c r="AH7" s="103" t="n">
        <v>0</v>
      </c>
      <c r="AI7" s="103" t="n">
        <v>0</v>
      </c>
      <c r="AJ7" s="103" t="n">
        <v>0</v>
      </c>
      <c r="AK7" s="103" t="n">
        <v>0</v>
      </c>
      <c r="AL7" s="103" t="n">
        <v>0</v>
      </c>
      <c r="AM7" s="103" t="n">
        <v>0</v>
      </c>
      <c r="AN7" s="103" t="n">
        <v>0</v>
      </c>
      <c r="AO7" s="103" t="n">
        <v>0</v>
      </c>
      <c r="AP7" s="103" t="n">
        <v>0</v>
      </c>
      <c r="AQ7" s="103" t="n">
        <v>0</v>
      </c>
      <c r="AR7" s="103" t="n">
        <v>0</v>
      </c>
      <c r="AS7" s="103" t="n">
        <v>0</v>
      </c>
      <c r="AT7" s="103" t="n">
        <v>0</v>
      </c>
      <c r="AU7" s="103" t="n">
        <v>0</v>
      </c>
      <c r="AV7" s="103" t="n">
        <v>0</v>
      </c>
      <c r="AW7" s="103" t="n">
        <v>0</v>
      </c>
      <c r="AX7" s="103" t="n">
        <v>0</v>
      </c>
      <c r="AY7" s="103" t="n">
        <v>0</v>
      </c>
      <c r="AZ7" s="103" t="n">
        <v>0</v>
      </c>
    </row>
    <row r="8" customFormat="false" ht="12.8" hidden="false" customHeight="false" outlineLevel="0" collapsed="false">
      <c r="A8" s="102" t="n">
        <v>41</v>
      </c>
      <c r="B8" s="103" t="n">
        <v>0</v>
      </c>
      <c r="C8" s="103" t="n">
        <v>0.1704</v>
      </c>
      <c r="D8" s="103" t="n">
        <v>0.3408</v>
      </c>
      <c r="E8" s="103" t="n">
        <v>0.5112</v>
      </c>
      <c r="F8" s="103" t="n">
        <v>0.6816</v>
      </c>
      <c r="G8" s="103" t="n">
        <v>0.852</v>
      </c>
      <c r="H8" s="103" t="n">
        <v>1.0224</v>
      </c>
      <c r="I8" s="103" t="n">
        <v>1.1928</v>
      </c>
      <c r="J8" s="103" t="n">
        <v>1.3632</v>
      </c>
      <c r="K8" s="103" t="n">
        <v>1.4218</v>
      </c>
      <c r="L8" s="103" t="n">
        <v>1.4804</v>
      </c>
      <c r="M8" s="103" t="n">
        <v>1.539</v>
      </c>
      <c r="N8" s="103" t="n">
        <v>1.5976</v>
      </c>
      <c r="O8" s="103" t="n">
        <v>1.6562</v>
      </c>
      <c r="P8" s="103" t="n">
        <v>1.38616</v>
      </c>
      <c r="Q8" s="103" t="n">
        <v>1.11612</v>
      </c>
      <c r="R8" s="103" t="n">
        <v>0.84608</v>
      </c>
      <c r="S8" s="103" t="n">
        <v>0.57604</v>
      </c>
      <c r="T8" s="103" t="n">
        <v>0.306</v>
      </c>
      <c r="U8" s="103" t="n">
        <v>0.2448</v>
      </c>
      <c r="V8" s="103" t="n">
        <v>0.1836</v>
      </c>
      <c r="W8" s="103" t="n">
        <v>0.1224</v>
      </c>
      <c r="X8" s="103" t="n">
        <v>0.0612</v>
      </c>
      <c r="Y8" s="103" t="n">
        <v>0</v>
      </c>
      <c r="Z8" s="103" t="n">
        <v>0</v>
      </c>
      <c r="AA8" s="103" t="n">
        <v>0</v>
      </c>
      <c r="AB8" s="103" t="n">
        <v>0</v>
      </c>
      <c r="AC8" s="103" t="n">
        <v>0</v>
      </c>
      <c r="AD8" s="103" t="n">
        <v>0</v>
      </c>
      <c r="AE8" s="103" t="n">
        <v>0</v>
      </c>
      <c r="AF8" s="103" t="n">
        <v>0</v>
      </c>
      <c r="AG8" s="103" t="n">
        <v>0</v>
      </c>
      <c r="AH8" s="103" t="n">
        <v>0</v>
      </c>
      <c r="AI8" s="103" t="n">
        <v>0</v>
      </c>
      <c r="AJ8" s="103" t="n">
        <v>0</v>
      </c>
      <c r="AK8" s="103" t="n">
        <v>0</v>
      </c>
      <c r="AL8" s="103" t="n">
        <v>0</v>
      </c>
      <c r="AM8" s="103" t="n">
        <v>0</v>
      </c>
      <c r="AN8" s="103" t="n">
        <v>0</v>
      </c>
      <c r="AO8" s="103" t="n">
        <v>0</v>
      </c>
      <c r="AP8" s="103" t="n">
        <v>0</v>
      </c>
      <c r="AQ8" s="103" t="n">
        <v>0</v>
      </c>
      <c r="AR8" s="103" t="n">
        <v>0</v>
      </c>
      <c r="AS8" s="103" t="n">
        <v>0</v>
      </c>
      <c r="AT8" s="103" t="n">
        <v>0</v>
      </c>
      <c r="AU8" s="103" t="n">
        <v>0</v>
      </c>
      <c r="AV8" s="103" t="n">
        <v>0</v>
      </c>
      <c r="AW8" s="103" t="n">
        <v>0</v>
      </c>
      <c r="AX8" s="103" t="n">
        <v>0</v>
      </c>
      <c r="AY8" s="103" t="n">
        <v>0</v>
      </c>
      <c r="AZ8" s="103" t="n">
        <v>0</v>
      </c>
    </row>
    <row r="9" customFormat="false" ht="12.8" hidden="false" customHeight="false" outlineLevel="0" collapsed="false">
      <c r="A9" s="102" t="n">
        <v>42</v>
      </c>
      <c r="B9" s="103" t="n">
        <v>0</v>
      </c>
      <c r="C9" s="103" t="n">
        <v>0.3028</v>
      </c>
      <c r="D9" s="103" t="n">
        <v>0.6056</v>
      </c>
      <c r="E9" s="103" t="n">
        <v>0.9084</v>
      </c>
      <c r="F9" s="103" t="n">
        <v>1.2112</v>
      </c>
      <c r="G9" s="103" t="n">
        <v>1.514</v>
      </c>
      <c r="H9" s="103" t="n">
        <v>1.8168</v>
      </c>
      <c r="I9" s="103" t="n">
        <v>2.1196</v>
      </c>
      <c r="J9" s="103" t="n">
        <v>2.4224</v>
      </c>
      <c r="K9" s="103" t="n">
        <v>2.3014</v>
      </c>
      <c r="L9" s="103" t="n">
        <v>2.1804</v>
      </c>
      <c r="M9" s="103" t="n">
        <v>2.0594</v>
      </c>
      <c r="N9" s="103" t="n">
        <v>1.9384</v>
      </c>
      <c r="O9" s="103" t="n">
        <v>1.8174</v>
      </c>
      <c r="P9" s="103" t="n">
        <v>1.51512</v>
      </c>
      <c r="Q9" s="103" t="n">
        <v>1.21284</v>
      </c>
      <c r="R9" s="103" t="n">
        <v>0.91056</v>
      </c>
      <c r="S9" s="103" t="n">
        <v>0.60828</v>
      </c>
      <c r="T9" s="103" t="n">
        <v>0.306</v>
      </c>
      <c r="U9" s="103" t="n">
        <v>0.2448</v>
      </c>
      <c r="V9" s="103" t="n">
        <v>0.1836</v>
      </c>
      <c r="W9" s="103" t="n">
        <v>0.1224</v>
      </c>
      <c r="X9" s="103" t="n">
        <v>0.0612</v>
      </c>
      <c r="Y9" s="103" t="n">
        <v>0</v>
      </c>
      <c r="Z9" s="103" t="n">
        <v>0</v>
      </c>
      <c r="AA9" s="103" t="n">
        <v>0</v>
      </c>
      <c r="AB9" s="103" t="n">
        <v>0</v>
      </c>
      <c r="AC9" s="103" t="n">
        <v>0</v>
      </c>
      <c r="AD9" s="103" t="n">
        <v>0</v>
      </c>
      <c r="AE9" s="103" t="n">
        <v>0</v>
      </c>
      <c r="AF9" s="103" t="n">
        <v>0</v>
      </c>
      <c r="AG9" s="103" t="n">
        <v>0</v>
      </c>
      <c r="AH9" s="103" t="n">
        <v>0</v>
      </c>
      <c r="AI9" s="103" t="n">
        <v>0</v>
      </c>
      <c r="AJ9" s="103" t="n">
        <v>0</v>
      </c>
      <c r="AK9" s="103" t="n">
        <v>0</v>
      </c>
      <c r="AL9" s="103" t="n">
        <v>0</v>
      </c>
      <c r="AM9" s="103" t="n">
        <v>0</v>
      </c>
      <c r="AN9" s="103" t="n">
        <v>0</v>
      </c>
      <c r="AO9" s="103" t="n">
        <v>0</v>
      </c>
      <c r="AP9" s="103" t="n">
        <v>0</v>
      </c>
      <c r="AQ9" s="103" t="n">
        <v>0</v>
      </c>
      <c r="AR9" s="103" t="n">
        <v>0</v>
      </c>
      <c r="AS9" s="103" t="n">
        <v>0</v>
      </c>
      <c r="AT9" s="103" t="n">
        <v>0</v>
      </c>
      <c r="AU9" s="103" t="n">
        <v>0</v>
      </c>
      <c r="AV9" s="103" t="n">
        <v>0</v>
      </c>
      <c r="AW9" s="103" t="n">
        <v>0</v>
      </c>
      <c r="AX9" s="103" t="n">
        <v>0</v>
      </c>
      <c r="AY9" s="103" t="n">
        <v>0</v>
      </c>
      <c r="AZ9" s="103" t="n">
        <v>0</v>
      </c>
    </row>
    <row r="10" customFormat="false" ht="12.8" hidden="false" customHeight="false" outlineLevel="0" collapsed="false">
      <c r="A10" s="102" t="n">
        <v>43</v>
      </c>
      <c r="B10" s="103" t="n">
        <v>0</v>
      </c>
      <c r="C10" s="103" t="n">
        <v>0.4352</v>
      </c>
      <c r="D10" s="103" t="n">
        <v>0.8704</v>
      </c>
      <c r="E10" s="103" t="n">
        <v>1.3056</v>
      </c>
      <c r="F10" s="103" t="n">
        <v>1.7408</v>
      </c>
      <c r="G10" s="103" t="n">
        <v>2.176</v>
      </c>
      <c r="H10" s="103" t="n">
        <v>2.6112</v>
      </c>
      <c r="I10" s="103" t="n">
        <v>3.0464</v>
      </c>
      <c r="J10" s="103" t="n">
        <v>3.4816</v>
      </c>
      <c r="K10" s="103" t="n">
        <v>3.181</v>
      </c>
      <c r="L10" s="103" t="n">
        <v>2.8804</v>
      </c>
      <c r="M10" s="103" t="n">
        <v>2.5798</v>
      </c>
      <c r="N10" s="103" t="n">
        <v>2.2792</v>
      </c>
      <c r="O10" s="103" t="n">
        <v>1.9786</v>
      </c>
      <c r="P10" s="103" t="n">
        <v>1.64408</v>
      </c>
      <c r="Q10" s="103" t="n">
        <v>1.30956</v>
      </c>
      <c r="R10" s="103" t="n">
        <v>0.97504</v>
      </c>
      <c r="S10" s="103" t="n">
        <v>0.64052</v>
      </c>
      <c r="T10" s="103" t="n">
        <v>0.306</v>
      </c>
      <c r="U10" s="103" t="n">
        <v>0.2448</v>
      </c>
      <c r="V10" s="103" t="n">
        <v>0.1836</v>
      </c>
      <c r="W10" s="103" t="n">
        <v>0.1224</v>
      </c>
      <c r="X10" s="103" t="n">
        <v>0.0612</v>
      </c>
      <c r="Y10" s="103" t="n">
        <v>0</v>
      </c>
      <c r="Z10" s="103" t="n">
        <v>0</v>
      </c>
      <c r="AA10" s="103" t="n">
        <v>0</v>
      </c>
      <c r="AB10" s="103" t="n">
        <v>0</v>
      </c>
      <c r="AC10" s="103" t="n">
        <v>0</v>
      </c>
      <c r="AD10" s="103" t="n">
        <v>0</v>
      </c>
      <c r="AE10" s="103" t="n">
        <v>0</v>
      </c>
      <c r="AF10" s="103" t="n">
        <v>0</v>
      </c>
      <c r="AG10" s="103" t="n">
        <v>0</v>
      </c>
      <c r="AH10" s="103" t="n">
        <v>0</v>
      </c>
      <c r="AI10" s="103" t="n">
        <v>0</v>
      </c>
      <c r="AJ10" s="103" t="n">
        <v>0</v>
      </c>
      <c r="AK10" s="103" t="n">
        <v>0</v>
      </c>
      <c r="AL10" s="103" t="n">
        <v>0</v>
      </c>
      <c r="AM10" s="103" t="n">
        <v>0</v>
      </c>
      <c r="AN10" s="103" t="n">
        <v>0</v>
      </c>
      <c r="AO10" s="103" t="n">
        <v>0</v>
      </c>
      <c r="AP10" s="103" t="n">
        <v>0</v>
      </c>
      <c r="AQ10" s="103" t="n">
        <v>0</v>
      </c>
      <c r="AR10" s="103" t="n">
        <v>0</v>
      </c>
      <c r="AS10" s="103" t="n">
        <v>0</v>
      </c>
      <c r="AT10" s="103" t="n">
        <v>0</v>
      </c>
      <c r="AU10" s="103" t="n">
        <v>0</v>
      </c>
      <c r="AV10" s="103" t="n">
        <v>0</v>
      </c>
      <c r="AW10" s="103" t="n">
        <v>0</v>
      </c>
      <c r="AX10" s="103" t="n">
        <v>0</v>
      </c>
      <c r="AY10" s="103" t="n">
        <v>0</v>
      </c>
      <c r="AZ10" s="103" t="n">
        <v>0</v>
      </c>
    </row>
    <row r="11" customFormat="false" ht="12.8" hidden="false" customHeight="false" outlineLevel="0" collapsed="false">
      <c r="A11" s="102" t="n">
        <v>44</v>
      </c>
      <c r="B11" s="103" t="n">
        <v>0</v>
      </c>
      <c r="C11" s="103" t="n">
        <v>0.5676</v>
      </c>
      <c r="D11" s="103" t="n">
        <v>1.1352</v>
      </c>
      <c r="E11" s="103" t="n">
        <v>1.7028</v>
      </c>
      <c r="F11" s="103" t="n">
        <v>2.2704</v>
      </c>
      <c r="G11" s="103" t="n">
        <v>2.838</v>
      </c>
      <c r="H11" s="103" t="n">
        <v>3.4056</v>
      </c>
      <c r="I11" s="103" t="n">
        <v>3.9732</v>
      </c>
      <c r="J11" s="103" t="n">
        <v>4.5408</v>
      </c>
      <c r="K11" s="103" t="n">
        <v>4.0606</v>
      </c>
      <c r="L11" s="103" t="n">
        <v>3.5804</v>
      </c>
      <c r="M11" s="103" t="n">
        <v>3.1002</v>
      </c>
      <c r="N11" s="103" t="n">
        <v>2.62</v>
      </c>
      <c r="O11" s="103" t="n">
        <v>2.1398</v>
      </c>
      <c r="P11" s="103" t="n">
        <v>1.77304</v>
      </c>
      <c r="Q11" s="103" t="n">
        <v>1.40628</v>
      </c>
      <c r="R11" s="103" t="n">
        <v>1.03952</v>
      </c>
      <c r="S11" s="103" t="n">
        <v>0.67276</v>
      </c>
      <c r="T11" s="103" t="n">
        <v>0.306</v>
      </c>
      <c r="U11" s="103" t="n">
        <v>0.2448</v>
      </c>
      <c r="V11" s="103" t="n">
        <v>0.1836</v>
      </c>
      <c r="W11" s="103" t="n">
        <v>0.1224</v>
      </c>
      <c r="X11" s="103" t="n">
        <v>0.0612</v>
      </c>
      <c r="Y11" s="103" t="n">
        <v>0</v>
      </c>
      <c r="Z11" s="103" t="n">
        <v>0</v>
      </c>
      <c r="AA11" s="103" t="n">
        <v>0</v>
      </c>
      <c r="AB11" s="103" t="n">
        <v>0</v>
      </c>
      <c r="AC11" s="103" t="n">
        <v>0</v>
      </c>
      <c r="AD11" s="103" t="n">
        <v>0</v>
      </c>
      <c r="AE11" s="103" t="n">
        <v>0</v>
      </c>
      <c r="AF11" s="103" t="n">
        <v>0</v>
      </c>
      <c r="AG11" s="103" t="n">
        <v>0</v>
      </c>
      <c r="AH11" s="103" t="n">
        <v>0</v>
      </c>
      <c r="AI11" s="103" t="n">
        <v>0</v>
      </c>
      <c r="AJ11" s="103" t="n">
        <v>0</v>
      </c>
      <c r="AK11" s="103" t="n">
        <v>0</v>
      </c>
      <c r="AL11" s="103" t="n">
        <v>0</v>
      </c>
      <c r="AM11" s="103" t="n">
        <v>0</v>
      </c>
      <c r="AN11" s="103" t="n">
        <v>0</v>
      </c>
      <c r="AO11" s="103" t="n">
        <v>0</v>
      </c>
      <c r="AP11" s="103" t="n">
        <v>0</v>
      </c>
      <c r="AQ11" s="103" t="n">
        <v>0</v>
      </c>
      <c r="AR11" s="103" t="n">
        <v>0</v>
      </c>
      <c r="AS11" s="103" t="n">
        <v>0</v>
      </c>
      <c r="AT11" s="103" t="n">
        <v>0</v>
      </c>
      <c r="AU11" s="103" t="n">
        <v>0</v>
      </c>
      <c r="AV11" s="103" t="n">
        <v>0</v>
      </c>
      <c r="AW11" s="103" t="n">
        <v>0</v>
      </c>
      <c r="AX11" s="103" t="n">
        <v>0</v>
      </c>
      <c r="AY11" s="103" t="n">
        <v>0</v>
      </c>
      <c r="AZ11" s="103" t="n">
        <v>0</v>
      </c>
    </row>
    <row r="12" customFormat="false" ht="12.8" hidden="false" customHeight="false" outlineLevel="0" collapsed="false">
      <c r="A12" s="102" t="n">
        <v>45</v>
      </c>
      <c r="B12" s="103" t="n">
        <v>0</v>
      </c>
      <c r="C12" s="103" t="n">
        <v>0.7</v>
      </c>
      <c r="D12" s="103" t="n">
        <v>1.4</v>
      </c>
      <c r="E12" s="103" t="n">
        <v>2.1</v>
      </c>
      <c r="F12" s="103" t="n">
        <v>2.8</v>
      </c>
      <c r="G12" s="103" t="n">
        <v>3.5</v>
      </c>
      <c r="H12" s="103" t="n">
        <v>4.2</v>
      </c>
      <c r="I12" s="103" t="n">
        <v>4.9</v>
      </c>
      <c r="J12" s="103" t="n">
        <v>5.6</v>
      </c>
      <c r="K12" s="103" t="n">
        <v>4.9402</v>
      </c>
      <c r="L12" s="103" t="n">
        <v>4.2804</v>
      </c>
      <c r="M12" s="103" t="n">
        <v>3.6206</v>
      </c>
      <c r="N12" s="103" t="n">
        <v>2.9608</v>
      </c>
      <c r="O12" s="103" t="n">
        <v>2.301</v>
      </c>
      <c r="P12" s="103" t="n">
        <v>1.902</v>
      </c>
      <c r="Q12" s="103" t="n">
        <v>1.503</v>
      </c>
      <c r="R12" s="103" t="n">
        <v>1.104</v>
      </c>
      <c r="S12" s="103" t="n">
        <v>0.705</v>
      </c>
      <c r="T12" s="103" t="n">
        <v>0.306</v>
      </c>
      <c r="U12" s="103" t="n">
        <v>0.2448</v>
      </c>
      <c r="V12" s="103" t="n">
        <v>0.1836</v>
      </c>
      <c r="W12" s="103" t="n">
        <v>0.1224</v>
      </c>
      <c r="X12" s="103" t="n">
        <v>0.0612</v>
      </c>
      <c r="Y12" s="103" t="n">
        <v>0</v>
      </c>
      <c r="Z12" s="103" t="n">
        <v>0</v>
      </c>
      <c r="AA12" s="103" t="n">
        <v>0</v>
      </c>
      <c r="AB12" s="103" t="n">
        <v>0</v>
      </c>
      <c r="AC12" s="103" t="n">
        <v>0</v>
      </c>
      <c r="AD12" s="103" t="n">
        <v>0</v>
      </c>
      <c r="AE12" s="103" t="n">
        <v>0</v>
      </c>
      <c r="AF12" s="103" t="n">
        <v>0</v>
      </c>
      <c r="AG12" s="103" t="n">
        <v>0</v>
      </c>
      <c r="AH12" s="103" t="n">
        <v>0</v>
      </c>
      <c r="AI12" s="103" t="n">
        <v>0</v>
      </c>
      <c r="AJ12" s="103" t="n">
        <v>0</v>
      </c>
      <c r="AK12" s="103" t="n">
        <v>0</v>
      </c>
      <c r="AL12" s="103" t="n">
        <v>0</v>
      </c>
      <c r="AM12" s="103" t="n">
        <v>0</v>
      </c>
      <c r="AN12" s="103" t="n">
        <v>0</v>
      </c>
      <c r="AO12" s="103" t="n">
        <v>0</v>
      </c>
      <c r="AP12" s="103" t="n">
        <v>0</v>
      </c>
      <c r="AQ12" s="103" t="n">
        <v>0</v>
      </c>
      <c r="AR12" s="103" t="n">
        <v>0</v>
      </c>
      <c r="AS12" s="103" t="n">
        <v>0</v>
      </c>
      <c r="AT12" s="103" t="n">
        <v>0</v>
      </c>
      <c r="AU12" s="103" t="n">
        <v>0</v>
      </c>
      <c r="AV12" s="103" t="n">
        <v>0</v>
      </c>
      <c r="AW12" s="103" t="n">
        <v>0</v>
      </c>
      <c r="AX12" s="103" t="n">
        <v>0</v>
      </c>
      <c r="AY12" s="103" t="n">
        <v>0</v>
      </c>
      <c r="AZ12" s="103" t="n">
        <v>0</v>
      </c>
    </row>
    <row r="13" customFormat="false" ht="12.8" hidden="false" customHeight="false" outlineLevel="0" collapsed="false">
      <c r="A13" s="102" t="n">
        <v>46</v>
      </c>
      <c r="B13" s="103" t="n">
        <v>0</v>
      </c>
      <c r="C13" s="103" t="n">
        <v>0.72</v>
      </c>
      <c r="D13" s="103" t="n">
        <v>1.44</v>
      </c>
      <c r="E13" s="103" t="n">
        <v>2.16</v>
      </c>
      <c r="F13" s="103" t="n">
        <v>2.88</v>
      </c>
      <c r="G13" s="103" t="n">
        <v>3.6</v>
      </c>
      <c r="H13" s="103" t="n">
        <v>4.32</v>
      </c>
      <c r="I13" s="103" t="n">
        <v>5.04</v>
      </c>
      <c r="J13" s="103" t="n">
        <v>5.76</v>
      </c>
      <c r="K13" s="103" t="n">
        <v>5.44832</v>
      </c>
      <c r="L13" s="103" t="n">
        <v>5.13664</v>
      </c>
      <c r="M13" s="103" t="n">
        <v>4.82496</v>
      </c>
      <c r="N13" s="103" t="n">
        <v>4.51328</v>
      </c>
      <c r="O13" s="103" t="n">
        <v>4.2016</v>
      </c>
      <c r="P13" s="103" t="n">
        <v>3.6104</v>
      </c>
      <c r="Q13" s="103" t="n">
        <v>3.0192</v>
      </c>
      <c r="R13" s="103" t="n">
        <v>2.428</v>
      </c>
      <c r="S13" s="103" t="n">
        <v>1.8368</v>
      </c>
      <c r="T13" s="103" t="n">
        <v>1.2456</v>
      </c>
      <c r="U13" s="103" t="n">
        <v>1.27616</v>
      </c>
      <c r="V13" s="103" t="n">
        <v>1.30672</v>
      </c>
      <c r="W13" s="103" t="n">
        <v>1.33728</v>
      </c>
      <c r="X13" s="103" t="n">
        <v>1.36784</v>
      </c>
      <c r="Y13" s="103" t="n">
        <v>1.3984</v>
      </c>
      <c r="Z13" s="103" t="n">
        <v>1.39872</v>
      </c>
      <c r="AA13" s="103" t="n">
        <v>1.39904</v>
      </c>
      <c r="AB13" s="103" t="n">
        <v>1.39936</v>
      </c>
      <c r="AC13" s="103" t="n">
        <v>1.39968</v>
      </c>
      <c r="AD13" s="103" t="n">
        <v>1.4</v>
      </c>
      <c r="AE13" s="103" t="n">
        <v>1.288571</v>
      </c>
      <c r="AF13" s="103" t="n">
        <v>1.177142</v>
      </c>
      <c r="AG13" s="103" t="n">
        <v>1.065714</v>
      </c>
      <c r="AH13" s="103" t="n">
        <v>0.954286</v>
      </c>
      <c r="AI13" s="103" t="n">
        <v>0.842858</v>
      </c>
      <c r="AJ13" s="103" t="n">
        <v>0.731428</v>
      </c>
      <c r="AK13" s="103" t="n">
        <v>0.62</v>
      </c>
      <c r="AL13" s="103" t="n">
        <v>0.496</v>
      </c>
      <c r="AM13" s="103" t="n">
        <v>0.372</v>
      </c>
      <c r="AN13" s="103" t="n">
        <v>0.248</v>
      </c>
      <c r="AO13" s="103" t="n">
        <v>0.124</v>
      </c>
      <c r="AP13" s="103" t="n">
        <v>0</v>
      </c>
      <c r="AQ13" s="103" t="n">
        <v>-0.124</v>
      </c>
      <c r="AR13" s="103" t="n">
        <v>-0.248</v>
      </c>
      <c r="AS13" s="103" t="n">
        <v>-0.372</v>
      </c>
      <c r="AT13" s="103" t="n">
        <v>-0.496</v>
      </c>
      <c r="AU13" s="103" t="n">
        <v>-0.62</v>
      </c>
      <c r="AV13" s="103" t="n">
        <v>-0.744</v>
      </c>
      <c r="AW13" s="103" t="n">
        <v>-0.868</v>
      </c>
      <c r="AX13" s="103" t="n">
        <v>-0.992</v>
      </c>
      <c r="AY13" s="103" t="n">
        <v>-1.116</v>
      </c>
      <c r="AZ13" s="103" t="n">
        <v>-1.24</v>
      </c>
    </row>
    <row r="14" customFormat="false" ht="12.8" hidden="false" customHeight="false" outlineLevel="0" collapsed="false">
      <c r="A14" s="102" t="n">
        <v>47</v>
      </c>
      <c r="B14" s="103" t="n">
        <v>0</v>
      </c>
      <c r="C14" s="103" t="n">
        <v>0.74</v>
      </c>
      <c r="D14" s="103" t="n">
        <v>1.48</v>
      </c>
      <c r="E14" s="103" t="n">
        <v>2.22</v>
      </c>
      <c r="F14" s="103" t="n">
        <v>2.96</v>
      </c>
      <c r="G14" s="103" t="n">
        <v>3.7</v>
      </c>
      <c r="H14" s="103" t="n">
        <v>4.44</v>
      </c>
      <c r="I14" s="103" t="n">
        <v>5.18</v>
      </c>
      <c r="J14" s="103" t="n">
        <v>5.92</v>
      </c>
      <c r="K14" s="103" t="n">
        <v>5.95644</v>
      </c>
      <c r="L14" s="103" t="n">
        <v>5.99288</v>
      </c>
      <c r="M14" s="103" t="n">
        <v>6.02932</v>
      </c>
      <c r="N14" s="103" t="n">
        <v>6.06576</v>
      </c>
      <c r="O14" s="103" t="n">
        <v>6.1022</v>
      </c>
      <c r="P14" s="103" t="n">
        <v>5.3188</v>
      </c>
      <c r="Q14" s="103" t="n">
        <v>4.5354</v>
      </c>
      <c r="R14" s="103" t="n">
        <v>3.752</v>
      </c>
      <c r="S14" s="103" t="n">
        <v>2.9686</v>
      </c>
      <c r="T14" s="103" t="n">
        <v>2.1852</v>
      </c>
      <c r="U14" s="103" t="n">
        <v>2.30752</v>
      </c>
      <c r="V14" s="103" t="n">
        <v>2.42984</v>
      </c>
      <c r="W14" s="103" t="n">
        <v>2.55216</v>
      </c>
      <c r="X14" s="103" t="n">
        <v>2.67448</v>
      </c>
      <c r="Y14" s="103" t="n">
        <v>2.7968</v>
      </c>
      <c r="Z14" s="103" t="n">
        <v>2.79744</v>
      </c>
      <c r="AA14" s="103" t="n">
        <v>2.79808</v>
      </c>
      <c r="AB14" s="103" t="n">
        <v>2.79872</v>
      </c>
      <c r="AC14" s="103" t="n">
        <v>2.79936</v>
      </c>
      <c r="AD14" s="103" t="n">
        <v>2.8</v>
      </c>
      <c r="AE14" s="103" t="n">
        <v>2.577142</v>
      </c>
      <c r="AF14" s="103" t="n">
        <v>2.354284</v>
      </c>
      <c r="AG14" s="103" t="n">
        <v>2.131428</v>
      </c>
      <c r="AH14" s="103" t="n">
        <v>1.908572</v>
      </c>
      <c r="AI14" s="103" t="n">
        <v>1.685716</v>
      </c>
      <c r="AJ14" s="103" t="n">
        <v>1.462856</v>
      </c>
      <c r="AK14" s="103" t="n">
        <v>1.24</v>
      </c>
      <c r="AL14" s="103" t="n">
        <v>0.992</v>
      </c>
      <c r="AM14" s="103" t="n">
        <v>0.744</v>
      </c>
      <c r="AN14" s="103" t="n">
        <v>0.496</v>
      </c>
      <c r="AO14" s="103" t="n">
        <v>0.248</v>
      </c>
      <c r="AP14" s="103" t="n">
        <v>0</v>
      </c>
      <c r="AQ14" s="103" t="n">
        <v>-0.248</v>
      </c>
      <c r="AR14" s="103" t="n">
        <v>-0.496</v>
      </c>
      <c r="AS14" s="103" t="n">
        <v>-0.744</v>
      </c>
      <c r="AT14" s="103" t="n">
        <v>-0.992</v>
      </c>
      <c r="AU14" s="103" t="n">
        <v>-1.24</v>
      </c>
      <c r="AV14" s="103" t="n">
        <v>-1.488</v>
      </c>
      <c r="AW14" s="103" t="n">
        <v>-1.736</v>
      </c>
      <c r="AX14" s="103" t="n">
        <v>-1.984</v>
      </c>
      <c r="AY14" s="103" t="n">
        <v>-2.232</v>
      </c>
      <c r="AZ14" s="103" t="n">
        <v>-2.48</v>
      </c>
    </row>
    <row r="15" customFormat="false" ht="12.8" hidden="false" customHeight="false" outlineLevel="0" collapsed="false">
      <c r="A15" s="102" t="n">
        <v>48</v>
      </c>
      <c r="B15" s="103" t="n">
        <v>0</v>
      </c>
      <c r="C15" s="103" t="n">
        <v>0.76</v>
      </c>
      <c r="D15" s="103" t="n">
        <v>1.52</v>
      </c>
      <c r="E15" s="103" t="n">
        <v>2.28</v>
      </c>
      <c r="F15" s="103" t="n">
        <v>3.04</v>
      </c>
      <c r="G15" s="103" t="n">
        <v>3.8</v>
      </c>
      <c r="H15" s="103" t="n">
        <v>4.56</v>
      </c>
      <c r="I15" s="103" t="n">
        <v>5.32</v>
      </c>
      <c r="J15" s="103" t="n">
        <v>6.08</v>
      </c>
      <c r="K15" s="103" t="n">
        <v>6.46456</v>
      </c>
      <c r="L15" s="103" t="n">
        <v>6.84912</v>
      </c>
      <c r="M15" s="103" t="n">
        <v>7.23368</v>
      </c>
      <c r="N15" s="103" t="n">
        <v>7.61824</v>
      </c>
      <c r="O15" s="103" t="n">
        <v>8.0028</v>
      </c>
      <c r="P15" s="103" t="n">
        <v>7.0272</v>
      </c>
      <c r="Q15" s="103" t="n">
        <v>6.0516</v>
      </c>
      <c r="R15" s="103" t="n">
        <v>5.076</v>
      </c>
      <c r="S15" s="103" t="n">
        <v>4.1004</v>
      </c>
      <c r="T15" s="103" t="n">
        <v>3.1248</v>
      </c>
      <c r="U15" s="103" t="n">
        <v>3.33888</v>
      </c>
      <c r="V15" s="103" t="n">
        <v>3.55296</v>
      </c>
      <c r="W15" s="103" t="n">
        <v>3.76704</v>
      </c>
      <c r="X15" s="103" t="n">
        <v>3.98112</v>
      </c>
      <c r="Y15" s="103" t="n">
        <v>4.1952</v>
      </c>
      <c r="Z15" s="103" t="n">
        <v>4.19616</v>
      </c>
      <c r="AA15" s="103" t="n">
        <v>4.19712</v>
      </c>
      <c r="AB15" s="103" t="n">
        <v>4.19808</v>
      </c>
      <c r="AC15" s="103" t="n">
        <v>4.19904</v>
      </c>
      <c r="AD15" s="103" t="n">
        <v>4.2</v>
      </c>
      <c r="AE15" s="103" t="n">
        <v>3.865713</v>
      </c>
      <c r="AF15" s="103" t="n">
        <v>3.531426</v>
      </c>
      <c r="AG15" s="103" t="n">
        <v>3.197142</v>
      </c>
      <c r="AH15" s="103" t="n">
        <v>2.862858</v>
      </c>
      <c r="AI15" s="103" t="n">
        <v>2.528574</v>
      </c>
      <c r="AJ15" s="103" t="n">
        <v>2.194284</v>
      </c>
      <c r="AK15" s="103" t="n">
        <v>1.86</v>
      </c>
      <c r="AL15" s="103" t="n">
        <v>1.488</v>
      </c>
      <c r="AM15" s="103" t="n">
        <v>1.116</v>
      </c>
      <c r="AN15" s="103" t="n">
        <v>0.744</v>
      </c>
      <c r="AO15" s="103" t="n">
        <v>0.372</v>
      </c>
      <c r="AP15" s="103" t="n">
        <v>0</v>
      </c>
      <c r="AQ15" s="103" t="n">
        <v>-0.372</v>
      </c>
      <c r="AR15" s="103" t="n">
        <v>-0.744</v>
      </c>
      <c r="AS15" s="103" t="n">
        <v>-1.116</v>
      </c>
      <c r="AT15" s="103" t="n">
        <v>-1.488</v>
      </c>
      <c r="AU15" s="103" t="n">
        <v>-1.86</v>
      </c>
      <c r="AV15" s="103" t="n">
        <v>-2.232</v>
      </c>
      <c r="AW15" s="103" t="n">
        <v>-2.604</v>
      </c>
      <c r="AX15" s="103" t="n">
        <v>-2.976</v>
      </c>
      <c r="AY15" s="103" t="n">
        <v>-3.348</v>
      </c>
      <c r="AZ15" s="103" t="n">
        <v>-3.72</v>
      </c>
    </row>
    <row r="16" customFormat="false" ht="12.8" hidden="false" customHeight="false" outlineLevel="0" collapsed="false">
      <c r="A16" s="102" t="n">
        <v>49</v>
      </c>
      <c r="B16" s="103" t="n">
        <v>0</v>
      </c>
      <c r="C16" s="103" t="n">
        <v>0.78</v>
      </c>
      <c r="D16" s="103" t="n">
        <v>1.56</v>
      </c>
      <c r="E16" s="103" t="n">
        <v>2.34</v>
      </c>
      <c r="F16" s="103" t="n">
        <v>3.12</v>
      </c>
      <c r="G16" s="103" t="n">
        <v>3.9</v>
      </c>
      <c r="H16" s="103" t="n">
        <v>4.68</v>
      </c>
      <c r="I16" s="103" t="n">
        <v>5.46</v>
      </c>
      <c r="J16" s="103" t="n">
        <v>6.24</v>
      </c>
      <c r="K16" s="103" t="n">
        <v>6.97268</v>
      </c>
      <c r="L16" s="103" t="n">
        <v>7.70536</v>
      </c>
      <c r="M16" s="103" t="n">
        <v>8.43804</v>
      </c>
      <c r="N16" s="103" t="n">
        <v>9.17072</v>
      </c>
      <c r="O16" s="103" t="n">
        <v>9.9034</v>
      </c>
      <c r="P16" s="103" t="n">
        <v>8.7356</v>
      </c>
      <c r="Q16" s="103" t="n">
        <v>7.5678</v>
      </c>
      <c r="R16" s="103" t="n">
        <v>6.4</v>
      </c>
      <c r="S16" s="103" t="n">
        <v>5.2322</v>
      </c>
      <c r="T16" s="103" t="n">
        <v>4.0644</v>
      </c>
      <c r="U16" s="103" t="n">
        <v>4.37024</v>
      </c>
      <c r="V16" s="103" t="n">
        <v>4.67608</v>
      </c>
      <c r="W16" s="103" t="n">
        <v>4.98192</v>
      </c>
      <c r="X16" s="103" t="n">
        <v>5.28776</v>
      </c>
      <c r="Y16" s="103" t="n">
        <v>5.5936</v>
      </c>
      <c r="Z16" s="103" t="n">
        <v>5.59488</v>
      </c>
      <c r="AA16" s="103" t="n">
        <v>5.59616</v>
      </c>
      <c r="AB16" s="103" t="n">
        <v>5.59744</v>
      </c>
      <c r="AC16" s="103" t="n">
        <v>5.59872</v>
      </c>
      <c r="AD16" s="103" t="n">
        <v>5.6</v>
      </c>
      <c r="AE16" s="103" t="n">
        <v>5.154284</v>
      </c>
      <c r="AF16" s="103" t="n">
        <v>4.708568</v>
      </c>
      <c r="AG16" s="103" t="n">
        <v>4.262856</v>
      </c>
      <c r="AH16" s="103" t="n">
        <v>3.817144</v>
      </c>
      <c r="AI16" s="103" t="n">
        <v>3.371432</v>
      </c>
      <c r="AJ16" s="103" t="n">
        <v>2.925712</v>
      </c>
      <c r="AK16" s="103" t="n">
        <v>2.48</v>
      </c>
      <c r="AL16" s="103" t="n">
        <v>1.984</v>
      </c>
      <c r="AM16" s="103" t="n">
        <v>1.488</v>
      </c>
      <c r="AN16" s="103" t="n">
        <v>0.992</v>
      </c>
      <c r="AO16" s="103" t="n">
        <v>0.496</v>
      </c>
      <c r="AP16" s="103" t="n">
        <v>0</v>
      </c>
      <c r="AQ16" s="103" t="n">
        <v>-0.496</v>
      </c>
      <c r="AR16" s="103" t="n">
        <v>-0.992</v>
      </c>
      <c r="AS16" s="103" t="n">
        <v>-1.488</v>
      </c>
      <c r="AT16" s="103" t="n">
        <v>-1.984</v>
      </c>
      <c r="AU16" s="103" t="n">
        <v>-2.48</v>
      </c>
      <c r="AV16" s="103" t="n">
        <v>-2.976</v>
      </c>
      <c r="AW16" s="103" t="n">
        <v>-3.472</v>
      </c>
      <c r="AX16" s="103" t="n">
        <v>-3.968</v>
      </c>
      <c r="AY16" s="103" t="n">
        <v>-4.464</v>
      </c>
      <c r="AZ16" s="103" t="n">
        <v>-4.96</v>
      </c>
    </row>
    <row r="17" customFormat="false" ht="12.8" hidden="false" customHeight="false" outlineLevel="0" collapsed="false">
      <c r="A17" s="102" t="n">
        <v>50</v>
      </c>
      <c r="B17" s="103" t="n">
        <v>0</v>
      </c>
      <c r="C17" s="103" t="n">
        <v>0.8</v>
      </c>
      <c r="D17" s="103" t="n">
        <v>1.6</v>
      </c>
      <c r="E17" s="103" t="n">
        <v>2.4</v>
      </c>
      <c r="F17" s="103" t="n">
        <v>3.2</v>
      </c>
      <c r="G17" s="103" t="n">
        <v>4</v>
      </c>
      <c r="H17" s="103" t="n">
        <v>4.8</v>
      </c>
      <c r="I17" s="103" t="n">
        <v>5.6</v>
      </c>
      <c r="J17" s="103" t="n">
        <v>6.4</v>
      </c>
      <c r="K17" s="103" t="n">
        <v>7.4808</v>
      </c>
      <c r="L17" s="103" t="n">
        <v>8.5616</v>
      </c>
      <c r="M17" s="103" t="n">
        <v>9.6424</v>
      </c>
      <c r="N17" s="103" t="n">
        <v>10.7232</v>
      </c>
      <c r="O17" s="103" t="n">
        <v>11.804</v>
      </c>
      <c r="P17" s="103" t="n">
        <v>10.444</v>
      </c>
      <c r="Q17" s="103" t="n">
        <v>9.084</v>
      </c>
      <c r="R17" s="103" t="n">
        <v>7.724</v>
      </c>
      <c r="S17" s="103" t="n">
        <v>6.364</v>
      </c>
      <c r="T17" s="103" t="n">
        <v>5.004</v>
      </c>
      <c r="U17" s="103" t="n">
        <v>5.4016</v>
      </c>
      <c r="V17" s="103" t="n">
        <v>5.7992</v>
      </c>
      <c r="W17" s="103" t="n">
        <v>6.1968</v>
      </c>
      <c r="X17" s="103" t="n">
        <v>6.5944</v>
      </c>
      <c r="Y17" s="103" t="n">
        <v>6.992</v>
      </c>
      <c r="Z17" s="103" t="n">
        <v>6.9936</v>
      </c>
      <c r="AA17" s="103" t="n">
        <v>6.9952</v>
      </c>
      <c r="AB17" s="103" t="n">
        <v>6.9968</v>
      </c>
      <c r="AC17" s="103" t="n">
        <v>6.9984</v>
      </c>
      <c r="AD17" s="103" t="n">
        <v>7</v>
      </c>
      <c r="AE17" s="103" t="n">
        <v>6.442855</v>
      </c>
      <c r="AF17" s="103" t="n">
        <v>5.88571</v>
      </c>
      <c r="AG17" s="103" t="n">
        <v>5.32857</v>
      </c>
      <c r="AH17" s="103" t="n">
        <v>4.77143</v>
      </c>
      <c r="AI17" s="103" t="n">
        <v>4.21429</v>
      </c>
      <c r="AJ17" s="103" t="n">
        <v>3.65714</v>
      </c>
      <c r="AK17" s="103" t="n">
        <v>3.1</v>
      </c>
      <c r="AL17" s="103" t="n">
        <v>2.48</v>
      </c>
      <c r="AM17" s="103" t="n">
        <v>1.86</v>
      </c>
      <c r="AN17" s="103" t="n">
        <v>1.24</v>
      </c>
      <c r="AO17" s="103" t="n">
        <v>0.62</v>
      </c>
      <c r="AP17" s="103" t="n">
        <v>0</v>
      </c>
      <c r="AQ17" s="103" t="n">
        <v>-0.62</v>
      </c>
      <c r="AR17" s="103" t="n">
        <v>-1.24</v>
      </c>
      <c r="AS17" s="103" t="n">
        <v>-1.86</v>
      </c>
      <c r="AT17" s="103" t="n">
        <v>-2.48</v>
      </c>
      <c r="AU17" s="103" t="n">
        <v>-3.1</v>
      </c>
      <c r="AV17" s="103" t="n">
        <v>-3.72</v>
      </c>
      <c r="AW17" s="103" t="n">
        <v>-4.34</v>
      </c>
      <c r="AX17" s="103" t="n">
        <v>-4.96</v>
      </c>
      <c r="AY17" s="103" t="n">
        <v>-5.58</v>
      </c>
      <c r="AZ17" s="103" t="n">
        <v>-6.2</v>
      </c>
    </row>
    <row r="18" customFormat="false" ht="12.8" hidden="false" customHeight="false" outlineLevel="0" collapsed="false">
      <c r="A18" s="102" t="n">
        <v>51</v>
      </c>
      <c r="B18" s="103" t="n">
        <v>0</v>
      </c>
      <c r="C18" s="103" t="n">
        <v>0.82</v>
      </c>
      <c r="D18" s="103" t="n">
        <v>1.64</v>
      </c>
      <c r="E18" s="103" t="n">
        <v>2.46</v>
      </c>
      <c r="F18" s="103" t="n">
        <v>3.28</v>
      </c>
      <c r="G18" s="103" t="n">
        <v>4.1</v>
      </c>
      <c r="H18" s="103" t="n">
        <v>4.92</v>
      </c>
      <c r="I18" s="103" t="n">
        <v>5.74</v>
      </c>
      <c r="J18" s="103" t="n">
        <v>6.56</v>
      </c>
      <c r="K18" s="103" t="n">
        <v>7.63116</v>
      </c>
      <c r="L18" s="103" t="n">
        <v>8.70232</v>
      </c>
      <c r="M18" s="103" t="n">
        <v>9.77348</v>
      </c>
      <c r="N18" s="103" t="n">
        <v>10.84464</v>
      </c>
      <c r="O18" s="103" t="n">
        <v>11.9158</v>
      </c>
      <c r="P18" s="103" t="n">
        <v>10.68968</v>
      </c>
      <c r="Q18" s="103" t="n">
        <v>9.46356</v>
      </c>
      <c r="R18" s="103" t="n">
        <v>8.23744</v>
      </c>
      <c r="S18" s="103" t="n">
        <v>7.01132</v>
      </c>
      <c r="T18" s="103" t="n">
        <v>5.7852</v>
      </c>
      <c r="U18" s="103" t="n">
        <v>6.10568</v>
      </c>
      <c r="V18" s="103" t="n">
        <v>6.42616</v>
      </c>
      <c r="W18" s="103" t="n">
        <v>6.74664</v>
      </c>
      <c r="X18" s="103" t="n">
        <v>7.06712</v>
      </c>
      <c r="Y18" s="103" t="n">
        <v>7.3876</v>
      </c>
      <c r="Z18" s="103" t="n">
        <v>7.42992</v>
      </c>
      <c r="AA18" s="103" t="n">
        <v>7.47224</v>
      </c>
      <c r="AB18" s="103" t="n">
        <v>7.51456</v>
      </c>
      <c r="AC18" s="103" t="n">
        <v>7.55688</v>
      </c>
      <c r="AD18" s="103" t="n">
        <v>7.5992</v>
      </c>
      <c r="AE18" s="103" t="n">
        <v>6.970741</v>
      </c>
      <c r="AF18" s="103" t="n">
        <v>6.342282</v>
      </c>
      <c r="AG18" s="103" t="n">
        <v>5.71382733333333</v>
      </c>
      <c r="AH18" s="103" t="n">
        <v>5.08537266666667</v>
      </c>
      <c r="AI18" s="103" t="n">
        <v>4.456918</v>
      </c>
      <c r="AJ18" s="103" t="n">
        <v>3.828454</v>
      </c>
      <c r="AK18" s="103" t="n">
        <v>3.2</v>
      </c>
      <c r="AL18" s="103" t="n">
        <v>2.56</v>
      </c>
      <c r="AM18" s="103" t="n">
        <v>1.92</v>
      </c>
      <c r="AN18" s="103" t="n">
        <v>1.28</v>
      </c>
      <c r="AO18" s="103" t="n">
        <v>0.64</v>
      </c>
      <c r="AP18" s="103" t="n">
        <v>0</v>
      </c>
      <c r="AQ18" s="103" t="n">
        <v>-0.64</v>
      </c>
      <c r="AR18" s="103" t="n">
        <v>-1.28</v>
      </c>
      <c r="AS18" s="103" t="n">
        <v>-1.92</v>
      </c>
      <c r="AT18" s="103" t="n">
        <v>-2.56</v>
      </c>
      <c r="AU18" s="103" t="n">
        <v>-3.2</v>
      </c>
      <c r="AV18" s="103" t="n">
        <v>-3.84</v>
      </c>
      <c r="AW18" s="103" t="n">
        <v>-4.48</v>
      </c>
      <c r="AX18" s="103" t="n">
        <v>-5.12</v>
      </c>
      <c r="AY18" s="103" t="n">
        <v>-5.76</v>
      </c>
      <c r="AZ18" s="103" t="n">
        <v>-6.4</v>
      </c>
    </row>
    <row r="19" customFormat="false" ht="12.8" hidden="false" customHeight="false" outlineLevel="0" collapsed="false">
      <c r="A19" s="102" t="n">
        <v>52</v>
      </c>
      <c r="B19" s="103" t="n">
        <v>0</v>
      </c>
      <c r="C19" s="103" t="n">
        <v>0.84</v>
      </c>
      <c r="D19" s="103" t="n">
        <v>1.68</v>
      </c>
      <c r="E19" s="103" t="n">
        <v>2.52</v>
      </c>
      <c r="F19" s="103" t="n">
        <v>3.36</v>
      </c>
      <c r="G19" s="103" t="n">
        <v>4.2</v>
      </c>
      <c r="H19" s="103" t="n">
        <v>5.04</v>
      </c>
      <c r="I19" s="103" t="n">
        <v>5.88</v>
      </c>
      <c r="J19" s="103" t="n">
        <v>6.72</v>
      </c>
      <c r="K19" s="103" t="n">
        <v>7.78152</v>
      </c>
      <c r="L19" s="103" t="n">
        <v>8.84304</v>
      </c>
      <c r="M19" s="103" t="n">
        <v>9.90456</v>
      </c>
      <c r="N19" s="103" t="n">
        <v>10.96608</v>
      </c>
      <c r="O19" s="103" t="n">
        <v>12.0276</v>
      </c>
      <c r="P19" s="103" t="n">
        <v>10.93536</v>
      </c>
      <c r="Q19" s="103" t="n">
        <v>9.84312</v>
      </c>
      <c r="R19" s="103" t="n">
        <v>8.75088</v>
      </c>
      <c r="S19" s="103" t="n">
        <v>7.65864</v>
      </c>
      <c r="T19" s="103" t="n">
        <v>6.5664</v>
      </c>
      <c r="U19" s="103" t="n">
        <v>6.80976</v>
      </c>
      <c r="V19" s="103" t="n">
        <v>7.05312</v>
      </c>
      <c r="W19" s="103" t="n">
        <v>7.29648</v>
      </c>
      <c r="X19" s="103" t="n">
        <v>7.53984</v>
      </c>
      <c r="Y19" s="103" t="n">
        <v>7.7832</v>
      </c>
      <c r="Z19" s="103" t="n">
        <v>7.86624</v>
      </c>
      <c r="AA19" s="103" t="n">
        <v>7.94928</v>
      </c>
      <c r="AB19" s="103" t="n">
        <v>8.03232</v>
      </c>
      <c r="AC19" s="103" t="n">
        <v>8.11536</v>
      </c>
      <c r="AD19" s="103" t="n">
        <v>8.1984</v>
      </c>
      <c r="AE19" s="103" t="n">
        <v>7.498627</v>
      </c>
      <c r="AF19" s="103" t="n">
        <v>6.798854</v>
      </c>
      <c r="AG19" s="103" t="n">
        <v>6.09908466666667</v>
      </c>
      <c r="AH19" s="103" t="n">
        <v>5.39931533333333</v>
      </c>
      <c r="AI19" s="103" t="n">
        <v>4.699546</v>
      </c>
      <c r="AJ19" s="103" t="n">
        <v>3.999768</v>
      </c>
      <c r="AK19" s="103" t="n">
        <v>3.3</v>
      </c>
      <c r="AL19" s="103" t="n">
        <v>2.64</v>
      </c>
      <c r="AM19" s="103" t="n">
        <v>1.98</v>
      </c>
      <c r="AN19" s="103" t="n">
        <v>1.32</v>
      </c>
      <c r="AO19" s="103" t="n">
        <v>0.66</v>
      </c>
      <c r="AP19" s="103" t="n">
        <v>0</v>
      </c>
      <c r="AQ19" s="103" t="n">
        <v>-0.66</v>
      </c>
      <c r="AR19" s="103" t="n">
        <v>-1.32</v>
      </c>
      <c r="AS19" s="103" t="n">
        <v>-1.98</v>
      </c>
      <c r="AT19" s="103" t="n">
        <v>-2.64</v>
      </c>
      <c r="AU19" s="103" t="n">
        <v>-3.3</v>
      </c>
      <c r="AV19" s="103" t="n">
        <v>-3.96</v>
      </c>
      <c r="AW19" s="103" t="n">
        <v>-4.62</v>
      </c>
      <c r="AX19" s="103" t="n">
        <v>-5.28</v>
      </c>
      <c r="AY19" s="103" t="n">
        <v>-5.94</v>
      </c>
      <c r="AZ19" s="103" t="n">
        <v>-6.6</v>
      </c>
    </row>
    <row r="20" customFormat="false" ht="12.8" hidden="false" customHeight="false" outlineLevel="0" collapsed="false">
      <c r="A20" s="102" t="n">
        <v>53</v>
      </c>
      <c r="B20" s="103" t="n">
        <v>0</v>
      </c>
      <c r="C20" s="103" t="n">
        <v>0.86</v>
      </c>
      <c r="D20" s="103" t="n">
        <v>1.72</v>
      </c>
      <c r="E20" s="103" t="n">
        <v>2.58</v>
      </c>
      <c r="F20" s="103" t="n">
        <v>3.44</v>
      </c>
      <c r="G20" s="103" t="n">
        <v>4.3</v>
      </c>
      <c r="H20" s="103" t="n">
        <v>5.16</v>
      </c>
      <c r="I20" s="103" t="n">
        <v>6.02</v>
      </c>
      <c r="J20" s="103" t="n">
        <v>6.88</v>
      </c>
      <c r="K20" s="103" t="n">
        <v>7.93188</v>
      </c>
      <c r="L20" s="103" t="n">
        <v>8.98376</v>
      </c>
      <c r="M20" s="103" t="n">
        <v>10.03564</v>
      </c>
      <c r="N20" s="103" t="n">
        <v>11.08752</v>
      </c>
      <c r="O20" s="103" t="n">
        <v>12.1394</v>
      </c>
      <c r="P20" s="103" t="n">
        <v>11.18104</v>
      </c>
      <c r="Q20" s="103" t="n">
        <v>10.22268</v>
      </c>
      <c r="R20" s="103" t="n">
        <v>9.26432</v>
      </c>
      <c r="S20" s="103" t="n">
        <v>8.30596</v>
      </c>
      <c r="T20" s="103" t="n">
        <v>7.3476</v>
      </c>
      <c r="U20" s="103" t="n">
        <v>7.51384</v>
      </c>
      <c r="V20" s="103" t="n">
        <v>7.68008</v>
      </c>
      <c r="W20" s="103" t="n">
        <v>7.84632</v>
      </c>
      <c r="X20" s="103" t="n">
        <v>8.01256</v>
      </c>
      <c r="Y20" s="103" t="n">
        <v>8.1788</v>
      </c>
      <c r="Z20" s="103" t="n">
        <v>8.30256</v>
      </c>
      <c r="AA20" s="103" t="n">
        <v>8.42632</v>
      </c>
      <c r="AB20" s="103" t="n">
        <v>8.55008</v>
      </c>
      <c r="AC20" s="103" t="n">
        <v>8.67384</v>
      </c>
      <c r="AD20" s="103" t="n">
        <v>8.7976</v>
      </c>
      <c r="AE20" s="103" t="n">
        <v>8.026513</v>
      </c>
      <c r="AF20" s="103" t="n">
        <v>7.255426</v>
      </c>
      <c r="AG20" s="103" t="n">
        <v>6.484342</v>
      </c>
      <c r="AH20" s="103" t="n">
        <v>5.713258</v>
      </c>
      <c r="AI20" s="103" t="n">
        <v>4.942174</v>
      </c>
      <c r="AJ20" s="103" t="n">
        <v>4.171082</v>
      </c>
      <c r="AK20" s="103" t="n">
        <v>3.4</v>
      </c>
      <c r="AL20" s="103" t="n">
        <v>2.72</v>
      </c>
      <c r="AM20" s="103" t="n">
        <v>2.04</v>
      </c>
      <c r="AN20" s="103" t="n">
        <v>1.36</v>
      </c>
      <c r="AO20" s="103" t="n">
        <v>0.68</v>
      </c>
      <c r="AP20" s="103" t="n">
        <v>0</v>
      </c>
      <c r="AQ20" s="103" t="n">
        <v>-0.68</v>
      </c>
      <c r="AR20" s="103" t="n">
        <v>-1.36</v>
      </c>
      <c r="AS20" s="103" t="n">
        <v>-2.04</v>
      </c>
      <c r="AT20" s="103" t="n">
        <v>-2.72</v>
      </c>
      <c r="AU20" s="103" t="n">
        <v>-3.4</v>
      </c>
      <c r="AV20" s="103" t="n">
        <v>-4.08</v>
      </c>
      <c r="AW20" s="103" t="n">
        <v>-4.76</v>
      </c>
      <c r="AX20" s="103" t="n">
        <v>-5.44</v>
      </c>
      <c r="AY20" s="103" t="n">
        <v>-6.12</v>
      </c>
      <c r="AZ20" s="103" t="n">
        <v>-6.8</v>
      </c>
    </row>
    <row r="21" customFormat="false" ht="12.8" hidden="false" customHeight="false" outlineLevel="0" collapsed="false">
      <c r="A21" s="102" t="n">
        <v>54</v>
      </c>
      <c r="B21" s="103" t="n">
        <v>0</v>
      </c>
      <c r="C21" s="103" t="n">
        <v>0.88</v>
      </c>
      <c r="D21" s="103" t="n">
        <v>1.76</v>
      </c>
      <c r="E21" s="103" t="n">
        <v>2.64</v>
      </c>
      <c r="F21" s="103" t="n">
        <v>3.52</v>
      </c>
      <c r="G21" s="103" t="n">
        <v>4.4</v>
      </c>
      <c r="H21" s="103" t="n">
        <v>5.28</v>
      </c>
      <c r="I21" s="103" t="n">
        <v>6.16</v>
      </c>
      <c r="J21" s="103" t="n">
        <v>7.04</v>
      </c>
      <c r="K21" s="103" t="n">
        <v>8.08224</v>
      </c>
      <c r="L21" s="103" t="n">
        <v>9.12448</v>
      </c>
      <c r="M21" s="103" t="n">
        <v>10.16672</v>
      </c>
      <c r="N21" s="103" t="n">
        <v>11.20896</v>
      </c>
      <c r="O21" s="103" t="n">
        <v>12.2512</v>
      </c>
      <c r="P21" s="103" t="n">
        <v>11.42672</v>
      </c>
      <c r="Q21" s="103" t="n">
        <v>10.60224</v>
      </c>
      <c r="R21" s="103" t="n">
        <v>9.77776</v>
      </c>
      <c r="S21" s="103" t="n">
        <v>8.95328</v>
      </c>
      <c r="T21" s="103" t="n">
        <v>8.1288</v>
      </c>
      <c r="U21" s="103" t="n">
        <v>8.21792</v>
      </c>
      <c r="V21" s="103" t="n">
        <v>8.30704</v>
      </c>
      <c r="W21" s="103" t="n">
        <v>8.39616</v>
      </c>
      <c r="X21" s="103" t="n">
        <v>8.48528</v>
      </c>
      <c r="Y21" s="103" t="n">
        <v>8.5744</v>
      </c>
      <c r="Z21" s="103" t="n">
        <v>8.73888</v>
      </c>
      <c r="AA21" s="103" t="n">
        <v>8.90336</v>
      </c>
      <c r="AB21" s="103" t="n">
        <v>9.06784</v>
      </c>
      <c r="AC21" s="103" t="n">
        <v>9.23232</v>
      </c>
      <c r="AD21" s="103" t="n">
        <v>9.3968</v>
      </c>
      <c r="AE21" s="103" t="n">
        <v>8.554399</v>
      </c>
      <c r="AF21" s="103" t="n">
        <v>7.711998</v>
      </c>
      <c r="AG21" s="103" t="n">
        <v>6.86959933333333</v>
      </c>
      <c r="AH21" s="103" t="n">
        <v>6.02720066666667</v>
      </c>
      <c r="AI21" s="103" t="n">
        <v>5.184802</v>
      </c>
      <c r="AJ21" s="103" t="n">
        <v>4.342396</v>
      </c>
      <c r="AK21" s="103" t="n">
        <v>3.5</v>
      </c>
      <c r="AL21" s="103" t="n">
        <v>2.8</v>
      </c>
      <c r="AM21" s="103" t="n">
        <v>2.1</v>
      </c>
      <c r="AN21" s="103" t="n">
        <v>1.4</v>
      </c>
      <c r="AO21" s="103" t="n">
        <v>0.7</v>
      </c>
      <c r="AP21" s="103" t="n">
        <v>0</v>
      </c>
      <c r="AQ21" s="103" t="n">
        <v>-0.7</v>
      </c>
      <c r="AR21" s="103" t="n">
        <v>-1.4</v>
      </c>
      <c r="AS21" s="103" t="n">
        <v>-2.1</v>
      </c>
      <c r="AT21" s="103" t="n">
        <v>-2.8</v>
      </c>
      <c r="AU21" s="103" t="n">
        <v>-3.5</v>
      </c>
      <c r="AV21" s="103" t="n">
        <v>-4.2</v>
      </c>
      <c r="AW21" s="103" t="n">
        <v>-4.9</v>
      </c>
      <c r="AX21" s="103" t="n">
        <v>-5.6</v>
      </c>
      <c r="AY21" s="103" t="n">
        <v>-6.3</v>
      </c>
      <c r="AZ21" s="103" t="n">
        <v>-7</v>
      </c>
    </row>
    <row r="22" customFormat="false" ht="12.8" hidden="false" customHeight="false" outlineLevel="0" collapsed="false">
      <c r="A22" s="102" t="n">
        <v>55</v>
      </c>
      <c r="B22" s="103" t="n">
        <v>0</v>
      </c>
      <c r="C22" s="103" t="n">
        <v>0.9</v>
      </c>
      <c r="D22" s="103" t="n">
        <v>1.8</v>
      </c>
      <c r="E22" s="103" t="n">
        <v>2.7</v>
      </c>
      <c r="F22" s="103" t="n">
        <v>3.6</v>
      </c>
      <c r="G22" s="103" t="n">
        <v>4.5</v>
      </c>
      <c r="H22" s="103" t="n">
        <v>5.4</v>
      </c>
      <c r="I22" s="103" t="n">
        <v>6.3</v>
      </c>
      <c r="J22" s="103" t="n">
        <v>7.2</v>
      </c>
      <c r="K22" s="103" t="n">
        <v>8.2326</v>
      </c>
      <c r="L22" s="103" t="n">
        <v>9.2652</v>
      </c>
      <c r="M22" s="103" t="n">
        <v>10.2978</v>
      </c>
      <c r="N22" s="103" t="n">
        <v>11.3304</v>
      </c>
      <c r="O22" s="103" t="n">
        <v>12.363</v>
      </c>
      <c r="P22" s="103" t="n">
        <v>11.6724</v>
      </c>
      <c r="Q22" s="103" t="n">
        <v>10.9818</v>
      </c>
      <c r="R22" s="103" t="n">
        <v>10.2912</v>
      </c>
      <c r="S22" s="103" t="n">
        <v>9.6006</v>
      </c>
      <c r="T22" s="103" t="n">
        <v>8.91</v>
      </c>
      <c r="U22" s="103" t="n">
        <v>8.922</v>
      </c>
      <c r="V22" s="103" t="n">
        <v>8.934</v>
      </c>
      <c r="W22" s="103" t="n">
        <v>8.946</v>
      </c>
      <c r="X22" s="103" t="n">
        <v>8.958</v>
      </c>
      <c r="Y22" s="103" t="n">
        <v>8.97</v>
      </c>
      <c r="Z22" s="103" t="n">
        <v>9.1752</v>
      </c>
      <c r="AA22" s="103" t="n">
        <v>9.3804</v>
      </c>
      <c r="AB22" s="103" t="n">
        <v>9.5856</v>
      </c>
      <c r="AC22" s="103" t="n">
        <v>9.7908</v>
      </c>
      <c r="AD22" s="103" t="n">
        <v>9.996</v>
      </c>
      <c r="AE22" s="103" t="n">
        <v>9.082285</v>
      </c>
      <c r="AF22" s="103" t="n">
        <v>8.16857</v>
      </c>
      <c r="AG22" s="103" t="n">
        <v>7.25485666666667</v>
      </c>
      <c r="AH22" s="103" t="n">
        <v>6.34114333333333</v>
      </c>
      <c r="AI22" s="103" t="n">
        <v>5.42743</v>
      </c>
      <c r="AJ22" s="103" t="n">
        <v>4.51371</v>
      </c>
      <c r="AK22" s="103" t="n">
        <v>3.6</v>
      </c>
      <c r="AL22" s="103" t="n">
        <v>2.88</v>
      </c>
      <c r="AM22" s="103" t="n">
        <v>2.16</v>
      </c>
      <c r="AN22" s="103" t="n">
        <v>1.44</v>
      </c>
      <c r="AO22" s="103" t="n">
        <v>0.72</v>
      </c>
      <c r="AP22" s="103" t="n">
        <v>0</v>
      </c>
      <c r="AQ22" s="103" t="n">
        <v>-0.72</v>
      </c>
      <c r="AR22" s="103" t="n">
        <v>-1.44</v>
      </c>
      <c r="AS22" s="103" t="n">
        <v>-2.16</v>
      </c>
      <c r="AT22" s="103" t="n">
        <v>-2.88</v>
      </c>
      <c r="AU22" s="103" t="n">
        <v>-3.6</v>
      </c>
      <c r="AV22" s="103" t="n">
        <v>-4.32</v>
      </c>
      <c r="AW22" s="103" t="n">
        <v>-5.04</v>
      </c>
      <c r="AX22" s="103" t="n">
        <v>-5.76</v>
      </c>
      <c r="AY22" s="103" t="n">
        <v>-6.48</v>
      </c>
      <c r="AZ22" s="103" t="n">
        <v>-7.2</v>
      </c>
    </row>
    <row r="23" customFormat="false" ht="12.8" hidden="false" customHeight="false" outlineLevel="0" collapsed="false">
      <c r="A23" s="102" t="n">
        <v>56</v>
      </c>
      <c r="B23" s="103" t="n">
        <v>0</v>
      </c>
      <c r="C23" s="103" t="n">
        <v>0.92</v>
      </c>
      <c r="D23" s="103" t="n">
        <v>1.84</v>
      </c>
      <c r="E23" s="103" t="n">
        <v>2.76</v>
      </c>
      <c r="F23" s="103" t="n">
        <v>3.68</v>
      </c>
      <c r="G23" s="103" t="n">
        <v>4.6</v>
      </c>
      <c r="H23" s="103" t="n">
        <v>5.52</v>
      </c>
      <c r="I23" s="103" t="n">
        <v>6.44</v>
      </c>
      <c r="J23" s="103" t="n">
        <v>7.36</v>
      </c>
      <c r="K23" s="103" t="n">
        <v>8.36996</v>
      </c>
      <c r="L23" s="103" t="n">
        <v>9.37992</v>
      </c>
      <c r="M23" s="103" t="n">
        <v>10.38988</v>
      </c>
      <c r="N23" s="103" t="n">
        <v>11.39984</v>
      </c>
      <c r="O23" s="103" t="n">
        <v>12.4098</v>
      </c>
      <c r="P23" s="103" t="n">
        <v>11.86608</v>
      </c>
      <c r="Q23" s="103" t="n">
        <v>11.32236</v>
      </c>
      <c r="R23" s="103" t="n">
        <v>10.77864</v>
      </c>
      <c r="S23" s="103" t="n">
        <v>10.23492</v>
      </c>
      <c r="T23" s="103" t="n">
        <v>9.6912</v>
      </c>
      <c r="U23" s="103" t="n">
        <v>9.62516</v>
      </c>
      <c r="V23" s="103" t="n">
        <v>9.55912</v>
      </c>
      <c r="W23" s="103" t="n">
        <v>9.49308</v>
      </c>
      <c r="X23" s="103" t="n">
        <v>9.42704</v>
      </c>
      <c r="Y23" s="103" t="n">
        <v>9.361</v>
      </c>
      <c r="Z23" s="103" t="n">
        <v>9.55856</v>
      </c>
      <c r="AA23" s="103" t="n">
        <v>9.75612</v>
      </c>
      <c r="AB23" s="103" t="n">
        <v>9.95368</v>
      </c>
      <c r="AC23" s="103" t="n">
        <v>10.15124</v>
      </c>
      <c r="AD23" s="103" t="n">
        <v>10.3488</v>
      </c>
      <c r="AE23" s="103" t="n">
        <v>9.393257</v>
      </c>
      <c r="AF23" s="103" t="n">
        <v>8.437714</v>
      </c>
      <c r="AG23" s="103" t="n">
        <v>7.48217133333333</v>
      </c>
      <c r="AH23" s="103" t="n">
        <v>6.52662866666667</v>
      </c>
      <c r="AI23" s="103" t="n">
        <v>5.571086</v>
      </c>
      <c r="AJ23" s="103" t="n">
        <v>4.61554</v>
      </c>
      <c r="AK23" s="103" t="n">
        <v>3.66</v>
      </c>
      <c r="AL23" s="103" t="n">
        <v>3.032</v>
      </c>
      <c r="AM23" s="103" t="n">
        <v>2.404</v>
      </c>
      <c r="AN23" s="103" t="n">
        <v>1.776</v>
      </c>
      <c r="AO23" s="103" t="n">
        <v>1.148</v>
      </c>
      <c r="AP23" s="103" t="n">
        <v>0.52</v>
      </c>
      <c r="AQ23" s="103" t="n">
        <v>-0.108</v>
      </c>
      <c r="AR23" s="103" t="n">
        <v>-0.736</v>
      </c>
      <c r="AS23" s="103" t="n">
        <v>-1.364</v>
      </c>
      <c r="AT23" s="103" t="n">
        <v>-1.992</v>
      </c>
      <c r="AU23" s="103" t="n">
        <v>-2.62</v>
      </c>
      <c r="AV23" s="103" t="n">
        <v>-3.248</v>
      </c>
      <c r="AW23" s="103" t="n">
        <v>-3.876</v>
      </c>
      <c r="AX23" s="103" t="n">
        <v>-4.504</v>
      </c>
      <c r="AY23" s="103" t="n">
        <v>-5.132</v>
      </c>
      <c r="AZ23" s="103" t="n">
        <v>-5.76</v>
      </c>
    </row>
    <row r="24" customFormat="false" ht="12.8" hidden="false" customHeight="false" outlineLevel="0" collapsed="false">
      <c r="A24" s="102" t="n">
        <v>57</v>
      </c>
      <c r="B24" s="103" t="n">
        <v>0</v>
      </c>
      <c r="C24" s="103" t="n">
        <v>0.94</v>
      </c>
      <c r="D24" s="103" t="n">
        <v>1.88</v>
      </c>
      <c r="E24" s="103" t="n">
        <v>2.82</v>
      </c>
      <c r="F24" s="103" t="n">
        <v>3.76</v>
      </c>
      <c r="G24" s="103" t="n">
        <v>4.7</v>
      </c>
      <c r="H24" s="103" t="n">
        <v>5.64</v>
      </c>
      <c r="I24" s="103" t="n">
        <v>6.58</v>
      </c>
      <c r="J24" s="103" t="n">
        <v>7.52</v>
      </c>
      <c r="K24" s="103" t="n">
        <v>8.50732</v>
      </c>
      <c r="L24" s="103" t="n">
        <v>9.49464</v>
      </c>
      <c r="M24" s="103" t="n">
        <v>10.48196</v>
      </c>
      <c r="N24" s="103" t="n">
        <v>11.46928</v>
      </c>
      <c r="O24" s="103" t="n">
        <v>12.4566</v>
      </c>
      <c r="P24" s="103" t="n">
        <v>12.05976</v>
      </c>
      <c r="Q24" s="103" t="n">
        <v>11.66292</v>
      </c>
      <c r="R24" s="103" t="n">
        <v>11.26608</v>
      </c>
      <c r="S24" s="103" t="n">
        <v>10.86924</v>
      </c>
      <c r="T24" s="103" t="n">
        <v>10.4724</v>
      </c>
      <c r="U24" s="103" t="n">
        <v>10.32832</v>
      </c>
      <c r="V24" s="103" t="n">
        <v>10.18424</v>
      </c>
      <c r="W24" s="103" t="n">
        <v>10.04016</v>
      </c>
      <c r="X24" s="103" t="n">
        <v>9.89608</v>
      </c>
      <c r="Y24" s="103" t="n">
        <v>9.752</v>
      </c>
      <c r="Z24" s="103" t="n">
        <v>9.94192</v>
      </c>
      <c r="AA24" s="103" t="n">
        <v>10.13184</v>
      </c>
      <c r="AB24" s="103" t="n">
        <v>10.32176</v>
      </c>
      <c r="AC24" s="103" t="n">
        <v>10.51168</v>
      </c>
      <c r="AD24" s="103" t="n">
        <v>10.7016</v>
      </c>
      <c r="AE24" s="103" t="n">
        <v>9.704229</v>
      </c>
      <c r="AF24" s="103" t="n">
        <v>8.706858</v>
      </c>
      <c r="AG24" s="103" t="n">
        <v>7.709486</v>
      </c>
      <c r="AH24" s="103" t="n">
        <v>6.712114</v>
      </c>
      <c r="AI24" s="103" t="n">
        <v>5.714742</v>
      </c>
      <c r="AJ24" s="103" t="n">
        <v>4.71737</v>
      </c>
      <c r="AK24" s="103" t="n">
        <v>3.72</v>
      </c>
      <c r="AL24" s="103" t="n">
        <v>3.184</v>
      </c>
      <c r="AM24" s="103" t="n">
        <v>2.648</v>
      </c>
      <c r="AN24" s="103" t="n">
        <v>2.112</v>
      </c>
      <c r="AO24" s="103" t="n">
        <v>1.576</v>
      </c>
      <c r="AP24" s="103" t="n">
        <v>1.04</v>
      </c>
      <c r="AQ24" s="103" t="n">
        <v>0.504</v>
      </c>
      <c r="AR24" s="103" t="n">
        <v>-0.0319999999999998</v>
      </c>
      <c r="AS24" s="103" t="n">
        <v>-0.568</v>
      </c>
      <c r="AT24" s="103" t="n">
        <v>-1.104</v>
      </c>
      <c r="AU24" s="103" t="n">
        <v>-1.64</v>
      </c>
      <c r="AV24" s="103" t="n">
        <v>-2.176</v>
      </c>
      <c r="AW24" s="103" t="n">
        <v>-2.712</v>
      </c>
      <c r="AX24" s="103" t="n">
        <v>-3.248</v>
      </c>
      <c r="AY24" s="103" t="n">
        <v>-3.784</v>
      </c>
      <c r="AZ24" s="103" t="n">
        <v>-4.32</v>
      </c>
    </row>
    <row r="25" customFormat="false" ht="12.8" hidden="false" customHeight="false" outlineLevel="0" collapsed="false">
      <c r="A25" s="102" t="n">
        <v>58</v>
      </c>
      <c r="B25" s="103" t="n">
        <v>0</v>
      </c>
      <c r="C25" s="103" t="n">
        <v>0.96</v>
      </c>
      <c r="D25" s="103" t="n">
        <v>1.92</v>
      </c>
      <c r="E25" s="103" t="n">
        <v>2.88</v>
      </c>
      <c r="F25" s="103" t="n">
        <v>3.84</v>
      </c>
      <c r="G25" s="103" t="n">
        <v>4.8</v>
      </c>
      <c r="H25" s="103" t="n">
        <v>5.76</v>
      </c>
      <c r="I25" s="103" t="n">
        <v>6.72</v>
      </c>
      <c r="J25" s="103" t="n">
        <v>7.68</v>
      </c>
      <c r="K25" s="103" t="n">
        <v>8.64468</v>
      </c>
      <c r="L25" s="103" t="n">
        <v>9.60936</v>
      </c>
      <c r="M25" s="103" t="n">
        <v>10.57404</v>
      </c>
      <c r="N25" s="103" t="n">
        <v>11.53872</v>
      </c>
      <c r="O25" s="103" t="n">
        <v>12.5034</v>
      </c>
      <c r="P25" s="103" t="n">
        <v>12.25344</v>
      </c>
      <c r="Q25" s="103" t="n">
        <v>12.00348</v>
      </c>
      <c r="R25" s="103" t="n">
        <v>11.75352</v>
      </c>
      <c r="S25" s="103" t="n">
        <v>11.50356</v>
      </c>
      <c r="T25" s="103" t="n">
        <v>11.2536</v>
      </c>
      <c r="U25" s="103" t="n">
        <v>11.03148</v>
      </c>
      <c r="V25" s="103" t="n">
        <v>10.80936</v>
      </c>
      <c r="W25" s="103" t="n">
        <v>10.58724</v>
      </c>
      <c r="X25" s="103" t="n">
        <v>10.36512</v>
      </c>
      <c r="Y25" s="103" t="n">
        <v>10.143</v>
      </c>
      <c r="Z25" s="103" t="n">
        <v>10.32528</v>
      </c>
      <c r="AA25" s="103" t="n">
        <v>10.50756</v>
      </c>
      <c r="AB25" s="103" t="n">
        <v>10.68984</v>
      </c>
      <c r="AC25" s="103" t="n">
        <v>10.87212</v>
      </c>
      <c r="AD25" s="103" t="n">
        <v>11.0544</v>
      </c>
      <c r="AE25" s="103" t="n">
        <v>10.015201</v>
      </c>
      <c r="AF25" s="103" t="n">
        <v>8.976002</v>
      </c>
      <c r="AG25" s="103" t="n">
        <v>7.93680066666667</v>
      </c>
      <c r="AH25" s="103" t="n">
        <v>6.89759933333333</v>
      </c>
      <c r="AI25" s="103" t="n">
        <v>5.858398</v>
      </c>
      <c r="AJ25" s="103" t="n">
        <v>4.8192</v>
      </c>
      <c r="AK25" s="103" t="n">
        <v>3.78</v>
      </c>
      <c r="AL25" s="103" t="n">
        <v>3.336</v>
      </c>
      <c r="AM25" s="103" t="n">
        <v>2.892</v>
      </c>
      <c r="AN25" s="103" t="n">
        <v>2.448</v>
      </c>
      <c r="AO25" s="103" t="n">
        <v>2.004</v>
      </c>
      <c r="AP25" s="103" t="n">
        <v>1.56</v>
      </c>
      <c r="AQ25" s="103" t="n">
        <v>1.116</v>
      </c>
      <c r="AR25" s="103" t="n">
        <v>0.672000000000001</v>
      </c>
      <c r="AS25" s="103" t="n">
        <v>0.228000000000001</v>
      </c>
      <c r="AT25" s="103" t="n">
        <v>-0.215999999999999</v>
      </c>
      <c r="AU25" s="103" t="n">
        <v>-0.659999999999999</v>
      </c>
      <c r="AV25" s="103" t="n">
        <v>-1.104</v>
      </c>
      <c r="AW25" s="103" t="n">
        <v>-1.548</v>
      </c>
      <c r="AX25" s="103" t="n">
        <v>-1.992</v>
      </c>
      <c r="AY25" s="103" t="n">
        <v>-2.436</v>
      </c>
      <c r="AZ25" s="103" t="n">
        <v>-2.88</v>
      </c>
    </row>
    <row r="26" customFormat="false" ht="12.8" hidden="false" customHeight="false" outlineLevel="0" collapsed="false">
      <c r="A26" s="102" t="n">
        <v>59</v>
      </c>
      <c r="B26" s="103" t="n">
        <v>0</v>
      </c>
      <c r="C26" s="103" t="n">
        <v>0.98</v>
      </c>
      <c r="D26" s="103" t="n">
        <v>1.96</v>
      </c>
      <c r="E26" s="103" t="n">
        <v>2.94</v>
      </c>
      <c r="F26" s="103" t="n">
        <v>3.92</v>
      </c>
      <c r="G26" s="103" t="n">
        <v>4.9</v>
      </c>
      <c r="H26" s="103" t="n">
        <v>5.88</v>
      </c>
      <c r="I26" s="103" t="n">
        <v>6.86</v>
      </c>
      <c r="J26" s="103" t="n">
        <v>7.84</v>
      </c>
      <c r="K26" s="103" t="n">
        <v>8.78204</v>
      </c>
      <c r="L26" s="103" t="n">
        <v>9.72408</v>
      </c>
      <c r="M26" s="103" t="n">
        <v>10.66612</v>
      </c>
      <c r="N26" s="103" t="n">
        <v>11.60816</v>
      </c>
      <c r="O26" s="103" t="n">
        <v>12.5502</v>
      </c>
      <c r="P26" s="103" t="n">
        <v>12.44712</v>
      </c>
      <c r="Q26" s="103" t="n">
        <v>12.34404</v>
      </c>
      <c r="R26" s="103" t="n">
        <v>12.24096</v>
      </c>
      <c r="S26" s="103" t="n">
        <v>12.13788</v>
      </c>
      <c r="T26" s="103" t="n">
        <v>12.0348</v>
      </c>
      <c r="U26" s="103" t="n">
        <v>11.73464</v>
      </c>
      <c r="V26" s="103" t="n">
        <v>11.43448</v>
      </c>
      <c r="W26" s="103" t="n">
        <v>11.13432</v>
      </c>
      <c r="X26" s="103" t="n">
        <v>10.83416</v>
      </c>
      <c r="Y26" s="103" t="n">
        <v>10.534</v>
      </c>
      <c r="Z26" s="103" t="n">
        <v>10.70864</v>
      </c>
      <c r="AA26" s="103" t="n">
        <v>10.88328</v>
      </c>
      <c r="AB26" s="103" t="n">
        <v>11.05792</v>
      </c>
      <c r="AC26" s="103" t="n">
        <v>11.23256</v>
      </c>
      <c r="AD26" s="103" t="n">
        <v>11.4072</v>
      </c>
      <c r="AE26" s="103" t="n">
        <v>10.326173</v>
      </c>
      <c r="AF26" s="103" t="n">
        <v>9.245146</v>
      </c>
      <c r="AG26" s="103" t="n">
        <v>8.16411533333334</v>
      </c>
      <c r="AH26" s="103" t="n">
        <v>7.08308466666667</v>
      </c>
      <c r="AI26" s="103" t="n">
        <v>6.002054</v>
      </c>
      <c r="AJ26" s="103" t="n">
        <v>4.92103</v>
      </c>
      <c r="AK26" s="103" t="n">
        <v>3.84</v>
      </c>
      <c r="AL26" s="103" t="n">
        <v>3.488</v>
      </c>
      <c r="AM26" s="103" t="n">
        <v>3.136</v>
      </c>
      <c r="AN26" s="103" t="n">
        <v>2.784</v>
      </c>
      <c r="AO26" s="103" t="n">
        <v>2.432</v>
      </c>
      <c r="AP26" s="103" t="n">
        <v>2.08</v>
      </c>
      <c r="AQ26" s="103" t="n">
        <v>1.728</v>
      </c>
      <c r="AR26" s="103" t="n">
        <v>1.376</v>
      </c>
      <c r="AS26" s="103" t="n">
        <v>1.024</v>
      </c>
      <c r="AT26" s="103" t="n">
        <v>0.672000000000002</v>
      </c>
      <c r="AU26" s="103" t="n">
        <v>0.320000000000002</v>
      </c>
      <c r="AV26" s="103" t="n">
        <v>-0.0319999999999979</v>
      </c>
      <c r="AW26" s="103" t="n">
        <v>-0.383999999999998</v>
      </c>
      <c r="AX26" s="103" t="n">
        <v>-0.735999999999997</v>
      </c>
      <c r="AY26" s="103" t="n">
        <v>-1.088</v>
      </c>
      <c r="AZ26" s="103" t="n">
        <v>-1.44</v>
      </c>
    </row>
    <row r="27" customFormat="false" ht="12.8" hidden="false" customHeight="false" outlineLevel="0" collapsed="false">
      <c r="A27" s="102" t="n">
        <v>60</v>
      </c>
      <c r="B27" s="103" t="n">
        <v>0</v>
      </c>
      <c r="C27" s="103" t="n">
        <v>1</v>
      </c>
      <c r="D27" s="103" t="n">
        <v>2</v>
      </c>
      <c r="E27" s="103" t="n">
        <v>3</v>
      </c>
      <c r="F27" s="103" t="n">
        <v>4</v>
      </c>
      <c r="G27" s="103" t="n">
        <v>5</v>
      </c>
      <c r="H27" s="103" t="n">
        <v>6</v>
      </c>
      <c r="I27" s="103" t="n">
        <v>7</v>
      </c>
      <c r="J27" s="103" t="n">
        <v>8</v>
      </c>
      <c r="K27" s="103" t="n">
        <v>8.9194</v>
      </c>
      <c r="L27" s="103" t="n">
        <v>9.8388</v>
      </c>
      <c r="M27" s="103" t="n">
        <v>10.7582</v>
      </c>
      <c r="N27" s="103" t="n">
        <v>11.6776</v>
      </c>
      <c r="O27" s="103" t="n">
        <v>12.597</v>
      </c>
      <c r="P27" s="103" t="n">
        <v>12.6408</v>
      </c>
      <c r="Q27" s="103" t="n">
        <v>12.6846</v>
      </c>
      <c r="R27" s="103" t="n">
        <v>12.7284</v>
      </c>
      <c r="S27" s="103" t="n">
        <v>12.7722</v>
      </c>
      <c r="T27" s="103" t="n">
        <v>12.816</v>
      </c>
      <c r="U27" s="103" t="n">
        <v>12.4378</v>
      </c>
      <c r="V27" s="103" t="n">
        <v>12.0596</v>
      </c>
      <c r="W27" s="103" t="n">
        <v>11.6814</v>
      </c>
      <c r="X27" s="103" t="n">
        <v>11.3032</v>
      </c>
      <c r="Y27" s="103" t="n">
        <v>10.925</v>
      </c>
      <c r="Z27" s="103" t="n">
        <v>11.092</v>
      </c>
      <c r="AA27" s="103" t="n">
        <v>11.259</v>
      </c>
      <c r="AB27" s="103" t="n">
        <v>11.426</v>
      </c>
      <c r="AC27" s="103" t="n">
        <v>11.593</v>
      </c>
      <c r="AD27" s="103" t="n">
        <v>11.76</v>
      </c>
      <c r="AE27" s="103" t="n">
        <v>10.637145</v>
      </c>
      <c r="AF27" s="103" t="n">
        <v>9.51429</v>
      </c>
      <c r="AG27" s="103" t="n">
        <v>8.39143</v>
      </c>
      <c r="AH27" s="103" t="n">
        <v>7.26857</v>
      </c>
      <c r="AI27" s="103" t="n">
        <v>6.14571</v>
      </c>
      <c r="AJ27" s="103" t="n">
        <v>5.02286</v>
      </c>
      <c r="AK27" s="103" t="n">
        <v>3.9</v>
      </c>
      <c r="AL27" s="103" t="n">
        <v>3.64</v>
      </c>
      <c r="AM27" s="103" t="n">
        <v>3.38</v>
      </c>
      <c r="AN27" s="103" t="n">
        <v>3.12</v>
      </c>
      <c r="AO27" s="103" t="n">
        <v>2.86</v>
      </c>
      <c r="AP27" s="103" t="n">
        <v>2.6</v>
      </c>
      <c r="AQ27" s="103" t="n">
        <v>2.34</v>
      </c>
      <c r="AR27" s="103" t="n">
        <v>2.08</v>
      </c>
      <c r="AS27" s="103" t="n">
        <v>1.82</v>
      </c>
      <c r="AT27" s="103" t="n">
        <v>1.56</v>
      </c>
      <c r="AU27" s="103" t="n">
        <v>1.3</v>
      </c>
      <c r="AV27" s="103" t="n">
        <v>1.04</v>
      </c>
      <c r="AW27" s="103" t="n">
        <v>0.78</v>
      </c>
      <c r="AX27" s="103" t="n">
        <v>0.52</v>
      </c>
      <c r="AY27" s="103" t="n">
        <v>0.26</v>
      </c>
      <c r="AZ27" s="103" t="n">
        <v>0</v>
      </c>
    </row>
    <row r="28" customFormat="false" ht="12.8" hidden="false" customHeight="false" outlineLevel="0" collapsed="false">
      <c r="A28" s="102" t="n">
        <v>61</v>
      </c>
      <c r="B28" s="103" t="n">
        <v>0</v>
      </c>
      <c r="C28" s="103" t="n">
        <v>1.0266</v>
      </c>
      <c r="D28" s="103" t="n">
        <v>2.0532</v>
      </c>
      <c r="E28" s="103" t="n">
        <v>3.0798</v>
      </c>
      <c r="F28" s="103" t="n">
        <v>4.1064</v>
      </c>
      <c r="G28" s="103" t="n">
        <v>5.133</v>
      </c>
      <c r="H28" s="103" t="n">
        <v>6.1596</v>
      </c>
      <c r="I28" s="103" t="n">
        <v>7.1862</v>
      </c>
      <c r="J28" s="103" t="n">
        <v>8.2128</v>
      </c>
      <c r="K28" s="103" t="n">
        <v>9.099</v>
      </c>
      <c r="L28" s="103" t="n">
        <v>9.9852</v>
      </c>
      <c r="M28" s="103" t="n">
        <v>10.8714</v>
      </c>
      <c r="N28" s="103" t="n">
        <v>11.7576</v>
      </c>
      <c r="O28" s="103" t="n">
        <v>12.6438</v>
      </c>
      <c r="P28" s="103" t="n">
        <v>12.76536</v>
      </c>
      <c r="Q28" s="103" t="n">
        <v>12.88692</v>
      </c>
      <c r="R28" s="103" t="n">
        <v>13.00848</v>
      </c>
      <c r="S28" s="103" t="n">
        <v>13.13004</v>
      </c>
      <c r="T28" s="103" t="n">
        <v>13.2516</v>
      </c>
      <c r="U28" s="103" t="n">
        <v>12.86448</v>
      </c>
      <c r="V28" s="103" t="n">
        <v>12.47736</v>
      </c>
      <c r="W28" s="103" t="n">
        <v>12.09024</v>
      </c>
      <c r="X28" s="103" t="n">
        <v>11.70312</v>
      </c>
      <c r="Y28" s="103" t="n">
        <v>11.316</v>
      </c>
      <c r="Z28" s="103" t="n">
        <v>11.47424</v>
      </c>
      <c r="AA28" s="103" t="n">
        <v>11.63248</v>
      </c>
      <c r="AB28" s="103" t="n">
        <v>11.79072</v>
      </c>
      <c r="AC28" s="103" t="n">
        <v>11.94896</v>
      </c>
      <c r="AD28" s="103" t="n">
        <v>12.1072</v>
      </c>
      <c r="AE28" s="103" t="n">
        <v>10.954745</v>
      </c>
      <c r="AF28" s="103" t="n">
        <v>9.80229</v>
      </c>
      <c r="AG28" s="103" t="n">
        <v>8.64983</v>
      </c>
      <c r="AH28" s="103" t="n">
        <v>7.49737</v>
      </c>
      <c r="AI28" s="103" t="n">
        <v>6.34491</v>
      </c>
      <c r="AJ28" s="103" t="n">
        <v>5.19246</v>
      </c>
      <c r="AK28" s="103" t="n">
        <v>4.04</v>
      </c>
      <c r="AL28" s="103" t="n">
        <v>3.8</v>
      </c>
      <c r="AM28" s="103" t="n">
        <v>3.56</v>
      </c>
      <c r="AN28" s="103" t="n">
        <v>3.32</v>
      </c>
      <c r="AO28" s="103" t="n">
        <v>3.08</v>
      </c>
      <c r="AP28" s="103" t="n">
        <v>2.84</v>
      </c>
      <c r="AQ28" s="103" t="n">
        <v>2.6</v>
      </c>
      <c r="AR28" s="103" t="n">
        <v>2.36</v>
      </c>
      <c r="AS28" s="103" t="n">
        <v>2.12</v>
      </c>
      <c r="AT28" s="103" t="n">
        <v>1.88</v>
      </c>
      <c r="AU28" s="103" t="n">
        <v>1.64</v>
      </c>
      <c r="AV28" s="103" t="n">
        <v>1.4</v>
      </c>
      <c r="AW28" s="103" t="n">
        <v>1.16</v>
      </c>
      <c r="AX28" s="103" t="n">
        <v>0.919999999999999</v>
      </c>
      <c r="AY28" s="103" t="n">
        <v>0.679999999999999</v>
      </c>
      <c r="AZ28" s="103" t="n">
        <v>0.439999999999999</v>
      </c>
    </row>
    <row r="29" customFormat="false" ht="12.8" hidden="false" customHeight="false" outlineLevel="0" collapsed="false">
      <c r="A29" s="102" t="n">
        <v>62</v>
      </c>
      <c r="B29" s="103" t="n">
        <v>0</v>
      </c>
      <c r="C29" s="103" t="n">
        <v>1.0532</v>
      </c>
      <c r="D29" s="103" t="n">
        <v>2.1064</v>
      </c>
      <c r="E29" s="103" t="n">
        <v>3.1596</v>
      </c>
      <c r="F29" s="103" t="n">
        <v>4.2128</v>
      </c>
      <c r="G29" s="103" t="n">
        <v>5.266</v>
      </c>
      <c r="H29" s="103" t="n">
        <v>6.3192</v>
      </c>
      <c r="I29" s="103" t="n">
        <v>7.3724</v>
      </c>
      <c r="J29" s="103" t="n">
        <v>8.4256</v>
      </c>
      <c r="K29" s="103" t="n">
        <v>9.2786</v>
      </c>
      <c r="L29" s="103" t="n">
        <v>10.1316</v>
      </c>
      <c r="M29" s="103" t="n">
        <v>10.9846</v>
      </c>
      <c r="N29" s="103" t="n">
        <v>11.8376</v>
      </c>
      <c r="O29" s="103" t="n">
        <v>12.6906</v>
      </c>
      <c r="P29" s="103" t="n">
        <v>12.88992</v>
      </c>
      <c r="Q29" s="103" t="n">
        <v>13.08924</v>
      </c>
      <c r="R29" s="103" t="n">
        <v>13.28856</v>
      </c>
      <c r="S29" s="103" t="n">
        <v>13.48788</v>
      </c>
      <c r="T29" s="103" t="n">
        <v>13.6872</v>
      </c>
      <c r="U29" s="103" t="n">
        <v>13.29116</v>
      </c>
      <c r="V29" s="103" t="n">
        <v>12.89512</v>
      </c>
      <c r="W29" s="103" t="n">
        <v>12.49908</v>
      </c>
      <c r="X29" s="103" t="n">
        <v>12.10304</v>
      </c>
      <c r="Y29" s="103" t="n">
        <v>11.707</v>
      </c>
      <c r="Z29" s="103" t="n">
        <v>11.85648</v>
      </c>
      <c r="AA29" s="103" t="n">
        <v>12.00596</v>
      </c>
      <c r="AB29" s="103" t="n">
        <v>12.15544</v>
      </c>
      <c r="AC29" s="103" t="n">
        <v>12.30492</v>
      </c>
      <c r="AD29" s="103" t="n">
        <v>12.4544</v>
      </c>
      <c r="AE29" s="103" t="n">
        <v>11.272345</v>
      </c>
      <c r="AF29" s="103" t="n">
        <v>10.09029</v>
      </c>
      <c r="AG29" s="103" t="n">
        <v>8.90823</v>
      </c>
      <c r="AH29" s="103" t="n">
        <v>7.72617</v>
      </c>
      <c r="AI29" s="103" t="n">
        <v>6.54411</v>
      </c>
      <c r="AJ29" s="103" t="n">
        <v>5.36206</v>
      </c>
      <c r="AK29" s="103" t="n">
        <v>4.18</v>
      </c>
      <c r="AL29" s="103" t="n">
        <v>3.96</v>
      </c>
      <c r="AM29" s="103" t="n">
        <v>3.74</v>
      </c>
      <c r="AN29" s="103" t="n">
        <v>3.52</v>
      </c>
      <c r="AO29" s="103" t="n">
        <v>3.3</v>
      </c>
      <c r="AP29" s="103" t="n">
        <v>3.08</v>
      </c>
      <c r="AQ29" s="103" t="n">
        <v>2.86</v>
      </c>
      <c r="AR29" s="103" t="n">
        <v>2.64</v>
      </c>
      <c r="AS29" s="103" t="n">
        <v>2.42</v>
      </c>
      <c r="AT29" s="103" t="n">
        <v>2.2</v>
      </c>
      <c r="AU29" s="103" t="n">
        <v>1.98</v>
      </c>
      <c r="AV29" s="103" t="n">
        <v>1.76</v>
      </c>
      <c r="AW29" s="103" t="n">
        <v>1.54</v>
      </c>
      <c r="AX29" s="103" t="n">
        <v>1.32</v>
      </c>
      <c r="AY29" s="103" t="n">
        <v>1.1</v>
      </c>
      <c r="AZ29" s="103" t="n">
        <v>0.879999999999998</v>
      </c>
    </row>
    <row r="30" customFormat="false" ht="12.8" hidden="false" customHeight="false" outlineLevel="0" collapsed="false">
      <c r="A30" s="102" t="n">
        <v>63</v>
      </c>
      <c r="B30" s="103" t="n">
        <v>0</v>
      </c>
      <c r="C30" s="103" t="n">
        <v>1.0798</v>
      </c>
      <c r="D30" s="103" t="n">
        <v>2.1596</v>
      </c>
      <c r="E30" s="103" t="n">
        <v>3.2394</v>
      </c>
      <c r="F30" s="103" t="n">
        <v>4.3192</v>
      </c>
      <c r="G30" s="103" t="n">
        <v>5.399</v>
      </c>
      <c r="H30" s="103" t="n">
        <v>6.4788</v>
      </c>
      <c r="I30" s="103" t="n">
        <v>7.5586</v>
      </c>
      <c r="J30" s="103" t="n">
        <v>8.6384</v>
      </c>
      <c r="K30" s="103" t="n">
        <v>9.4582</v>
      </c>
      <c r="L30" s="103" t="n">
        <v>10.278</v>
      </c>
      <c r="M30" s="103" t="n">
        <v>11.0978</v>
      </c>
      <c r="N30" s="103" t="n">
        <v>11.9176</v>
      </c>
      <c r="O30" s="103" t="n">
        <v>12.7374</v>
      </c>
      <c r="P30" s="103" t="n">
        <v>13.01448</v>
      </c>
      <c r="Q30" s="103" t="n">
        <v>13.29156</v>
      </c>
      <c r="R30" s="103" t="n">
        <v>13.56864</v>
      </c>
      <c r="S30" s="103" t="n">
        <v>13.84572</v>
      </c>
      <c r="T30" s="103" t="n">
        <v>14.1228</v>
      </c>
      <c r="U30" s="103" t="n">
        <v>13.71784</v>
      </c>
      <c r="V30" s="103" t="n">
        <v>13.31288</v>
      </c>
      <c r="W30" s="103" t="n">
        <v>12.90792</v>
      </c>
      <c r="X30" s="103" t="n">
        <v>12.50296</v>
      </c>
      <c r="Y30" s="103" t="n">
        <v>12.098</v>
      </c>
      <c r="Z30" s="103" t="n">
        <v>12.23872</v>
      </c>
      <c r="AA30" s="103" t="n">
        <v>12.37944</v>
      </c>
      <c r="AB30" s="103" t="n">
        <v>12.52016</v>
      </c>
      <c r="AC30" s="103" t="n">
        <v>12.66088</v>
      </c>
      <c r="AD30" s="103" t="n">
        <v>12.8016</v>
      </c>
      <c r="AE30" s="103" t="n">
        <v>11.589945</v>
      </c>
      <c r="AF30" s="103" t="n">
        <v>10.37829</v>
      </c>
      <c r="AG30" s="103" t="n">
        <v>9.16663</v>
      </c>
      <c r="AH30" s="103" t="n">
        <v>7.95497</v>
      </c>
      <c r="AI30" s="103" t="n">
        <v>6.74331</v>
      </c>
      <c r="AJ30" s="103" t="n">
        <v>5.53166</v>
      </c>
      <c r="AK30" s="103" t="n">
        <v>4.32</v>
      </c>
      <c r="AL30" s="103" t="n">
        <v>4.12</v>
      </c>
      <c r="AM30" s="103" t="n">
        <v>3.92</v>
      </c>
      <c r="AN30" s="103" t="n">
        <v>3.72</v>
      </c>
      <c r="AO30" s="103" t="n">
        <v>3.52</v>
      </c>
      <c r="AP30" s="103" t="n">
        <v>3.32</v>
      </c>
      <c r="AQ30" s="103" t="n">
        <v>3.12</v>
      </c>
      <c r="AR30" s="103" t="n">
        <v>2.92</v>
      </c>
      <c r="AS30" s="103" t="n">
        <v>2.72</v>
      </c>
      <c r="AT30" s="103" t="n">
        <v>2.52</v>
      </c>
      <c r="AU30" s="103" t="n">
        <v>2.32</v>
      </c>
      <c r="AV30" s="103" t="n">
        <v>2.12</v>
      </c>
      <c r="AW30" s="103" t="n">
        <v>1.92</v>
      </c>
      <c r="AX30" s="103" t="n">
        <v>1.72</v>
      </c>
      <c r="AY30" s="103" t="n">
        <v>1.52</v>
      </c>
      <c r="AZ30" s="103" t="n">
        <v>1.32</v>
      </c>
    </row>
    <row r="31" customFormat="false" ht="12.8" hidden="false" customHeight="false" outlineLevel="0" collapsed="false">
      <c r="A31" s="102" t="n">
        <v>64</v>
      </c>
      <c r="B31" s="103" t="n">
        <v>0</v>
      </c>
      <c r="C31" s="103" t="n">
        <v>1.1064</v>
      </c>
      <c r="D31" s="103" t="n">
        <v>2.2128</v>
      </c>
      <c r="E31" s="103" t="n">
        <v>3.3192</v>
      </c>
      <c r="F31" s="103" t="n">
        <v>4.4256</v>
      </c>
      <c r="G31" s="103" t="n">
        <v>5.532</v>
      </c>
      <c r="H31" s="103" t="n">
        <v>6.6384</v>
      </c>
      <c r="I31" s="103" t="n">
        <v>7.7448</v>
      </c>
      <c r="J31" s="103" t="n">
        <v>8.8512</v>
      </c>
      <c r="K31" s="103" t="n">
        <v>9.6378</v>
      </c>
      <c r="L31" s="103" t="n">
        <v>10.4244</v>
      </c>
      <c r="M31" s="103" t="n">
        <v>11.211</v>
      </c>
      <c r="N31" s="103" t="n">
        <v>11.9976</v>
      </c>
      <c r="O31" s="103" t="n">
        <v>12.7842</v>
      </c>
      <c r="P31" s="103" t="n">
        <v>13.13904</v>
      </c>
      <c r="Q31" s="103" t="n">
        <v>13.49388</v>
      </c>
      <c r="R31" s="103" t="n">
        <v>13.84872</v>
      </c>
      <c r="S31" s="103" t="n">
        <v>14.20356</v>
      </c>
      <c r="T31" s="103" t="n">
        <v>14.5584</v>
      </c>
      <c r="U31" s="103" t="n">
        <v>14.14452</v>
      </c>
      <c r="V31" s="103" t="n">
        <v>13.73064</v>
      </c>
      <c r="W31" s="103" t="n">
        <v>13.31676</v>
      </c>
      <c r="X31" s="103" t="n">
        <v>12.90288</v>
      </c>
      <c r="Y31" s="103" t="n">
        <v>12.489</v>
      </c>
      <c r="Z31" s="103" t="n">
        <v>12.62096</v>
      </c>
      <c r="AA31" s="103" t="n">
        <v>12.75292</v>
      </c>
      <c r="AB31" s="103" t="n">
        <v>12.88488</v>
      </c>
      <c r="AC31" s="103" t="n">
        <v>13.01684</v>
      </c>
      <c r="AD31" s="103" t="n">
        <v>13.1488</v>
      </c>
      <c r="AE31" s="103" t="n">
        <v>11.907545</v>
      </c>
      <c r="AF31" s="103" t="n">
        <v>10.66629</v>
      </c>
      <c r="AG31" s="103" t="n">
        <v>9.42503</v>
      </c>
      <c r="AH31" s="103" t="n">
        <v>8.18377</v>
      </c>
      <c r="AI31" s="103" t="n">
        <v>6.94251</v>
      </c>
      <c r="AJ31" s="103" t="n">
        <v>5.70126</v>
      </c>
      <c r="AK31" s="103" t="n">
        <v>4.46</v>
      </c>
      <c r="AL31" s="103" t="n">
        <v>4.28</v>
      </c>
      <c r="AM31" s="103" t="n">
        <v>4.1</v>
      </c>
      <c r="AN31" s="103" t="n">
        <v>3.92</v>
      </c>
      <c r="AO31" s="103" t="n">
        <v>3.74</v>
      </c>
      <c r="AP31" s="103" t="n">
        <v>3.56</v>
      </c>
      <c r="AQ31" s="103" t="n">
        <v>3.38</v>
      </c>
      <c r="AR31" s="103" t="n">
        <v>3.2</v>
      </c>
      <c r="AS31" s="103" t="n">
        <v>3.02</v>
      </c>
      <c r="AT31" s="103" t="n">
        <v>2.84</v>
      </c>
      <c r="AU31" s="103" t="n">
        <v>2.66</v>
      </c>
      <c r="AV31" s="103" t="n">
        <v>2.48</v>
      </c>
      <c r="AW31" s="103" t="n">
        <v>2.29999999999999</v>
      </c>
      <c r="AX31" s="103" t="n">
        <v>2.11999999999999</v>
      </c>
      <c r="AY31" s="103" t="n">
        <v>1.93999999999999</v>
      </c>
      <c r="AZ31" s="103" t="n">
        <v>1.75999999999999</v>
      </c>
    </row>
    <row r="32" customFormat="false" ht="12.8" hidden="false" customHeight="false" outlineLevel="0" collapsed="false">
      <c r="A32" s="102" t="n">
        <v>65</v>
      </c>
      <c r="B32" s="103" t="n">
        <v>0</v>
      </c>
      <c r="C32" s="103" t="n">
        <v>1.133</v>
      </c>
      <c r="D32" s="103" t="n">
        <v>2.266</v>
      </c>
      <c r="E32" s="103" t="n">
        <v>3.399</v>
      </c>
      <c r="F32" s="103" t="n">
        <v>4.532</v>
      </c>
      <c r="G32" s="103" t="n">
        <v>5.665</v>
      </c>
      <c r="H32" s="103" t="n">
        <v>6.798</v>
      </c>
      <c r="I32" s="103" t="n">
        <v>7.931</v>
      </c>
      <c r="J32" s="103" t="n">
        <v>9.064</v>
      </c>
      <c r="K32" s="103" t="n">
        <v>9.8174</v>
      </c>
      <c r="L32" s="103" t="n">
        <v>10.5708</v>
      </c>
      <c r="M32" s="103" t="n">
        <v>11.3242</v>
      </c>
      <c r="N32" s="103" t="n">
        <v>12.0776</v>
      </c>
      <c r="O32" s="103" t="n">
        <v>12.831</v>
      </c>
      <c r="P32" s="103" t="n">
        <v>13.2636</v>
      </c>
      <c r="Q32" s="103" t="n">
        <v>13.6962</v>
      </c>
      <c r="R32" s="103" t="n">
        <v>14.1288</v>
      </c>
      <c r="S32" s="103" t="n">
        <v>14.5614</v>
      </c>
      <c r="T32" s="103" t="n">
        <v>14.994</v>
      </c>
      <c r="U32" s="103" t="n">
        <v>14.5712</v>
      </c>
      <c r="V32" s="103" t="n">
        <v>14.1484</v>
      </c>
      <c r="W32" s="103" t="n">
        <v>13.7256</v>
      </c>
      <c r="X32" s="103" t="n">
        <v>13.3028</v>
      </c>
      <c r="Y32" s="103" t="n">
        <v>12.88</v>
      </c>
      <c r="Z32" s="103" t="n">
        <v>13.0032</v>
      </c>
      <c r="AA32" s="103" t="n">
        <v>13.1264</v>
      </c>
      <c r="AB32" s="103" t="n">
        <v>13.2496</v>
      </c>
      <c r="AC32" s="103" t="n">
        <v>13.3728</v>
      </c>
      <c r="AD32" s="103" t="n">
        <v>13.496</v>
      </c>
      <c r="AE32" s="103" t="n">
        <v>12.225145</v>
      </c>
      <c r="AF32" s="103" t="n">
        <v>10.95429</v>
      </c>
      <c r="AG32" s="103" t="n">
        <v>9.68343</v>
      </c>
      <c r="AH32" s="103" t="n">
        <v>8.41257</v>
      </c>
      <c r="AI32" s="103" t="n">
        <v>7.14171</v>
      </c>
      <c r="AJ32" s="103" t="n">
        <v>5.87086</v>
      </c>
      <c r="AK32" s="103" t="n">
        <v>4.6</v>
      </c>
      <c r="AL32" s="103" t="n">
        <v>4.44</v>
      </c>
      <c r="AM32" s="103" t="n">
        <v>4.28</v>
      </c>
      <c r="AN32" s="103" t="n">
        <v>4.12</v>
      </c>
      <c r="AO32" s="103" t="n">
        <v>3.96</v>
      </c>
      <c r="AP32" s="103" t="n">
        <v>3.8</v>
      </c>
      <c r="AQ32" s="103" t="n">
        <v>3.64</v>
      </c>
      <c r="AR32" s="103" t="n">
        <v>3.48</v>
      </c>
      <c r="AS32" s="103" t="n">
        <v>3.32</v>
      </c>
      <c r="AT32" s="103" t="n">
        <v>3.16</v>
      </c>
      <c r="AU32" s="103" t="n">
        <v>3</v>
      </c>
      <c r="AV32" s="103" t="n">
        <v>2.84</v>
      </c>
      <c r="AW32" s="103" t="n">
        <v>2.68</v>
      </c>
      <c r="AX32" s="103" t="n">
        <v>2.52</v>
      </c>
      <c r="AY32" s="103" t="n">
        <v>2.36</v>
      </c>
      <c r="AZ32" s="103" t="n">
        <v>2.2</v>
      </c>
    </row>
    <row r="33" customFormat="false" ht="12.8" hidden="false" customHeight="false" outlineLevel="0" collapsed="false">
      <c r="A33" s="102" t="n">
        <v>66</v>
      </c>
      <c r="B33" s="103" t="n">
        <v>0</v>
      </c>
      <c r="C33" s="103" t="n">
        <v>1.1342</v>
      </c>
      <c r="D33" s="103" t="n">
        <v>2.2684</v>
      </c>
      <c r="E33" s="103" t="n">
        <v>3.4026</v>
      </c>
      <c r="F33" s="103" t="n">
        <v>4.5368</v>
      </c>
      <c r="G33" s="103" t="n">
        <v>5.671</v>
      </c>
      <c r="H33" s="103" t="n">
        <v>6.8052</v>
      </c>
      <c r="I33" s="103" t="n">
        <v>7.9394</v>
      </c>
      <c r="J33" s="103" t="n">
        <v>9.0736</v>
      </c>
      <c r="K33" s="103" t="n">
        <v>9.83444</v>
      </c>
      <c r="L33" s="103" t="n">
        <v>10.59528</v>
      </c>
      <c r="M33" s="103" t="n">
        <v>11.35612</v>
      </c>
      <c r="N33" s="103" t="n">
        <v>12.11696</v>
      </c>
      <c r="O33" s="103" t="n">
        <v>12.8778</v>
      </c>
      <c r="P33" s="103" t="n">
        <v>13.3212</v>
      </c>
      <c r="Q33" s="103" t="n">
        <v>13.7646</v>
      </c>
      <c r="R33" s="103" t="n">
        <v>14.208</v>
      </c>
      <c r="S33" s="103" t="n">
        <v>14.6514</v>
      </c>
      <c r="T33" s="103" t="n">
        <v>15.0948</v>
      </c>
      <c r="U33" s="103" t="n">
        <v>14.73004</v>
      </c>
      <c r="V33" s="103" t="n">
        <v>14.36528</v>
      </c>
      <c r="W33" s="103" t="n">
        <v>14.00052</v>
      </c>
      <c r="X33" s="103" t="n">
        <v>13.63576</v>
      </c>
      <c r="Y33" s="103" t="n">
        <v>13.271</v>
      </c>
      <c r="Z33" s="103" t="n">
        <v>13.35632</v>
      </c>
      <c r="AA33" s="103" t="n">
        <v>13.44164</v>
      </c>
      <c r="AB33" s="103" t="n">
        <v>13.52696</v>
      </c>
      <c r="AC33" s="103" t="n">
        <v>13.61228</v>
      </c>
      <c r="AD33" s="103" t="n">
        <v>13.6976</v>
      </c>
      <c r="AE33" s="103" t="n">
        <v>12.415087</v>
      </c>
      <c r="AF33" s="103" t="n">
        <v>11.132574</v>
      </c>
      <c r="AG33" s="103" t="n">
        <v>9.850058</v>
      </c>
      <c r="AH33" s="103" t="n">
        <v>8.567542</v>
      </c>
      <c r="AI33" s="103" t="n">
        <v>7.285026</v>
      </c>
      <c r="AJ33" s="103" t="n">
        <v>6.002516</v>
      </c>
      <c r="AK33" s="103" t="n">
        <v>4.72</v>
      </c>
      <c r="AL33" s="103" t="n">
        <v>4.58</v>
      </c>
      <c r="AM33" s="103" t="n">
        <v>4.44</v>
      </c>
      <c r="AN33" s="103" t="n">
        <v>4.3</v>
      </c>
      <c r="AO33" s="103" t="n">
        <v>4.16</v>
      </c>
      <c r="AP33" s="103" t="n">
        <v>4.02</v>
      </c>
      <c r="AQ33" s="103" t="n">
        <v>3.88</v>
      </c>
      <c r="AR33" s="103" t="n">
        <v>3.74</v>
      </c>
      <c r="AS33" s="103" t="n">
        <v>3.6</v>
      </c>
      <c r="AT33" s="103" t="n">
        <v>3.46</v>
      </c>
      <c r="AU33" s="103" t="n">
        <v>3.32</v>
      </c>
      <c r="AV33" s="103" t="n">
        <v>3.18</v>
      </c>
      <c r="AW33" s="103" t="n">
        <v>3.04</v>
      </c>
      <c r="AX33" s="103" t="n">
        <v>2.9</v>
      </c>
      <c r="AY33" s="103" t="n">
        <v>2.76</v>
      </c>
      <c r="AZ33" s="103" t="n">
        <v>2.62</v>
      </c>
    </row>
    <row r="34" customFormat="false" ht="12.8" hidden="false" customHeight="false" outlineLevel="0" collapsed="false">
      <c r="A34" s="102" t="n">
        <v>67</v>
      </c>
      <c r="B34" s="103" t="n">
        <v>0</v>
      </c>
      <c r="C34" s="103" t="n">
        <v>1.1354</v>
      </c>
      <c r="D34" s="103" t="n">
        <v>2.2708</v>
      </c>
      <c r="E34" s="103" t="n">
        <v>3.4062</v>
      </c>
      <c r="F34" s="103" t="n">
        <v>4.5416</v>
      </c>
      <c r="G34" s="103" t="n">
        <v>5.677</v>
      </c>
      <c r="H34" s="103" t="n">
        <v>6.8124</v>
      </c>
      <c r="I34" s="103" t="n">
        <v>7.9478</v>
      </c>
      <c r="J34" s="103" t="n">
        <v>9.0832</v>
      </c>
      <c r="K34" s="103" t="n">
        <v>9.85148</v>
      </c>
      <c r="L34" s="103" t="n">
        <v>10.61976</v>
      </c>
      <c r="M34" s="103" t="n">
        <v>11.38804</v>
      </c>
      <c r="N34" s="103" t="n">
        <v>12.15632</v>
      </c>
      <c r="O34" s="103" t="n">
        <v>12.9246</v>
      </c>
      <c r="P34" s="103" t="n">
        <v>13.3788</v>
      </c>
      <c r="Q34" s="103" t="n">
        <v>13.833</v>
      </c>
      <c r="R34" s="103" t="n">
        <v>14.2872</v>
      </c>
      <c r="S34" s="103" t="n">
        <v>14.7414</v>
      </c>
      <c r="T34" s="103" t="n">
        <v>15.1956</v>
      </c>
      <c r="U34" s="103" t="n">
        <v>14.88888</v>
      </c>
      <c r="V34" s="103" t="n">
        <v>14.58216</v>
      </c>
      <c r="W34" s="103" t="n">
        <v>14.27544</v>
      </c>
      <c r="X34" s="103" t="n">
        <v>13.96872</v>
      </c>
      <c r="Y34" s="103" t="n">
        <v>13.662</v>
      </c>
      <c r="Z34" s="103" t="n">
        <v>13.70944</v>
      </c>
      <c r="AA34" s="103" t="n">
        <v>13.75688</v>
      </c>
      <c r="AB34" s="103" t="n">
        <v>13.80432</v>
      </c>
      <c r="AC34" s="103" t="n">
        <v>13.85176</v>
      </c>
      <c r="AD34" s="103" t="n">
        <v>13.8992</v>
      </c>
      <c r="AE34" s="103" t="n">
        <v>12.605029</v>
      </c>
      <c r="AF34" s="103" t="n">
        <v>11.310858</v>
      </c>
      <c r="AG34" s="103" t="n">
        <v>10.016686</v>
      </c>
      <c r="AH34" s="103" t="n">
        <v>8.722514</v>
      </c>
      <c r="AI34" s="103" t="n">
        <v>7.428342</v>
      </c>
      <c r="AJ34" s="103" t="n">
        <v>6.134172</v>
      </c>
      <c r="AK34" s="103" t="n">
        <v>4.84</v>
      </c>
      <c r="AL34" s="103" t="n">
        <v>4.72</v>
      </c>
      <c r="AM34" s="103" t="n">
        <v>4.6</v>
      </c>
      <c r="AN34" s="103" t="n">
        <v>4.48</v>
      </c>
      <c r="AO34" s="103" t="n">
        <v>4.36</v>
      </c>
      <c r="AP34" s="103" t="n">
        <v>4.24</v>
      </c>
      <c r="AQ34" s="103" t="n">
        <v>4.12</v>
      </c>
      <c r="AR34" s="103" t="n">
        <v>4</v>
      </c>
      <c r="AS34" s="103" t="n">
        <v>3.88</v>
      </c>
      <c r="AT34" s="103" t="n">
        <v>3.76</v>
      </c>
      <c r="AU34" s="103" t="n">
        <v>3.64</v>
      </c>
      <c r="AV34" s="103" t="n">
        <v>3.52</v>
      </c>
      <c r="AW34" s="103" t="n">
        <v>3.4</v>
      </c>
      <c r="AX34" s="103" t="n">
        <v>3.28</v>
      </c>
      <c r="AY34" s="103" t="n">
        <v>3.15999999999999</v>
      </c>
      <c r="AZ34" s="103" t="n">
        <v>3.03999999999999</v>
      </c>
    </row>
    <row r="35" customFormat="false" ht="12.8" hidden="false" customHeight="false" outlineLevel="0" collapsed="false">
      <c r="A35" s="102" t="n">
        <v>68</v>
      </c>
      <c r="B35" s="103" t="n">
        <v>0</v>
      </c>
      <c r="C35" s="103" t="n">
        <v>1.1366</v>
      </c>
      <c r="D35" s="103" t="n">
        <v>2.2732</v>
      </c>
      <c r="E35" s="103" t="n">
        <v>3.4098</v>
      </c>
      <c r="F35" s="103" t="n">
        <v>4.5464</v>
      </c>
      <c r="G35" s="103" t="n">
        <v>5.683</v>
      </c>
      <c r="H35" s="103" t="n">
        <v>6.8196</v>
      </c>
      <c r="I35" s="103" t="n">
        <v>7.9562</v>
      </c>
      <c r="J35" s="103" t="n">
        <v>9.0928</v>
      </c>
      <c r="K35" s="103" t="n">
        <v>9.86852</v>
      </c>
      <c r="L35" s="103" t="n">
        <v>10.64424</v>
      </c>
      <c r="M35" s="103" t="n">
        <v>11.41996</v>
      </c>
      <c r="N35" s="103" t="n">
        <v>12.19568</v>
      </c>
      <c r="O35" s="103" t="n">
        <v>12.9714</v>
      </c>
      <c r="P35" s="103" t="n">
        <v>13.4364</v>
      </c>
      <c r="Q35" s="103" t="n">
        <v>13.9014</v>
      </c>
      <c r="R35" s="103" t="n">
        <v>14.3664</v>
      </c>
      <c r="S35" s="103" t="n">
        <v>14.8314</v>
      </c>
      <c r="T35" s="103" t="n">
        <v>15.2964</v>
      </c>
      <c r="U35" s="103" t="n">
        <v>15.04772</v>
      </c>
      <c r="V35" s="103" t="n">
        <v>14.79904</v>
      </c>
      <c r="W35" s="103" t="n">
        <v>14.55036</v>
      </c>
      <c r="X35" s="103" t="n">
        <v>14.30168</v>
      </c>
      <c r="Y35" s="103" t="n">
        <v>14.053</v>
      </c>
      <c r="Z35" s="103" t="n">
        <v>14.06256</v>
      </c>
      <c r="AA35" s="103" t="n">
        <v>14.07212</v>
      </c>
      <c r="AB35" s="103" t="n">
        <v>14.08168</v>
      </c>
      <c r="AC35" s="103" t="n">
        <v>14.09124</v>
      </c>
      <c r="AD35" s="103" t="n">
        <v>14.1008</v>
      </c>
      <c r="AE35" s="103" t="n">
        <v>12.794971</v>
      </c>
      <c r="AF35" s="103" t="n">
        <v>11.489142</v>
      </c>
      <c r="AG35" s="103" t="n">
        <v>10.183314</v>
      </c>
      <c r="AH35" s="103" t="n">
        <v>8.877486</v>
      </c>
      <c r="AI35" s="103" t="n">
        <v>7.571658</v>
      </c>
      <c r="AJ35" s="103" t="n">
        <v>6.265828</v>
      </c>
      <c r="AK35" s="103" t="n">
        <v>4.96</v>
      </c>
      <c r="AL35" s="103" t="n">
        <v>4.86</v>
      </c>
      <c r="AM35" s="103" t="n">
        <v>4.76</v>
      </c>
      <c r="AN35" s="103" t="n">
        <v>4.66</v>
      </c>
      <c r="AO35" s="103" t="n">
        <v>4.56</v>
      </c>
      <c r="AP35" s="103" t="n">
        <v>4.46</v>
      </c>
      <c r="AQ35" s="103" t="n">
        <v>4.36</v>
      </c>
      <c r="AR35" s="103" t="n">
        <v>4.26</v>
      </c>
      <c r="AS35" s="103" t="n">
        <v>4.16</v>
      </c>
      <c r="AT35" s="103" t="n">
        <v>4.06</v>
      </c>
      <c r="AU35" s="103" t="n">
        <v>3.96</v>
      </c>
      <c r="AV35" s="103" t="n">
        <v>3.86</v>
      </c>
      <c r="AW35" s="103" t="n">
        <v>3.76</v>
      </c>
      <c r="AX35" s="103" t="n">
        <v>3.65999999999999</v>
      </c>
      <c r="AY35" s="103" t="n">
        <v>3.55999999999999</v>
      </c>
      <c r="AZ35" s="103" t="n">
        <v>3.45999999999999</v>
      </c>
    </row>
    <row r="36" customFormat="false" ht="12.8" hidden="false" customHeight="false" outlineLevel="0" collapsed="false">
      <c r="A36" s="102" t="n">
        <v>69</v>
      </c>
      <c r="B36" s="103" t="n">
        <v>0</v>
      </c>
      <c r="C36" s="103" t="n">
        <v>1.1378</v>
      </c>
      <c r="D36" s="103" t="n">
        <v>2.2756</v>
      </c>
      <c r="E36" s="103" t="n">
        <v>3.4134</v>
      </c>
      <c r="F36" s="103" t="n">
        <v>4.5512</v>
      </c>
      <c r="G36" s="103" t="n">
        <v>5.689</v>
      </c>
      <c r="H36" s="103" t="n">
        <v>6.8268</v>
      </c>
      <c r="I36" s="103" t="n">
        <v>7.9646</v>
      </c>
      <c r="J36" s="103" t="n">
        <v>9.1024</v>
      </c>
      <c r="K36" s="103" t="n">
        <v>9.88556</v>
      </c>
      <c r="L36" s="103" t="n">
        <v>10.66872</v>
      </c>
      <c r="M36" s="103" t="n">
        <v>11.45188</v>
      </c>
      <c r="N36" s="103" t="n">
        <v>12.23504</v>
      </c>
      <c r="O36" s="103" t="n">
        <v>13.0182</v>
      </c>
      <c r="P36" s="103" t="n">
        <v>13.494</v>
      </c>
      <c r="Q36" s="103" t="n">
        <v>13.9698</v>
      </c>
      <c r="R36" s="103" t="n">
        <v>14.4456</v>
      </c>
      <c r="S36" s="103" t="n">
        <v>14.9214</v>
      </c>
      <c r="T36" s="103" t="n">
        <v>15.3972</v>
      </c>
      <c r="U36" s="103" t="n">
        <v>15.20656</v>
      </c>
      <c r="V36" s="103" t="n">
        <v>15.01592</v>
      </c>
      <c r="W36" s="103" t="n">
        <v>14.82528</v>
      </c>
      <c r="X36" s="103" t="n">
        <v>14.63464</v>
      </c>
      <c r="Y36" s="103" t="n">
        <v>14.444</v>
      </c>
      <c r="Z36" s="103" t="n">
        <v>14.41568</v>
      </c>
      <c r="AA36" s="103" t="n">
        <v>14.38736</v>
      </c>
      <c r="AB36" s="103" t="n">
        <v>14.35904</v>
      </c>
      <c r="AC36" s="103" t="n">
        <v>14.33072</v>
      </c>
      <c r="AD36" s="103" t="n">
        <v>14.3024</v>
      </c>
      <c r="AE36" s="103" t="n">
        <v>12.984913</v>
      </c>
      <c r="AF36" s="103" t="n">
        <v>11.667426</v>
      </c>
      <c r="AG36" s="103" t="n">
        <v>10.349942</v>
      </c>
      <c r="AH36" s="103" t="n">
        <v>9.032458</v>
      </c>
      <c r="AI36" s="103" t="n">
        <v>7.714974</v>
      </c>
      <c r="AJ36" s="103" t="n">
        <v>6.397484</v>
      </c>
      <c r="AK36" s="103" t="n">
        <v>5.08</v>
      </c>
      <c r="AL36" s="103" t="n">
        <v>5</v>
      </c>
      <c r="AM36" s="103" t="n">
        <v>4.92</v>
      </c>
      <c r="AN36" s="103" t="n">
        <v>4.84</v>
      </c>
      <c r="AO36" s="103" t="n">
        <v>4.76</v>
      </c>
      <c r="AP36" s="103" t="n">
        <v>4.68</v>
      </c>
      <c r="AQ36" s="103" t="n">
        <v>4.6</v>
      </c>
      <c r="AR36" s="103" t="n">
        <v>4.52</v>
      </c>
      <c r="AS36" s="103" t="n">
        <v>4.44</v>
      </c>
      <c r="AT36" s="103" t="n">
        <v>4.36</v>
      </c>
      <c r="AU36" s="103" t="n">
        <v>4.27999999999999</v>
      </c>
      <c r="AV36" s="103" t="n">
        <v>4.19999999999999</v>
      </c>
      <c r="AW36" s="103" t="n">
        <v>4.11999999999999</v>
      </c>
      <c r="AX36" s="103" t="n">
        <v>4.03999999999999</v>
      </c>
      <c r="AY36" s="103" t="n">
        <v>3.95999999999999</v>
      </c>
      <c r="AZ36" s="103" t="n">
        <v>3.87999999999999</v>
      </c>
    </row>
    <row r="37" customFormat="false" ht="12.8" hidden="false" customHeight="false" outlineLevel="0" collapsed="false">
      <c r="A37" s="102" t="n">
        <v>70</v>
      </c>
      <c r="B37" s="103" t="n">
        <v>0</v>
      </c>
      <c r="C37" s="103" t="n">
        <v>1.139</v>
      </c>
      <c r="D37" s="103" t="n">
        <v>2.278</v>
      </c>
      <c r="E37" s="103" t="n">
        <v>3.417</v>
      </c>
      <c r="F37" s="103" t="n">
        <v>4.556</v>
      </c>
      <c r="G37" s="103" t="n">
        <v>5.695</v>
      </c>
      <c r="H37" s="103" t="n">
        <v>6.834</v>
      </c>
      <c r="I37" s="103" t="n">
        <v>7.973</v>
      </c>
      <c r="J37" s="103" t="n">
        <v>9.112</v>
      </c>
      <c r="K37" s="103" t="n">
        <v>9.9026</v>
      </c>
      <c r="L37" s="103" t="n">
        <v>10.6932</v>
      </c>
      <c r="M37" s="103" t="n">
        <v>11.4838</v>
      </c>
      <c r="N37" s="103" t="n">
        <v>12.2744</v>
      </c>
      <c r="O37" s="103" t="n">
        <v>13.065</v>
      </c>
      <c r="P37" s="103" t="n">
        <v>13.5516</v>
      </c>
      <c r="Q37" s="103" t="n">
        <v>14.0382</v>
      </c>
      <c r="R37" s="103" t="n">
        <v>14.5248</v>
      </c>
      <c r="S37" s="103" t="n">
        <v>15.0114</v>
      </c>
      <c r="T37" s="103" t="n">
        <v>15.498</v>
      </c>
      <c r="U37" s="103" t="n">
        <v>15.3654</v>
      </c>
      <c r="V37" s="103" t="n">
        <v>15.2328</v>
      </c>
      <c r="W37" s="103" t="n">
        <v>15.1002</v>
      </c>
      <c r="X37" s="103" t="n">
        <v>14.9676</v>
      </c>
      <c r="Y37" s="103" t="n">
        <v>14.835</v>
      </c>
      <c r="Z37" s="103" t="n">
        <v>14.7688</v>
      </c>
      <c r="AA37" s="103" t="n">
        <v>14.7026</v>
      </c>
      <c r="AB37" s="103" t="n">
        <v>14.6364</v>
      </c>
      <c r="AC37" s="103" t="n">
        <v>14.5702</v>
      </c>
      <c r="AD37" s="103" t="n">
        <v>14.504</v>
      </c>
      <c r="AE37" s="103" t="n">
        <v>13.174855</v>
      </c>
      <c r="AF37" s="103" t="n">
        <v>11.84571</v>
      </c>
      <c r="AG37" s="103" t="n">
        <v>10.51657</v>
      </c>
      <c r="AH37" s="103" t="n">
        <v>9.18743</v>
      </c>
      <c r="AI37" s="103" t="n">
        <v>7.85829</v>
      </c>
      <c r="AJ37" s="103" t="n">
        <v>6.52914</v>
      </c>
      <c r="AK37" s="103" t="n">
        <v>5.2</v>
      </c>
      <c r="AL37" s="103" t="n">
        <v>5.14</v>
      </c>
      <c r="AM37" s="103" t="n">
        <v>5.08</v>
      </c>
      <c r="AN37" s="103" t="n">
        <v>5.02</v>
      </c>
      <c r="AO37" s="103" t="n">
        <v>4.96</v>
      </c>
      <c r="AP37" s="103" t="n">
        <v>4.9</v>
      </c>
      <c r="AQ37" s="103" t="n">
        <v>4.84</v>
      </c>
      <c r="AR37" s="103" t="n">
        <v>4.78</v>
      </c>
      <c r="AS37" s="103" t="n">
        <v>4.72</v>
      </c>
      <c r="AT37" s="103" t="n">
        <v>4.66</v>
      </c>
      <c r="AU37" s="103" t="n">
        <v>4.6</v>
      </c>
      <c r="AV37" s="103" t="n">
        <v>4.54</v>
      </c>
      <c r="AW37" s="103" t="n">
        <v>4.48</v>
      </c>
      <c r="AX37" s="103" t="n">
        <v>4.42</v>
      </c>
      <c r="AY37" s="103" t="n">
        <v>4.36</v>
      </c>
      <c r="AZ37" s="103" t="n">
        <v>4.3</v>
      </c>
    </row>
    <row r="38" customFormat="false" ht="12.8" hidden="false" customHeight="false" outlineLevel="0" collapsed="false">
      <c r="A38" s="102" t="n">
        <v>71</v>
      </c>
      <c r="B38" s="103" t="n">
        <v>0</v>
      </c>
      <c r="C38" s="103" t="n">
        <v>1.1404</v>
      </c>
      <c r="D38" s="103" t="n">
        <v>2.2808</v>
      </c>
      <c r="E38" s="103" t="n">
        <v>3.4212</v>
      </c>
      <c r="F38" s="103" t="n">
        <v>4.5616</v>
      </c>
      <c r="G38" s="103" t="n">
        <v>5.702</v>
      </c>
      <c r="H38" s="103" t="n">
        <v>6.8424</v>
      </c>
      <c r="I38" s="103" t="n">
        <v>7.9828</v>
      </c>
      <c r="J38" s="103" t="n">
        <v>9.1232</v>
      </c>
      <c r="K38" s="103" t="n">
        <v>9.92092</v>
      </c>
      <c r="L38" s="103" t="n">
        <v>10.71864</v>
      </c>
      <c r="M38" s="103" t="n">
        <v>11.51636</v>
      </c>
      <c r="N38" s="103" t="n">
        <v>12.31408</v>
      </c>
      <c r="O38" s="103" t="n">
        <v>13.1118</v>
      </c>
      <c r="P38" s="103" t="n">
        <v>13.6092</v>
      </c>
      <c r="Q38" s="103" t="n">
        <v>14.1066</v>
      </c>
      <c r="R38" s="103" t="n">
        <v>14.604</v>
      </c>
      <c r="S38" s="103" t="n">
        <v>15.1014</v>
      </c>
      <c r="T38" s="103" t="n">
        <v>15.5988</v>
      </c>
      <c r="U38" s="103" t="n">
        <v>15.52424</v>
      </c>
      <c r="V38" s="103" t="n">
        <v>15.44968</v>
      </c>
      <c r="W38" s="103" t="n">
        <v>15.37512</v>
      </c>
      <c r="X38" s="103" t="n">
        <v>15.30056</v>
      </c>
      <c r="Y38" s="103" t="n">
        <v>15.226</v>
      </c>
      <c r="Z38" s="103" t="n">
        <v>15.12192</v>
      </c>
      <c r="AA38" s="103" t="n">
        <v>15.01784</v>
      </c>
      <c r="AB38" s="103" t="n">
        <v>14.91376</v>
      </c>
      <c r="AC38" s="103" t="n">
        <v>14.80968</v>
      </c>
      <c r="AD38" s="103" t="n">
        <v>14.7056</v>
      </c>
      <c r="AE38" s="103" t="n">
        <v>13.361941</v>
      </c>
      <c r="AF38" s="103" t="n">
        <v>12.018282</v>
      </c>
      <c r="AG38" s="103" t="n">
        <v>10.6746273333333</v>
      </c>
      <c r="AH38" s="103" t="n">
        <v>9.33097266666667</v>
      </c>
      <c r="AI38" s="103" t="n">
        <v>7.987318</v>
      </c>
      <c r="AJ38" s="103" t="n">
        <v>6.643654</v>
      </c>
      <c r="AK38" s="103" t="n">
        <v>5.3</v>
      </c>
      <c r="AL38" s="103" t="n">
        <v>5.268</v>
      </c>
      <c r="AM38" s="103" t="n">
        <v>5.236</v>
      </c>
      <c r="AN38" s="103" t="n">
        <v>5.204</v>
      </c>
      <c r="AO38" s="103" t="n">
        <v>5.172</v>
      </c>
      <c r="AP38" s="103" t="n">
        <v>5.14</v>
      </c>
      <c r="AQ38" s="103" t="n">
        <v>5.108</v>
      </c>
      <c r="AR38" s="103" t="n">
        <v>5.076</v>
      </c>
      <c r="AS38" s="103" t="n">
        <v>5.044</v>
      </c>
      <c r="AT38" s="103" t="n">
        <v>5.012</v>
      </c>
      <c r="AU38" s="103" t="n">
        <v>4.98</v>
      </c>
      <c r="AV38" s="103" t="n">
        <v>4.948</v>
      </c>
      <c r="AW38" s="103" t="n">
        <v>4.916</v>
      </c>
      <c r="AX38" s="103" t="n">
        <v>4.884</v>
      </c>
      <c r="AY38" s="103" t="n">
        <v>4.852</v>
      </c>
      <c r="AZ38" s="103" t="n">
        <v>4.82</v>
      </c>
    </row>
    <row r="39" customFormat="false" ht="12.8" hidden="false" customHeight="false" outlineLevel="0" collapsed="false">
      <c r="A39" s="102" t="n">
        <v>72</v>
      </c>
      <c r="B39" s="103" t="n">
        <v>0</v>
      </c>
      <c r="C39" s="103" t="n">
        <v>1.1418</v>
      </c>
      <c r="D39" s="103" t="n">
        <v>2.2836</v>
      </c>
      <c r="E39" s="103" t="n">
        <v>3.4254</v>
      </c>
      <c r="F39" s="103" t="n">
        <v>4.5672</v>
      </c>
      <c r="G39" s="103" t="n">
        <v>5.709</v>
      </c>
      <c r="H39" s="103" t="n">
        <v>6.8508</v>
      </c>
      <c r="I39" s="103" t="n">
        <v>7.9926</v>
      </c>
      <c r="J39" s="103" t="n">
        <v>9.1344</v>
      </c>
      <c r="K39" s="103" t="n">
        <v>9.93924</v>
      </c>
      <c r="L39" s="103" t="n">
        <v>10.74408</v>
      </c>
      <c r="M39" s="103" t="n">
        <v>11.54892</v>
      </c>
      <c r="N39" s="103" t="n">
        <v>12.35376</v>
      </c>
      <c r="O39" s="103" t="n">
        <v>13.1586</v>
      </c>
      <c r="P39" s="103" t="n">
        <v>13.6668</v>
      </c>
      <c r="Q39" s="103" t="n">
        <v>14.175</v>
      </c>
      <c r="R39" s="103" t="n">
        <v>14.6832</v>
      </c>
      <c r="S39" s="103" t="n">
        <v>15.1914</v>
      </c>
      <c r="T39" s="103" t="n">
        <v>15.6996</v>
      </c>
      <c r="U39" s="103" t="n">
        <v>15.68308</v>
      </c>
      <c r="V39" s="103" t="n">
        <v>15.66656</v>
      </c>
      <c r="W39" s="103" t="n">
        <v>15.65004</v>
      </c>
      <c r="X39" s="103" t="n">
        <v>15.63352</v>
      </c>
      <c r="Y39" s="103" t="n">
        <v>15.617</v>
      </c>
      <c r="Z39" s="103" t="n">
        <v>15.47504</v>
      </c>
      <c r="AA39" s="103" t="n">
        <v>15.33308</v>
      </c>
      <c r="AB39" s="103" t="n">
        <v>15.19112</v>
      </c>
      <c r="AC39" s="103" t="n">
        <v>15.04916</v>
      </c>
      <c r="AD39" s="103" t="n">
        <v>14.9072</v>
      </c>
      <c r="AE39" s="103" t="n">
        <v>13.549027</v>
      </c>
      <c r="AF39" s="103" t="n">
        <v>12.190854</v>
      </c>
      <c r="AG39" s="103" t="n">
        <v>10.8326846666667</v>
      </c>
      <c r="AH39" s="103" t="n">
        <v>9.47451533333333</v>
      </c>
      <c r="AI39" s="103" t="n">
        <v>8.116346</v>
      </c>
      <c r="AJ39" s="103" t="n">
        <v>6.758168</v>
      </c>
      <c r="AK39" s="103" t="n">
        <v>5.4</v>
      </c>
      <c r="AL39" s="103" t="n">
        <v>5.396</v>
      </c>
      <c r="AM39" s="103" t="n">
        <v>5.392</v>
      </c>
      <c r="AN39" s="103" t="n">
        <v>5.388</v>
      </c>
      <c r="AO39" s="103" t="n">
        <v>5.384</v>
      </c>
      <c r="AP39" s="103" t="n">
        <v>5.38</v>
      </c>
      <c r="AQ39" s="103" t="n">
        <v>5.376</v>
      </c>
      <c r="AR39" s="103" t="n">
        <v>5.372</v>
      </c>
      <c r="AS39" s="103" t="n">
        <v>5.368</v>
      </c>
      <c r="AT39" s="103" t="n">
        <v>5.364</v>
      </c>
      <c r="AU39" s="103" t="n">
        <v>5.36</v>
      </c>
      <c r="AV39" s="103" t="n">
        <v>5.356</v>
      </c>
      <c r="AW39" s="103" t="n">
        <v>5.352</v>
      </c>
      <c r="AX39" s="103" t="n">
        <v>5.348</v>
      </c>
      <c r="AY39" s="103" t="n">
        <v>5.34400000000001</v>
      </c>
      <c r="AZ39" s="103" t="n">
        <v>5.34000000000001</v>
      </c>
    </row>
    <row r="40" customFormat="false" ht="12.8" hidden="false" customHeight="false" outlineLevel="0" collapsed="false">
      <c r="A40" s="102" t="n">
        <v>73</v>
      </c>
      <c r="B40" s="103" t="n">
        <v>0</v>
      </c>
      <c r="C40" s="103" t="n">
        <v>1.1432</v>
      </c>
      <c r="D40" s="103" t="n">
        <v>2.2864</v>
      </c>
      <c r="E40" s="103" t="n">
        <v>3.4296</v>
      </c>
      <c r="F40" s="103" t="n">
        <v>4.5728</v>
      </c>
      <c r="G40" s="103" t="n">
        <v>5.716</v>
      </c>
      <c r="H40" s="103" t="n">
        <v>6.8592</v>
      </c>
      <c r="I40" s="103" t="n">
        <v>8.0024</v>
      </c>
      <c r="J40" s="103" t="n">
        <v>9.1456</v>
      </c>
      <c r="K40" s="103" t="n">
        <v>9.95756</v>
      </c>
      <c r="L40" s="103" t="n">
        <v>10.76952</v>
      </c>
      <c r="M40" s="103" t="n">
        <v>11.58148</v>
      </c>
      <c r="N40" s="103" t="n">
        <v>12.39344</v>
      </c>
      <c r="O40" s="103" t="n">
        <v>13.2054</v>
      </c>
      <c r="P40" s="103" t="n">
        <v>13.7244</v>
      </c>
      <c r="Q40" s="103" t="n">
        <v>14.2434</v>
      </c>
      <c r="R40" s="103" t="n">
        <v>14.7624</v>
      </c>
      <c r="S40" s="103" t="n">
        <v>15.2814</v>
      </c>
      <c r="T40" s="103" t="n">
        <v>15.8004</v>
      </c>
      <c r="U40" s="103" t="n">
        <v>15.84192</v>
      </c>
      <c r="V40" s="103" t="n">
        <v>15.88344</v>
      </c>
      <c r="W40" s="103" t="n">
        <v>15.92496</v>
      </c>
      <c r="X40" s="103" t="n">
        <v>15.96648</v>
      </c>
      <c r="Y40" s="103" t="n">
        <v>16.008</v>
      </c>
      <c r="Z40" s="103" t="n">
        <v>15.82816</v>
      </c>
      <c r="AA40" s="103" t="n">
        <v>15.64832</v>
      </c>
      <c r="AB40" s="103" t="n">
        <v>15.46848</v>
      </c>
      <c r="AC40" s="103" t="n">
        <v>15.28864</v>
      </c>
      <c r="AD40" s="103" t="n">
        <v>15.1088</v>
      </c>
      <c r="AE40" s="103" t="n">
        <v>13.736113</v>
      </c>
      <c r="AF40" s="103" t="n">
        <v>12.363426</v>
      </c>
      <c r="AG40" s="103" t="n">
        <v>10.990742</v>
      </c>
      <c r="AH40" s="103" t="n">
        <v>9.618058</v>
      </c>
      <c r="AI40" s="103" t="n">
        <v>8.245374</v>
      </c>
      <c r="AJ40" s="103" t="n">
        <v>6.872682</v>
      </c>
      <c r="AK40" s="103" t="n">
        <v>5.5</v>
      </c>
      <c r="AL40" s="103" t="n">
        <v>5.524</v>
      </c>
      <c r="AM40" s="103" t="n">
        <v>5.548</v>
      </c>
      <c r="AN40" s="103" t="n">
        <v>5.572</v>
      </c>
      <c r="AO40" s="103" t="n">
        <v>5.596</v>
      </c>
      <c r="AP40" s="103" t="n">
        <v>5.62</v>
      </c>
      <c r="AQ40" s="103" t="n">
        <v>5.644</v>
      </c>
      <c r="AR40" s="103" t="n">
        <v>5.668</v>
      </c>
      <c r="AS40" s="103" t="n">
        <v>5.692</v>
      </c>
      <c r="AT40" s="103" t="n">
        <v>5.716</v>
      </c>
      <c r="AU40" s="103" t="n">
        <v>5.74000000000001</v>
      </c>
      <c r="AV40" s="103" t="n">
        <v>5.76400000000001</v>
      </c>
      <c r="AW40" s="103" t="n">
        <v>5.78800000000001</v>
      </c>
      <c r="AX40" s="103" t="n">
        <v>5.81200000000001</v>
      </c>
      <c r="AY40" s="103" t="n">
        <v>5.83600000000001</v>
      </c>
      <c r="AZ40" s="103" t="n">
        <v>5.86000000000001</v>
      </c>
    </row>
    <row r="41" customFormat="false" ht="12.8" hidden="false" customHeight="false" outlineLevel="0" collapsed="false">
      <c r="A41" s="102" t="n">
        <v>74</v>
      </c>
      <c r="B41" s="103" t="n">
        <v>0</v>
      </c>
      <c r="C41" s="103" t="n">
        <v>1.1446</v>
      </c>
      <c r="D41" s="103" t="n">
        <v>2.2892</v>
      </c>
      <c r="E41" s="103" t="n">
        <v>3.4338</v>
      </c>
      <c r="F41" s="103" t="n">
        <v>4.5784</v>
      </c>
      <c r="G41" s="103" t="n">
        <v>5.723</v>
      </c>
      <c r="H41" s="103" t="n">
        <v>6.8676</v>
      </c>
      <c r="I41" s="103" t="n">
        <v>8.0122</v>
      </c>
      <c r="J41" s="103" t="n">
        <v>9.1568</v>
      </c>
      <c r="K41" s="103" t="n">
        <v>9.97588</v>
      </c>
      <c r="L41" s="103" t="n">
        <v>10.79496</v>
      </c>
      <c r="M41" s="103" t="n">
        <v>11.61404</v>
      </c>
      <c r="N41" s="103" t="n">
        <v>12.43312</v>
      </c>
      <c r="O41" s="103" t="n">
        <v>13.2522</v>
      </c>
      <c r="P41" s="103" t="n">
        <v>13.782</v>
      </c>
      <c r="Q41" s="103" t="n">
        <v>14.3118</v>
      </c>
      <c r="R41" s="103" t="n">
        <v>14.8416</v>
      </c>
      <c r="S41" s="103" t="n">
        <v>15.3714</v>
      </c>
      <c r="T41" s="103" t="n">
        <v>15.9012</v>
      </c>
      <c r="U41" s="103" t="n">
        <v>16.00076</v>
      </c>
      <c r="V41" s="103" t="n">
        <v>16.10032</v>
      </c>
      <c r="W41" s="103" t="n">
        <v>16.19988</v>
      </c>
      <c r="X41" s="103" t="n">
        <v>16.29944</v>
      </c>
      <c r="Y41" s="103" t="n">
        <v>16.399</v>
      </c>
      <c r="Z41" s="103" t="n">
        <v>16.18128</v>
      </c>
      <c r="AA41" s="103" t="n">
        <v>15.96356</v>
      </c>
      <c r="AB41" s="103" t="n">
        <v>15.74584</v>
      </c>
      <c r="AC41" s="103" t="n">
        <v>15.52812</v>
      </c>
      <c r="AD41" s="103" t="n">
        <v>15.3104</v>
      </c>
      <c r="AE41" s="103" t="n">
        <v>13.923199</v>
      </c>
      <c r="AF41" s="103" t="n">
        <v>12.535998</v>
      </c>
      <c r="AG41" s="103" t="n">
        <v>11.1487993333333</v>
      </c>
      <c r="AH41" s="103" t="n">
        <v>9.76160066666667</v>
      </c>
      <c r="AI41" s="103" t="n">
        <v>8.374402</v>
      </c>
      <c r="AJ41" s="103" t="n">
        <v>6.987196</v>
      </c>
      <c r="AK41" s="103" t="n">
        <v>5.6</v>
      </c>
      <c r="AL41" s="103" t="n">
        <v>5.652</v>
      </c>
      <c r="AM41" s="103" t="n">
        <v>5.704</v>
      </c>
      <c r="AN41" s="103" t="n">
        <v>5.756</v>
      </c>
      <c r="AO41" s="103" t="n">
        <v>5.808</v>
      </c>
      <c r="AP41" s="103" t="n">
        <v>5.86</v>
      </c>
      <c r="AQ41" s="103" t="n">
        <v>5.912</v>
      </c>
      <c r="AR41" s="103" t="n">
        <v>5.964</v>
      </c>
      <c r="AS41" s="103" t="n">
        <v>6.016</v>
      </c>
      <c r="AT41" s="103" t="n">
        <v>6.068</v>
      </c>
      <c r="AU41" s="103" t="n">
        <v>6.12</v>
      </c>
      <c r="AV41" s="103" t="n">
        <v>6.172</v>
      </c>
      <c r="AW41" s="103" t="n">
        <v>6.224</v>
      </c>
      <c r="AX41" s="103" t="n">
        <v>6.27600000000001</v>
      </c>
      <c r="AY41" s="103" t="n">
        <v>6.32800000000001</v>
      </c>
      <c r="AZ41" s="103" t="n">
        <v>6.38000000000001</v>
      </c>
    </row>
    <row r="42" customFormat="false" ht="12.8" hidden="false" customHeight="false" outlineLevel="0" collapsed="false">
      <c r="A42" s="102" t="n">
        <v>75</v>
      </c>
      <c r="B42" s="103" t="n">
        <v>0</v>
      </c>
      <c r="C42" s="103" t="n">
        <v>1.146</v>
      </c>
      <c r="D42" s="103" t="n">
        <v>2.292</v>
      </c>
      <c r="E42" s="103" t="n">
        <v>3.438</v>
      </c>
      <c r="F42" s="103" t="n">
        <v>4.584</v>
      </c>
      <c r="G42" s="103" t="n">
        <v>5.73</v>
      </c>
      <c r="H42" s="103" t="n">
        <v>6.876</v>
      </c>
      <c r="I42" s="103" t="n">
        <v>8.022</v>
      </c>
      <c r="J42" s="103" t="n">
        <v>9.168</v>
      </c>
      <c r="K42" s="103" t="n">
        <v>9.9942</v>
      </c>
      <c r="L42" s="103" t="n">
        <v>10.8204</v>
      </c>
      <c r="M42" s="103" t="n">
        <v>11.6466</v>
      </c>
      <c r="N42" s="103" t="n">
        <v>12.4728</v>
      </c>
      <c r="O42" s="103" t="n">
        <v>13.299</v>
      </c>
      <c r="P42" s="103" t="n">
        <v>13.8396</v>
      </c>
      <c r="Q42" s="103" t="n">
        <v>14.3802</v>
      </c>
      <c r="R42" s="103" t="n">
        <v>14.9208</v>
      </c>
      <c r="S42" s="103" t="n">
        <v>15.4614</v>
      </c>
      <c r="T42" s="103" t="n">
        <v>16.002</v>
      </c>
      <c r="U42" s="103" t="n">
        <v>16.1596</v>
      </c>
      <c r="V42" s="103" t="n">
        <v>16.3172</v>
      </c>
      <c r="W42" s="103" t="n">
        <v>16.4748</v>
      </c>
      <c r="X42" s="103" t="n">
        <v>16.6324</v>
      </c>
      <c r="Y42" s="103" t="n">
        <v>16.79</v>
      </c>
      <c r="Z42" s="103" t="n">
        <v>16.5344</v>
      </c>
      <c r="AA42" s="103" t="n">
        <v>16.2788</v>
      </c>
      <c r="AB42" s="103" t="n">
        <v>16.0232</v>
      </c>
      <c r="AC42" s="103" t="n">
        <v>15.7676</v>
      </c>
      <c r="AD42" s="103" t="n">
        <v>15.512</v>
      </c>
      <c r="AE42" s="103" t="n">
        <v>14.110285</v>
      </c>
      <c r="AF42" s="103" t="n">
        <v>12.70857</v>
      </c>
      <c r="AG42" s="103" t="n">
        <v>11.3068566666667</v>
      </c>
      <c r="AH42" s="103" t="n">
        <v>9.90514333333333</v>
      </c>
      <c r="AI42" s="103" t="n">
        <v>8.50343</v>
      </c>
      <c r="AJ42" s="103" t="n">
        <v>7.10171</v>
      </c>
      <c r="AK42" s="103" t="n">
        <v>5.7</v>
      </c>
      <c r="AL42" s="103" t="n">
        <v>5.78</v>
      </c>
      <c r="AM42" s="103" t="n">
        <v>5.86</v>
      </c>
      <c r="AN42" s="103" t="n">
        <v>5.94</v>
      </c>
      <c r="AO42" s="103" t="n">
        <v>6.02</v>
      </c>
      <c r="AP42" s="103" t="n">
        <v>6.1</v>
      </c>
      <c r="AQ42" s="103" t="n">
        <v>6.18</v>
      </c>
      <c r="AR42" s="103" t="n">
        <v>6.26</v>
      </c>
      <c r="AS42" s="103" t="n">
        <v>6.34</v>
      </c>
      <c r="AT42" s="103" t="n">
        <v>6.42</v>
      </c>
      <c r="AU42" s="103" t="n">
        <v>6.5</v>
      </c>
      <c r="AV42" s="103" t="n">
        <v>6.58</v>
      </c>
      <c r="AW42" s="103" t="n">
        <v>6.66</v>
      </c>
      <c r="AX42" s="103" t="n">
        <v>6.74</v>
      </c>
      <c r="AY42" s="103" t="n">
        <v>6.82</v>
      </c>
      <c r="AZ42" s="103" t="n">
        <v>6.9</v>
      </c>
    </row>
    <row r="43" customFormat="false" ht="12.8" hidden="false" customHeight="false" outlineLevel="0" collapsed="false">
      <c r="A43" s="102" t="n">
        <v>76</v>
      </c>
      <c r="B43" s="103" t="n">
        <v>0</v>
      </c>
      <c r="C43" s="103" t="n">
        <v>1.1476</v>
      </c>
      <c r="D43" s="103" t="n">
        <v>2.2952</v>
      </c>
      <c r="E43" s="103" t="n">
        <v>3.4428</v>
      </c>
      <c r="F43" s="103" t="n">
        <v>4.5904</v>
      </c>
      <c r="G43" s="103" t="n">
        <v>5.738</v>
      </c>
      <c r="H43" s="103" t="n">
        <v>6.8856</v>
      </c>
      <c r="I43" s="103" t="n">
        <v>8.0332</v>
      </c>
      <c r="J43" s="103" t="n">
        <v>9.1808</v>
      </c>
      <c r="K43" s="103" t="n">
        <v>10.01224</v>
      </c>
      <c r="L43" s="103" t="n">
        <v>10.84368</v>
      </c>
      <c r="M43" s="103" t="n">
        <v>11.67512</v>
      </c>
      <c r="N43" s="103" t="n">
        <v>12.50656</v>
      </c>
      <c r="O43" s="103" t="n">
        <v>13.338</v>
      </c>
      <c r="P43" s="103" t="n">
        <v>13.89096</v>
      </c>
      <c r="Q43" s="103" t="n">
        <v>14.44392</v>
      </c>
      <c r="R43" s="103" t="n">
        <v>14.99688</v>
      </c>
      <c r="S43" s="103" t="n">
        <v>15.54984</v>
      </c>
      <c r="T43" s="103" t="n">
        <v>16.1028</v>
      </c>
      <c r="U43" s="103" t="n">
        <v>16.30188</v>
      </c>
      <c r="V43" s="103" t="n">
        <v>16.50096</v>
      </c>
      <c r="W43" s="103" t="n">
        <v>16.70004</v>
      </c>
      <c r="X43" s="103" t="n">
        <v>16.89912</v>
      </c>
      <c r="Y43" s="103" t="n">
        <v>17.0982</v>
      </c>
      <c r="Z43" s="103" t="n">
        <v>16.82016</v>
      </c>
      <c r="AA43" s="103" t="n">
        <v>16.54212</v>
      </c>
      <c r="AB43" s="103" t="n">
        <v>16.26408</v>
      </c>
      <c r="AC43" s="103" t="n">
        <v>15.98604</v>
      </c>
      <c r="AD43" s="103" t="n">
        <v>15.708</v>
      </c>
      <c r="AE43" s="103" t="n">
        <v>14.295428</v>
      </c>
      <c r="AF43" s="103" t="n">
        <v>12.882856</v>
      </c>
      <c r="AG43" s="103" t="n">
        <v>11.4702853333333</v>
      </c>
      <c r="AH43" s="103" t="n">
        <v>10.0577146666667</v>
      </c>
      <c r="AI43" s="103" t="n">
        <v>8.645144</v>
      </c>
      <c r="AJ43" s="103" t="n">
        <v>7.232568</v>
      </c>
      <c r="AK43" s="103" t="n">
        <v>5.82</v>
      </c>
      <c r="AL43" s="103" t="n">
        <v>5.924</v>
      </c>
      <c r="AM43" s="103" t="n">
        <v>6.028</v>
      </c>
      <c r="AN43" s="103" t="n">
        <v>6.132</v>
      </c>
      <c r="AO43" s="103" t="n">
        <v>6.236</v>
      </c>
      <c r="AP43" s="103" t="n">
        <v>6.34</v>
      </c>
      <c r="AQ43" s="103" t="n">
        <v>6.444</v>
      </c>
      <c r="AR43" s="103" t="n">
        <v>6.548</v>
      </c>
      <c r="AS43" s="103" t="n">
        <v>6.652</v>
      </c>
      <c r="AT43" s="103" t="n">
        <v>6.756</v>
      </c>
      <c r="AU43" s="103" t="n">
        <v>6.86</v>
      </c>
      <c r="AV43" s="103" t="n">
        <v>6.964</v>
      </c>
      <c r="AW43" s="103" t="n">
        <v>7.068</v>
      </c>
      <c r="AX43" s="103" t="n">
        <v>7.172</v>
      </c>
      <c r="AY43" s="103" t="n">
        <v>7.276</v>
      </c>
      <c r="AZ43" s="103" t="n">
        <v>7.38</v>
      </c>
    </row>
    <row r="44" customFormat="false" ht="12.8" hidden="false" customHeight="false" outlineLevel="0" collapsed="false">
      <c r="A44" s="102" t="n">
        <v>77</v>
      </c>
      <c r="B44" s="103" t="n">
        <v>0</v>
      </c>
      <c r="C44" s="103" t="n">
        <v>1.1492</v>
      </c>
      <c r="D44" s="103" t="n">
        <v>2.2984</v>
      </c>
      <c r="E44" s="103" t="n">
        <v>3.4476</v>
      </c>
      <c r="F44" s="103" t="n">
        <v>4.5968</v>
      </c>
      <c r="G44" s="103" t="n">
        <v>5.746</v>
      </c>
      <c r="H44" s="103" t="n">
        <v>6.8952</v>
      </c>
      <c r="I44" s="103" t="n">
        <v>8.0444</v>
      </c>
      <c r="J44" s="103" t="n">
        <v>9.1936</v>
      </c>
      <c r="K44" s="103" t="n">
        <v>10.03028</v>
      </c>
      <c r="L44" s="103" t="n">
        <v>10.86696</v>
      </c>
      <c r="M44" s="103" t="n">
        <v>11.70364</v>
      </c>
      <c r="N44" s="103" t="n">
        <v>12.54032</v>
      </c>
      <c r="O44" s="103" t="n">
        <v>13.377</v>
      </c>
      <c r="P44" s="103" t="n">
        <v>13.94232</v>
      </c>
      <c r="Q44" s="103" t="n">
        <v>14.50764</v>
      </c>
      <c r="R44" s="103" t="n">
        <v>15.07296</v>
      </c>
      <c r="S44" s="103" t="n">
        <v>15.63828</v>
      </c>
      <c r="T44" s="103" t="n">
        <v>16.2036</v>
      </c>
      <c r="U44" s="103" t="n">
        <v>16.44416</v>
      </c>
      <c r="V44" s="103" t="n">
        <v>16.68472</v>
      </c>
      <c r="W44" s="103" t="n">
        <v>16.92528</v>
      </c>
      <c r="X44" s="103" t="n">
        <v>17.16584</v>
      </c>
      <c r="Y44" s="103" t="n">
        <v>17.4064</v>
      </c>
      <c r="Z44" s="103" t="n">
        <v>17.10592</v>
      </c>
      <c r="AA44" s="103" t="n">
        <v>16.80544</v>
      </c>
      <c r="AB44" s="103" t="n">
        <v>16.50496</v>
      </c>
      <c r="AC44" s="103" t="n">
        <v>16.20448</v>
      </c>
      <c r="AD44" s="103" t="n">
        <v>15.904</v>
      </c>
      <c r="AE44" s="103" t="n">
        <v>14.480571</v>
      </c>
      <c r="AF44" s="103" t="n">
        <v>13.057142</v>
      </c>
      <c r="AG44" s="103" t="n">
        <v>11.633714</v>
      </c>
      <c r="AH44" s="103" t="n">
        <v>10.210286</v>
      </c>
      <c r="AI44" s="103" t="n">
        <v>8.786858</v>
      </c>
      <c r="AJ44" s="103" t="n">
        <v>7.363426</v>
      </c>
      <c r="AK44" s="103" t="n">
        <v>5.94</v>
      </c>
      <c r="AL44" s="103" t="n">
        <v>6.068</v>
      </c>
      <c r="AM44" s="103" t="n">
        <v>6.196</v>
      </c>
      <c r="AN44" s="103" t="n">
        <v>6.324</v>
      </c>
      <c r="AO44" s="103" t="n">
        <v>6.452</v>
      </c>
      <c r="AP44" s="103" t="n">
        <v>6.58</v>
      </c>
      <c r="AQ44" s="103" t="n">
        <v>6.708</v>
      </c>
      <c r="AR44" s="103" t="n">
        <v>6.836</v>
      </c>
      <c r="AS44" s="103" t="n">
        <v>6.964</v>
      </c>
      <c r="AT44" s="103" t="n">
        <v>7.092</v>
      </c>
      <c r="AU44" s="103" t="n">
        <v>7.22</v>
      </c>
      <c r="AV44" s="103" t="n">
        <v>7.348</v>
      </c>
      <c r="AW44" s="103" t="n">
        <v>7.476</v>
      </c>
      <c r="AX44" s="103" t="n">
        <v>7.604</v>
      </c>
      <c r="AY44" s="103" t="n">
        <v>7.732</v>
      </c>
      <c r="AZ44" s="103" t="n">
        <v>7.86</v>
      </c>
    </row>
    <row r="45" customFormat="false" ht="12.8" hidden="false" customHeight="false" outlineLevel="0" collapsed="false">
      <c r="A45" s="102" t="n">
        <v>78</v>
      </c>
      <c r="B45" s="103" t="n">
        <v>0</v>
      </c>
      <c r="C45" s="103" t="n">
        <v>1.1508</v>
      </c>
      <c r="D45" s="103" t="n">
        <v>2.3016</v>
      </c>
      <c r="E45" s="103" t="n">
        <v>3.4524</v>
      </c>
      <c r="F45" s="103" t="n">
        <v>4.6032</v>
      </c>
      <c r="G45" s="103" t="n">
        <v>5.754</v>
      </c>
      <c r="H45" s="103" t="n">
        <v>6.9048</v>
      </c>
      <c r="I45" s="103" t="n">
        <v>8.0556</v>
      </c>
      <c r="J45" s="103" t="n">
        <v>9.2064</v>
      </c>
      <c r="K45" s="103" t="n">
        <v>10.04832</v>
      </c>
      <c r="L45" s="103" t="n">
        <v>10.89024</v>
      </c>
      <c r="M45" s="103" t="n">
        <v>11.73216</v>
      </c>
      <c r="N45" s="103" t="n">
        <v>12.57408</v>
      </c>
      <c r="O45" s="103" t="n">
        <v>13.416</v>
      </c>
      <c r="P45" s="103" t="n">
        <v>13.99368</v>
      </c>
      <c r="Q45" s="103" t="n">
        <v>14.57136</v>
      </c>
      <c r="R45" s="103" t="n">
        <v>15.14904</v>
      </c>
      <c r="S45" s="103" t="n">
        <v>15.72672</v>
      </c>
      <c r="T45" s="103" t="n">
        <v>16.3044</v>
      </c>
      <c r="U45" s="103" t="n">
        <v>16.58644</v>
      </c>
      <c r="V45" s="103" t="n">
        <v>16.86848</v>
      </c>
      <c r="W45" s="103" t="n">
        <v>17.15052</v>
      </c>
      <c r="X45" s="103" t="n">
        <v>17.43256</v>
      </c>
      <c r="Y45" s="103" t="n">
        <v>17.7146</v>
      </c>
      <c r="Z45" s="103" t="n">
        <v>17.39168</v>
      </c>
      <c r="AA45" s="103" t="n">
        <v>17.06876</v>
      </c>
      <c r="AB45" s="103" t="n">
        <v>16.74584</v>
      </c>
      <c r="AC45" s="103" t="n">
        <v>16.42292</v>
      </c>
      <c r="AD45" s="103" t="n">
        <v>16.1</v>
      </c>
      <c r="AE45" s="103" t="n">
        <v>14.665714</v>
      </c>
      <c r="AF45" s="103" t="n">
        <v>13.231428</v>
      </c>
      <c r="AG45" s="103" t="n">
        <v>11.7971426666667</v>
      </c>
      <c r="AH45" s="103" t="n">
        <v>10.3628573333333</v>
      </c>
      <c r="AI45" s="103" t="n">
        <v>8.928572</v>
      </c>
      <c r="AJ45" s="103" t="n">
        <v>7.494284</v>
      </c>
      <c r="AK45" s="103" t="n">
        <v>6.06</v>
      </c>
      <c r="AL45" s="103" t="n">
        <v>6.212</v>
      </c>
      <c r="AM45" s="103" t="n">
        <v>6.364</v>
      </c>
      <c r="AN45" s="103" t="n">
        <v>6.516</v>
      </c>
      <c r="AO45" s="103" t="n">
        <v>6.668</v>
      </c>
      <c r="AP45" s="103" t="n">
        <v>6.82</v>
      </c>
      <c r="AQ45" s="103" t="n">
        <v>6.972</v>
      </c>
      <c r="AR45" s="103" t="n">
        <v>7.124</v>
      </c>
      <c r="AS45" s="103" t="n">
        <v>7.276</v>
      </c>
      <c r="AT45" s="103" t="n">
        <v>7.428</v>
      </c>
      <c r="AU45" s="103" t="n">
        <v>7.58</v>
      </c>
      <c r="AV45" s="103" t="n">
        <v>7.732</v>
      </c>
      <c r="AW45" s="103" t="n">
        <v>7.884</v>
      </c>
      <c r="AX45" s="103" t="n">
        <v>8.036</v>
      </c>
      <c r="AY45" s="103" t="n">
        <v>8.188</v>
      </c>
      <c r="AZ45" s="103" t="n">
        <v>8.34</v>
      </c>
    </row>
    <row r="46" customFormat="false" ht="12.8" hidden="false" customHeight="false" outlineLevel="0" collapsed="false">
      <c r="A46" s="102" t="n">
        <v>79</v>
      </c>
      <c r="B46" s="103" t="n">
        <v>0</v>
      </c>
      <c r="C46" s="103" t="n">
        <v>1.1524</v>
      </c>
      <c r="D46" s="103" t="n">
        <v>2.3048</v>
      </c>
      <c r="E46" s="103" t="n">
        <v>3.4572</v>
      </c>
      <c r="F46" s="103" t="n">
        <v>4.6096</v>
      </c>
      <c r="G46" s="103" t="n">
        <v>5.762</v>
      </c>
      <c r="H46" s="103" t="n">
        <v>6.9144</v>
      </c>
      <c r="I46" s="103" t="n">
        <v>8.0668</v>
      </c>
      <c r="J46" s="103" t="n">
        <v>9.2192</v>
      </c>
      <c r="K46" s="103" t="n">
        <v>10.06636</v>
      </c>
      <c r="L46" s="103" t="n">
        <v>10.91352</v>
      </c>
      <c r="M46" s="103" t="n">
        <v>11.76068</v>
      </c>
      <c r="N46" s="103" t="n">
        <v>12.60784</v>
      </c>
      <c r="O46" s="103" t="n">
        <v>13.455</v>
      </c>
      <c r="P46" s="103" t="n">
        <v>14.04504</v>
      </c>
      <c r="Q46" s="103" t="n">
        <v>14.63508</v>
      </c>
      <c r="R46" s="103" t="n">
        <v>15.22512</v>
      </c>
      <c r="S46" s="103" t="n">
        <v>15.81516</v>
      </c>
      <c r="T46" s="103" t="n">
        <v>16.4052</v>
      </c>
      <c r="U46" s="103" t="n">
        <v>16.72872</v>
      </c>
      <c r="V46" s="103" t="n">
        <v>17.05224</v>
      </c>
      <c r="W46" s="103" t="n">
        <v>17.37576</v>
      </c>
      <c r="X46" s="103" t="n">
        <v>17.69928</v>
      </c>
      <c r="Y46" s="103" t="n">
        <v>18.0228</v>
      </c>
      <c r="Z46" s="103" t="n">
        <v>17.67744</v>
      </c>
      <c r="AA46" s="103" t="n">
        <v>17.33208</v>
      </c>
      <c r="AB46" s="103" t="n">
        <v>16.98672</v>
      </c>
      <c r="AC46" s="103" t="n">
        <v>16.64136</v>
      </c>
      <c r="AD46" s="103" t="n">
        <v>16.296</v>
      </c>
      <c r="AE46" s="103" t="n">
        <v>14.850857</v>
      </c>
      <c r="AF46" s="103" t="n">
        <v>13.405714</v>
      </c>
      <c r="AG46" s="103" t="n">
        <v>11.9605713333333</v>
      </c>
      <c r="AH46" s="103" t="n">
        <v>10.5154286666667</v>
      </c>
      <c r="AI46" s="103" t="n">
        <v>9.070286</v>
      </c>
      <c r="AJ46" s="103" t="n">
        <v>7.625142</v>
      </c>
      <c r="AK46" s="103" t="n">
        <v>6.18</v>
      </c>
      <c r="AL46" s="103" t="n">
        <v>6.356</v>
      </c>
      <c r="AM46" s="103" t="n">
        <v>6.532</v>
      </c>
      <c r="AN46" s="103" t="n">
        <v>6.708</v>
      </c>
      <c r="AO46" s="103" t="n">
        <v>6.884</v>
      </c>
      <c r="AP46" s="103" t="n">
        <v>7.06</v>
      </c>
      <c r="AQ46" s="103" t="n">
        <v>7.236</v>
      </c>
      <c r="AR46" s="103" t="n">
        <v>7.412</v>
      </c>
      <c r="AS46" s="103" t="n">
        <v>7.588</v>
      </c>
      <c r="AT46" s="103" t="n">
        <v>7.764</v>
      </c>
      <c r="AU46" s="103" t="n">
        <v>7.94</v>
      </c>
      <c r="AV46" s="103" t="n">
        <v>8.116</v>
      </c>
      <c r="AW46" s="103" t="n">
        <v>8.292</v>
      </c>
      <c r="AX46" s="103" t="n">
        <v>8.468</v>
      </c>
      <c r="AY46" s="103" t="n">
        <v>8.644</v>
      </c>
      <c r="AZ46" s="103" t="n">
        <v>8.82</v>
      </c>
    </row>
    <row r="47" customFormat="false" ht="12.8" hidden="false" customHeight="false" outlineLevel="0" collapsed="false">
      <c r="A47" s="102" t="n">
        <v>80</v>
      </c>
      <c r="B47" s="103" t="n">
        <v>0</v>
      </c>
      <c r="C47" s="103" t="n">
        <v>1.154</v>
      </c>
      <c r="D47" s="103" t="n">
        <v>2.308</v>
      </c>
      <c r="E47" s="103" t="n">
        <v>3.462</v>
      </c>
      <c r="F47" s="103" t="n">
        <v>4.616</v>
      </c>
      <c r="G47" s="103" t="n">
        <v>5.77</v>
      </c>
      <c r="H47" s="103" t="n">
        <v>6.924</v>
      </c>
      <c r="I47" s="103" t="n">
        <v>8.078</v>
      </c>
      <c r="J47" s="103" t="n">
        <v>9.232</v>
      </c>
      <c r="K47" s="103" t="n">
        <v>10.0844</v>
      </c>
      <c r="L47" s="103" t="n">
        <v>10.9368</v>
      </c>
      <c r="M47" s="103" t="n">
        <v>11.7892</v>
      </c>
      <c r="N47" s="103" t="n">
        <v>12.6416</v>
      </c>
      <c r="O47" s="103" t="n">
        <v>13.494</v>
      </c>
      <c r="P47" s="103" t="n">
        <v>14.0964</v>
      </c>
      <c r="Q47" s="103" t="n">
        <v>14.6988</v>
      </c>
      <c r="R47" s="103" t="n">
        <v>15.3012</v>
      </c>
      <c r="S47" s="103" t="n">
        <v>15.9036</v>
      </c>
      <c r="T47" s="103" t="n">
        <v>16.506</v>
      </c>
      <c r="U47" s="103" t="n">
        <v>16.871</v>
      </c>
      <c r="V47" s="103" t="n">
        <v>17.236</v>
      </c>
      <c r="W47" s="103" t="n">
        <v>17.601</v>
      </c>
      <c r="X47" s="103" t="n">
        <v>17.966</v>
      </c>
      <c r="Y47" s="103" t="n">
        <v>18.331</v>
      </c>
      <c r="Z47" s="103" t="n">
        <v>17.9632</v>
      </c>
      <c r="AA47" s="103" t="n">
        <v>17.5954</v>
      </c>
      <c r="AB47" s="103" t="n">
        <v>17.2276</v>
      </c>
      <c r="AC47" s="103" t="n">
        <v>16.8598</v>
      </c>
      <c r="AD47" s="103" t="n">
        <v>16.492</v>
      </c>
      <c r="AE47" s="103" t="n">
        <v>15.036</v>
      </c>
      <c r="AF47" s="103" t="n">
        <v>13.58</v>
      </c>
      <c r="AG47" s="103" t="n">
        <v>12.124</v>
      </c>
      <c r="AH47" s="103" t="n">
        <v>10.668</v>
      </c>
      <c r="AI47" s="103" t="n">
        <v>9.212</v>
      </c>
      <c r="AJ47" s="103" t="n">
        <v>7.756</v>
      </c>
      <c r="AK47" s="103" t="n">
        <v>6.3</v>
      </c>
      <c r="AL47" s="103" t="n">
        <v>6.5</v>
      </c>
      <c r="AM47" s="103" t="n">
        <v>6.7</v>
      </c>
      <c r="AN47" s="103" t="n">
        <v>6.9</v>
      </c>
      <c r="AO47" s="103" t="n">
        <v>7.1</v>
      </c>
      <c r="AP47" s="103" t="n">
        <v>7.3</v>
      </c>
      <c r="AQ47" s="103" t="n">
        <v>7.5</v>
      </c>
      <c r="AR47" s="103" t="n">
        <v>7.7</v>
      </c>
      <c r="AS47" s="103" t="n">
        <v>7.9</v>
      </c>
      <c r="AT47" s="103" t="n">
        <v>8.1</v>
      </c>
      <c r="AU47" s="103" t="n">
        <v>8.3</v>
      </c>
      <c r="AV47" s="103" t="n">
        <v>8.5</v>
      </c>
      <c r="AW47" s="103" t="n">
        <v>8.7</v>
      </c>
      <c r="AX47" s="103" t="n">
        <v>8.9</v>
      </c>
      <c r="AY47" s="103" t="n">
        <v>9.1</v>
      </c>
      <c r="AZ47" s="103" t="n">
        <v>9.3</v>
      </c>
    </row>
    <row r="48" customFormat="false" ht="12.8" hidden="false" customHeight="false" outlineLevel="0" collapsed="false">
      <c r="A48" s="102" t="n">
        <v>81</v>
      </c>
      <c r="B48" s="103" t="n">
        <v>0</v>
      </c>
      <c r="C48" s="103" t="n">
        <v>1.1554</v>
      </c>
      <c r="D48" s="103" t="n">
        <v>2.3108</v>
      </c>
      <c r="E48" s="103" t="n">
        <v>3.4662</v>
      </c>
      <c r="F48" s="103" t="n">
        <v>4.6216</v>
      </c>
      <c r="G48" s="103" t="n">
        <v>5.777</v>
      </c>
      <c r="H48" s="103" t="n">
        <v>6.9324</v>
      </c>
      <c r="I48" s="103" t="n">
        <v>8.0878</v>
      </c>
      <c r="J48" s="103" t="n">
        <v>9.2432</v>
      </c>
      <c r="K48" s="103" t="n">
        <v>10.10428</v>
      </c>
      <c r="L48" s="103" t="n">
        <v>10.96536</v>
      </c>
      <c r="M48" s="103" t="n">
        <v>11.82644</v>
      </c>
      <c r="N48" s="103" t="n">
        <v>12.68752</v>
      </c>
      <c r="O48" s="103" t="n">
        <v>13.5486</v>
      </c>
      <c r="P48" s="103" t="n">
        <v>14.15952</v>
      </c>
      <c r="Q48" s="103" t="n">
        <v>14.77044</v>
      </c>
      <c r="R48" s="103" t="n">
        <v>15.38136</v>
      </c>
      <c r="S48" s="103" t="n">
        <v>15.99228</v>
      </c>
      <c r="T48" s="103" t="n">
        <v>16.6032</v>
      </c>
      <c r="U48" s="103" t="n">
        <v>16.98556</v>
      </c>
      <c r="V48" s="103" t="n">
        <v>17.36792</v>
      </c>
      <c r="W48" s="103" t="n">
        <v>17.75028</v>
      </c>
      <c r="X48" s="103" t="n">
        <v>18.13264</v>
      </c>
      <c r="Y48" s="103" t="n">
        <v>18.515</v>
      </c>
      <c r="Z48" s="103" t="n">
        <v>18.15072</v>
      </c>
      <c r="AA48" s="103" t="n">
        <v>17.78644</v>
      </c>
      <c r="AB48" s="103" t="n">
        <v>17.42216</v>
      </c>
      <c r="AC48" s="103" t="n">
        <v>17.05788</v>
      </c>
      <c r="AD48" s="103" t="n">
        <v>16.6936</v>
      </c>
      <c r="AE48" s="103" t="n">
        <v>15.225943</v>
      </c>
      <c r="AF48" s="103" t="n">
        <v>13.758286</v>
      </c>
      <c r="AG48" s="103" t="n">
        <v>12.2906286666667</v>
      </c>
      <c r="AH48" s="103" t="n">
        <v>10.8229713333333</v>
      </c>
      <c r="AI48" s="103" t="n">
        <v>9.355314</v>
      </c>
      <c r="AJ48" s="103" t="n">
        <v>7.887658</v>
      </c>
      <c r="AK48" s="103" t="n">
        <v>6.42</v>
      </c>
      <c r="AL48" s="103" t="n">
        <v>6.644</v>
      </c>
      <c r="AM48" s="103" t="n">
        <v>6.868</v>
      </c>
      <c r="AN48" s="103" t="n">
        <v>7.092</v>
      </c>
      <c r="AO48" s="103" t="n">
        <v>7.316</v>
      </c>
      <c r="AP48" s="103" t="n">
        <v>7.54</v>
      </c>
      <c r="AQ48" s="103" t="n">
        <v>7.764</v>
      </c>
      <c r="AR48" s="103" t="n">
        <v>7.988</v>
      </c>
      <c r="AS48" s="103" t="n">
        <v>8.212</v>
      </c>
      <c r="AT48" s="103" t="n">
        <v>8.436</v>
      </c>
      <c r="AU48" s="103" t="n">
        <v>8.66</v>
      </c>
      <c r="AV48" s="103" t="n">
        <v>8.884</v>
      </c>
      <c r="AW48" s="103" t="n">
        <v>9.108</v>
      </c>
      <c r="AX48" s="103" t="n">
        <v>9.332</v>
      </c>
      <c r="AY48" s="103" t="n">
        <v>9.556</v>
      </c>
      <c r="AZ48" s="103" t="n">
        <v>9.78</v>
      </c>
    </row>
    <row r="49" customFormat="false" ht="12.8" hidden="false" customHeight="false" outlineLevel="0" collapsed="false">
      <c r="A49" s="102" t="n">
        <v>82</v>
      </c>
      <c r="B49" s="103" t="n">
        <v>0</v>
      </c>
      <c r="C49" s="103" t="n">
        <v>1.1568</v>
      </c>
      <c r="D49" s="103" t="n">
        <v>2.3136</v>
      </c>
      <c r="E49" s="103" t="n">
        <v>3.4704</v>
      </c>
      <c r="F49" s="103" t="n">
        <v>4.6272</v>
      </c>
      <c r="G49" s="103" t="n">
        <v>5.784</v>
      </c>
      <c r="H49" s="103" t="n">
        <v>6.9408</v>
      </c>
      <c r="I49" s="103" t="n">
        <v>8.0976</v>
      </c>
      <c r="J49" s="103" t="n">
        <v>9.2544</v>
      </c>
      <c r="K49" s="103" t="n">
        <v>10.12416</v>
      </c>
      <c r="L49" s="103" t="n">
        <v>10.99392</v>
      </c>
      <c r="M49" s="103" t="n">
        <v>11.86368</v>
      </c>
      <c r="N49" s="103" t="n">
        <v>12.73344</v>
      </c>
      <c r="O49" s="103" t="n">
        <v>13.6032</v>
      </c>
      <c r="P49" s="103" t="n">
        <v>14.22264</v>
      </c>
      <c r="Q49" s="103" t="n">
        <v>14.84208</v>
      </c>
      <c r="R49" s="103" t="n">
        <v>15.46152</v>
      </c>
      <c r="S49" s="103" t="n">
        <v>16.08096</v>
      </c>
      <c r="T49" s="103" t="n">
        <v>16.7004</v>
      </c>
      <c r="U49" s="103" t="n">
        <v>17.10012</v>
      </c>
      <c r="V49" s="103" t="n">
        <v>17.49984</v>
      </c>
      <c r="W49" s="103" t="n">
        <v>17.89956</v>
      </c>
      <c r="X49" s="103" t="n">
        <v>18.29928</v>
      </c>
      <c r="Y49" s="103" t="n">
        <v>18.699</v>
      </c>
      <c r="Z49" s="103" t="n">
        <v>18.33824</v>
      </c>
      <c r="AA49" s="103" t="n">
        <v>17.97748</v>
      </c>
      <c r="AB49" s="103" t="n">
        <v>17.61672</v>
      </c>
      <c r="AC49" s="103" t="n">
        <v>17.25596</v>
      </c>
      <c r="AD49" s="103" t="n">
        <v>16.8952</v>
      </c>
      <c r="AE49" s="103" t="n">
        <v>15.415886</v>
      </c>
      <c r="AF49" s="103" t="n">
        <v>13.936572</v>
      </c>
      <c r="AG49" s="103" t="n">
        <v>12.4572573333333</v>
      </c>
      <c r="AH49" s="103" t="n">
        <v>10.9779426666667</v>
      </c>
      <c r="AI49" s="103" t="n">
        <v>9.498628</v>
      </c>
      <c r="AJ49" s="103" t="n">
        <v>8.019316</v>
      </c>
      <c r="AK49" s="103" t="n">
        <v>6.54</v>
      </c>
      <c r="AL49" s="103" t="n">
        <v>6.788</v>
      </c>
      <c r="AM49" s="103" t="n">
        <v>7.036</v>
      </c>
      <c r="AN49" s="103" t="n">
        <v>7.284</v>
      </c>
      <c r="AO49" s="103" t="n">
        <v>7.532</v>
      </c>
      <c r="AP49" s="103" t="n">
        <v>7.78</v>
      </c>
      <c r="AQ49" s="103" t="n">
        <v>8.028</v>
      </c>
      <c r="AR49" s="103" t="n">
        <v>8.276</v>
      </c>
      <c r="AS49" s="103" t="n">
        <v>8.524</v>
      </c>
      <c r="AT49" s="103" t="n">
        <v>8.772</v>
      </c>
      <c r="AU49" s="103" t="n">
        <v>9.02</v>
      </c>
      <c r="AV49" s="103" t="n">
        <v>9.268</v>
      </c>
      <c r="AW49" s="103" t="n">
        <v>9.516</v>
      </c>
      <c r="AX49" s="103" t="n">
        <v>9.764</v>
      </c>
      <c r="AY49" s="103" t="n">
        <v>10.012</v>
      </c>
      <c r="AZ49" s="103" t="n">
        <v>10.26</v>
      </c>
    </row>
    <row r="50" customFormat="false" ht="12.8" hidden="false" customHeight="false" outlineLevel="0" collapsed="false">
      <c r="A50" s="102" t="n">
        <v>83</v>
      </c>
      <c r="B50" s="103" t="n">
        <v>0</v>
      </c>
      <c r="C50" s="103" t="n">
        <v>1.1582</v>
      </c>
      <c r="D50" s="103" t="n">
        <v>2.3164</v>
      </c>
      <c r="E50" s="103" t="n">
        <v>3.4746</v>
      </c>
      <c r="F50" s="103" t="n">
        <v>4.6328</v>
      </c>
      <c r="G50" s="103" t="n">
        <v>5.791</v>
      </c>
      <c r="H50" s="103" t="n">
        <v>6.9492</v>
      </c>
      <c r="I50" s="103" t="n">
        <v>8.1074</v>
      </c>
      <c r="J50" s="103" t="n">
        <v>9.2656</v>
      </c>
      <c r="K50" s="103" t="n">
        <v>10.14404</v>
      </c>
      <c r="L50" s="103" t="n">
        <v>11.02248</v>
      </c>
      <c r="M50" s="103" t="n">
        <v>11.90092</v>
      </c>
      <c r="N50" s="103" t="n">
        <v>12.77936</v>
      </c>
      <c r="O50" s="103" t="n">
        <v>13.6578</v>
      </c>
      <c r="P50" s="103" t="n">
        <v>14.28576</v>
      </c>
      <c r="Q50" s="103" t="n">
        <v>14.91372</v>
      </c>
      <c r="R50" s="103" t="n">
        <v>15.54168</v>
      </c>
      <c r="S50" s="103" t="n">
        <v>16.16964</v>
      </c>
      <c r="T50" s="103" t="n">
        <v>16.7976</v>
      </c>
      <c r="U50" s="103" t="n">
        <v>17.21468</v>
      </c>
      <c r="V50" s="103" t="n">
        <v>17.63176</v>
      </c>
      <c r="W50" s="103" t="n">
        <v>18.04884</v>
      </c>
      <c r="X50" s="103" t="n">
        <v>18.46592</v>
      </c>
      <c r="Y50" s="103" t="n">
        <v>18.883</v>
      </c>
      <c r="Z50" s="103" t="n">
        <v>18.52576</v>
      </c>
      <c r="AA50" s="103" t="n">
        <v>18.16852</v>
      </c>
      <c r="AB50" s="103" t="n">
        <v>17.81128</v>
      </c>
      <c r="AC50" s="103" t="n">
        <v>17.45404</v>
      </c>
      <c r="AD50" s="103" t="n">
        <v>17.0968</v>
      </c>
      <c r="AE50" s="103" t="n">
        <v>15.605829</v>
      </c>
      <c r="AF50" s="103" t="n">
        <v>14.114858</v>
      </c>
      <c r="AG50" s="103" t="n">
        <v>12.623886</v>
      </c>
      <c r="AH50" s="103" t="n">
        <v>11.132914</v>
      </c>
      <c r="AI50" s="103" t="n">
        <v>9.641942</v>
      </c>
      <c r="AJ50" s="103" t="n">
        <v>8.150974</v>
      </c>
      <c r="AK50" s="103" t="n">
        <v>6.66</v>
      </c>
      <c r="AL50" s="103" t="n">
        <v>6.932</v>
      </c>
      <c r="AM50" s="103" t="n">
        <v>7.204</v>
      </c>
      <c r="AN50" s="103" t="n">
        <v>7.476</v>
      </c>
      <c r="AO50" s="103" t="n">
        <v>7.748</v>
      </c>
      <c r="AP50" s="103" t="n">
        <v>8.02</v>
      </c>
      <c r="AQ50" s="103" t="n">
        <v>8.292</v>
      </c>
      <c r="AR50" s="103" t="n">
        <v>8.564</v>
      </c>
      <c r="AS50" s="103" t="n">
        <v>8.836</v>
      </c>
      <c r="AT50" s="103" t="n">
        <v>9.108</v>
      </c>
      <c r="AU50" s="103" t="n">
        <v>9.38</v>
      </c>
      <c r="AV50" s="103" t="n">
        <v>9.652</v>
      </c>
      <c r="AW50" s="103" t="n">
        <v>9.924</v>
      </c>
      <c r="AX50" s="103" t="n">
        <v>10.196</v>
      </c>
      <c r="AY50" s="103" t="n">
        <v>10.468</v>
      </c>
      <c r="AZ50" s="103" t="n">
        <v>10.74</v>
      </c>
    </row>
    <row r="51" customFormat="false" ht="12.8" hidden="false" customHeight="false" outlineLevel="0" collapsed="false">
      <c r="A51" s="102" t="n">
        <v>84</v>
      </c>
      <c r="B51" s="103" t="n">
        <v>0</v>
      </c>
      <c r="C51" s="103" t="n">
        <v>1.1596</v>
      </c>
      <c r="D51" s="103" t="n">
        <v>2.3192</v>
      </c>
      <c r="E51" s="103" t="n">
        <v>3.4788</v>
      </c>
      <c r="F51" s="103" t="n">
        <v>4.6384</v>
      </c>
      <c r="G51" s="103" t="n">
        <v>5.798</v>
      </c>
      <c r="H51" s="103" t="n">
        <v>6.9576</v>
      </c>
      <c r="I51" s="103" t="n">
        <v>8.1172</v>
      </c>
      <c r="J51" s="103" t="n">
        <v>9.2768</v>
      </c>
      <c r="K51" s="103" t="n">
        <v>10.16392</v>
      </c>
      <c r="L51" s="103" t="n">
        <v>11.05104</v>
      </c>
      <c r="M51" s="103" t="n">
        <v>11.93816</v>
      </c>
      <c r="N51" s="103" t="n">
        <v>12.82528</v>
      </c>
      <c r="O51" s="103" t="n">
        <v>13.7124</v>
      </c>
      <c r="P51" s="103" t="n">
        <v>14.34888</v>
      </c>
      <c r="Q51" s="103" t="n">
        <v>14.98536</v>
      </c>
      <c r="R51" s="103" t="n">
        <v>15.62184</v>
      </c>
      <c r="S51" s="103" t="n">
        <v>16.25832</v>
      </c>
      <c r="T51" s="103" t="n">
        <v>16.8948</v>
      </c>
      <c r="U51" s="103" t="n">
        <v>17.32924</v>
      </c>
      <c r="V51" s="103" t="n">
        <v>17.76368</v>
      </c>
      <c r="W51" s="103" t="n">
        <v>18.19812</v>
      </c>
      <c r="X51" s="103" t="n">
        <v>18.63256</v>
      </c>
      <c r="Y51" s="103" t="n">
        <v>19.067</v>
      </c>
      <c r="Z51" s="103" t="n">
        <v>18.71328</v>
      </c>
      <c r="AA51" s="103" t="n">
        <v>18.35956</v>
      </c>
      <c r="AB51" s="103" t="n">
        <v>18.00584</v>
      </c>
      <c r="AC51" s="103" t="n">
        <v>17.65212</v>
      </c>
      <c r="AD51" s="103" t="n">
        <v>17.2984</v>
      </c>
      <c r="AE51" s="103" t="n">
        <v>15.795772</v>
      </c>
      <c r="AF51" s="103" t="n">
        <v>14.293144</v>
      </c>
      <c r="AG51" s="103" t="n">
        <v>12.7905146666667</v>
      </c>
      <c r="AH51" s="103" t="n">
        <v>11.2878853333333</v>
      </c>
      <c r="AI51" s="103" t="n">
        <v>9.785256</v>
      </c>
      <c r="AJ51" s="103" t="n">
        <v>8.282632</v>
      </c>
      <c r="AK51" s="103" t="n">
        <v>6.78</v>
      </c>
      <c r="AL51" s="103" t="n">
        <v>7.076</v>
      </c>
      <c r="AM51" s="103" t="n">
        <v>7.372</v>
      </c>
      <c r="AN51" s="103" t="n">
        <v>7.668</v>
      </c>
      <c r="AO51" s="103" t="n">
        <v>7.964</v>
      </c>
      <c r="AP51" s="103" t="n">
        <v>8.26</v>
      </c>
      <c r="AQ51" s="103" t="n">
        <v>8.556</v>
      </c>
      <c r="AR51" s="103" t="n">
        <v>8.852</v>
      </c>
      <c r="AS51" s="103" t="n">
        <v>9.148</v>
      </c>
      <c r="AT51" s="103" t="n">
        <v>9.444</v>
      </c>
      <c r="AU51" s="103" t="n">
        <v>9.74</v>
      </c>
      <c r="AV51" s="103" t="n">
        <v>10.036</v>
      </c>
      <c r="AW51" s="103" t="n">
        <v>10.332</v>
      </c>
      <c r="AX51" s="103" t="n">
        <v>10.628</v>
      </c>
      <c r="AY51" s="103" t="n">
        <v>10.924</v>
      </c>
      <c r="AZ51" s="103" t="n">
        <v>11.22</v>
      </c>
    </row>
    <row r="52" customFormat="false" ht="12.8" hidden="false" customHeight="false" outlineLevel="0" collapsed="false">
      <c r="A52" s="102" t="n">
        <v>85</v>
      </c>
      <c r="B52" s="103" t="n">
        <v>0</v>
      </c>
      <c r="C52" s="103" t="n">
        <v>1.161</v>
      </c>
      <c r="D52" s="103" t="n">
        <v>2.322</v>
      </c>
      <c r="E52" s="103" t="n">
        <v>3.483</v>
      </c>
      <c r="F52" s="103" t="n">
        <v>4.644</v>
      </c>
      <c r="G52" s="103" t="n">
        <v>5.805</v>
      </c>
      <c r="H52" s="103" t="n">
        <v>6.966</v>
      </c>
      <c r="I52" s="103" t="n">
        <v>8.127</v>
      </c>
      <c r="J52" s="103" t="n">
        <v>9.288</v>
      </c>
      <c r="K52" s="103" t="n">
        <v>10.1838</v>
      </c>
      <c r="L52" s="103" t="n">
        <v>11.0796</v>
      </c>
      <c r="M52" s="103" t="n">
        <v>11.9754</v>
      </c>
      <c r="N52" s="103" t="n">
        <v>12.8712</v>
      </c>
      <c r="O52" s="103" t="n">
        <v>13.767</v>
      </c>
      <c r="P52" s="103" t="n">
        <v>14.412</v>
      </c>
      <c r="Q52" s="103" t="n">
        <v>15.057</v>
      </c>
      <c r="R52" s="103" t="n">
        <v>15.702</v>
      </c>
      <c r="S52" s="103" t="n">
        <v>16.347</v>
      </c>
      <c r="T52" s="103" t="n">
        <v>16.992</v>
      </c>
      <c r="U52" s="103" t="n">
        <v>17.4438</v>
      </c>
      <c r="V52" s="103" t="n">
        <v>17.8956</v>
      </c>
      <c r="W52" s="103" t="n">
        <v>18.3474</v>
      </c>
      <c r="X52" s="103" t="n">
        <v>18.7992</v>
      </c>
      <c r="Y52" s="103" t="n">
        <v>19.251</v>
      </c>
      <c r="Z52" s="103" t="n">
        <v>18.9008</v>
      </c>
      <c r="AA52" s="103" t="n">
        <v>18.5506</v>
      </c>
      <c r="AB52" s="103" t="n">
        <v>18.2004</v>
      </c>
      <c r="AC52" s="103" t="n">
        <v>17.8502</v>
      </c>
      <c r="AD52" s="103" t="n">
        <v>17.5</v>
      </c>
      <c r="AE52" s="103" t="n">
        <v>15.985715</v>
      </c>
      <c r="AF52" s="103" t="n">
        <v>14.47143</v>
      </c>
      <c r="AG52" s="103" t="n">
        <v>12.9571433333333</v>
      </c>
      <c r="AH52" s="103" t="n">
        <v>11.4428566666667</v>
      </c>
      <c r="AI52" s="103" t="n">
        <v>9.92857</v>
      </c>
      <c r="AJ52" s="103" t="n">
        <v>8.41429</v>
      </c>
      <c r="AK52" s="103" t="n">
        <v>6.9</v>
      </c>
      <c r="AL52" s="103" t="n">
        <v>7.22</v>
      </c>
      <c r="AM52" s="103" t="n">
        <v>7.54</v>
      </c>
      <c r="AN52" s="103" t="n">
        <v>7.86</v>
      </c>
      <c r="AO52" s="103" t="n">
        <v>8.18</v>
      </c>
      <c r="AP52" s="103" t="n">
        <v>8.5</v>
      </c>
      <c r="AQ52" s="103" t="n">
        <v>8.82</v>
      </c>
      <c r="AR52" s="103" t="n">
        <v>9.14</v>
      </c>
      <c r="AS52" s="103" t="n">
        <v>9.46</v>
      </c>
      <c r="AT52" s="103" t="n">
        <v>9.78</v>
      </c>
      <c r="AU52" s="103" t="n">
        <v>10.1</v>
      </c>
      <c r="AV52" s="103" t="n">
        <v>10.42</v>
      </c>
      <c r="AW52" s="103" t="n">
        <v>10.74</v>
      </c>
      <c r="AX52" s="103" t="n">
        <v>11.06</v>
      </c>
      <c r="AY52" s="103" t="n">
        <v>11.38</v>
      </c>
      <c r="AZ52" s="103" t="n">
        <v>11.7</v>
      </c>
    </row>
    <row r="53" customFormat="false" ht="12.8" hidden="false" customHeight="false" outlineLevel="0" collapsed="false">
      <c r="A53" s="102" t="n">
        <v>86</v>
      </c>
      <c r="B53" s="103" t="n">
        <v>0</v>
      </c>
      <c r="C53" s="103" t="n">
        <v>1.1624</v>
      </c>
      <c r="D53" s="103" t="n">
        <v>2.3248</v>
      </c>
      <c r="E53" s="103" t="n">
        <v>3.4872</v>
      </c>
      <c r="F53" s="103" t="n">
        <v>4.6496</v>
      </c>
      <c r="G53" s="103" t="n">
        <v>5.812</v>
      </c>
      <c r="H53" s="103" t="n">
        <v>6.9744</v>
      </c>
      <c r="I53" s="103" t="n">
        <v>8.1368</v>
      </c>
      <c r="J53" s="103" t="n">
        <v>9.2992</v>
      </c>
      <c r="K53" s="103" t="n">
        <v>10.19744</v>
      </c>
      <c r="L53" s="103" t="n">
        <v>11.09568</v>
      </c>
      <c r="M53" s="103" t="n">
        <v>11.99392</v>
      </c>
      <c r="N53" s="103" t="n">
        <v>12.89216</v>
      </c>
      <c r="O53" s="103" t="n">
        <v>13.7904</v>
      </c>
      <c r="P53" s="103" t="n">
        <v>14.45088</v>
      </c>
      <c r="Q53" s="103" t="n">
        <v>15.11136</v>
      </c>
      <c r="R53" s="103" t="n">
        <v>15.77184</v>
      </c>
      <c r="S53" s="103" t="n">
        <v>16.43232</v>
      </c>
      <c r="T53" s="103" t="n">
        <v>17.0928</v>
      </c>
      <c r="U53" s="103" t="n">
        <v>17.56124</v>
      </c>
      <c r="V53" s="103" t="n">
        <v>18.02968</v>
      </c>
      <c r="W53" s="103" t="n">
        <v>18.49812</v>
      </c>
      <c r="X53" s="103" t="n">
        <v>18.96656</v>
      </c>
      <c r="Y53" s="103" t="n">
        <v>19.435</v>
      </c>
      <c r="Z53" s="103" t="n">
        <v>19.08832</v>
      </c>
      <c r="AA53" s="103" t="n">
        <v>18.74164</v>
      </c>
      <c r="AB53" s="103" t="n">
        <v>18.39496</v>
      </c>
      <c r="AC53" s="103" t="n">
        <v>18.04828</v>
      </c>
      <c r="AD53" s="103" t="n">
        <v>17.7016</v>
      </c>
      <c r="AE53" s="103" t="n">
        <v>16.181372</v>
      </c>
      <c r="AF53" s="103" t="n">
        <v>14.661144</v>
      </c>
      <c r="AG53" s="103" t="n">
        <v>13.1409146666667</v>
      </c>
      <c r="AH53" s="103" t="n">
        <v>11.6206853333333</v>
      </c>
      <c r="AI53" s="103" t="n">
        <v>10.100456</v>
      </c>
      <c r="AJ53" s="103" t="n">
        <v>8.580232</v>
      </c>
      <c r="AK53" s="103" t="n">
        <v>7.06</v>
      </c>
      <c r="AL53" s="103" t="n">
        <v>7.392</v>
      </c>
      <c r="AM53" s="103" t="n">
        <v>7.724</v>
      </c>
      <c r="AN53" s="103" t="n">
        <v>8.056</v>
      </c>
      <c r="AO53" s="103" t="n">
        <v>8.388</v>
      </c>
      <c r="AP53" s="103" t="n">
        <v>8.72</v>
      </c>
      <c r="AQ53" s="103" t="n">
        <v>9.052</v>
      </c>
      <c r="AR53" s="103" t="n">
        <v>9.384</v>
      </c>
      <c r="AS53" s="103" t="n">
        <v>9.716</v>
      </c>
      <c r="AT53" s="103" t="n">
        <v>10.048</v>
      </c>
      <c r="AU53" s="103" t="n">
        <v>10.38</v>
      </c>
      <c r="AV53" s="103" t="n">
        <v>10.712</v>
      </c>
      <c r="AW53" s="103" t="n">
        <v>11.044</v>
      </c>
      <c r="AX53" s="103" t="n">
        <v>11.376</v>
      </c>
      <c r="AY53" s="103" t="n">
        <v>11.708</v>
      </c>
      <c r="AZ53" s="103" t="n">
        <v>12.04</v>
      </c>
    </row>
    <row r="54" customFormat="false" ht="12.8" hidden="false" customHeight="false" outlineLevel="0" collapsed="false">
      <c r="A54" s="102" t="n">
        <v>87</v>
      </c>
      <c r="B54" s="103" t="n">
        <v>0</v>
      </c>
      <c r="C54" s="103" t="n">
        <v>1.1638</v>
      </c>
      <c r="D54" s="103" t="n">
        <v>2.3276</v>
      </c>
      <c r="E54" s="103" t="n">
        <v>3.4914</v>
      </c>
      <c r="F54" s="103" t="n">
        <v>4.6552</v>
      </c>
      <c r="G54" s="103" t="n">
        <v>5.819</v>
      </c>
      <c r="H54" s="103" t="n">
        <v>6.9828</v>
      </c>
      <c r="I54" s="103" t="n">
        <v>8.1466</v>
      </c>
      <c r="J54" s="103" t="n">
        <v>9.3104</v>
      </c>
      <c r="K54" s="103" t="n">
        <v>10.21108</v>
      </c>
      <c r="L54" s="103" t="n">
        <v>11.11176</v>
      </c>
      <c r="M54" s="103" t="n">
        <v>12.01244</v>
      </c>
      <c r="N54" s="103" t="n">
        <v>12.91312</v>
      </c>
      <c r="O54" s="103" t="n">
        <v>13.8138</v>
      </c>
      <c r="P54" s="103" t="n">
        <v>14.48976</v>
      </c>
      <c r="Q54" s="103" t="n">
        <v>15.16572</v>
      </c>
      <c r="R54" s="103" t="n">
        <v>15.84168</v>
      </c>
      <c r="S54" s="103" t="n">
        <v>16.51764</v>
      </c>
      <c r="T54" s="103" t="n">
        <v>17.1936</v>
      </c>
      <c r="U54" s="103" t="n">
        <v>17.67868</v>
      </c>
      <c r="V54" s="103" t="n">
        <v>18.16376</v>
      </c>
      <c r="W54" s="103" t="n">
        <v>18.64884</v>
      </c>
      <c r="X54" s="103" t="n">
        <v>19.13392</v>
      </c>
      <c r="Y54" s="103" t="n">
        <v>19.619</v>
      </c>
      <c r="Z54" s="103" t="n">
        <v>19.27584</v>
      </c>
      <c r="AA54" s="103" t="n">
        <v>18.93268</v>
      </c>
      <c r="AB54" s="103" t="n">
        <v>18.58952</v>
      </c>
      <c r="AC54" s="103" t="n">
        <v>18.24636</v>
      </c>
      <c r="AD54" s="103" t="n">
        <v>17.9032</v>
      </c>
      <c r="AE54" s="103" t="n">
        <v>16.377029</v>
      </c>
      <c r="AF54" s="103" t="n">
        <v>14.850858</v>
      </c>
      <c r="AG54" s="103" t="n">
        <v>13.324686</v>
      </c>
      <c r="AH54" s="103" t="n">
        <v>11.798514</v>
      </c>
      <c r="AI54" s="103" t="n">
        <v>10.272342</v>
      </c>
      <c r="AJ54" s="103" t="n">
        <v>8.746174</v>
      </c>
      <c r="AK54" s="103" t="n">
        <v>7.22</v>
      </c>
      <c r="AL54" s="103" t="n">
        <v>7.564</v>
      </c>
      <c r="AM54" s="103" t="n">
        <v>7.908</v>
      </c>
      <c r="AN54" s="103" t="n">
        <v>8.252</v>
      </c>
      <c r="AO54" s="103" t="n">
        <v>8.596</v>
      </c>
      <c r="AP54" s="103" t="n">
        <v>8.94</v>
      </c>
      <c r="AQ54" s="103" t="n">
        <v>9.284</v>
      </c>
      <c r="AR54" s="103" t="n">
        <v>9.628</v>
      </c>
      <c r="AS54" s="103" t="n">
        <v>9.97200000000001</v>
      </c>
      <c r="AT54" s="103" t="n">
        <v>10.316</v>
      </c>
      <c r="AU54" s="103" t="n">
        <v>10.66</v>
      </c>
      <c r="AV54" s="103" t="n">
        <v>11.004</v>
      </c>
      <c r="AW54" s="103" t="n">
        <v>11.348</v>
      </c>
      <c r="AX54" s="103" t="n">
        <v>11.692</v>
      </c>
      <c r="AY54" s="103" t="n">
        <v>12.036</v>
      </c>
      <c r="AZ54" s="103" t="n">
        <v>12.38</v>
      </c>
    </row>
    <row r="55" customFormat="false" ht="12.8" hidden="false" customHeight="false" outlineLevel="0" collapsed="false">
      <c r="A55" s="102" t="n">
        <v>88</v>
      </c>
      <c r="B55" s="103" t="n">
        <v>0</v>
      </c>
      <c r="C55" s="103" t="n">
        <v>1.1652</v>
      </c>
      <c r="D55" s="103" t="n">
        <v>2.3304</v>
      </c>
      <c r="E55" s="103" t="n">
        <v>3.4956</v>
      </c>
      <c r="F55" s="103" t="n">
        <v>4.6608</v>
      </c>
      <c r="G55" s="103" t="n">
        <v>5.826</v>
      </c>
      <c r="H55" s="103" t="n">
        <v>6.9912</v>
      </c>
      <c r="I55" s="103" t="n">
        <v>8.1564</v>
      </c>
      <c r="J55" s="103" t="n">
        <v>9.3216</v>
      </c>
      <c r="K55" s="103" t="n">
        <v>10.22472</v>
      </c>
      <c r="L55" s="103" t="n">
        <v>11.12784</v>
      </c>
      <c r="M55" s="103" t="n">
        <v>12.03096</v>
      </c>
      <c r="N55" s="103" t="n">
        <v>12.93408</v>
      </c>
      <c r="O55" s="103" t="n">
        <v>13.8372</v>
      </c>
      <c r="P55" s="103" t="n">
        <v>14.52864</v>
      </c>
      <c r="Q55" s="103" t="n">
        <v>15.22008</v>
      </c>
      <c r="R55" s="103" t="n">
        <v>15.91152</v>
      </c>
      <c r="S55" s="103" t="n">
        <v>16.60296</v>
      </c>
      <c r="T55" s="103" t="n">
        <v>17.2944</v>
      </c>
      <c r="U55" s="103" t="n">
        <v>17.79612</v>
      </c>
      <c r="V55" s="103" t="n">
        <v>18.29784</v>
      </c>
      <c r="W55" s="103" t="n">
        <v>18.79956</v>
      </c>
      <c r="X55" s="103" t="n">
        <v>19.30128</v>
      </c>
      <c r="Y55" s="103" t="n">
        <v>19.803</v>
      </c>
      <c r="Z55" s="103" t="n">
        <v>19.46336</v>
      </c>
      <c r="AA55" s="103" t="n">
        <v>19.12372</v>
      </c>
      <c r="AB55" s="103" t="n">
        <v>18.78408</v>
      </c>
      <c r="AC55" s="103" t="n">
        <v>18.44444</v>
      </c>
      <c r="AD55" s="103" t="n">
        <v>18.1048</v>
      </c>
      <c r="AE55" s="103" t="n">
        <v>16.572686</v>
      </c>
      <c r="AF55" s="103" t="n">
        <v>15.040572</v>
      </c>
      <c r="AG55" s="103" t="n">
        <v>13.5084573333333</v>
      </c>
      <c r="AH55" s="103" t="n">
        <v>11.9763426666667</v>
      </c>
      <c r="AI55" s="103" t="n">
        <v>10.444228</v>
      </c>
      <c r="AJ55" s="103" t="n">
        <v>8.912116</v>
      </c>
      <c r="AK55" s="103" t="n">
        <v>7.38</v>
      </c>
      <c r="AL55" s="103" t="n">
        <v>7.736</v>
      </c>
      <c r="AM55" s="103" t="n">
        <v>8.092</v>
      </c>
      <c r="AN55" s="103" t="n">
        <v>8.448</v>
      </c>
      <c r="AO55" s="103" t="n">
        <v>8.804</v>
      </c>
      <c r="AP55" s="103" t="n">
        <v>9.16</v>
      </c>
      <c r="AQ55" s="103" t="n">
        <v>9.516</v>
      </c>
      <c r="AR55" s="103" t="n">
        <v>9.872</v>
      </c>
      <c r="AS55" s="103" t="n">
        <v>10.228</v>
      </c>
      <c r="AT55" s="103" t="n">
        <v>10.584</v>
      </c>
      <c r="AU55" s="103" t="n">
        <v>10.94</v>
      </c>
      <c r="AV55" s="103" t="n">
        <v>11.296</v>
      </c>
      <c r="AW55" s="103" t="n">
        <v>11.652</v>
      </c>
      <c r="AX55" s="103" t="n">
        <v>12.008</v>
      </c>
      <c r="AY55" s="103" t="n">
        <v>12.364</v>
      </c>
      <c r="AZ55" s="103" t="n">
        <v>12.72</v>
      </c>
    </row>
    <row r="56" customFormat="false" ht="12.8" hidden="false" customHeight="false" outlineLevel="0" collapsed="false">
      <c r="A56" s="102" t="n">
        <v>89</v>
      </c>
      <c r="B56" s="103" t="n">
        <v>0</v>
      </c>
      <c r="C56" s="103" t="n">
        <v>1.1666</v>
      </c>
      <c r="D56" s="103" t="n">
        <v>2.3332</v>
      </c>
      <c r="E56" s="103" t="n">
        <v>3.4998</v>
      </c>
      <c r="F56" s="103" t="n">
        <v>4.6664</v>
      </c>
      <c r="G56" s="103" t="n">
        <v>5.833</v>
      </c>
      <c r="H56" s="103" t="n">
        <v>6.9996</v>
      </c>
      <c r="I56" s="103" t="n">
        <v>8.1662</v>
      </c>
      <c r="J56" s="103" t="n">
        <v>9.3328</v>
      </c>
      <c r="K56" s="103" t="n">
        <v>10.23836</v>
      </c>
      <c r="L56" s="103" t="n">
        <v>11.14392</v>
      </c>
      <c r="M56" s="103" t="n">
        <v>12.04948</v>
      </c>
      <c r="N56" s="103" t="n">
        <v>12.95504</v>
      </c>
      <c r="O56" s="103" t="n">
        <v>13.8606</v>
      </c>
      <c r="P56" s="103" t="n">
        <v>14.56752</v>
      </c>
      <c r="Q56" s="103" t="n">
        <v>15.27444</v>
      </c>
      <c r="R56" s="103" t="n">
        <v>15.98136</v>
      </c>
      <c r="S56" s="103" t="n">
        <v>16.68828</v>
      </c>
      <c r="T56" s="103" t="n">
        <v>17.3952</v>
      </c>
      <c r="U56" s="103" t="n">
        <v>17.91356</v>
      </c>
      <c r="V56" s="103" t="n">
        <v>18.43192</v>
      </c>
      <c r="W56" s="103" t="n">
        <v>18.95028</v>
      </c>
      <c r="X56" s="103" t="n">
        <v>19.46864</v>
      </c>
      <c r="Y56" s="103" t="n">
        <v>19.987</v>
      </c>
      <c r="Z56" s="103" t="n">
        <v>19.65088</v>
      </c>
      <c r="AA56" s="103" t="n">
        <v>19.31476</v>
      </c>
      <c r="AB56" s="103" t="n">
        <v>18.97864</v>
      </c>
      <c r="AC56" s="103" t="n">
        <v>18.64252</v>
      </c>
      <c r="AD56" s="103" t="n">
        <v>18.3064</v>
      </c>
      <c r="AE56" s="103" t="n">
        <v>16.768343</v>
      </c>
      <c r="AF56" s="103" t="n">
        <v>15.230286</v>
      </c>
      <c r="AG56" s="103" t="n">
        <v>13.6922286666667</v>
      </c>
      <c r="AH56" s="103" t="n">
        <v>12.1541713333333</v>
      </c>
      <c r="AI56" s="103" t="n">
        <v>10.616114</v>
      </c>
      <c r="AJ56" s="103" t="n">
        <v>9.078058</v>
      </c>
      <c r="AK56" s="103" t="n">
        <v>7.54</v>
      </c>
      <c r="AL56" s="103" t="n">
        <v>7.908</v>
      </c>
      <c r="AM56" s="103" t="n">
        <v>8.276</v>
      </c>
      <c r="AN56" s="103" t="n">
        <v>8.644</v>
      </c>
      <c r="AO56" s="103" t="n">
        <v>9.012</v>
      </c>
      <c r="AP56" s="103" t="n">
        <v>9.38</v>
      </c>
      <c r="AQ56" s="103" t="n">
        <v>9.748</v>
      </c>
      <c r="AR56" s="103" t="n">
        <v>10.116</v>
      </c>
      <c r="AS56" s="103" t="n">
        <v>10.484</v>
      </c>
      <c r="AT56" s="103" t="n">
        <v>10.852</v>
      </c>
      <c r="AU56" s="103" t="n">
        <v>11.22</v>
      </c>
      <c r="AV56" s="103" t="n">
        <v>11.588</v>
      </c>
      <c r="AW56" s="103" t="n">
        <v>11.956</v>
      </c>
      <c r="AX56" s="103" t="n">
        <v>12.324</v>
      </c>
      <c r="AY56" s="103" t="n">
        <v>12.692</v>
      </c>
      <c r="AZ56" s="103" t="n">
        <v>13.06</v>
      </c>
    </row>
    <row r="57" customFormat="false" ht="12.8" hidden="false" customHeight="false" outlineLevel="0" collapsed="false">
      <c r="A57" s="102" t="n">
        <v>90</v>
      </c>
      <c r="B57" s="103" t="n">
        <v>0</v>
      </c>
      <c r="C57" s="103" t="n">
        <v>1.168</v>
      </c>
      <c r="D57" s="103" t="n">
        <v>2.336</v>
      </c>
      <c r="E57" s="103" t="n">
        <v>3.504</v>
      </c>
      <c r="F57" s="103" t="n">
        <v>4.672</v>
      </c>
      <c r="G57" s="103" t="n">
        <v>5.84</v>
      </c>
      <c r="H57" s="103" t="n">
        <v>7.008</v>
      </c>
      <c r="I57" s="103" t="n">
        <v>8.176</v>
      </c>
      <c r="J57" s="103" t="n">
        <v>9.344</v>
      </c>
      <c r="K57" s="103" t="n">
        <v>10.252</v>
      </c>
      <c r="L57" s="103" t="n">
        <v>11.16</v>
      </c>
      <c r="M57" s="103" t="n">
        <v>12.068</v>
      </c>
      <c r="N57" s="103" t="n">
        <v>12.976</v>
      </c>
      <c r="O57" s="103" t="n">
        <v>13.884</v>
      </c>
      <c r="P57" s="103" t="n">
        <v>14.6064</v>
      </c>
      <c r="Q57" s="103" t="n">
        <v>15.3288</v>
      </c>
      <c r="R57" s="103" t="n">
        <v>16.0512</v>
      </c>
      <c r="S57" s="103" t="n">
        <v>16.7736</v>
      </c>
      <c r="T57" s="103" t="n">
        <v>17.496</v>
      </c>
      <c r="U57" s="103" t="n">
        <v>18.031</v>
      </c>
      <c r="V57" s="103" t="n">
        <v>18.566</v>
      </c>
      <c r="W57" s="103" t="n">
        <v>19.101</v>
      </c>
      <c r="X57" s="103" t="n">
        <v>19.636</v>
      </c>
      <c r="Y57" s="103" t="n">
        <v>20.171</v>
      </c>
      <c r="Z57" s="103" t="n">
        <v>19.8384</v>
      </c>
      <c r="AA57" s="103" t="n">
        <v>19.5058</v>
      </c>
      <c r="AB57" s="103" t="n">
        <v>19.1732</v>
      </c>
      <c r="AC57" s="103" t="n">
        <v>18.8406</v>
      </c>
      <c r="AD57" s="103" t="n">
        <v>18.508</v>
      </c>
      <c r="AE57" s="103" t="n">
        <v>16.964</v>
      </c>
      <c r="AF57" s="103" t="n">
        <v>15.42</v>
      </c>
      <c r="AG57" s="103" t="n">
        <v>13.876</v>
      </c>
      <c r="AH57" s="103" t="n">
        <v>12.332</v>
      </c>
      <c r="AI57" s="103" t="n">
        <v>10.788</v>
      </c>
      <c r="AJ57" s="103" t="n">
        <v>9.244</v>
      </c>
      <c r="AK57" s="103" t="n">
        <v>7.7</v>
      </c>
      <c r="AL57" s="103" t="n">
        <v>8.08</v>
      </c>
      <c r="AM57" s="103" t="n">
        <v>8.46</v>
      </c>
      <c r="AN57" s="103" t="n">
        <v>8.84</v>
      </c>
      <c r="AO57" s="103" t="n">
        <v>9.22</v>
      </c>
      <c r="AP57" s="103" t="n">
        <v>9.6</v>
      </c>
      <c r="AQ57" s="103" t="n">
        <v>9.98</v>
      </c>
      <c r="AR57" s="103" t="n">
        <v>10.36</v>
      </c>
      <c r="AS57" s="103" t="n">
        <v>10.74</v>
      </c>
      <c r="AT57" s="103" t="n">
        <v>11.12</v>
      </c>
      <c r="AU57" s="103" t="n">
        <v>11.5</v>
      </c>
      <c r="AV57" s="103" t="n">
        <v>11.88</v>
      </c>
      <c r="AW57" s="103" t="n">
        <v>12.26</v>
      </c>
      <c r="AX57" s="103" t="n">
        <v>12.64</v>
      </c>
      <c r="AY57" s="103" t="n">
        <v>13.02</v>
      </c>
      <c r="AZ57" s="103" t="n">
        <v>13.4</v>
      </c>
    </row>
    <row r="58" customFormat="false" ht="12.8" hidden="false" customHeight="false" outlineLevel="0" collapsed="false">
      <c r="A58" s="102" t="n">
        <v>91</v>
      </c>
      <c r="B58" s="103" t="n">
        <v>0</v>
      </c>
      <c r="C58" s="103" t="n">
        <v>1.1606</v>
      </c>
      <c r="D58" s="103" t="n">
        <v>2.3212</v>
      </c>
      <c r="E58" s="103" t="n">
        <v>3.4818</v>
      </c>
      <c r="F58" s="103" t="n">
        <v>4.6424</v>
      </c>
      <c r="G58" s="103" t="n">
        <v>5.803</v>
      </c>
      <c r="H58" s="103" t="n">
        <v>6.9636</v>
      </c>
      <c r="I58" s="103" t="n">
        <v>8.1242</v>
      </c>
      <c r="J58" s="103" t="n">
        <v>9.2848</v>
      </c>
      <c r="K58" s="103" t="n">
        <v>10.16928</v>
      </c>
      <c r="L58" s="103" t="n">
        <v>11.05376</v>
      </c>
      <c r="M58" s="103" t="n">
        <v>11.93824</v>
      </c>
      <c r="N58" s="103" t="n">
        <v>12.82272</v>
      </c>
      <c r="O58" s="103" t="n">
        <v>13.7072</v>
      </c>
      <c r="P58" s="103" t="n">
        <v>14.48512</v>
      </c>
      <c r="Q58" s="103" t="n">
        <v>15.26304</v>
      </c>
      <c r="R58" s="103" t="n">
        <v>16.04096</v>
      </c>
      <c r="S58" s="103" t="n">
        <v>16.81888</v>
      </c>
      <c r="T58" s="103" t="n">
        <v>17.5968</v>
      </c>
      <c r="U58" s="103" t="n">
        <v>18.14844</v>
      </c>
      <c r="V58" s="103" t="n">
        <v>18.70008</v>
      </c>
      <c r="W58" s="103" t="n">
        <v>19.25172</v>
      </c>
      <c r="X58" s="103" t="n">
        <v>19.80336</v>
      </c>
      <c r="Y58" s="103" t="n">
        <v>20.355</v>
      </c>
      <c r="Z58" s="103" t="n">
        <v>20.0248</v>
      </c>
      <c r="AA58" s="103" t="n">
        <v>19.6946</v>
      </c>
      <c r="AB58" s="103" t="n">
        <v>19.3644</v>
      </c>
      <c r="AC58" s="103" t="n">
        <v>19.0342</v>
      </c>
      <c r="AD58" s="103" t="n">
        <v>18.704</v>
      </c>
      <c r="AE58" s="103" t="n">
        <v>17.146286</v>
      </c>
      <c r="AF58" s="103" t="n">
        <v>15.588572</v>
      </c>
      <c r="AG58" s="103" t="n">
        <v>14.0308573333333</v>
      </c>
      <c r="AH58" s="103" t="n">
        <v>12.4731426666667</v>
      </c>
      <c r="AI58" s="103" t="n">
        <v>10.915428</v>
      </c>
      <c r="AJ58" s="103" t="n">
        <v>9.357714</v>
      </c>
      <c r="AK58" s="103" t="n">
        <v>7.8</v>
      </c>
      <c r="AL58" s="103" t="n">
        <v>8.192</v>
      </c>
      <c r="AM58" s="103" t="n">
        <v>8.584</v>
      </c>
      <c r="AN58" s="103" t="n">
        <v>8.976</v>
      </c>
      <c r="AO58" s="103" t="n">
        <v>9.368</v>
      </c>
      <c r="AP58" s="103" t="n">
        <v>9.76</v>
      </c>
      <c r="AQ58" s="103" t="n">
        <v>10.152</v>
      </c>
      <c r="AR58" s="103" t="n">
        <v>10.544</v>
      </c>
      <c r="AS58" s="103" t="n">
        <v>10.936</v>
      </c>
      <c r="AT58" s="103" t="n">
        <v>11.328</v>
      </c>
      <c r="AU58" s="103" t="n">
        <v>11.72</v>
      </c>
      <c r="AV58" s="103" t="n">
        <v>12.112</v>
      </c>
      <c r="AW58" s="103" t="n">
        <v>12.504</v>
      </c>
      <c r="AX58" s="103" t="n">
        <v>12.896</v>
      </c>
      <c r="AY58" s="103" t="n">
        <v>13.288</v>
      </c>
      <c r="AZ58" s="103" t="n">
        <v>13.68</v>
      </c>
    </row>
    <row r="59" customFormat="false" ht="12.8" hidden="false" customHeight="false" outlineLevel="0" collapsed="false">
      <c r="A59" s="102" t="n">
        <v>92</v>
      </c>
      <c r="B59" s="103" t="n">
        <v>0</v>
      </c>
      <c r="C59" s="103" t="n">
        <v>1.1532</v>
      </c>
      <c r="D59" s="103" t="n">
        <v>2.3064</v>
      </c>
      <c r="E59" s="103" t="n">
        <v>3.4596</v>
      </c>
      <c r="F59" s="103" t="n">
        <v>4.6128</v>
      </c>
      <c r="G59" s="103" t="n">
        <v>5.766</v>
      </c>
      <c r="H59" s="103" t="n">
        <v>6.9192</v>
      </c>
      <c r="I59" s="103" t="n">
        <v>8.0724</v>
      </c>
      <c r="J59" s="103" t="n">
        <v>9.2256</v>
      </c>
      <c r="K59" s="103" t="n">
        <v>10.08656</v>
      </c>
      <c r="L59" s="103" t="n">
        <v>10.94752</v>
      </c>
      <c r="M59" s="103" t="n">
        <v>11.80848</v>
      </c>
      <c r="N59" s="103" t="n">
        <v>12.66944</v>
      </c>
      <c r="O59" s="103" t="n">
        <v>13.5304</v>
      </c>
      <c r="P59" s="103" t="n">
        <v>14.36384</v>
      </c>
      <c r="Q59" s="103" t="n">
        <v>15.19728</v>
      </c>
      <c r="R59" s="103" t="n">
        <v>16.03072</v>
      </c>
      <c r="S59" s="103" t="n">
        <v>16.86416</v>
      </c>
      <c r="T59" s="103" t="n">
        <v>17.6976</v>
      </c>
      <c r="U59" s="103" t="n">
        <v>18.26588</v>
      </c>
      <c r="V59" s="103" t="n">
        <v>18.83416</v>
      </c>
      <c r="W59" s="103" t="n">
        <v>19.40244</v>
      </c>
      <c r="X59" s="103" t="n">
        <v>19.97072</v>
      </c>
      <c r="Y59" s="103" t="n">
        <v>20.539</v>
      </c>
      <c r="Z59" s="103" t="n">
        <v>20.2112</v>
      </c>
      <c r="AA59" s="103" t="n">
        <v>19.8834</v>
      </c>
      <c r="AB59" s="103" t="n">
        <v>19.5556</v>
      </c>
      <c r="AC59" s="103" t="n">
        <v>19.2278</v>
      </c>
      <c r="AD59" s="103" t="n">
        <v>18.9</v>
      </c>
      <c r="AE59" s="103" t="n">
        <v>17.328572</v>
      </c>
      <c r="AF59" s="103" t="n">
        <v>15.757144</v>
      </c>
      <c r="AG59" s="103" t="n">
        <v>14.1857146666667</v>
      </c>
      <c r="AH59" s="103" t="n">
        <v>12.6142853333333</v>
      </c>
      <c r="AI59" s="103" t="n">
        <v>11.042856</v>
      </c>
      <c r="AJ59" s="103" t="n">
        <v>9.471428</v>
      </c>
      <c r="AK59" s="103" t="n">
        <v>7.9</v>
      </c>
      <c r="AL59" s="103" t="n">
        <v>8.304</v>
      </c>
      <c r="AM59" s="103" t="n">
        <v>8.708</v>
      </c>
      <c r="AN59" s="103" t="n">
        <v>9.112</v>
      </c>
      <c r="AO59" s="103" t="n">
        <v>9.516</v>
      </c>
      <c r="AP59" s="103" t="n">
        <v>9.92</v>
      </c>
      <c r="AQ59" s="103" t="n">
        <v>10.324</v>
      </c>
      <c r="AR59" s="103" t="n">
        <v>10.728</v>
      </c>
      <c r="AS59" s="103" t="n">
        <v>11.132</v>
      </c>
      <c r="AT59" s="103" t="n">
        <v>11.536</v>
      </c>
      <c r="AU59" s="103" t="n">
        <v>11.94</v>
      </c>
      <c r="AV59" s="103" t="n">
        <v>12.344</v>
      </c>
      <c r="AW59" s="103" t="n">
        <v>12.748</v>
      </c>
      <c r="AX59" s="103" t="n">
        <v>13.152</v>
      </c>
      <c r="AY59" s="103" t="n">
        <v>13.556</v>
      </c>
      <c r="AZ59" s="103" t="n">
        <v>13.96</v>
      </c>
    </row>
    <row r="60" customFormat="false" ht="12.8" hidden="false" customHeight="false" outlineLevel="0" collapsed="false">
      <c r="A60" s="102" t="n">
        <v>93</v>
      </c>
      <c r="B60" s="103" t="n">
        <v>0</v>
      </c>
      <c r="C60" s="103" t="n">
        <v>1.1458</v>
      </c>
      <c r="D60" s="103" t="n">
        <v>2.2916</v>
      </c>
      <c r="E60" s="103" t="n">
        <v>3.4374</v>
      </c>
      <c r="F60" s="103" t="n">
        <v>4.5832</v>
      </c>
      <c r="G60" s="103" t="n">
        <v>5.729</v>
      </c>
      <c r="H60" s="103" t="n">
        <v>6.8748</v>
      </c>
      <c r="I60" s="103" t="n">
        <v>8.0206</v>
      </c>
      <c r="J60" s="103" t="n">
        <v>9.1664</v>
      </c>
      <c r="K60" s="103" t="n">
        <v>10.00384</v>
      </c>
      <c r="L60" s="103" t="n">
        <v>10.84128</v>
      </c>
      <c r="M60" s="103" t="n">
        <v>11.67872</v>
      </c>
      <c r="N60" s="103" t="n">
        <v>12.51616</v>
      </c>
      <c r="O60" s="103" t="n">
        <v>13.3536</v>
      </c>
      <c r="P60" s="103" t="n">
        <v>14.24256</v>
      </c>
      <c r="Q60" s="103" t="n">
        <v>15.13152</v>
      </c>
      <c r="R60" s="103" t="n">
        <v>16.02048</v>
      </c>
      <c r="S60" s="103" t="n">
        <v>16.90944</v>
      </c>
      <c r="T60" s="103" t="n">
        <v>17.7984</v>
      </c>
      <c r="U60" s="103" t="n">
        <v>18.38332</v>
      </c>
      <c r="V60" s="103" t="n">
        <v>18.96824</v>
      </c>
      <c r="W60" s="103" t="n">
        <v>19.55316</v>
      </c>
      <c r="X60" s="103" t="n">
        <v>20.13808</v>
      </c>
      <c r="Y60" s="103" t="n">
        <v>20.723</v>
      </c>
      <c r="Z60" s="103" t="n">
        <v>20.3976</v>
      </c>
      <c r="AA60" s="103" t="n">
        <v>20.0722</v>
      </c>
      <c r="AB60" s="103" t="n">
        <v>19.7468</v>
      </c>
      <c r="AC60" s="103" t="n">
        <v>19.4214</v>
      </c>
      <c r="AD60" s="103" t="n">
        <v>19.096</v>
      </c>
      <c r="AE60" s="103" t="n">
        <v>17.510858</v>
      </c>
      <c r="AF60" s="103" t="n">
        <v>15.925716</v>
      </c>
      <c r="AG60" s="103" t="n">
        <v>14.340572</v>
      </c>
      <c r="AH60" s="103" t="n">
        <v>12.755428</v>
      </c>
      <c r="AI60" s="103" t="n">
        <v>11.170284</v>
      </c>
      <c r="AJ60" s="103" t="n">
        <v>9.585142</v>
      </c>
      <c r="AK60" s="103" t="n">
        <v>8</v>
      </c>
      <c r="AL60" s="103" t="n">
        <v>8.416</v>
      </c>
      <c r="AM60" s="103" t="n">
        <v>8.832</v>
      </c>
      <c r="AN60" s="103" t="n">
        <v>9.248</v>
      </c>
      <c r="AO60" s="103" t="n">
        <v>9.664</v>
      </c>
      <c r="AP60" s="103" t="n">
        <v>10.08</v>
      </c>
      <c r="AQ60" s="103" t="n">
        <v>10.496</v>
      </c>
      <c r="AR60" s="103" t="n">
        <v>10.912</v>
      </c>
      <c r="AS60" s="103" t="n">
        <v>11.328</v>
      </c>
      <c r="AT60" s="103" t="n">
        <v>11.744</v>
      </c>
      <c r="AU60" s="103" t="n">
        <v>12.16</v>
      </c>
      <c r="AV60" s="103" t="n">
        <v>12.576</v>
      </c>
      <c r="AW60" s="103" t="n">
        <v>12.992</v>
      </c>
      <c r="AX60" s="103" t="n">
        <v>13.408</v>
      </c>
      <c r="AY60" s="103" t="n">
        <v>13.824</v>
      </c>
      <c r="AZ60" s="103" t="n">
        <v>14.24</v>
      </c>
    </row>
    <row r="61" customFormat="false" ht="12.8" hidden="false" customHeight="false" outlineLevel="0" collapsed="false">
      <c r="A61" s="102" t="n">
        <v>94</v>
      </c>
      <c r="B61" s="103" t="n">
        <v>0</v>
      </c>
      <c r="C61" s="103" t="n">
        <v>1.1384</v>
      </c>
      <c r="D61" s="103" t="n">
        <v>2.2768</v>
      </c>
      <c r="E61" s="103" t="n">
        <v>3.4152</v>
      </c>
      <c r="F61" s="103" t="n">
        <v>4.5536</v>
      </c>
      <c r="G61" s="103" t="n">
        <v>5.692</v>
      </c>
      <c r="H61" s="103" t="n">
        <v>6.8304</v>
      </c>
      <c r="I61" s="103" t="n">
        <v>7.9688</v>
      </c>
      <c r="J61" s="103" t="n">
        <v>9.1072</v>
      </c>
      <c r="K61" s="103" t="n">
        <v>9.92112</v>
      </c>
      <c r="L61" s="103" t="n">
        <v>10.73504</v>
      </c>
      <c r="M61" s="103" t="n">
        <v>11.54896</v>
      </c>
      <c r="N61" s="103" t="n">
        <v>12.36288</v>
      </c>
      <c r="O61" s="103" t="n">
        <v>13.1768</v>
      </c>
      <c r="P61" s="103" t="n">
        <v>14.12128</v>
      </c>
      <c r="Q61" s="103" t="n">
        <v>15.06576</v>
      </c>
      <c r="R61" s="103" t="n">
        <v>16.01024</v>
      </c>
      <c r="S61" s="103" t="n">
        <v>16.95472</v>
      </c>
      <c r="T61" s="103" t="n">
        <v>17.8992</v>
      </c>
      <c r="U61" s="103" t="n">
        <v>18.50076</v>
      </c>
      <c r="V61" s="103" t="n">
        <v>19.10232</v>
      </c>
      <c r="W61" s="103" t="n">
        <v>19.70388</v>
      </c>
      <c r="X61" s="103" t="n">
        <v>20.30544</v>
      </c>
      <c r="Y61" s="103" t="n">
        <v>20.907</v>
      </c>
      <c r="Z61" s="103" t="n">
        <v>20.584</v>
      </c>
      <c r="AA61" s="103" t="n">
        <v>20.261</v>
      </c>
      <c r="AB61" s="103" t="n">
        <v>19.938</v>
      </c>
      <c r="AC61" s="103" t="n">
        <v>19.615</v>
      </c>
      <c r="AD61" s="103" t="n">
        <v>19.292</v>
      </c>
      <c r="AE61" s="103" t="n">
        <v>17.693144</v>
      </c>
      <c r="AF61" s="103" t="n">
        <v>16.094288</v>
      </c>
      <c r="AG61" s="103" t="n">
        <v>14.4954293333333</v>
      </c>
      <c r="AH61" s="103" t="n">
        <v>12.8965706666667</v>
      </c>
      <c r="AI61" s="103" t="n">
        <v>11.297712</v>
      </c>
      <c r="AJ61" s="103" t="n">
        <v>9.698856</v>
      </c>
      <c r="AK61" s="103" t="n">
        <v>8.1</v>
      </c>
      <c r="AL61" s="103" t="n">
        <v>8.528</v>
      </c>
      <c r="AM61" s="103" t="n">
        <v>8.956</v>
      </c>
      <c r="AN61" s="103" t="n">
        <v>9.384</v>
      </c>
      <c r="AO61" s="103" t="n">
        <v>9.812</v>
      </c>
      <c r="AP61" s="103" t="n">
        <v>10.24</v>
      </c>
      <c r="AQ61" s="103" t="n">
        <v>10.668</v>
      </c>
      <c r="AR61" s="103" t="n">
        <v>11.096</v>
      </c>
      <c r="AS61" s="103" t="n">
        <v>11.524</v>
      </c>
      <c r="AT61" s="103" t="n">
        <v>11.952</v>
      </c>
      <c r="AU61" s="103" t="n">
        <v>12.38</v>
      </c>
      <c r="AV61" s="103" t="n">
        <v>12.808</v>
      </c>
      <c r="AW61" s="103" t="n">
        <v>13.236</v>
      </c>
      <c r="AX61" s="103" t="n">
        <v>13.664</v>
      </c>
      <c r="AY61" s="103" t="n">
        <v>14.092</v>
      </c>
      <c r="AZ61" s="103" t="n">
        <v>14.52</v>
      </c>
    </row>
    <row r="62" customFormat="false" ht="12.8" hidden="false" customHeight="false" outlineLevel="0" collapsed="false">
      <c r="A62" s="102" t="n">
        <v>95</v>
      </c>
      <c r="B62" s="103" t="n">
        <v>0</v>
      </c>
      <c r="C62" s="103" t="n">
        <v>1.131</v>
      </c>
      <c r="D62" s="103" t="n">
        <v>2.262</v>
      </c>
      <c r="E62" s="103" t="n">
        <v>3.393</v>
      </c>
      <c r="F62" s="103" t="n">
        <v>4.524</v>
      </c>
      <c r="G62" s="103" t="n">
        <v>5.655</v>
      </c>
      <c r="H62" s="103" t="n">
        <v>6.786</v>
      </c>
      <c r="I62" s="103" t="n">
        <v>7.917</v>
      </c>
      <c r="J62" s="103" t="n">
        <v>9.048</v>
      </c>
      <c r="K62" s="103" t="n">
        <v>9.8384</v>
      </c>
      <c r="L62" s="103" t="n">
        <v>10.6288</v>
      </c>
      <c r="M62" s="103" t="n">
        <v>11.4192</v>
      </c>
      <c r="N62" s="103" t="n">
        <v>12.2096</v>
      </c>
      <c r="O62" s="103" t="n">
        <v>13</v>
      </c>
      <c r="P62" s="103" t="n">
        <v>14</v>
      </c>
      <c r="Q62" s="103" t="n">
        <v>15</v>
      </c>
      <c r="R62" s="103" t="n">
        <v>16</v>
      </c>
      <c r="S62" s="103" t="n">
        <v>17</v>
      </c>
      <c r="T62" s="103" t="n">
        <v>18</v>
      </c>
      <c r="U62" s="103" t="n">
        <v>18.6182</v>
      </c>
      <c r="V62" s="103" t="n">
        <v>19.2364</v>
      </c>
      <c r="W62" s="103" t="n">
        <v>19.8546</v>
      </c>
      <c r="X62" s="103" t="n">
        <v>20.4728</v>
      </c>
      <c r="Y62" s="103" t="n">
        <v>21.091</v>
      </c>
      <c r="Z62" s="103" t="n">
        <v>20.7704</v>
      </c>
      <c r="AA62" s="103" t="n">
        <v>20.4498</v>
      </c>
      <c r="AB62" s="103" t="n">
        <v>20.1292</v>
      </c>
      <c r="AC62" s="103" t="n">
        <v>19.8086</v>
      </c>
      <c r="AD62" s="103" t="n">
        <v>19.488</v>
      </c>
      <c r="AE62" s="103" t="n">
        <v>17.87543</v>
      </c>
      <c r="AF62" s="103" t="n">
        <v>16.26286</v>
      </c>
      <c r="AG62" s="103" t="n">
        <v>14.6502866666667</v>
      </c>
      <c r="AH62" s="103" t="n">
        <v>13.0377133333333</v>
      </c>
      <c r="AI62" s="103" t="n">
        <v>11.42514</v>
      </c>
      <c r="AJ62" s="103" t="n">
        <v>9.81257</v>
      </c>
      <c r="AK62" s="103" t="n">
        <v>8.2</v>
      </c>
      <c r="AL62" s="103" t="n">
        <v>8.64</v>
      </c>
      <c r="AM62" s="103" t="n">
        <v>9.08</v>
      </c>
      <c r="AN62" s="103" t="n">
        <v>9.52</v>
      </c>
      <c r="AO62" s="103" t="n">
        <v>9.96</v>
      </c>
      <c r="AP62" s="103" t="n">
        <v>10.4</v>
      </c>
      <c r="AQ62" s="103" t="n">
        <v>10.84</v>
      </c>
      <c r="AR62" s="103" t="n">
        <v>11.28</v>
      </c>
      <c r="AS62" s="103" t="n">
        <v>11.72</v>
      </c>
      <c r="AT62" s="103" t="n">
        <v>12.16</v>
      </c>
      <c r="AU62" s="103" t="n">
        <v>12.6</v>
      </c>
      <c r="AV62" s="103" t="n">
        <v>13.04</v>
      </c>
      <c r="AW62" s="103" t="n">
        <v>13.48</v>
      </c>
      <c r="AX62" s="103" t="n">
        <v>13.92</v>
      </c>
      <c r="AY62" s="103" t="n">
        <v>14.36</v>
      </c>
      <c r="AZ62" s="103" t="n">
        <v>14.8</v>
      </c>
    </row>
    <row r="63" customFormat="false" ht="12.8" hidden="false" customHeight="false" outlineLevel="0" collapsed="false">
      <c r="A63" s="102" t="n">
        <v>96</v>
      </c>
      <c r="B63" s="103" t="n">
        <v>0</v>
      </c>
      <c r="C63" s="103" t="n">
        <v>1.1246</v>
      </c>
      <c r="D63" s="103" t="n">
        <v>2.2492</v>
      </c>
      <c r="E63" s="103" t="n">
        <v>3.3738</v>
      </c>
      <c r="F63" s="103" t="n">
        <v>4.4984</v>
      </c>
      <c r="G63" s="103" t="n">
        <v>5.623</v>
      </c>
      <c r="H63" s="103" t="n">
        <v>6.7476</v>
      </c>
      <c r="I63" s="103" t="n">
        <v>7.8722</v>
      </c>
      <c r="J63" s="103" t="n">
        <v>8.9968</v>
      </c>
      <c r="K63" s="103" t="n">
        <v>9.76416</v>
      </c>
      <c r="L63" s="103" t="n">
        <v>10.53152</v>
      </c>
      <c r="M63" s="103" t="n">
        <v>11.29888</v>
      </c>
      <c r="N63" s="103" t="n">
        <v>12.06624</v>
      </c>
      <c r="O63" s="103" t="n">
        <v>12.8336</v>
      </c>
      <c r="P63" s="103" t="n">
        <v>13.84456</v>
      </c>
      <c r="Q63" s="103" t="n">
        <v>14.85552</v>
      </c>
      <c r="R63" s="103" t="n">
        <v>15.86648</v>
      </c>
      <c r="S63" s="103" t="n">
        <v>16.87744</v>
      </c>
      <c r="T63" s="103" t="n">
        <v>17.8884</v>
      </c>
      <c r="U63" s="103" t="n">
        <v>18.57124</v>
      </c>
      <c r="V63" s="103" t="n">
        <v>19.25408</v>
      </c>
      <c r="W63" s="103" t="n">
        <v>19.93692</v>
      </c>
      <c r="X63" s="103" t="n">
        <v>20.61976</v>
      </c>
      <c r="Y63" s="103" t="n">
        <v>21.3026</v>
      </c>
      <c r="Z63" s="103" t="n">
        <v>20.98</v>
      </c>
      <c r="AA63" s="103" t="n">
        <v>20.6574</v>
      </c>
      <c r="AB63" s="103" t="n">
        <v>20.3348</v>
      </c>
      <c r="AC63" s="103" t="n">
        <v>20.0122</v>
      </c>
      <c r="AD63" s="103" t="n">
        <v>19.6896</v>
      </c>
      <c r="AE63" s="103" t="n">
        <v>18.065373</v>
      </c>
      <c r="AF63" s="103" t="n">
        <v>16.441146</v>
      </c>
      <c r="AG63" s="103" t="n">
        <v>14.8169153333333</v>
      </c>
      <c r="AH63" s="103" t="n">
        <v>13.1926846666667</v>
      </c>
      <c r="AI63" s="103" t="n">
        <v>11.568454</v>
      </c>
      <c r="AJ63" s="103" t="n">
        <v>9.944228</v>
      </c>
      <c r="AK63" s="103" t="n">
        <v>8.32</v>
      </c>
      <c r="AL63" s="103" t="n">
        <v>8.768</v>
      </c>
      <c r="AM63" s="103" t="n">
        <v>9.216</v>
      </c>
      <c r="AN63" s="103" t="n">
        <v>9.664</v>
      </c>
      <c r="AO63" s="103" t="n">
        <v>10.112</v>
      </c>
      <c r="AP63" s="103" t="n">
        <v>10.56</v>
      </c>
      <c r="AQ63" s="103" t="n">
        <v>11.008</v>
      </c>
      <c r="AR63" s="103" t="n">
        <v>11.456</v>
      </c>
      <c r="AS63" s="103" t="n">
        <v>11.904</v>
      </c>
      <c r="AT63" s="103" t="n">
        <v>12.352</v>
      </c>
      <c r="AU63" s="103" t="n">
        <v>12.8</v>
      </c>
      <c r="AV63" s="103" t="n">
        <v>13.248</v>
      </c>
      <c r="AW63" s="103" t="n">
        <v>13.696</v>
      </c>
      <c r="AX63" s="103" t="n">
        <v>14.144</v>
      </c>
      <c r="AY63" s="103" t="n">
        <v>14.592</v>
      </c>
      <c r="AZ63" s="103" t="n">
        <v>15.04</v>
      </c>
    </row>
    <row r="64" customFormat="false" ht="12.8" hidden="false" customHeight="false" outlineLevel="0" collapsed="false">
      <c r="A64" s="102" t="n">
        <v>97</v>
      </c>
      <c r="B64" s="103" t="n">
        <v>0</v>
      </c>
      <c r="C64" s="103" t="n">
        <v>1.1182</v>
      </c>
      <c r="D64" s="103" t="n">
        <v>2.2364</v>
      </c>
      <c r="E64" s="103" t="n">
        <v>3.3546</v>
      </c>
      <c r="F64" s="103" t="n">
        <v>4.4728</v>
      </c>
      <c r="G64" s="103" t="n">
        <v>5.591</v>
      </c>
      <c r="H64" s="103" t="n">
        <v>6.7092</v>
      </c>
      <c r="I64" s="103" t="n">
        <v>7.8274</v>
      </c>
      <c r="J64" s="103" t="n">
        <v>8.9456</v>
      </c>
      <c r="K64" s="103" t="n">
        <v>9.68992</v>
      </c>
      <c r="L64" s="103" t="n">
        <v>10.43424</v>
      </c>
      <c r="M64" s="103" t="n">
        <v>11.17856</v>
      </c>
      <c r="N64" s="103" t="n">
        <v>11.92288</v>
      </c>
      <c r="O64" s="103" t="n">
        <v>12.6672</v>
      </c>
      <c r="P64" s="103" t="n">
        <v>13.68912</v>
      </c>
      <c r="Q64" s="103" t="n">
        <v>14.71104</v>
      </c>
      <c r="R64" s="103" t="n">
        <v>15.73296</v>
      </c>
      <c r="S64" s="103" t="n">
        <v>16.75488</v>
      </c>
      <c r="T64" s="103" t="n">
        <v>17.7768</v>
      </c>
      <c r="U64" s="103" t="n">
        <v>18.52428</v>
      </c>
      <c r="V64" s="103" t="n">
        <v>19.27176</v>
      </c>
      <c r="W64" s="103" t="n">
        <v>20.01924</v>
      </c>
      <c r="X64" s="103" t="n">
        <v>20.76672</v>
      </c>
      <c r="Y64" s="103" t="n">
        <v>21.5142</v>
      </c>
      <c r="Z64" s="103" t="n">
        <v>21.1896</v>
      </c>
      <c r="AA64" s="103" t="n">
        <v>20.865</v>
      </c>
      <c r="AB64" s="103" t="n">
        <v>20.5404</v>
      </c>
      <c r="AC64" s="103" t="n">
        <v>20.2158</v>
      </c>
      <c r="AD64" s="103" t="n">
        <v>19.8912</v>
      </c>
      <c r="AE64" s="103" t="n">
        <v>18.255316</v>
      </c>
      <c r="AF64" s="103" t="n">
        <v>16.619432</v>
      </c>
      <c r="AG64" s="103" t="n">
        <v>14.983544</v>
      </c>
      <c r="AH64" s="103" t="n">
        <v>13.347656</v>
      </c>
      <c r="AI64" s="103" t="n">
        <v>11.711768</v>
      </c>
      <c r="AJ64" s="103" t="n">
        <v>10.075886</v>
      </c>
      <c r="AK64" s="103" t="n">
        <v>8.44</v>
      </c>
      <c r="AL64" s="103" t="n">
        <v>8.896</v>
      </c>
      <c r="AM64" s="103" t="n">
        <v>9.352</v>
      </c>
      <c r="AN64" s="103" t="n">
        <v>9.808</v>
      </c>
      <c r="AO64" s="103" t="n">
        <v>10.264</v>
      </c>
      <c r="AP64" s="103" t="n">
        <v>10.72</v>
      </c>
      <c r="AQ64" s="103" t="n">
        <v>11.176</v>
      </c>
      <c r="AR64" s="103" t="n">
        <v>11.632</v>
      </c>
      <c r="AS64" s="103" t="n">
        <v>12.088</v>
      </c>
      <c r="AT64" s="103" t="n">
        <v>12.544</v>
      </c>
      <c r="AU64" s="103" t="n">
        <v>13</v>
      </c>
      <c r="AV64" s="103" t="n">
        <v>13.456</v>
      </c>
      <c r="AW64" s="103" t="n">
        <v>13.912</v>
      </c>
      <c r="AX64" s="103" t="n">
        <v>14.368</v>
      </c>
      <c r="AY64" s="103" t="n">
        <v>14.824</v>
      </c>
      <c r="AZ64" s="103" t="n">
        <v>15.28</v>
      </c>
    </row>
    <row r="65" customFormat="false" ht="12.8" hidden="false" customHeight="false" outlineLevel="0" collapsed="false">
      <c r="A65" s="102" t="n">
        <v>98</v>
      </c>
      <c r="B65" s="103" t="n">
        <v>0</v>
      </c>
      <c r="C65" s="103" t="n">
        <v>1.1118</v>
      </c>
      <c r="D65" s="103" t="n">
        <v>2.2236</v>
      </c>
      <c r="E65" s="103" t="n">
        <v>3.3354</v>
      </c>
      <c r="F65" s="103" t="n">
        <v>4.4472</v>
      </c>
      <c r="G65" s="103" t="n">
        <v>5.559</v>
      </c>
      <c r="H65" s="103" t="n">
        <v>6.6708</v>
      </c>
      <c r="I65" s="103" t="n">
        <v>7.7826</v>
      </c>
      <c r="J65" s="103" t="n">
        <v>8.8944</v>
      </c>
      <c r="K65" s="103" t="n">
        <v>9.61568</v>
      </c>
      <c r="L65" s="103" t="n">
        <v>10.33696</v>
      </c>
      <c r="M65" s="103" t="n">
        <v>11.05824</v>
      </c>
      <c r="N65" s="103" t="n">
        <v>11.77952</v>
      </c>
      <c r="O65" s="103" t="n">
        <v>12.5008</v>
      </c>
      <c r="P65" s="103" t="n">
        <v>13.53368</v>
      </c>
      <c r="Q65" s="103" t="n">
        <v>14.56656</v>
      </c>
      <c r="R65" s="103" t="n">
        <v>15.59944</v>
      </c>
      <c r="S65" s="103" t="n">
        <v>16.63232</v>
      </c>
      <c r="T65" s="103" t="n">
        <v>17.6652</v>
      </c>
      <c r="U65" s="103" t="n">
        <v>18.47732</v>
      </c>
      <c r="V65" s="103" t="n">
        <v>19.28944</v>
      </c>
      <c r="W65" s="103" t="n">
        <v>20.10156</v>
      </c>
      <c r="X65" s="103" t="n">
        <v>20.91368</v>
      </c>
      <c r="Y65" s="103" t="n">
        <v>21.7258</v>
      </c>
      <c r="Z65" s="103" t="n">
        <v>21.3992</v>
      </c>
      <c r="AA65" s="103" t="n">
        <v>21.0726</v>
      </c>
      <c r="AB65" s="103" t="n">
        <v>20.746</v>
      </c>
      <c r="AC65" s="103" t="n">
        <v>20.4194</v>
      </c>
      <c r="AD65" s="103" t="n">
        <v>20.0928</v>
      </c>
      <c r="AE65" s="103" t="n">
        <v>18.445259</v>
      </c>
      <c r="AF65" s="103" t="n">
        <v>16.797718</v>
      </c>
      <c r="AG65" s="103" t="n">
        <v>15.1501726666667</v>
      </c>
      <c r="AH65" s="103" t="n">
        <v>13.5026273333333</v>
      </c>
      <c r="AI65" s="103" t="n">
        <v>11.855082</v>
      </c>
      <c r="AJ65" s="103" t="n">
        <v>10.207544</v>
      </c>
      <c r="AK65" s="103" t="n">
        <v>8.56</v>
      </c>
      <c r="AL65" s="103" t="n">
        <v>9.024</v>
      </c>
      <c r="AM65" s="103" t="n">
        <v>9.488</v>
      </c>
      <c r="AN65" s="103" t="n">
        <v>9.952</v>
      </c>
      <c r="AO65" s="103" t="n">
        <v>10.416</v>
      </c>
      <c r="AP65" s="103" t="n">
        <v>10.88</v>
      </c>
      <c r="AQ65" s="103" t="n">
        <v>11.344</v>
      </c>
      <c r="AR65" s="103" t="n">
        <v>11.808</v>
      </c>
      <c r="AS65" s="103" t="n">
        <v>12.272</v>
      </c>
      <c r="AT65" s="103" t="n">
        <v>12.736</v>
      </c>
      <c r="AU65" s="103" t="n">
        <v>13.2</v>
      </c>
      <c r="AV65" s="103" t="n">
        <v>13.664</v>
      </c>
      <c r="AW65" s="103" t="n">
        <v>14.128</v>
      </c>
      <c r="AX65" s="103" t="n">
        <v>14.592</v>
      </c>
      <c r="AY65" s="103" t="n">
        <v>15.056</v>
      </c>
      <c r="AZ65" s="103" t="n">
        <v>15.52</v>
      </c>
    </row>
    <row r="66" customFormat="false" ht="12.8" hidden="false" customHeight="false" outlineLevel="0" collapsed="false">
      <c r="A66" s="102" t="n">
        <v>99</v>
      </c>
      <c r="B66" s="103" t="n">
        <v>0</v>
      </c>
      <c r="C66" s="103" t="n">
        <v>1.1054</v>
      </c>
      <c r="D66" s="103" t="n">
        <v>2.2108</v>
      </c>
      <c r="E66" s="103" t="n">
        <v>3.3162</v>
      </c>
      <c r="F66" s="103" t="n">
        <v>4.4216</v>
      </c>
      <c r="G66" s="103" t="n">
        <v>5.527</v>
      </c>
      <c r="H66" s="103" t="n">
        <v>6.6324</v>
      </c>
      <c r="I66" s="103" t="n">
        <v>7.7378</v>
      </c>
      <c r="J66" s="103" t="n">
        <v>8.8432</v>
      </c>
      <c r="K66" s="103" t="n">
        <v>9.54144</v>
      </c>
      <c r="L66" s="103" t="n">
        <v>10.23968</v>
      </c>
      <c r="M66" s="103" t="n">
        <v>10.93792</v>
      </c>
      <c r="N66" s="103" t="n">
        <v>11.63616</v>
      </c>
      <c r="O66" s="103" t="n">
        <v>12.3344</v>
      </c>
      <c r="P66" s="103" t="n">
        <v>13.37824</v>
      </c>
      <c r="Q66" s="103" t="n">
        <v>14.42208</v>
      </c>
      <c r="R66" s="103" t="n">
        <v>15.46592</v>
      </c>
      <c r="S66" s="103" t="n">
        <v>16.50976</v>
      </c>
      <c r="T66" s="103" t="n">
        <v>17.5536</v>
      </c>
      <c r="U66" s="103" t="n">
        <v>18.43036</v>
      </c>
      <c r="V66" s="103" t="n">
        <v>19.30712</v>
      </c>
      <c r="W66" s="103" t="n">
        <v>20.18388</v>
      </c>
      <c r="X66" s="103" t="n">
        <v>21.06064</v>
      </c>
      <c r="Y66" s="103" t="n">
        <v>21.9374</v>
      </c>
      <c r="Z66" s="103" t="n">
        <v>21.6088</v>
      </c>
      <c r="AA66" s="103" t="n">
        <v>21.2802</v>
      </c>
      <c r="AB66" s="103" t="n">
        <v>20.9516</v>
      </c>
      <c r="AC66" s="103" t="n">
        <v>20.623</v>
      </c>
      <c r="AD66" s="103" t="n">
        <v>20.2944</v>
      </c>
      <c r="AE66" s="103" t="n">
        <v>18.635202</v>
      </c>
      <c r="AF66" s="103" t="n">
        <v>16.976004</v>
      </c>
      <c r="AG66" s="103" t="n">
        <v>15.3168013333333</v>
      </c>
      <c r="AH66" s="103" t="n">
        <v>13.6575986666667</v>
      </c>
      <c r="AI66" s="103" t="n">
        <v>11.998396</v>
      </c>
      <c r="AJ66" s="103" t="n">
        <v>10.339202</v>
      </c>
      <c r="AK66" s="103" t="n">
        <v>8.68</v>
      </c>
      <c r="AL66" s="103" t="n">
        <v>9.152</v>
      </c>
      <c r="AM66" s="103" t="n">
        <v>9.624</v>
      </c>
      <c r="AN66" s="103" t="n">
        <v>10.096</v>
      </c>
      <c r="AO66" s="103" t="n">
        <v>10.568</v>
      </c>
      <c r="AP66" s="103" t="n">
        <v>11.04</v>
      </c>
      <c r="AQ66" s="103" t="n">
        <v>11.512</v>
      </c>
      <c r="AR66" s="103" t="n">
        <v>11.984</v>
      </c>
      <c r="AS66" s="103" t="n">
        <v>12.456</v>
      </c>
      <c r="AT66" s="103" t="n">
        <v>12.928</v>
      </c>
      <c r="AU66" s="103" t="n">
        <v>13.4</v>
      </c>
      <c r="AV66" s="103" t="n">
        <v>13.872</v>
      </c>
      <c r="AW66" s="103" t="n">
        <v>14.344</v>
      </c>
      <c r="AX66" s="103" t="n">
        <v>14.816</v>
      </c>
      <c r="AY66" s="103" t="n">
        <v>15.288</v>
      </c>
      <c r="AZ66" s="103" t="n">
        <v>15.76</v>
      </c>
    </row>
    <row r="67" customFormat="false" ht="12.8" hidden="false" customHeight="false" outlineLevel="0" collapsed="false">
      <c r="A67" s="102" t="n">
        <v>100</v>
      </c>
      <c r="B67" s="103" t="n">
        <v>0</v>
      </c>
      <c r="C67" s="103" t="n">
        <v>1.099</v>
      </c>
      <c r="D67" s="103" t="n">
        <v>2.198</v>
      </c>
      <c r="E67" s="103" t="n">
        <v>3.297</v>
      </c>
      <c r="F67" s="103" t="n">
        <v>4.396</v>
      </c>
      <c r="G67" s="103" t="n">
        <v>5.495</v>
      </c>
      <c r="H67" s="103" t="n">
        <v>6.594</v>
      </c>
      <c r="I67" s="103" t="n">
        <v>7.693</v>
      </c>
      <c r="J67" s="103" t="n">
        <v>8.792</v>
      </c>
      <c r="K67" s="103" t="n">
        <v>9.4672</v>
      </c>
      <c r="L67" s="103" t="n">
        <v>10.1424</v>
      </c>
      <c r="M67" s="103" t="n">
        <v>10.8176</v>
      </c>
      <c r="N67" s="103" t="n">
        <v>11.4928</v>
      </c>
      <c r="O67" s="103" t="n">
        <v>12.168</v>
      </c>
      <c r="P67" s="103" t="n">
        <v>13.2228</v>
      </c>
      <c r="Q67" s="103" t="n">
        <v>14.2776</v>
      </c>
      <c r="R67" s="103" t="n">
        <v>15.3324</v>
      </c>
      <c r="S67" s="103" t="n">
        <v>16.3872</v>
      </c>
      <c r="T67" s="103" t="n">
        <v>17.442</v>
      </c>
      <c r="U67" s="103" t="n">
        <v>18.3834</v>
      </c>
      <c r="V67" s="103" t="n">
        <v>19.3248</v>
      </c>
      <c r="W67" s="103" t="n">
        <v>20.2662</v>
      </c>
      <c r="X67" s="103" t="n">
        <v>21.2076</v>
      </c>
      <c r="Y67" s="103" t="n">
        <v>22.149</v>
      </c>
      <c r="Z67" s="103" t="n">
        <v>21.8184</v>
      </c>
      <c r="AA67" s="103" t="n">
        <v>21.4878</v>
      </c>
      <c r="AB67" s="103" t="n">
        <v>21.1572</v>
      </c>
      <c r="AC67" s="103" t="n">
        <v>20.8266</v>
      </c>
      <c r="AD67" s="103" t="n">
        <v>20.496</v>
      </c>
      <c r="AE67" s="103" t="n">
        <v>18.825145</v>
      </c>
      <c r="AF67" s="103" t="n">
        <v>17.15429</v>
      </c>
      <c r="AG67" s="103" t="n">
        <v>15.48343</v>
      </c>
      <c r="AH67" s="103" t="n">
        <v>13.81257</v>
      </c>
      <c r="AI67" s="103" t="n">
        <v>12.14171</v>
      </c>
      <c r="AJ67" s="103" t="n">
        <v>10.47086</v>
      </c>
      <c r="AK67" s="103" t="n">
        <v>8.8</v>
      </c>
      <c r="AL67" s="103" t="n">
        <v>9.28</v>
      </c>
      <c r="AM67" s="103" t="n">
        <v>9.76</v>
      </c>
      <c r="AN67" s="103" t="n">
        <v>10.24</v>
      </c>
      <c r="AO67" s="103" t="n">
        <v>10.72</v>
      </c>
      <c r="AP67" s="103" t="n">
        <v>11.2</v>
      </c>
      <c r="AQ67" s="103" t="n">
        <v>11.68</v>
      </c>
      <c r="AR67" s="103" t="n">
        <v>12.16</v>
      </c>
      <c r="AS67" s="103" t="n">
        <v>12.64</v>
      </c>
      <c r="AT67" s="103" t="n">
        <v>13.12</v>
      </c>
      <c r="AU67" s="103" t="n">
        <v>13.6</v>
      </c>
      <c r="AV67" s="103" t="n">
        <v>14.08</v>
      </c>
      <c r="AW67" s="103" t="n">
        <v>14.56</v>
      </c>
      <c r="AX67" s="103" t="n">
        <v>15.04</v>
      </c>
      <c r="AY67" s="103" t="n">
        <v>15.52</v>
      </c>
      <c r="AZ67" s="103" t="n">
        <v>16</v>
      </c>
    </row>
    <row r="68" customFormat="false" ht="12.8" hidden="false" customHeight="false" outlineLevel="0" collapsed="false">
      <c r="A68" s="102" t="n">
        <v>101</v>
      </c>
      <c r="B68" s="103" t="n">
        <v>0</v>
      </c>
      <c r="C68" s="103" t="n">
        <v>1.0922</v>
      </c>
      <c r="D68" s="103" t="n">
        <v>2.1844</v>
      </c>
      <c r="E68" s="103" t="n">
        <v>3.2766</v>
      </c>
      <c r="F68" s="103" t="n">
        <v>4.3688</v>
      </c>
      <c r="G68" s="103" t="n">
        <v>5.461</v>
      </c>
      <c r="H68" s="103" t="n">
        <v>6.5532</v>
      </c>
      <c r="I68" s="103" t="n">
        <v>7.6454</v>
      </c>
      <c r="J68" s="103" t="n">
        <v>8.7376</v>
      </c>
      <c r="K68" s="103" t="n">
        <v>9.39716</v>
      </c>
      <c r="L68" s="103" t="n">
        <v>10.05672</v>
      </c>
      <c r="M68" s="103" t="n">
        <v>10.71628</v>
      </c>
      <c r="N68" s="103" t="n">
        <v>11.37584</v>
      </c>
      <c r="O68" s="103" t="n">
        <v>12.0354</v>
      </c>
      <c r="P68" s="103" t="n">
        <v>13.09512</v>
      </c>
      <c r="Q68" s="103" t="n">
        <v>14.15484</v>
      </c>
      <c r="R68" s="103" t="n">
        <v>15.21456</v>
      </c>
      <c r="S68" s="103" t="n">
        <v>16.27428</v>
      </c>
      <c r="T68" s="103" t="n">
        <v>17.334</v>
      </c>
      <c r="U68" s="103" t="n">
        <v>18.32552</v>
      </c>
      <c r="V68" s="103" t="n">
        <v>19.31704</v>
      </c>
      <c r="W68" s="103" t="n">
        <v>20.30856</v>
      </c>
      <c r="X68" s="103" t="n">
        <v>21.30008</v>
      </c>
      <c r="Y68" s="103" t="n">
        <v>22.2916</v>
      </c>
      <c r="Z68" s="103" t="n">
        <v>21.9728</v>
      </c>
      <c r="AA68" s="103" t="n">
        <v>21.654</v>
      </c>
      <c r="AB68" s="103" t="n">
        <v>21.3352</v>
      </c>
      <c r="AC68" s="103" t="n">
        <v>21.0164</v>
      </c>
      <c r="AD68" s="103" t="n">
        <v>20.6976</v>
      </c>
      <c r="AE68" s="103" t="n">
        <v>19.01223</v>
      </c>
      <c r="AF68" s="103" t="n">
        <v>17.32686</v>
      </c>
      <c r="AG68" s="103" t="n">
        <v>15.6414866666667</v>
      </c>
      <c r="AH68" s="103" t="n">
        <v>13.9561133333333</v>
      </c>
      <c r="AI68" s="103" t="n">
        <v>12.27074</v>
      </c>
      <c r="AJ68" s="103" t="n">
        <v>10.585374</v>
      </c>
      <c r="AK68" s="103" t="n">
        <v>8.9</v>
      </c>
      <c r="AL68" s="103" t="n">
        <v>9.388</v>
      </c>
      <c r="AM68" s="103" t="n">
        <v>9.876</v>
      </c>
      <c r="AN68" s="103" t="n">
        <v>10.364</v>
      </c>
      <c r="AO68" s="103" t="n">
        <v>10.852</v>
      </c>
      <c r="AP68" s="103" t="n">
        <v>11.34</v>
      </c>
      <c r="AQ68" s="103" t="n">
        <v>11.828</v>
      </c>
      <c r="AR68" s="103" t="n">
        <v>12.316</v>
      </c>
      <c r="AS68" s="103" t="n">
        <v>12.804</v>
      </c>
      <c r="AT68" s="103" t="n">
        <v>13.292</v>
      </c>
      <c r="AU68" s="103" t="n">
        <v>13.78</v>
      </c>
      <c r="AV68" s="103" t="n">
        <v>14.268</v>
      </c>
      <c r="AW68" s="103" t="n">
        <v>14.756</v>
      </c>
      <c r="AX68" s="103" t="n">
        <v>15.244</v>
      </c>
      <c r="AY68" s="103" t="n">
        <v>15.732</v>
      </c>
      <c r="AZ68" s="103" t="n">
        <v>16.22</v>
      </c>
    </row>
    <row r="69" customFormat="false" ht="12.8" hidden="false" customHeight="false" outlineLevel="0" collapsed="false">
      <c r="A69" s="102" t="n">
        <v>102</v>
      </c>
      <c r="B69" s="103" t="n">
        <v>0</v>
      </c>
      <c r="C69" s="103" t="n">
        <v>1.0854</v>
      </c>
      <c r="D69" s="103" t="n">
        <v>2.1708</v>
      </c>
      <c r="E69" s="103" t="n">
        <v>3.2562</v>
      </c>
      <c r="F69" s="103" t="n">
        <v>4.3416</v>
      </c>
      <c r="G69" s="103" t="n">
        <v>5.427</v>
      </c>
      <c r="H69" s="103" t="n">
        <v>6.5124</v>
      </c>
      <c r="I69" s="103" t="n">
        <v>7.5978</v>
      </c>
      <c r="J69" s="103" t="n">
        <v>8.6832</v>
      </c>
      <c r="K69" s="103" t="n">
        <v>9.32712</v>
      </c>
      <c r="L69" s="103" t="n">
        <v>9.97104</v>
      </c>
      <c r="M69" s="103" t="n">
        <v>10.61496</v>
      </c>
      <c r="N69" s="103" t="n">
        <v>11.25888</v>
      </c>
      <c r="O69" s="103" t="n">
        <v>11.9028</v>
      </c>
      <c r="P69" s="103" t="n">
        <v>12.96744</v>
      </c>
      <c r="Q69" s="103" t="n">
        <v>14.03208</v>
      </c>
      <c r="R69" s="103" t="n">
        <v>15.09672</v>
      </c>
      <c r="S69" s="103" t="n">
        <v>16.16136</v>
      </c>
      <c r="T69" s="103" t="n">
        <v>17.226</v>
      </c>
      <c r="U69" s="103" t="n">
        <v>18.26764</v>
      </c>
      <c r="V69" s="103" t="n">
        <v>19.30928</v>
      </c>
      <c r="W69" s="103" t="n">
        <v>20.35092</v>
      </c>
      <c r="X69" s="103" t="n">
        <v>21.39256</v>
      </c>
      <c r="Y69" s="103" t="n">
        <v>22.4342</v>
      </c>
      <c r="Z69" s="103" t="n">
        <v>22.1272</v>
      </c>
      <c r="AA69" s="103" t="n">
        <v>21.8202</v>
      </c>
      <c r="AB69" s="103" t="n">
        <v>21.5132</v>
      </c>
      <c r="AC69" s="103" t="n">
        <v>21.2062</v>
      </c>
      <c r="AD69" s="103" t="n">
        <v>20.8992</v>
      </c>
      <c r="AE69" s="103" t="n">
        <v>19.199315</v>
      </c>
      <c r="AF69" s="103" t="n">
        <v>17.49943</v>
      </c>
      <c r="AG69" s="103" t="n">
        <v>15.7995433333333</v>
      </c>
      <c r="AH69" s="103" t="n">
        <v>14.0996566666667</v>
      </c>
      <c r="AI69" s="103" t="n">
        <v>12.39977</v>
      </c>
      <c r="AJ69" s="103" t="n">
        <v>10.699888</v>
      </c>
      <c r="AK69" s="103" t="n">
        <v>9</v>
      </c>
      <c r="AL69" s="103" t="n">
        <v>9.496</v>
      </c>
      <c r="AM69" s="103" t="n">
        <v>9.992</v>
      </c>
      <c r="AN69" s="103" t="n">
        <v>10.488</v>
      </c>
      <c r="AO69" s="103" t="n">
        <v>10.984</v>
      </c>
      <c r="AP69" s="103" t="n">
        <v>11.48</v>
      </c>
      <c r="AQ69" s="103" t="n">
        <v>11.976</v>
      </c>
      <c r="AR69" s="103" t="n">
        <v>12.472</v>
      </c>
      <c r="AS69" s="103" t="n">
        <v>12.968</v>
      </c>
      <c r="AT69" s="103" t="n">
        <v>13.464</v>
      </c>
      <c r="AU69" s="103" t="n">
        <v>13.96</v>
      </c>
      <c r="AV69" s="103" t="n">
        <v>14.456</v>
      </c>
      <c r="AW69" s="103" t="n">
        <v>14.952</v>
      </c>
      <c r="AX69" s="103" t="n">
        <v>15.448</v>
      </c>
      <c r="AY69" s="103" t="n">
        <v>15.944</v>
      </c>
      <c r="AZ69" s="103" t="n">
        <v>16.44</v>
      </c>
    </row>
    <row r="70" customFormat="false" ht="12.8" hidden="false" customHeight="false" outlineLevel="0" collapsed="false">
      <c r="A70" s="102" t="n">
        <v>103</v>
      </c>
      <c r="B70" s="103" t="n">
        <v>0</v>
      </c>
      <c r="C70" s="103" t="n">
        <v>1.0786</v>
      </c>
      <c r="D70" s="103" t="n">
        <v>2.1572</v>
      </c>
      <c r="E70" s="103" t="n">
        <v>3.2358</v>
      </c>
      <c r="F70" s="103" t="n">
        <v>4.3144</v>
      </c>
      <c r="G70" s="103" t="n">
        <v>5.393</v>
      </c>
      <c r="H70" s="103" t="n">
        <v>6.4716</v>
      </c>
      <c r="I70" s="103" t="n">
        <v>7.5502</v>
      </c>
      <c r="J70" s="103" t="n">
        <v>8.6288</v>
      </c>
      <c r="K70" s="103" t="n">
        <v>9.25708</v>
      </c>
      <c r="L70" s="103" t="n">
        <v>9.88536</v>
      </c>
      <c r="M70" s="103" t="n">
        <v>10.51364</v>
      </c>
      <c r="N70" s="103" t="n">
        <v>11.14192</v>
      </c>
      <c r="O70" s="103" t="n">
        <v>11.7702</v>
      </c>
      <c r="P70" s="103" t="n">
        <v>12.83976</v>
      </c>
      <c r="Q70" s="103" t="n">
        <v>13.90932</v>
      </c>
      <c r="R70" s="103" t="n">
        <v>14.97888</v>
      </c>
      <c r="S70" s="103" t="n">
        <v>16.04844</v>
      </c>
      <c r="T70" s="103" t="n">
        <v>17.118</v>
      </c>
      <c r="U70" s="103" t="n">
        <v>18.20976</v>
      </c>
      <c r="V70" s="103" t="n">
        <v>19.30152</v>
      </c>
      <c r="W70" s="103" t="n">
        <v>20.39328</v>
      </c>
      <c r="X70" s="103" t="n">
        <v>21.48504</v>
      </c>
      <c r="Y70" s="103" t="n">
        <v>22.5768</v>
      </c>
      <c r="Z70" s="103" t="n">
        <v>22.2816</v>
      </c>
      <c r="AA70" s="103" t="n">
        <v>21.9864</v>
      </c>
      <c r="AB70" s="103" t="n">
        <v>21.6912</v>
      </c>
      <c r="AC70" s="103" t="n">
        <v>21.396</v>
      </c>
      <c r="AD70" s="103" t="n">
        <v>21.1008</v>
      </c>
      <c r="AE70" s="103" t="n">
        <v>19.3864</v>
      </c>
      <c r="AF70" s="103" t="n">
        <v>17.672</v>
      </c>
      <c r="AG70" s="103" t="n">
        <v>15.9576</v>
      </c>
      <c r="AH70" s="103" t="n">
        <v>14.2432</v>
      </c>
      <c r="AI70" s="103" t="n">
        <v>12.5288</v>
      </c>
      <c r="AJ70" s="103" t="n">
        <v>10.814402</v>
      </c>
      <c r="AK70" s="103" t="n">
        <v>9.1</v>
      </c>
      <c r="AL70" s="103" t="n">
        <v>9.604</v>
      </c>
      <c r="AM70" s="103" t="n">
        <v>10.108</v>
      </c>
      <c r="AN70" s="103" t="n">
        <v>10.612</v>
      </c>
      <c r="AO70" s="103" t="n">
        <v>11.116</v>
      </c>
      <c r="AP70" s="103" t="n">
        <v>11.62</v>
      </c>
      <c r="AQ70" s="103" t="n">
        <v>12.124</v>
      </c>
      <c r="AR70" s="103" t="n">
        <v>12.628</v>
      </c>
      <c r="AS70" s="103" t="n">
        <v>13.132</v>
      </c>
      <c r="AT70" s="103" t="n">
        <v>13.636</v>
      </c>
      <c r="AU70" s="103" t="n">
        <v>14.14</v>
      </c>
      <c r="AV70" s="103" t="n">
        <v>14.644</v>
      </c>
      <c r="AW70" s="103" t="n">
        <v>15.148</v>
      </c>
      <c r="AX70" s="103" t="n">
        <v>15.652</v>
      </c>
      <c r="AY70" s="103" t="n">
        <v>16.156</v>
      </c>
      <c r="AZ70" s="103" t="n">
        <v>16.66</v>
      </c>
    </row>
    <row r="71" customFormat="false" ht="12.8" hidden="false" customHeight="false" outlineLevel="0" collapsed="false">
      <c r="A71" s="102" t="n">
        <v>104</v>
      </c>
      <c r="B71" s="103" t="n">
        <v>0</v>
      </c>
      <c r="C71" s="103" t="n">
        <v>1.0718</v>
      </c>
      <c r="D71" s="103" t="n">
        <v>2.1436</v>
      </c>
      <c r="E71" s="103" t="n">
        <v>3.2154</v>
      </c>
      <c r="F71" s="103" t="n">
        <v>4.2872</v>
      </c>
      <c r="G71" s="103" t="n">
        <v>5.359</v>
      </c>
      <c r="H71" s="103" t="n">
        <v>6.4308</v>
      </c>
      <c r="I71" s="103" t="n">
        <v>7.5026</v>
      </c>
      <c r="J71" s="103" t="n">
        <v>8.5744</v>
      </c>
      <c r="K71" s="103" t="n">
        <v>9.18704</v>
      </c>
      <c r="L71" s="103" t="n">
        <v>9.79968</v>
      </c>
      <c r="M71" s="103" t="n">
        <v>10.41232</v>
      </c>
      <c r="N71" s="103" t="n">
        <v>11.02496</v>
      </c>
      <c r="O71" s="103" t="n">
        <v>11.6376</v>
      </c>
      <c r="P71" s="103" t="n">
        <v>12.71208</v>
      </c>
      <c r="Q71" s="103" t="n">
        <v>13.78656</v>
      </c>
      <c r="R71" s="103" t="n">
        <v>14.86104</v>
      </c>
      <c r="S71" s="103" t="n">
        <v>15.93552</v>
      </c>
      <c r="T71" s="103" t="n">
        <v>17.01</v>
      </c>
      <c r="U71" s="103" t="n">
        <v>18.15188</v>
      </c>
      <c r="V71" s="103" t="n">
        <v>19.29376</v>
      </c>
      <c r="W71" s="103" t="n">
        <v>20.43564</v>
      </c>
      <c r="X71" s="103" t="n">
        <v>21.57752</v>
      </c>
      <c r="Y71" s="103" t="n">
        <v>22.7194</v>
      </c>
      <c r="Z71" s="103" t="n">
        <v>22.436</v>
      </c>
      <c r="AA71" s="103" t="n">
        <v>22.1526</v>
      </c>
      <c r="AB71" s="103" t="n">
        <v>21.8692</v>
      </c>
      <c r="AC71" s="103" t="n">
        <v>21.5858</v>
      </c>
      <c r="AD71" s="103" t="n">
        <v>21.3024</v>
      </c>
      <c r="AE71" s="103" t="n">
        <v>19.573485</v>
      </c>
      <c r="AF71" s="103" t="n">
        <v>17.84457</v>
      </c>
      <c r="AG71" s="103" t="n">
        <v>16.1156566666667</v>
      </c>
      <c r="AH71" s="103" t="n">
        <v>14.3867433333333</v>
      </c>
      <c r="AI71" s="103" t="n">
        <v>12.65783</v>
      </c>
      <c r="AJ71" s="103" t="n">
        <v>10.928916</v>
      </c>
      <c r="AK71" s="103" t="n">
        <v>9.2</v>
      </c>
      <c r="AL71" s="103" t="n">
        <v>9.712</v>
      </c>
      <c r="AM71" s="103" t="n">
        <v>10.224</v>
      </c>
      <c r="AN71" s="103" t="n">
        <v>10.736</v>
      </c>
      <c r="AO71" s="103" t="n">
        <v>11.248</v>
      </c>
      <c r="AP71" s="103" t="n">
        <v>11.76</v>
      </c>
      <c r="AQ71" s="103" t="n">
        <v>12.272</v>
      </c>
      <c r="AR71" s="103" t="n">
        <v>12.784</v>
      </c>
      <c r="AS71" s="103" t="n">
        <v>13.296</v>
      </c>
      <c r="AT71" s="103" t="n">
        <v>13.808</v>
      </c>
      <c r="AU71" s="103" t="n">
        <v>14.32</v>
      </c>
      <c r="AV71" s="103" t="n">
        <v>14.832</v>
      </c>
      <c r="AW71" s="103" t="n">
        <v>15.344</v>
      </c>
      <c r="AX71" s="103" t="n">
        <v>15.856</v>
      </c>
      <c r="AY71" s="103" t="n">
        <v>16.368</v>
      </c>
      <c r="AZ71" s="103" t="n">
        <v>16.88</v>
      </c>
    </row>
    <row r="72" customFormat="false" ht="12.8" hidden="false" customHeight="false" outlineLevel="0" collapsed="false">
      <c r="A72" s="102" t="n">
        <v>105</v>
      </c>
      <c r="B72" s="103" t="n">
        <v>0</v>
      </c>
      <c r="C72" s="103" t="n">
        <v>1.065</v>
      </c>
      <c r="D72" s="103" t="n">
        <v>2.13</v>
      </c>
      <c r="E72" s="103" t="n">
        <v>3.195</v>
      </c>
      <c r="F72" s="103" t="n">
        <v>4.26</v>
      </c>
      <c r="G72" s="103" t="n">
        <v>5.325</v>
      </c>
      <c r="H72" s="103" t="n">
        <v>6.39</v>
      </c>
      <c r="I72" s="103" t="n">
        <v>7.455</v>
      </c>
      <c r="J72" s="103" t="n">
        <v>8.52</v>
      </c>
      <c r="K72" s="103" t="n">
        <v>9.117</v>
      </c>
      <c r="L72" s="103" t="n">
        <v>9.714</v>
      </c>
      <c r="M72" s="103" t="n">
        <v>10.311</v>
      </c>
      <c r="N72" s="103" t="n">
        <v>10.908</v>
      </c>
      <c r="O72" s="103" t="n">
        <v>11.505</v>
      </c>
      <c r="P72" s="103" t="n">
        <v>12.5844</v>
      </c>
      <c r="Q72" s="103" t="n">
        <v>13.6638</v>
      </c>
      <c r="R72" s="103" t="n">
        <v>14.7432</v>
      </c>
      <c r="S72" s="103" t="n">
        <v>15.8226</v>
      </c>
      <c r="T72" s="103" t="n">
        <v>16.902</v>
      </c>
      <c r="U72" s="103" t="n">
        <v>18.094</v>
      </c>
      <c r="V72" s="103" t="n">
        <v>19.286</v>
      </c>
      <c r="W72" s="103" t="n">
        <v>20.478</v>
      </c>
      <c r="X72" s="103" t="n">
        <v>21.67</v>
      </c>
      <c r="Y72" s="103" t="n">
        <v>22.862</v>
      </c>
      <c r="Z72" s="103" t="n">
        <v>22.5904</v>
      </c>
      <c r="AA72" s="103" t="n">
        <v>22.3188</v>
      </c>
      <c r="AB72" s="103" t="n">
        <v>22.0472</v>
      </c>
      <c r="AC72" s="103" t="n">
        <v>21.7756</v>
      </c>
      <c r="AD72" s="103" t="n">
        <v>21.504</v>
      </c>
      <c r="AE72" s="103" t="n">
        <v>19.76057</v>
      </c>
      <c r="AF72" s="103" t="n">
        <v>18.01714</v>
      </c>
      <c r="AG72" s="103" t="n">
        <v>16.2737133333333</v>
      </c>
      <c r="AH72" s="103" t="n">
        <v>14.5302866666667</v>
      </c>
      <c r="AI72" s="103" t="n">
        <v>12.78686</v>
      </c>
      <c r="AJ72" s="103" t="n">
        <v>11.04343</v>
      </c>
      <c r="AK72" s="103" t="n">
        <v>9.3</v>
      </c>
      <c r="AL72" s="103" t="n">
        <v>9.82</v>
      </c>
      <c r="AM72" s="103" t="n">
        <v>10.34</v>
      </c>
      <c r="AN72" s="103" t="n">
        <v>10.86</v>
      </c>
      <c r="AO72" s="103" t="n">
        <v>11.38</v>
      </c>
      <c r="AP72" s="103" t="n">
        <v>11.9</v>
      </c>
      <c r="AQ72" s="103" t="n">
        <v>12.42</v>
      </c>
      <c r="AR72" s="103" t="n">
        <v>12.94</v>
      </c>
      <c r="AS72" s="103" t="n">
        <v>13.46</v>
      </c>
      <c r="AT72" s="103" t="n">
        <v>13.98</v>
      </c>
      <c r="AU72" s="103" t="n">
        <v>14.5</v>
      </c>
      <c r="AV72" s="103" t="n">
        <v>15.02</v>
      </c>
      <c r="AW72" s="103" t="n">
        <v>15.54</v>
      </c>
      <c r="AX72" s="103" t="n">
        <v>16.06</v>
      </c>
      <c r="AY72" s="103" t="n">
        <v>16.58</v>
      </c>
      <c r="AZ72" s="103" t="n">
        <v>17.1</v>
      </c>
    </row>
    <row r="73" customFormat="false" ht="12.8" hidden="false" customHeight="false" outlineLevel="0" collapsed="false">
      <c r="A73" s="102" t="n">
        <v>106</v>
      </c>
      <c r="B73" s="103" t="n">
        <v>0</v>
      </c>
      <c r="C73" s="103" t="n">
        <v>1.0582</v>
      </c>
      <c r="D73" s="103" t="n">
        <v>2.1164</v>
      </c>
      <c r="E73" s="103" t="n">
        <v>3.1746</v>
      </c>
      <c r="F73" s="103" t="n">
        <v>4.2328</v>
      </c>
      <c r="G73" s="103" t="n">
        <v>5.291</v>
      </c>
      <c r="H73" s="103" t="n">
        <v>6.3492</v>
      </c>
      <c r="I73" s="103" t="n">
        <v>7.4074</v>
      </c>
      <c r="J73" s="103" t="n">
        <v>8.4656</v>
      </c>
      <c r="K73" s="103" t="n">
        <v>9.04644</v>
      </c>
      <c r="L73" s="103" t="n">
        <v>9.62728</v>
      </c>
      <c r="M73" s="103" t="n">
        <v>10.20812</v>
      </c>
      <c r="N73" s="103" t="n">
        <v>10.78896</v>
      </c>
      <c r="O73" s="103" t="n">
        <v>11.3698</v>
      </c>
      <c r="P73" s="103" t="n">
        <v>12.45464</v>
      </c>
      <c r="Q73" s="103" t="n">
        <v>13.53948</v>
      </c>
      <c r="R73" s="103" t="n">
        <v>14.62432</v>
      </c>
      <c r="S73" s="103" t="n">
        <v>15.70916</v>
      </c>
      <c r="T73" s="103" t="n">
        <v>16.794</v>
      </c>
      <c r="U73" s="103" t="n">
        <v>18.03704</v>
      </c>
      <c r="V73" s="103" t="n">
        <v>19.28008</v>
      </c>
      <c r="W73" s="103" t="n">
        <v>20.52312</v>
      </c>
      <c r="X73" s="103" t="n">
        <v>21.76616</v>
      </c>
      <c r="Y73" s="103" t="n">
        <v>23.0092</v>
      </c>
      <c r="Z73" s="103" t="n">
        <v>22.71488</v>
      </c>
      <c r="AA73" s="103" t="n">
        <v>22.42056</v>
      </c>
      <c r="AB73" s="103" t="n">
        <v>22.12624</v>
      </c>
      <c r="AC73" s="103" t="n">
        <v>21.83192</v>
      </c>
      <c r="AD73" s="103" t="n">
        <v>21.5376</v>
      </c>
      <c r="AE73" s="103" t="n">
        <v>19.803656</v>
      </c>
      <c r="AF73" s="103" t="n">
        <v>18.069712</v>
      </c>
      <c r="AG73" s="103" t="n">
        <v>16.3357706666667</v>
      </c>
      <c r="AH73" s="103" t="n">
        <v>14.6018293333333</v>
      </c>
      <c r="AI73" s="103" t="n">
        <v>12.867888</v>
      </c>
      <c r="AJ73" s="103" t="n">
        <v>11.133944</v>
      </c>
      <c r="AK73" s="103" t="n">
        <v>9.4</v>
      </c>
      <c r="AL73" s="103" t="n">
        <v>9.932</v>
      </c>
      <c r="AM73" s="103" t="n">
        <v>10.464</v>
      </c>
      <c r="AN73" s="103" t="n">
        <v>10.996</v>
      </c>
      <c r="AO73" s="103" t="n">
        <v>11.528</v>
      </c>
      <c r="AP73" s="103" t="n">
        <v>12.06</v>
      </c>
      <c r="AQ73" s="103" t="n">
        <v>12.592</v>
      </c>
      <c r="AR73" s="103" t="n">
        <v>13.124</v>
      </c>
      <c r="AS73" s="103" t="n">
        <v>13.656</v>
      </c>
      <c r="AT73" s="103" t="n">
        <v>14.188</v>
      </c>
      <c r="AU73" s="103" t="n">
        <v>14.72</v>
      </c>
      <c r="AV73" s="103" t="n">
        <v>15.252</v>
      </c>
      <c r="AW73" s="103" t="n">
        <v>15.784</v>
      </c>
      <c r="AX73" s="103" t="n">
        <v>16.316</v>
      </c>
      <c r="AY73" s="103" t="n">
        <v>16.848</v>
      </c>
      <c r="AZ73" s="103" t="n">
        <v>17.38</v>
      </c>
    </row>
    <row r="74" customFormat="false" ht="12.8" hidden="false" customHeight="false" outlineLevel="0" collapsed="false">
      <c r="A74" s="102" t="n">
        <v>107</v>
      </c>
      <c r="B74" s="103" t="n">
        <v>0</v>
      </c>
      <c r="C74" s="103" t="n">
        <v>1.0514</v>
      </c>
      <c r="D74" s="103" t="n">
        <v>2.1028</v>
      </c>
      <c r="E74" s="103" t="n">
        <v>3.1542</v>
      </c>
      <c r="F74" s="103" t="n">
        <v>4.2056</v>
      </c>
      <c r="G74" s="103" t="n">
        <v>5.257</v>
      </c>
      <c r="H74" s="103" t="n">
        <v>6.3084</v>
      </c>
      <c r="I74" s="103" t="n">
        <v>7.3598</v>
      </c>
      <c r="J74" s="103" t="n">
        <v>8.4112</v>
      </c>
      <c r="K74" s="103" t="n">
        <v>8.97588</v>
      </c>
      <c r="L74" s="103" t="n">
        <v>9.54056</v>
      </c>
      <c r="M74" s="103" t="n">
        <v>10.10524</v>
      </c>
      <c r="N74" s="103" t="n">
        <v>10.66992</v>
      </c>
      <c r="O74" s="103" t="n">
        <v>11.2346</v>
      </c>
      <c r="P74" s="103" t="n">
        <v>12.32488</v>
      </c>
      <c r="Q74" s="103" t="n">
        <v>13.41516</v>
      </c>
      <c r="R74" s="103" t="n">
        <v>14.50544</v>
      </c>
      <c r="S74" s="103" t="n">
        <v>15.59572</v>
      </c>
      <c r="T74" s="103" t="n">
        <v>16.686</v>
      </c>
      <c r="U74" s="103" t="n">
        <v>17.98008</v>
      </c>
      <c r="V74" s="103" t="n">
        <v>19.27416</v>
      </c>
      <c r="W74" s="103" t="n">
        <v>20.56824</v>
      </c>
      <c r="X74" s="103" t="n">
        <v>21.86232</v>
      </c>
      <c r="Y74" s="103" t="n">
        <v>23.1564</v>
      </c>
      <c r="Z74" s="103" t="n">
        <v>22.83936</v>
      </c>
      <c r="AA74" s="103" t="n">
        <v>22.52232</v>
      </c>
      <c r="AB74" s="103" t="n">
        <v>22.20528</v>
      </c>
      <c r="AC74" s="103" t="n">
        <v>21.88824</v>
      </c>
      <c r="AD74" s="103" t="n">
        <v>21.5712</v>
      </c>
      <c r="AE74" s="103" t="n">
        <v>19.846742</v>
      </c>
      <c r="AF74" s="103" t="n">
        <v>18.122284</v>
      </c>
      <c r="AG74" s="103" t="n">
        <v>16.397828</v>
      </c>
      <c r="AH74" s="103" t="n">
        <v>14.673372</v>
      </c>
      <c r="AI74" s="103" t="n">
        <v>12.948916</v>
      </c>
      <c r="AJ74" s="103" t="n">
        <v>11.224458</v>
      </c>
      <c r="AK74" s="103" t="n">
        <v>9.5</v>
      </c>
      <c r="AL74" s="103" t="n">
        <v>10.044</v>
      </c>
      <c r="AM74" s="103" t="n">
        <v>10.588</v>
      </c>
      <c r="AN74" s="103" t="n">
        <v>11.132</v>
      </c>
      <c r="AO74" s="103" t="n">
        <v>11.676</v>
      </c>
      <c r="AP74" s="103" t="n">
        <v>12.22</v>
      </c>
      <c r="AQ74" s="103" t="n">
        <v>12.764</v>
      </c>
      <c r="AR74" s="103" t="n">
        <v>13.308</v>
      </c>
      <c r="AS74" s="103" t="n">
        <v>13.852</v>
      </c>
      <c r="AT74" s="103" t="n">
        <v>14.396</v>
      </c>
      <c r="AU74" s="103" t="n">
        <v>14.94</v>
      </c>
      <c r="AV74" s="103" t="n">
        <v>15.484</v>
      </c>
      <c r="AW74" s="103" t="n">
        <v>16.028</v>
      </c>
      <c r="AX74" s="103" t="n">
        <v>16.572</v>
      </c>
      <c r="AY74" s="103" t="n">
        <v>17.116</v>
      </c>
      <c r="AZ74" s="103" t="n">
        <v>17.66</v>
      </c>
    </row>
    <row r="75" customFormat="false" ht="12.8" hidden="false" customHeight="false" outlineLevel="0" collapsed="false">
      <c r="A75" s="102" t="n">
        <v>108</v>
      </c>
      <c r="B75" s="103" t="n">
        <v>0</v>
      </c>
      <c r="C75" s="103" t="n">
        <v>1.0446</v>
      </c>
      <c r="D75" s="103" t="n">
        <v>2.0892</v>
      </c>
      <c r="E75" s="103" t="n">
        <v>3.1338</v>
      </c>
      <c r="F75" s="103" t="n">
        <v>4.1784</v>
      </c>
      <c r="G75" s="103" t="n">
        <v>5.223</v>
      </c>
      <c r="H75" s="103" t="n">
        <v>6.2676</v>
      </c>
      <c r="I75" s="103" t="n">
        <v>7.3122</v>
      </c>
      <c r="J75" s="103" t="n">
        <v>8.3568</v>
      </c>
      <c r="K75" s="103" t="n">
        <v>8.90532</v>
      </c>
      <c r="L75" s="103" t="n">
        <v>9.45384</v>
      </c>
      <c r="M75" s="103" t="n">
        <v>10.00236</v>
      </c>
      <c r="N75" s="103" t="n">
        <v>10.55088</v>
      </c>
      <c r="O75" s="103" t="n">
        <v>11.0994</v>
      </c>
      <c r="P75" s="103" t="n">
        <v>12.19512</v>
      </c>
      <c r="Q75" s="103" t="n">
        <v>13.29084</v>
      </c>
      <c r="R75" s="103" t="n">
        <v>14.38656</v>
      </c>
      <c r="S75" s="103" t="n">
        <v>15.48228</v>
      </c>
      <c r="T75" s="103" t="n">
        <v>16.578</v>
      </c>
      <c r="U75" s="103" t="n">
        <v>17.92312</v>
      </c>
      <c r="V75" s="103" t="n">
        <v>19.26824</v>
      </c>
      <c r="W75" s="103" t="n">
        <v>20.61336</v>
      </c>
      <c r="X75" s="103" t="n">
        <v>21.95848</v>
      </c>
      <c r="Y75" s="103" t="n">
        <v>23.3036</v>
      </c>
      <c r="Z75" s="103" t="n">
        <v>22.96384</v>
      </c>
      <c r="AA75" s="103" t="n">
        <v>22.62408</v>
      </c>
      <c r="AB75" s="103" t="n">
        <v>22.28432</v>
      </c>
      <c r="AC75" s="103" t="n">
        <v>21.94456</v>
      </c>
      <c r="AD75" s="103" t="n">
        <v>21.6048</v>
      </c>
      <c r="AE75" s="103" t="n">
        <v>19.889828</v>
      </c>
      <c r="AF75" s="103" t="n">
        <v>18.174856</v>
      </c>
      <c r="AG75" s="103" t="n">
        <v>16.4598853333333</v>
      </c>
      <c r="AH75" s="103" t="n">
        <v>14.7449146666667</v>
      </c>
      <c r="AI75" s="103" t="n">
        <v>13.029944</v>
      </c>
      <c r="AJ75" s="103" t="n">
        <v>11.314972</v>
      </c>
      <c r="AK75" s="103" t="n">
        <v>9.6</v>
      </c>
      <c r="AL75" s="103" t="n">
        <v>10.156</v>
      </c>
      <c r="AM75" s="103" t="n">
        <v>10.712</v>
      </c>
      <c r="AN75" s="103" t="n">
        <v>11.268</v>
      </c>
      <c r="AO75" s="103" t="n">
        <v>11.824</v>
      </c>
      <c r="AP75" s="103" t="n">
        <v>12.38</v>
      </c>
      <c r="AQ75" s="103" t="n">
        <v>12.936</v>
      </c>
      <c r="AR75" s="103" t="n">
        <v>13.492</v>
      </c>
      <c r="AS75" s="103" t="n">
        <v>14.048</v>
      </c>
      <c r="AT75" s="103" t="n">
        <v>14.604</v>
      </c>
      <c r="AU75" s="103" t="n">
        <v>15.16</v>
      </c>
      <c r="AV75" s="103" t="n">
        <v>15.716</v>
      </c>
      <c r="AW75" s="103" t="n">
        <v>16.272</v>
      </c>
      <c r="AX75" s="103" t="n">
        <v>16.828</v>
      </c>
      <c r="AY75" s="103" t="n">
        <v>17.384</v>
      </c>
      <c r="AZ75" s="103" t="n">
        <v>17.94</v>
      </c>
    </row>
    <row r="76" customFormat="false" ht="12.8" hidden="false" customHeight="false" outlineLevel="0" collapsed="false">
      <c r="A76" s="102" t="n">
        <v>109</v>
      </c>
      <c r="B76" s="103" t="n">
        <v>0</v>
      </c>
      <c r="C76" s="103" t="n">
        <v>1.0378</v>
      </c>
      <c r="D76" s="103" t="n">
        <v>2.0756</v>
      </c>
      <c r="E76" s="103" t="n">
        <v>3.1134</v>
      </c>
      <c r="F76" s="103" t="n">
        <v>4.1512</v>
      </c>
      <c r="G76" s="103" t="n">
        <v>5.189</v>
      </c>
      <c r="H76" s="103" t="n">
        <v>6.2268</v>
      </c>
      <c r="I76" s="103" t="n">
        <v>7.2646</v>
      </c>
      <c r="J76" s="103" t="n">
        <v>8.3024</v>
      </c>
      <c r="K76" s="103" t="n">
        <v>8.83476</v>
      </c>
      <c r="L76" s="103" t="n">
        <v>9.36712</v>
      </c>
      <c r="M76" s="103" t="n">
        <v>9.89948</v>
      </c>
      <c r="N76" s="103" t="n">
        <v>10.43184</v>
      </c>
      <c r="O76" s="103" t="n">
        <v>10.9642</v>
      </c>
      <c r="P76" s="103" t="n">
        <v>12.06536</v>
      </c>
      <c r="Q76" s="103" t="n">
        <v>13.16652</v>
      </c>
      <c r="R76" s="103" t="n">
        <v>14.26768</v>
      </c>
      <c r="S76" s="103" t="n">
        <v>15.36884</v>
      </c>
      <c r="T76" s="103" t="n">
        <v>16.47</v>
      </c>
      <c r="U76" s="103" t="n">
        <v>17.86616</v>
      </c>
      <c r="V76" s="103" t="n">
        <v>19.26232</v>
      </c>
      <c r="W76" s="103" t="n">
        <v>20.65848</v>
      </c>
      <c r="X76" s="103" t="n">
        <v>22.05464</v>
      </c>
      <c r="Y76" s="103" t="n">
        <v>23.4508</v>
      </c>
      <c r="Z76" s="103" t="n">
        <v>23.08832</v>
      </c>
      <c r="AA76" s="103" t="n">
        <v>22.72584</v>
      </c>
      <c r="AB76" s="103" t="n">
        <v>22.36336</v>
      </c>
      <c r="AC76" s="103" t="n">
        <v>22.00088</v>
      </c>
      <c r="AD76" s="103" t="n">
        <v>21.6384</v>
      </c>
      <c r="AE76" s="103" t="n">
        <v>19.932914</v>
      </c>
      <c r="AF76" s="103" t="n">
        <v>18.227428</v>
      </c>
      <c r="AG76" s="103" t="n">
        <v>16.5219426666667</v>
      </c>
      <c r="AH76" s="103" t="n">
        <v>14.8164573333333</v>
      </c>
      <c r="AI76" s="103" t="n">
        <v>13.110972</v>
      </c>
      <c r="AJ76" s="103" t="n">
        <v>11.405486</v>
      </c>
      <c r="AK76" s="103" t="n">
        <v>9.7</v>
      </c>
      <c r="AL76" s="103" t="n">
        <v>10.268</v>
      </c>
      <c r="AM76" s="103" t="n">
        <v>10.836</v>
      </c>
      <c r="AN76" s="103" t="n">
        <v>11.404</v>
      </c>
      <c r="AO76" s="103" t="n">
        <v>11.972</v>
      </c>
      <c r="AP76" s="103" t="n">
        <v>12.54</v>
      </c>
      <c r="AQ76" s="103" t="n">
        <v>13.108</v>
      </c>
      <c r="AR76" s="103" t="n">
        <v>13.676</v>
      </c>
      <c r="AS76" s="103" t="n">
        <v>14.244</v>
      </c>
      <c r="AT76" s="103" t="n">
        <v>14.812</v>
      </c>
      <c r="AU76" s="103" t="n">
        <v>15.38</v>
      </c>
      <c r="AV76" s="103" t="n">
        <v>15.948</v>
      </c>
      <c r="AW76" s="103" t="n">
        <v>16.516</v>
      </c>
      <c r="AX76" s="103" t="n">
        <v>17.084</v>
      </c>
      <c r="AY76" s="103" t="n">
        <v>17.652</v>
      </c>
      <c r="AZ76" s="103" t="n">
        <v>18.22</v>
      </c>
    </row>
    <row r="77" customFormat="false" ht="12.8" hidden="false" customHeight="false" outlineLevel="0" collapsed="false">
      <c r="A77" s="102" t="n">
        <v>110</v>
      </c>
      <c r="B77" s="103" t="n">
        <v>0</v>
      </c>
      <c r="C77" s="103" t="n">
        <v>1.031</v>
      </c>
      <c r="D77" s="103" t="n">
        <v>2.062</v>
      </c>
      <c r="E77" s="103" t="n">
        <v>3.093</v>
      </c>
      <c r="F77" s="103" t="n">
        <v>4.124</v>
      </c>
      <c r="G77" s="103" t="n">
        <v>5.155</v>
      </c>
      <c r="H77" s="103" t="n">
        <v>6.186</v>
      </c>
      <c r="I77" s="103" t="n">
        <v>7.217</v>
      </c>
      <c r="J77" s="103" t="n">
        <v>8.248</v>
      </c>
      <c r="K77" s="103" t="n">
        <v>8.7642</v>
      </c>
      <c r="L77" s="103" t="n">
        <v>9.2804</v>
      </c>
      <c r="M77" s="103" t="n">
        <v>9.7966</v>
      </c>
      <c r="N77" s="103" t="n">
        <v>10.3128</v>
      </c>
      <c r="O77" s="103" t="n">
        <v>10.829</v>
      </c>
      <c r="P77" s="103" t="n">
        <v>11.9356</v>
      </c>
      <c r="Q77" s="103" t="n">
        <v>13.0422</v>
      </c>
      <c r="R77" s="103" t="n">
        <v>14.1488</v>
      </c>
      <c r="S77" s="103" t="n">
        <v>15.2554</v>
      </c>
      <c r="T77" s="103" t="n">
        <v>16.362</v>
      </c>
      <c r="U77" s="103" t="n">
        <v>17.8092</v>
      </c>
      <c r="V77" s="103" t="n">
        <v>19.2564</v>
      </c>
      <c r="W77" s="103" t="n">
        <v>20.7036</v>
      </c>
      <c r="X77" s="103" t="n">
        <v>22.1508</v>
      </c>
      <c r="Y77" s="103" t="n">
        <v>23.598</v>
      </c>
      <c r="Z77" s="103" t="n">
        <v>23.2128</v>
      </c>
      <c r="AA77" s="103" t="n">
        <v>22.8276</v>
      </c>
      <c r="AB77" s="103" t="n">
        <v>22.4424</v>
      </c>
      <c r="AC77" s="103" t="n">
        <v>22.0572</v>
      </c>
      <c r="AD77" s="103" t="n">
        <v>21.672</v>
      </c>
      <c r="AE77" s="103" t="n">
        <v>19.976</v>
      </c>
      <c r="AF77" s="103" t="n">
        <v>18.28</v>
      </c>
      <c r="AG77" s="103" t="n">
        <v>16.584</v>
      </c>
      <c r="AH77" s="103" t="n">
        <v>14.888</v>
      </c>
      <c r="AI77" s="103" t="n">
        <v>13.192</v>
      </c>
      <c r="AJ77" s="103" t="n">
        <v>11.496</v>
      </c>
      <c r="AK77" s="103" t="n">
        <v>9.8</v>
      </c>
      <c r="AL77" s="103" t="n">
        <v>10.38</v>
      </c>
      <c r="AM77" s="103" t="n">
        <v>10.96</v>
      </c>
      <c r="AN77" s="103" t="n">
        <v>11.54</v>
      </c>
      <c r="AO77" s="103" t="n">
        <v>12.12</v>
      </c>
      <c r="AP77" s="103" t="n">
        <v>12.7</v>
      </c>
      <c r="AQ77" s="103" t="n">
        <v>13.28</v>
      </c>
      <c r="AR77" s="103" t="n">
        <v>13.86</v>
      </c>
      <c r="AS77" s="103" t="n">
        <v>14.44</v>
      </c>
      <c r="AT77" s="103" t="n">
        <v>15.02</v>
      </c>
      <c r="AU77" s="103" t="n">
        <v>15.6</v>
      </c>
      <c r="AV77" s="103" t="n">
        <v>16.18</v>
      </c>
      <c r="AW77" s="103" t="n">
        <v>16.76</v>
      </c>
      <c r="AX77" s="103" t="n">
        <v>17.34</v>
      </c>
      <c r="AY77" s="103" t="n">
        <v>17.92</v>
      </c>
      <c r="AZ77" s="103" t="n">
        <v>18.5</v>
      </c>
    </row>
    <row r="78" customFormat="false" ht="12.8" hidden="false" customHeight="false" outlineLevel="0" collapsed="false">
      <c r="A78" s="102" t="n">
        <v>111</v>
      </c>
      <c r="B78" s="103" t="n">
        <v>0</v>
      </c>
      <c r="C78" s="103" t="n">
        <v>1.0246</v>
      </c>
      <c r="D78" s="103" t="n">
        <v>2.0492</v>
      </c>
      <c r="E78" s="103" t="n">
        <v>3.0738</v>
      </c>
      <c r="F78" s="103" t="n">
        <v>4.0984</v>
      </c>
      <c r="G78" s="103" t="n">
        <v>5.123</v>
      </c>
      <c r="H78" s="103" t="n">
        <v>6.1476</v>
      </c>
      <c r="I78" s="103" t="n">
        <v>7.1722</v>
      </c>
      <c r="J78" s="103" t="n">
        <v>8.1968</v>
      </c>
      <c r="K78" s="103" t="n">
        <v>8.69672</v>
      </c>
      <c r="L78" s="103" t="n">
        <v>9.19664</v>
      </c>
      <c r="M78" s="103" t="n">
        <v>9.69656</v>
      </c>
      <c r="N78" s="103" t="n">
        <v>10.19648</v>
      </c>
      <c r="O78" s="103" t="n">
        <v>10.6964</v>
      </c>
      <c r="P78" s="103" t="n">
        <v>11.80792</v>
      </c>
      <c r="Q78" s="103" t="n">
        <v>12.91944</v>
      </c>
      <c r="R78" s="103" t="n">
        <v>14.03096</v>
      </c>
      <c r="S78" s="103" t="n">
        <v>15.14248</v>
      </c>
      <c r="T78" s="103" t="n">
        <v>16.254</v>
      </c>
      <c r="U78" s="103" t="n">
        <v>17.75224</v>
      </c>
      <c r="V78" s="103" t="n">
        <v>19.25048</v>
      </c>
      <c r="W78" s="103" t="n">
        <v>20.74872</v>
      </c>
      <c r="X78" s="103" t="n">
        <v>22.24696</v>
      </c>
      <c r="Y78" s="103" t="n">
        <v>23.7452</v>
      </c>
      <c r="Z78" s="103" t="n">
        <v>23.30592</v>
      </c>
      <c r="AA78" s="103" t="n">
        <v>22.86664</v>
      </c>
      <c r="AB78" s="103" t="n">
        <v>22.42736</v>
      </c>
      <c r="AC78" s="103" t="n">
        <v>21.98808</v>
      </c>
      <c r="AD78" s="103" t="n">
        <v>21.5488</v>
      </c>
      <c r="AE78" s="103" t="n">
        <v>19.901829</v>
      </c>
      <c r="AF78" s="103" t="n">
        <v>18.254858</v>
      </c>
      <c r="AG78" s="103" t="n">
        <v>16.607886</v>
      </c>
      <c r="AH78" s="103" t="n">
        <v>14.960914</v>
      </c>
      <c r="AI78" s="103" t="n">
        <v>13.313942</v>
      </c>
      <c r="AJ78" s="103" t="n">
        <v>11.666972</v>
      </c>
      <c r="AK78" s="103" t="n">
        <v>10.02</v>
      </c>
      <c r="AL78" s="103" t="n">
        <v>10.588</v>
      </c>
      <c r="AM78" s="103" t="n">
        <v>11.156</v>
      </c>
      <c r="AN78" s="103" t="n">
        <v>11.724</v>
      </c>
      <c r="AO78" s="103" t="n">
        <v>12.292</v>
      </c>
      <c r="AP78" s="103" t="n">
        <v>12.86</v>
      </c>
      <c r="AQ78" s="103" t="n">
        <v>13.428</v>
      </c>
      <c r="AR78" s="103" t="n">
        <v>13.996</v>
      </c>
      <c r="AS78" s="103" t="n">
        <v>14.564</v>
      </c>
      <c r="AT78" s="103" t="n">
        <v>15.132</v>
      </c>
      <c r="AU78" s="103" t="n">
        <v>15.7</v>
      </c>
      <c r="AV78" s="103" t="n">
        <v>16.268</v>
      </c>
      <c r="AW78" s="103" t="n">
        <v>16.836</v>
      </c>
      <c r="AX78" s="103" t="n">
        <v>17.404</v>
      </c>
      <c r="AY78" s="103" t="n">
        <v>17.972</v>
      </c>
      <c r="AZ78" s="103" t="n">
        <v>18.54</v>
      </c>
    </row>
    <row r="79" customFormat="false" ht="12.8" hidden="false" customHeight="false" outlineLevel="0" collapsed="false">
      <c r="A79" s="102" t="n">
        <v>112</v>
      </c>
      <c r="B79" s="103" t="n">
        <v>0</v>
      </c>
      <c r="C79" s="103" t="n">
        <v>1.0182</v>
      </c>
      <c r="D79" s="103" t="n">
        <v>2.0364</v>
      </c>
      <c r="E79" s="103" t="n">
        <v>3.0546</v>
      </c>
      <c r="F79" s="103" t="n">
        <v>4.0728</v>
      </c>
      <c r="G79" s="103" t="n">
        <v>5.091</v>
      </c>
      <c r="H79" s="103" t="n">
        <v>6.1092</v>
      </c>
      <c r="I79" s="103" t="n">
        <v>7.1274</v>
      </c>
      <c r="J79" s="103" t="n">
        <v>8.1456</v>
      </c>
      <c r="K79" s="103" t="n">
        <v>8.62924</v>
      </c>
      <c r="L79" s="103" t="n">
        <v>9.11288</v>
      </c>
      <c r="M79" s="103" t="n">
        <v>9.59652</v>
      </c>
      <c r="N79" s="103" t="n">
        <v>10.08016</v>
      </c>
      <c r="O79" s="103" t="n">
        <v>10.5638</v>
      </c>
      <c r="P79" s="103" t="n">
        <v>11.68024</v>
      </c>
      <c r="Q79" s="103" t="n">
        <v>12.79668</v>
      </c>
      <c r="R79" s="103" t="n">
        <v>13.91312</v>
      </c>
      <c r="S79" s="103" t="n">
        <v>15.02956</v>
      </c>
      <c r="T79" s="103" t="n">
        <v>16.146</v>
      </c>
      <c r="U79" s="103" t="n">
        <v>17.69528</v>
      </c>
      <c r="V79" s="103" t="n">
        <v>19.24456</v>
      </c>
      <c r="W79" s="103" t="n">
        <v>20.79384</v>
      </c>
      <c r="X79" s="103" t="n">
        <v>22.34312</v>
      </c>
      <c r="Y79" s="103" t="n">
        <v>23.8924</v>
      </c>
      <c r="Z79" s="103" t="n">
        <v>23.39904</v>
      </c>
      <c r="AA79" s="103" t="n">
        <v>22.90568</v>
      </c>
      <c r="AB79" s="103" t="n">
        <v>22.41232</v>
      </c>
      <c r="AC79" s="103" t="n">
        <v>21.91896</v>
      </c>
      <c r="AD79" s="103" t="n">
        <v>21.4256</v>
      </c>
      <c r="AE79" s="103" t="n">
        <v>19.827658</v>
      </c>
      <c r="AF79" s="103" t="n">
        <v>18.229716</v>
      </c>
      <c r="AG79" s="103" t="n">
        <v>16.631772</v>
      </c>
      <c r="AH79" s="103" t="n">
        <v>15.033828</v>
      </c>
      <c r="AI79" s="103" t="n">
        <v>13.435884</v>
      </c>
      <c r="AJ79" s="103" t="n">
        <v>11.837944</v>
      </c>
      <c r="AK79" s="103" t="n">
        <v>10.24</v>
      </c>
      <c r="AL79" s="103" t="n">
        <v>10.796</v>
      </c>
      <c r="AM79" s="103" t="n">
        <v>11.352</v>
      </c>
      <c r="AN79" s="103" t="n">
        <v>11.908</v>
      </c>
      <c r="AO79" s="103" t="n">
        <v>12.464</v>
      </c>
      <c r="AP79" s="103" t="n">
        <v>13.02</v>
      </c>
      <c r="AQ79" s="103" t="n">
        <v>13.576</v>
      </c>
      <c r="AR79" s="103" t="n">
        <v>14.132</v>
      </c>
      <c r="AS79" s="103" t="n">
        <v>14.688</v>
      </c>
      <c r="AT79" s="103" t="n">
        <v>15.244</v>
      </c>
      <c r="AU79" s="103" t="n">
        <v>15.8</v>
      </c>
      <c r="AV79" s="103" t="n">
        <v>16.356</v>
      </c>
      <c r="AW79" s="103" t="n">
        <v>16.912</v>
      </c>
      <c r="AX79" s="103" t="n">
        <v>17.468</v>
      </c>
      <c r="AY79" s="103" t="n">
        <v>18.024</v>
      </c>
      <c r="AZ79" s="103" t="n">
        <v>18.58</v>
      </c>
    </row>
    <row r="80" customFormat="false" ht="12.8" hidden="false" customHeight="false" outlineLevel="0" collapsed="false">
      <c r="A80" s="102" t="n">
        <v>113</v>
      </c>
      <c r="B80" s="103" t="n">
        <v>0</v>
      </c>
      <c r="C80" s="103" t="n">
        <v>1.0118</v>
      </c>
      <c r="D80" s="103" t="n">
        <v>2.0236</v>
      </c>
      <c r="E80" s="103" t="n">
        <v>3.0354</v>
      </c>
      <c r="F80" s="103" t="n">
        <v>4.0472</v>
      </c>
      <c r="G80" s="103" t="n">
        <v>5.059</v>
      </c>
      <c r="H80" s="103" t="n">
        <v>6.0708</v>
      </c>
      <c r="I80" s="103" t="n">
        <v>7.0826</v>
      </c>
      <c r="J80" s="103" t="n">
        <v>8.0944</v>
      </c>
      <c r="K80" s="103" t="n">
        <v>8.56176</v>
      </c>
      <c r="L80" s="103" t="n">
        <v>9.02912</v>
      </c>
      <c r="M80" s="103" t="n">
        <v>9.49648</v>
      </c>
      <c r="N80" s="103" t="n">
        <v>9.96384</v>
      </c>
      <c r="O80" s="103" t="n">
        <v>10.4312</v>
      </c>
      <c r="P80" s="103" t="n">
        <v>11.55256</v>
      </c>
      <c r="Q80" s="103" t="n">
        <v>12.67392</v>
      </c>
      <c r="R80" s="103" t="n">
        <v>13.79528</v>
      </c>
      <c r="S80" s="103" t="n">
        <v>14.91664</v>
      </c>
      <c r="T80" s="103" t="n">
        <v>16.038</v>
      </c>
      <c r="U80" s="103" t="n">
        <v>17.63832</v>
      </c>
      <c r="V80" s="103" t="n">
        <v>19.23864</v>
      </c>
      <c r="W80" s="103" t="n">
        <v>20.83896</v>
      </c>
      <c r="X80" s="103" t="n">
        <v>22.43928</v>
      </c>
      <c r="Y80" s="103" t="n">
        <v>24.0396</v>
      </c>
      <c r="Z80" s="103" t="n">
        <v>23.49216</v>
      </c>
      <c r="AA80" s="103" t="n">
        <v>22.94472</v>
      </c>
      <c r="AB80" s="103" t="n">
        <v>22.39728</v>
      </c>
      <c r="AC80" s="103" t="n">
        <v>21.84984</v>
      </c>
      <c r="AD80" s="103" t="n">
        <v>21.3024</v>
      </c>
      <c r="AE80" s="103" t="n">
        <v>19.753487</v>
      </c>
      <c r="AF80" s="103" t="n">
        <v>18.204574</v>
      </c>
      <c r="AG80" s="103" t="n">
        <v>16.655658</v>
      </c>
      <c r="AH80" s="103" t="n">
        <v>15.106742</v>
      </c>
      <c r="AI80" s="103" t="n">
        <v>13.557826</v>
      </c>
      <c r="AJ80" s="103" t="n">
        <v>12.008916</v>
      </c>
      <c r="AK80" s="103" t="n">
        <v>10.46</v>
      </c>
      <c r="AL80" s="103" t="n">
        <v>11.004</v>
      </c>
      <c r="AM80" s="103" t="n">
        <v>11.548</v>
      </c>
      <c r="AN80" s="103" t="n">
        <v>12.092</v>
      </c>
      <c r="AO80" s="103" t="n">
        <v>12.636</v>
      </c>
      <c r="AP80" s="103" t="n">
        <v>13.18</v>
      </c>
      <c r="AQ80" s="103" t="n">
        <v>13.724</v>
      </c>
      <c r="AR80" s="103" t="n">
        <v>14.268</v>
      </c>
      <c r="AS80" s="103" t="n">
        <v>14.812</v>
      </c>
      <c r="AT80" s="103" t="n">
        <v>15.356</v>
      </c>
      <c r="AU80" s="103" t="n">
        <v>15.9</v>
      </c>
      <c r="AV80" s="103" t="n">
        <v>16.444</v>
      </c>
      <c r="AW80" s="103" t="n">
        <v>16.988</v>
      </c>
      <c r="AX80" s="103" t="n">
        <v>17.532</v>
      </c>
      <c r="AY80" s="103" t="n">
        <v>18.076</v>
      </c>
      <c r="AZ80" s="103" t="n">
        <v>18.62</v>
      </c>
    </row>
    <row r="81" customFormat="false" ht="12.8" hidden="false" customHeight="false" outlineLevel="0" collapsed="false">
      <c r="A81" s="102" t="n">
        <v>114</v>
      </c>
      <c r="B81" s="103" t="n">
        <v>0</v>
      </c>
      <c r="C81" s="103" t="n">
        <v>1.0054</v>
      </c>
      <c r="D81" s="103" t="n">
        <v>2.0108</v>
      </c>
      <c r="E81" s="103" t="n">
        <v>3.0162</v>
      </c>
      <c r="F81" s="103" t="n">
        <v>4.0216</v>
      </c>
      <c r="G81" s="103" t="n">
        <v>5.027</v>
      </c>
      <c r="H81" s="103" t="n">
        <v>6.0324</v>
      </c>
      <c r="I81" s="103" t="n">
        <v>7.0378</v>
      </c>
      <c r="J81" s="103" t="n">
        <v>8.0432</v>
      </c>
      <c r="K81" s="103" t="n">
        <v>8.49428</v>
      </c>
      <c r="L81" s="103" t="n">
        <v>8.94536</v>
      </c>
      <c r="M81" s="103" t="n">
        <v>9.39644</v>
      </c>
      <c r="N81" s="103" t="n">
        <v>9.84752</v>
      </c>
      <c r="O81" s="103" t="n">
        <v>10.2986</v>
      </c>
      <c r="P81" s="103" t="n">
        <v>11.42488</v>
      </c>
      <c r="Q81" s="103" t="n">
        <v>12.55116</v>
      </c>
      <c r="R81" s="103" t="n">
        <v>13.67744</v>
      </c>
      <c r="S81" s="103" t="n">
        <v>14.80372</v>
      </c>
      <c r="T81" s="103" t="n">
        <v>15.93</v>
      </c>
      <c r="U81" s="103" t="n">
        <v>17.58136</v>
      </c>
      <c r="V81" s="103" t="n">
        <v>19.23272</v>
      </c>
      <c r="W81" s="103" t="n">
        <v>20.88408</v>
      </c>
      <c r="X81" s="103" t="n">
        <v>22.53544</v>
      </c>
      <c r="Y81" s="103" t="n">
        <v>24.1868</v>
      </c>
      <c r="Z81" s="103" t="n">
        <v>23.58528</v>
      </c>
      <c r="AA81" s="103" t="n">
        <v>22.98376</v>
      </c>
      <c r="AB81" s="103" t="n">
        <v>22.38224</v>
      </c>
      <c r="AC81" s="103" t="n">
        <v>21.78072</v>
      </c>
      <c r="AD81" s="103" t="n">
        <v>21.1792</v>
      </c>
      <c r="AE81" s="103" t="n">
        <v>19.679316</v>
      </c>
      <c r="AF81" s="103" t="n">
        <v>18.179432</v>
      </c>
      <c r="AG81" s="103" t="n">
        <v>16.679544</v>
      </c>
      <c r="AH81" s="103" t="n">
        <v>15.179656</v>
      </c>
      <c r="AI81" s="103" t="n">
        <v>13.679768</v>
      </c>
      <c r="AJ81" s="103" t="n">
        <v>12.179888</v>
      </c>
      <c r="AK81" s="103" t="n">
        <v>10.68</v>
      </c>
      <c r="AL81" s="103" t="n">
        <v>11.212</v>
      </c>
      <c r="AM81" s="103" t="n">
        <v>11.744</v>
      </c>
      <c r="AN81" s="103" t="n">
        <v>12.276</v>
      </c>
      <c r="AO81" s="103" t="n">
        <v>12.808</v>
      </c>
      <c r="AP81" s="103" t="n">
        <v>13.34</v>
      </c>
      <c r="AQ81" s="103" t="n">
        <v>13.872</v>
      </c>
      <c r="AR81" s="103" t="n">
        <v>14.404</v>
      </c>
      <c r="AS81" s="103" t="n">
        <v>14.936</v>
      </c>
      <c r="AT81" s="103" t="n">
        <v>15.468</v>
      </c>
      <c r="AU81" s="103" t="n">
        <v>16</v>
      </c>
      <c r="AV81" s="103" t="n">
        <v>16.532</v>
      </c>
      <c r="AW81" s="103" t="n">
        <v>17.064</v>
      </c>
      <c r="AX81" s="103" t="n">
        <v>17.596</v>
      </c>
      <c r="AY81" s="103" t="n">
        <v>18.128</v>
      </c>
      <c r="AZ81" s="103" t="n">
        <v>18.66</v>
      </c>
    </row>
    <row r="82" customFormat="false" ht="12.8" hidden="false" customHeight="false" outlineLevel="0" collapsed="false">
      <c r="A82" s="102" t="n">
        <v>115</v>
      </c>
      <c r="B82" s="103" t="n">
        <v>0</v>
      </c>
      <c r="C82" s="103" t="n">
        <v>0.999</v>
      </c>
      <c r="D82" s="103" t="n">
        <v>1.998</v>
      </c>
      <c r="E82" s="103" t="n">
        <v>2.997</v>
      </c>
      <c r="F82" s="103" t="n">
        <v>3.996</v>
      </c>
      <c r="G82" s="103" t="n">
        <v>4.995</v>
      </c>
      <c r="H82" s="103" t="n">
        <v>5.994</v>
      </c>
      <c r="I82" s="103" t="n">
        <v>6.993</v>
      </c>
      <c r="J82" s="103" t="n">
        <v>7.992</v>
      </c>
      <c r="K82" s="103" t="n">
        <v>8.4268</v>
      </c>
      <c r="L82" s="103" t="n">
        <v>8.8616</v>
      </c>
      <c r="M82" s="103" t="n">
        <v>9.2964</v>
      </c>
      <c r="N82" s="103" t="n">
        <v>9.7312</v>
      </c>
      <c r="O82" s="103" t="n">
        <v>10.166</v>
      </c>
      <c r="P82" s="103" t="n">
        <v>11.2972</v>
      </c>
      <c r="Q82" s="103" t="n">
        <v>12.4284</v>
      </c>
      <c r="R82" s="103" t="n">
        <v>13.5596</v>
      </c>
      <c r="S82" s="103" t="n">
        <v>14.6908</v>
      </c>
      <c r="T82" s="103" t="n">
        <v>15.822</v>
      </c>
      <c r="U82" s="103" t="n">
        <v>17.5244</v>
      </c>
      <c r="V82" s="103" t="n">
        <v>19.2268</v>
      </c>
      <c r="W82" s="103" t="n">
        <v>20.9292</v>
      </c>
      <c r="X82" s="103" t="n">
        <v>22.6316</v>
      </c>
      <c r="Y82" s="103" t="n">
        <v>24.334</v>
      </c>
      <c r="Z82" s="103" t="n">
        <v>23.6784</v>
      </c>
      <c r="AA82" s="103" t="n">
        <v>23.0228</v>
      </c>
      <c r="AB82" s="103" t="n">
        <v>22.3672</v>
      </c>
      <c r="AC82" s="103" t="n">
        <v>21.7116</v>
      </c>
      <c r="AD82" s="103" t="n">
        <v>21.056</v>
      </c>
      <c r="AE82" s="103" t="n">
        <v>19.605145</v>
      </c>
      <c r="AF82" s="103" t="n">
        <v>18.15429</v>
      </c>
      <c r="AG82" s="103" t="n">
        <v>16.70343</v>
      </c>
      <c r="AH82" s="103" t="n">
        <v>15.25257</v>
      </c>
      <c r="AI82" s="103" t="n">
        <v>13.80171</v>
      </c>
      <c r="AJ82" s="103" t="n">
        <v>12.35086</v>
      </c>
      <c r="AK82" s="103" t="n">
        <v>10.9</v>
      </c>
      <c r="AL82" s="103" t="n">
        <v>11.42</v>
      </c>
      <c r="AM82" s="103" t="n">
        <v>11.94</v>
      </c>
      <c r="AN82" s="103" t="n">
        <v>12.46</v>
      </c>
      <c r="AO82" s="103" t="n">
        <v>12.98</v>
      </c>
      <c r="AP82" s="103" t="n">
        <v>13.5</v>
      </c>
      <c r="AQ82" s="103" t="n">
        <v>14.02</v>
      </c>
      <c r="AR82" s="103" t="n">
        <v>14.54</v>
      </c>
      <c r="AS82" s="103" t="n">
        <v>15.06</v>
      </c>
      <c r="AT82" s="103" t="n">
        <v>15.58</v>
      </c>
      <c r="AU82" s="103" t="n">
        <v>16.1</v>
      </c>
      <c r="AV82" s="103" t="n">
        <v>16.62</v>
      </c>
      <c r="AW82" s="103" t="n">
        <v>17.14</v>
      </c>
      <c r="AX82" s="103" t="n">
        <v>17.66</v>
      </c>
      <c r="AY82" s="103" t="n">
        <v>18.18</v>
      </c>
      <c r="AZ82" s="103" t="n">
        <v>18.7</v>
      </c>
    </row>
    <row r="83" customFormat="false" ht="12.8" hidden="false" customHeight="false" outlineLevel="0" collapsed="false">
      <c r="A83" s="102" t="n">
        <v>116</v>
      </c>
      <c r="B83" s="103" t="n">
        <v>0</v>
      </c>
      <c r="C83" s="103" t="n">
        <v>0.9922</v>
      </c>
      <c r="D83" s="103" t="n">
        <v>1.9844</v>
      </c>
      <c r="E83" s="103" t="n">
        <v>2.9766</v>
      </c>
      <c r="F83" s="103" t="n">
        <v>3.9688</v>
      </c>
      <c r="G83" s="103" t="n">
        <v>4.961</v>
      </c>
      <c r="H83" s="103" t="n">
        <v>5.9532</v>
      </c>
      <c r="I83" s="103" t="n">
        <v>6.9454</v>
      </c>
      <c r="J83" s="103" t="n">
        <v>7.9376</v>
      </c>
      <c r="K83" s="103" t="n">
        <v>8.35676</v>
      </c>
      <c r="L83" s="103" t="n">
        <v>8.77592</v>
      </c>
      <c r="M83" s="103" t="n">
        <v>9.19508</v>
      </c>
      <c r="N83" s="103" t="n">
        <v>9.61424</v>
      </c>
      <c r="O83" s="103" t="n">
        <v>10.0334</v>
      </c>
      <c r="P83" s="103" t="n">
        <v>11.1688</v>
      </c>
      <c r="Q83" s="103" t="n">
        <v>12.3042</v>
      </c>
      <c r="R83" s="103" t="n">
        <v>13.4396</v>
      </c>
      <c r="S83" s="103" t="n">
        <v>14.575</v>
      </c>
      <c r="T83" s="103" t="n">
        <v>15.7104</v>
      </c>
      <c r="U83" s="103" t="n">
        <v>17.46364</v>
      </c>
      <c r="V83" s="103" t="n">
        <v>19.21688</v>
      </c>
      <c r="W83" s="103" t="n">
        <v>20.97012</v>
      </c>
      <c r="X83" s="103" t="n">
        <v>22.72336</v>
      </c>
      <c r="Y83" s="103" t="n">
        <v>24.4766</v>
      </c>
      <c r="Z83" s="103" t="n">
        <v>23.76672</v>
      </c>
      <c r="AA83" s="103" t="n">
        <v>23.05684</v>
      </c>
      <c r="AB83" s="103" t="n">
        <v>22.34696</v>
      </c>
      <c r="AC83" s="103" t="n">
        <v>21.63708</v>
      </c>
      <c r="AD83" s="103" t="n">
        <v>20.9272</v>
      </c>
      <c r="AE83" s="103" t="n">
        <v>19.511887</v>
      </c>
      <c r="AF83" s="103" t="n">
        <v>18.096574</v>
      </c>
      <c r="AG83" s="103" t="n">
        <v>16.681258</v>
      </c>
      <c r="AH83" s="103" t="n">
        <v>15.265942</v>
      </c>
      <c r="AI83" s="103" t="n">
        <v>13.850626</v>
      </c>
      <c r="AJ83" s="103" t="n">
        <v>12.435316</v>
      </c>
      <c r="AK83" s="103" t="n">
        <v>11.02</v>
      </c>
      <c r="AL83" s="103" t="n">
        <v>11.548</v>
      </c>
      <c r="AM83" s="103" t="n">
        <v>12.076</v>
      </c>
      <c r="AN83" s="103" t="n">
        <v>12.604</v>
      </c>
      <c r="AO83" s="103" t="n">
        <v>13.132</v>
      </c>
      <c r="AP83" s="103" t="n">
        <v>13.66</v>
      </c>
      <c r="AQ83" s="103" t="n">
        <v>14.188</v>
      </c>
      <c r="AR83" s="103" t="n">
        <v>14.716</v>
      </c>
      <c r="AS83" s="103" t="n">
        <v>15.244</v>
      </c>
      <c r="AT83" s="103" t="n">
        <v>15.772</v>
      </c>
      <c r="AU83" s="103" t="n">
        <v>16.3</v>
      </c>
      <c r="AV83" s="103" t="n">
        <v>16.828</v>
      </c>
      <c r="AW83" s="103" t="n">
        <v>17.356</v>
      </c>
      <c r="AX83" s="103" t="n">
        <v>17.884</v>
      </c>
      <c r="AY83" s="103" t="n">
        <v>18.412</v>
      </c>
      <c r="AZ83" s="103" t="n">
        <v>18.94</v>
      </c>
    </row>
    <row r="84" customFormat="false" ht="12.8" hidden="false" customHeight="false" outlineLevel="0" collapsed="false">
      <c r="A84" s="102" t="n">
        <v>117</v>
      </c>
      <c r="B84" s="103" t="n">
        <v>0</v>
      </c>
      <c r="C84" s="103" t="n">
        <v>0.9854</v>
      </c>
      <c r="D84" s="103" t="n">
        <v>1.9708</v>
      </c>
      <c r="E84" s="103" t="n">
        <v>2.9562</v>
      </c>
      <c r="F84" s="103" t="n">
        <v>3.9416</v>
      </c>
      <c r="G84" s="103" t="n">
        <v>4.927</v>
      </c>
      <c r="H84" s="103" t="n">
        <v>5.9124</v>
      </c>
      <c r="I84" s="103" t="n">
        <v>6.8978</v>
      </c>
      <c r="J84" s="103" t="n">
        <v>7.8832</v>
      </c>
      <c r="K84" s="103" t="n">
        <v>8.28672</v>
      </c>
      <c r="L84" s="103" t="n">
        <v>8.69024</v>
      </c>
      <c r="M84" s="103" t="n">
        <v>9.09376</v>
      </c>
      <c r="N84" s="103" t="n">
        <v>9.49728</v>
      </c>
      <c r="O84" s="103" t="n">
        <v>9.9008</v>
      </c>
      <c r="P84" s="103" t="n">
        <v>11.0404</v>
      </c>
      <c r="Q84" s="103" t="n">
        <v>12.18</v>
      </c>
      <c r="R84" s="103" t="n">
        <v>13.3196</v>
      </c>
      <c r="S84" s="103" t="n">
        <v>14.4592</v>
      </c>
      <c r="T84" s="103" t="n">
        <v>15.5988</v>
      </c>
      <c r="U84" s="103" t="n">
        <v>17.40288</v>
      </c>
      <c r="V84" s="103" t="n">
        <v>19.20696</v>
      </c>
      <c r="W84" s="103" t="n">
        <v>21.01104</v>
      </c>
      <c r="X84" s="103" t="n">
        <v>22.81512</v>
      </c>
      <c r="Y84" s="103" t="n">
        <v>24.6192</v>
      </c>
      <c r="Z84" s="103" t="n">
        <v>23.85504</v>
      </c>
      <c r="AA84" s="103" t="n">
        <v>23.09088</v>
      </c>
      <c r="AB84" s="103" t="n">
        <v>22.32672</v>
      </c>
      <c r="AC84" s="103" t="n">
        <v>21.56256</v>
      </c>
      <c r="AD84" s="103" t="n">
        <v>20.7984</v>
      </c>
      <c r="AE84" s="103" t="n">
        <v>19.418629</v>
      </c>
      <c r="AF84" s="103" t="n">
        <v>18.038858</v>
      </c>
      <c r="AG84" s="103" t="n">
        <v>16.659086</v>
      </c>
      <c r="AH84" s="103" t="n">
        <v>15.279314</v>
      </c>
      <c r="AI84" s="103" t="n">
        <v>13.899542</v>
      </c>
      <c r="AJ84" s="103" t="n">
        <v>12.519772</v>
      </c>
      <c r="AK84" s="103" t="n">
        <v>11.14</v>
      </c>
      <c r="AL84" s="103" t="n">
        <v>11.676</v>
      </c>
      <c r="AM84" s="103" t="n">
        <v>12.212</v>
      </c>
      <c r="AN84" s="103" t="n">
        <v>12.748</v>
      </c>
      <c r="AO84" s="103" t="n">
        <v>13.284</v>
      </c>
      <c r="AP84" s="103" t="n">
        <v>13.82</v>
      </c>
      <c r="AQ84" s="103" t="n">
        <v>14.356</v>
      </c>
      <c r="AR84" s="103" t="n">
        <v>14.892</v>
      </c>
      <c r="AS84" s="103" t="n">
        <v>15.428</v>
      </c>
      <c r="AT84" s="103" t="n">
        <v>15.964</v>
      </c>
      <c r="AU84" s="103" t="n">
        <v>16.5</v>
      </c>
      <c r="AV84" s="103" t="n">
        <v>17.036</v>
      </c>
      <c r="AW84" s="103" t="n">
        <v>17.572</v>
      </c>
      <c r="AX84" s="103" t="n">
        <v>18.108</v>
      </c>
      <c r="AY84" s="103" t="n">
        <v>18.644</v>
      </c>
      <c r="AZ84" s="103" t="n">
        <v>19.18</v>
      </c>
    </row>
    <row r="85" customFormat="false" ht="12.8" hidden="false" customHeight="false" outlineLevel="0" collapsed="false">
      <c r="A85" s="102" t="n">
        <v>118</v>
      </c>
      <c r="B85" s="103" t="n">
        <v>0</v>
      </c>
      <c r="C85" s="103" t="n">
        <v>0.9786</v>
      </c>
      <c r="D85" s="103" t="n">
        <v>1.9572</v>
      </c>
      <c r="E85" s="103" t="n">
        <v>2.9358</v>
      </c>
      <c r="F85" s="103" t="n">
        <v>3.9144</v>
      </c>
      <c r="G85" s="103" t="n">
        <v>4.893</v>
      </c>
      <c r="H85" s="103" t="n">
        <v>5.8716</v>
      </c>
      <c r="I85" s="103" t="n">
        <v>6.8502</v>
      </c>
      <c r="J85" s="103" t="n">
        <v>7.8288</v>
      </c>
      <c r="K85" s="103" t="n">
        <v>8.21668</v>
      </c>
      <c r="L85" s="103" t="n">
        <v>8.60456</v>
      </c>
      <c r="M85" s="103" t="n">
        <v>8.99244</v>
      </c>
      <c r="N85" s="103" t="n">
        <v>9.38032</v>
      </c>
      <c r="O85" s="103" t="n">
        <v>9.7682</v>
      </c>
      <c r="P85" s="103" t="n">
        <v>10.912</v>
      </c>
      <c r="Q85" s="103" t="n">
        <v>12.0558</v>
      </c>
      <c r="R85" s="103" t="n">
        <v>13.1996</v>
      </c>
      <c r="S85" s="103" t="n">
        <v>14.3434</v>
      </c>
      <c r="T85" s="103" t="n">
        <v>15.4872</v>
      </c>
      <c r="U85" s="103" t="n">
        <v>17.34212</v>
      </c>
      <c r="V85" s="103" t="n">
        <v>19.19704</v>
      </c>
      <c r="W85" s="103" t="n">
        <v>21.05196</v>
      </c>
      <c r="X85" s="103" t="n">
        <v>22.90688</v>
      </c>
      <c r="Y85" s="103" t="n">
        <v>24.7618</v>
      </c>
      <c r="Z85" s="103" t="n">
        <v>23.94336</v>
      </c>
      <c r="AA85" s="103" t="n">
        <v>23.12492</v>
      </c>
      <c r="AB85" s="103" t="n">
        <v>22.30648</v>
      </c>
      <c r="AC85" s="103" t="n">
        <v>21.48804</v>
      </c>
      <c r="AD85" s="103" t="n">
        <v>20.6696</v>
      </c>
      <c r="AE85" s="103" t="n">
        <v>19.325371</v>
      </c>
      <c r="AF85" s="103" t="n">
        <v>17.981142</v>
      </c>
      <c r="AG85" s="103" t="n">
        <v>16.636914</v>
      </c>
      <c r="AH85" s="103" t="n">
        <v>15.292686</v>
      </c>
      <c r="AI85" s="103" t="n">
        <v>13.948458</v>
      </c>
      <c r="AJ85" s="103" t="n">
        <v>12.604228</v>
      </c>
      <c r="AK85" s="103" t="n">
        <v>11.26</v>
      </c>
      <c r="AL85" s="103" t="n">
        <v>11.804</v>
      </c>
      <c r="AM85" s="103" t="n">
        <v>12.348</v>
      </c>
      <c r="AN85" s="103" t="n">
        <v>12.892</v>
      </c>
      <c r="AO85" s="103" t="n">
        <v>13.436</v>
      </c>
      <c r="AP85" s="103" t="n">
        <v>13.98</v>
      </c>
      <c r="AQ85" s="103" t="n">
        <v>14.524</v>
      </c>
      <c r="AR85" s="103" t="n">
        <v>15.068</v>
      </c>
      <c r="AS85" s="103" t="n">
        <v>15.612</v>
      </c>
      <c r="AT85" s="103" t="n">
        <v>16.156</v>
      </c>
      <c r="AU85" s="103" t="n">
        <v>16.7</v>
      </c>
      <c r="AV85" s="103" t="n">
        <v>17.244</v>
      </c>
      <c r="AW85" s="103" t="n">
        <v>17.788</v>
      </c>
      <c r="AX85" s="103" t="n">
        <v>18.332</v>
      </c>
      <c r="AY85" s="103" t="n">
        <v>18.876</v>
      </c>
      <c r="AZ85" s="103" t="n">
        <v>19.42</v>
      </c>
    </row>
    <row r="86" customFormat="false" ht="12.8" hidden="false" customHeight="false" outlineLevel="0" collapsed="false">
      <c r="A86" s="102" t="n">
        <v>119</v>
      </c>
      <c r="B86" s="103" t="n">
        <v>0</v>
      </c>
      <c r="C86" s="103" t="n">
        <v>0.9718</v>
      </c>
      <c r="D86" s="103" t="n">
        <v>1.9436</v>
      </c>
      <c r="E86" s="103" t="n">
        <v>2.9154</v>
      </c>
      <c r="F86" s="103" t="n">
        <v>3.8872</v>
      </c>
      <c r="G86" s="103" t="n">
        <v>4.859</v>
      </c>
      <c r="H86" s="103" t="n">
        <v>5.8308</v>
      </c>
      <c r="I86" s="103" t="n">
        <v>6.8026</v>
      </c>
      <c r="J86" s="103" t="n">
        <v>7.7744</v>
      </c>
      <c r="K86" s="103" t="n">
        <v>8.14664</v>
      </c>
      <c r="L86" s="103" t="n">
        <v>8.51888</v>
      </c>
      <c r="M86" s="103" t="n">
        <v>8.89112</v>
      </c>
      <c r="N86" s="103" t="n">
        <v>9.26336</v>
      </c>
      <c r="O86" s="103" t="n">
        <v>9.6356</v>
      </c>
      <c r="P86" s="103" t="n">
        <v>10.7836</v>
      </c>
      <c r="Q86" s="103" t="n">
        <v>11.9316</v>
      </c>
      <c r="R86" s="103" t="n">
        <v>13.0796</v>
      </c>
      <c r="S86" s="103" t="n">
        <v>14.2276</v>
      </c>
      <c r="T86" s="103" t="n">
        <v>15.3756</v>
      </c>
      <c r="U86" s="103" t="n">
        <v>17.28136</v>
      </c>
      <c r="V86" s="103" t="n">
        <v>19.18712</v>
      </c>
      <c r="W86" s="103" t="n">
        <v>21.09288</v>
      </c>
      <c r="X86" s="103" t="n">
        <v>22.99864</v>
      </c>
      <c r="Y86" s="103" t="n">
        <v>24.9044</v>
      </c>
      <c r="Z86" s="103" t="n">
        <v>24.03168</v>
      </c>
      <c r="AA86" s="103" t="n">
        <v>23.15896</v>
      </c>
      <c r="AB86" s="103" t="n">
        <v>22.28624</v>
      </c>
      <c r="AC86" s="103" t="n">
        <v>21.41352</v>
      </c>
      <c r="AD86" s="103" t="n">
        <v>20.5408</v>
      </c>
      <c r="AE86" s="103" t="n">
        <v>19.232113</v>
      </c>
      <c r="AF86" s="103" t="n">
        <v>17.923426</v>
      </c>
      <c r="AG86" s="103" t="n">
        <v>16.614742</v>
      </c>
      <c r="AH86" s="103" t="n">
        <v>15.306058</v>
      </c>
      <c r="AI86" s="103" t="n">
        <v>13.997374</v>
      </c>
      <c r="AJ86" s="103" t="n">
        <v>12.688684</v>
      </c>
      <c r="AK86" s="103" t="n">
        <v>11.38</v>
      </c>
      <c r="AL86" s="103" t="n">
        <v>11.932</v>
      </c>
      <c r="AM86" s="103" t="n">
        <v>12.484</v>
      </c>
      <c r="AN86" s="103" t="n">
        <v>13.036</v>
      </c>
      <c r="AO86" s="103" t="n">
        <v>13.588</v>
      </c>
      <c r="AP86" s="103" t="n">
        <v>14.14</v>
      </c>
      <c r="AQ86" s="103" t="n">
        <v>14.692</v>
      </c>
      <c r="AR86" s="103" t="n">
        <v>15.244</v>
      </c>
      <c r="AS86" s="103" t="n">
        <v>15.796</v>
      </c>
      <c r="AT86" s="103" t="n">
        <v>16.348</v>
      </c>
      <c r="AU86" s="103" t="n">
        <v>16.9</v>
      </c>
      <c r="AV86" s="103" t="n">
        <v>17.452</v>
      </c>
      <c r="AW86" s="103" t="n">
        <v>18.004</v>
      </c>
      <c r="AX86" s="103" t="n">
        <v>18.556</v>
      </c>
      <c r="AY86" s="103" t="n">
        <v>19.108</v>
      </c>
      <c r="AZ86" s="103" t="n">
        <v>19.66</v>
      </c>
    </row>
    <row r="87" customFormat="false" ht="12.8" hidden="false" customHeight="false" outlineLevel="0" collapsed="false">
      <c r="A87" s="102" t="n">
        <v>120</v>
      </c>
      <c r="B87" s="103" t="n">
        <v>0</v>
      </c>
      <c r="C87" s="103" t="n">
        <v>0.965</v>
      </c>
      <c r="D87" s="103" t="n">
        <v>1.93</v>
      </c>
      <c r="E87" s="103" t="n">
        <v>2.895</v>
      </c>
      <c r="F87" s="103" t="n">
        <v>3.86</v>
      </c>
      <c r="G87" s="103" t="n">
        <v>4.825</v>
      </c>
      <c r="H87" s="103" t="n">
        <v>5.79</v>
      </c>
      <c r="I87" s="103" t="n">
        <v>6.755</v>
      </c>
      <c r="J87" s="103" t="n">
        <v>7.72</v>
      </c>
      <c r="K87" s="103" t="n">
        <v>8.0766</v>
      </c>
      <c r="L87" s="103" t="n">
        <v>8.4332</v>
      </c>
      <c r="M87" s="103" t="n">
        <v>8.7898</v>
      </c>
      <c r="N87" s="103" t="n">
        <v>9.1464</v>
      </c>
      <c r="O87" s="103" t="n">
        <v>9.503</v>
      </c>
      <c r="P87" s="103" t="n">
        <v>10.6552</v>
      </c>
      <c r="Q87" s="103" t="n">
        <v>11.8074</v>
      </c>
      <c r="R87" s="103" t="n">
        <v>12.9596</v>
      </c>
      <c r="S87" s="103" t="n">
        <v>14.1118</v>
      </c>
      <c r="T87" s="103" t="n">
        <v>15.264</v>
      </c>
      <c r="U87" s="103" t="n">
        <v>17.2206</v>
      </c>
      <c r="V87" s="103" t="n">
        <v>19.1772</v>
      </c>
      <c r="W87" s="103" t="n">
        <v>21.1338</v>
      </c>
      <c r="X87" s="103" t="n">
        <v>23.0904</v>
      </c>
      <c r="Y87" s="103" t="n">
        <v>25.047</v>
      </c>
      <c r="Z87" s="103" t="n">
        <v>24.12</v>
      </c>
      <c r="AA87" s="103" t="n">
        <v>23.193</v>
      </c>
      <c r="AB87" s="103" t="n">
        <v>22.266</v>
      </c>
      <c r="AC87" s="103" t="n">
        <v>21.339</v>
      </c>
      <c r="AD87" s="103" t="n">
        <v>20.412</v>
      </c>
      <c r="AE87" s="103" t="n">
        <v>19.138855</v>
      </c>
      <c r="AF87" s="103" t="n">
        <v>17.86571</v>
      </c>
      <c r="AG87" s="103" t="n">
        <v>16.59257</v>
      </c>
      <c r="AH87" s="103" t="n">
        <v>15.31943</v>
      </c>
      <c r="AI87" s="103" t="n">
        <v>14.04629</v>
      </c>
      <c r="AJ87" s="103" t="n">
        <v>12.77314</v>
      </c>
      <c r="AK87" s="103" t="n">
        <v>11.5</v>
      </c>
      <c r="AL87" s="103" t="n">
        <v>12.06</v>
      </c>
      <c r="AM87" s="103" t="n">
        <v>12.62</v>
      </c>
      <c r="AN87" s="103" t="n">
        <v>13.18</v>
      </c>
      <c r="AO87" s="103" t="n">
        <v>13.74</v>
      </c>
      <c r="AP87" s="103" t="n">
        <v>14.3</v>
      </c>
      <c r="AQ87" s="103" t="n">
        <v>14.86</v>
      </c>
      <c r="AR87" s="103" t="n">
        <v>15.42</v>
      </c>
      <c r="AS87" s="103" t="n">
        <v>15.98</v>
      </c>
      <c r="AT87" s="103" t="n">
        <v>16.54</v>
      </c>
      <c r="AU87" s="103" t="n">
        <v>17.1</v>
      </c>
      <c r="AV87" s="103" t="n">
        <v>17.66</v>
      </c>
      <c r="AW87" s="103" t="n">
        <v>18.22</v>
      </c>
      <c r="AX87" s="103" t="n">
        <v>18.78</v>
      </c>
      <c r="AY87" s="103" t="n">
        <v>19.34</v>
      </c>
      <c r="AZ87" s="103" t="n">
        <v>19.9</v>
      </c>
    </row>
    <row r="88" customFormat="false" ht="12.8" hidden="false" customHeight="false" outlineLevel="0" collapsed="false">
      <c r="A88" s="102" t="n">
        <v>121</v>
      </c>
      <c r="B88" s="103" t="n">
        <v>0</v>
      </c>
      <c r="C88" s="103" t="n">
        <v>0.9582</v>
      </c>
      <c r="D88" s="103" t="n">
        <v>1.9164</v>
      </c>
      <c r="E88" s="103" t="n">
        <v>2.8746</v>
      </c>
      <c r="F88" s="103" t="n">
        <v>3.8328</v>
      </c>
      <c r="G88" s="103" t="n">
        <v>4.791</v>
      </c>
      <c r="H88" s="103" t="n">
        <v>5.7492</v>
      </c>
      <c r="I88" s="103" t="n">
        <v>6.7074</v>
      </c>
      <c r="J88" s="103" t="n">
        <v>7.6656</v>
      </c>
      <c r="K88" s="103" t="n">
        <v>8.00604</v>
      </c>
      <c r="L88" s="103" t="n">
        <v>8.34648</v>
      </c>
      <c r="M88" s="103" t="n">
        <v>8.68692</v>
      </c>
      <c r="N88" s="103" t="n">
        <v>9.02736</v>
      </c>
      <c r="O88" s="103" t="n">
        <v>9.3678</v>
      </c>
      <c r="P88" s="103" t="n">
        <v>10.52544</v>
      </c>
      <c r="Q88" s="103" t="n">
        <v>11.68308</v>
      </c>
      <c r="R88" s="103" t="n">
        <v>12.84072</v>
      </c>
      <c r="S88" s="103" t="n">
        <v>13.99836</v>
      </c>
      <c r="T88" s="103" t="n">
        <v>15.156</v>
      </c>
      <c r="U88" s="103" t="n">
        <v>17.16364</v>
      </c>
      <c r="V88" s="103" t="n">
        <v>19.17128</v>
      </c>
      <c r="W88" s="103" t="n">
        <v>21.17892</v>
      </c>
      <c r="X88" s="103" t="n">
        <v>23.18656</v>
      </c>
      <c r="Y88" s="103" t="n">
        <v>25.1942</v>
      </c>
      <c r="Z88" s="103" t="n">
        <v>24.21312</v>
      </c>
      <c r="AA88" s="103" t="n">
        <v>23.23204</v>
      </c>
      <c r="AB88" s="103" t="n">
        <v>22.25096</v>
      </c>
      <c r="AC88" s="103" t="n">
        <v>21.26988</v>
      </c>
      <c r="AD88" s="103" t="n">
        <v>20.2888</v>
      </c>
      <c r="AE88" s="103" t="n">
        <v>19.047541</v>
      </c>
      <c r="AF88" s="103" t="n">
        <v>17.806282</v>
      </c>
      <c r="AG88" s="103" t="n">
        <v>16.5650273333333</v>
      </c>
      <c r="AH88" s="103" t="n">
        <v>15.3237726666667</v>
      </c>
      <c r="AI88" s="103" t="n">
        <v>14.082518</v>
      </c>
      <c r="AJ88" s="103" t="n">
        <v>12.841254</v>
      </c>
      <c r="AK88" s="103" t="n">
        <v>11.6</v>
      </c>
      <c r="AL88" s="103" t="n">
        <v>12.16</v>
      </c>
      <c r="AM88" s="103" t="n">
        <v>12.72</v>
      </c>
      <c r="AN88" s="103" t="n">
        <v>13.28</v>
      </c>
      <c r="AO88" s="103" t="n">
        <v>13.84</v>
      </c>
      <c r="AP88" s="103" t="n">
        <v>14.4</v>
      </c>
      <c r="AQ88" s="103" t="n">
        <v>14.96</v>
      </c>
      <c r="AR88" s="103" t="n">
        <v>15.52</v>
      </c>
      <c r="AS88" s="103" t="n">
        <v>16.08</v>
      </c>
      <c r="AT88" s="103" t="n">
        <v>16.64</v>
      </c>
      <c r="AU88" s="103" t="n">
        <v>17.2</v>
      </c>
      <c r="AV88" s="103" t="n">
        <v>17.76</v>
      </c>
      <c r="AW88" s="103" t="n">
        <v>18.32</v>
      </c>
      <c r="AX88" s="103" t="n">
        <v>18.88</v>
      </c>
      <c r="AY88" s="103" t="n">
        <v>19.44</v>
      </c>
      <c r="AZ88" s="103" t="n">
        <v>20</v>
      </c>
    </row>
    <row r="89" customFormat="false" ht="12.8" hidden="false" customHeight="false" outlineLevel="0" collapsed="false">
      <c r="A89" s="102" t="n">
        <v>122</v>
      </c>
      <c r="B89" s="103" t="n">
        <v>0</v>
      </c>
      <c r="C89" s="103" t="n">
        <v>0.9514</v>
      </c>
      <c r="D89" s="103" t="n">
        <v>1.9028</v>
      </c>
      <c r="E89" s="103" t="n">
        <v>2.8542</v>
      </c>
      <c r="F89" s="103" t="n">
        <v>3.8056</v>
      </c>
      <c r="G89" s="103" t="n">
        <v>4.757</v>
      </c>
      <c r="H89" s="103" t="n">
        <v>5.7084</v>
      </c>
      <c r="I89" s="103" t="n">
        <v>6.6598</v>
      </c>
      <c r="J89" s="103" t="n">
        <v>7.6112</v>
      </c>
      <c r="K89" s="103" t="n">
        <v>7.93548</v>
      </c>
      <c r="L89" s="103" t="n">
        <v>8.25976</v>
      </c>
      <c r="M89" s="103" t="n">
        <v>8.58404</v>
      </c>
      <c r="N89" s="103" t="n">
        <v>8.90832</v>
      </c>
      <c r="O89" s="103" t="n">
        <v>9.2326</v>
      </c>
      <c r="P89" s="103" t="n">
        <v>10.39568</v>
      </c>
      <c r="Q89" s="103" t="n">
        <v>11.55876</v>
      </c>
      <c r="R89" s="103" t="n">
        <v>12.72184</v>
      </c>
      <c r="S89" s="103" t="n">
        <v>13.88492</v>
      </c>
      <c r="T89" s="103" t="n">
        <v>15.048</v>
      </c>
      <c r="U89" s="103" t="n">
        <v>17.10668</v>
      </c>
      <c r="V89" s="103" t="n">
        <v>19.16536</v>
      </c>
      <c r="W89" s="103" t="n">
        <v>21.22404</v>
      </c>
      <c r="X89" s="103" t="n">
        <v>23.28272</v>
      </c>
      <c r="Y89" s="103" t="n">
        <v>25.3414</v>
      </c>
      <c r="Z89" s="103" t="n">
        <v>24.30624</v>
      </c>
      <c r="AA89" s="103" t="n">
        <v>23.27108</v>
      </c>
      <c r="AB89" s="103" t="n">
        <v>22.23592</v>
      </c>
      <c r="AC89" s="103" t="n">
        <v>21.20076</v>
      </c>
      <c r="AD89" s="103" t="n">
        <v>20.1656</v>
      </c>
      <c r="AE89" s="103" t="n">
        <v>18.956227</v>
      </c>
      <c r="AF89" s="103" t="n">
        <v>17.746854</v>
      </c>
      <c r="AG89" s="103" t="n">
        <v>16.5374846666667</v>
      </c>
      <c r="AH89" s="103" t="n">
        <v>15.3281153333333</v>
      </c>
      <c r="AI89" s="103" t="n">
        <v>14.118746</v>
      </c>
      <c r="AJ89" s="103" t="n">
        <v>12.909368</v>
      </c>
      <c r="AK89" s="103" t="n">
        <v>11.7</v>
      </c>
      <c r="AL89" s="103" t="n">
        <v>12.26</v>
      </c>
      <c r="AM89" s="103" t="n">
        <v>12.82</v>
      </c>
      <c r="AN89" s="103" t="n">
        <v>13.38</v>
      </c>
      <c r="AO89" s="103" t="n">
        <v>13.94</v>
      </c>
      <c r="AP89" s="103" t="n">
        <v>14.5</v>
      </c>
      <c r="AQ89" s="103" t="n">
        <v>15.06</v>
      </c>
      <c r="AR89" s="103" t="n">
        <v>15.62</v>
      </c>
      <c r="AS89" s="103" t="n">
        <v>16.18</v>
      </c>
      <c r="AT89" s="103" t="n">
        <v>16.74</v>
      </c>
      <c r="AU89" s="103" t="n">
        <v>17.3</v>
      </c>
      <c r="AV89" s="103" t="n">
        <v>17.86</v>
      </c>
      <c r="AW89" s="103" t="n">
        <v>18.42</v>
      </c>
      <c r="AX89" s="103" t="n">
        <v>18.98</v>
      </c>
      <c r="AY89" s="103" t="n">
        <v>19.54</v>
      </c>
      <c r="AZ89" s="103" t="n">
        <v>20.1</v>
      </c>
    </row>
    <row r="90" customFormat="false" ht="12.8" hidden="false" customHeight="false" outlineLevel="0" collapsed="false">
      <c r="A90" s="102" t="n">
        <v>123</v>
      </c>
      <c r="B90" s="103" t="n">
        <v>0</v>
      </c>
      <c r="C90" s="103" t="n">
        <v>0.9446</v>
      </c>
      <c r="D90" s="103" t="n">
        <v>1.8892</v>
      </c>
      <c r="E90" s="103" t="n">
        <v>2.8338</v>
      </c>
      <c r="F90" s="103" t="n">
        <v>3.7784</v>
      </c>
      <c r="G90" s="103" t="n">
        <v>4.723</v>
      </c>
      <c r="H90" s="103" t="n">
        <v>5.6676</v>
      </c>
      <c r="I90" s="103" t="n">
        <v>6.6122</v>
      </c>
      <c r="J90" s="103" t="n">
        <v>7.5568</v>
      </c>
      <c r="K90" s="103" t="n">
        <v>7.86492</v>
      </c>
      <c r="L90" s="103" t="n">
        <v>8.17304</v>
      </c>
      <c r="M90" s="103" t="n">
        <v>8.48116</v>
      </c>
      <c r="N90" s="103" t="n">
        <v>8.78928</v>
      </c>
      <c r="O90" s="103" t="n">
        <v>9.0974</v>
      </c>
      <c r="P90" s="103" t="n">
        <v>10.26592</v>
      </c>
      <c r="Q90" s="103" t="n">
        <v>11.43444</v>
      </c>
      <c r="R90" s="103" t="n">
        <v>12.60296</v>
      </c>
      <c r="S90" s="103" t="n">
        <v>13.77148</v>
      </c>
      <c r="T90" s="103" t="n">
        <v>14.94</v>
      </c>
      <c r="U90" s="103" t="n">
        <v>17.04972</v>
      </c>
      <c r="V90" s="103" t="n">
        <v>19.15944</v>
      </c>
      <c r="W90" s="103" t="n">
        <v>21.26916</v>
      </c>
      <c r="X90" s="103" t="n">
        <v>23.37888</v>
      </c>
      <c r="Y90" s="103" t="n">
        <v>25.4886</v>
      </c>
      <c r="Z90" s="103" t="n">
        <v>24.39936</v>
      </c>
      <c r="AA90" s="103" t="n">
        <v>23.31012</v>
      </c>
      <c r="AB90" s="103" t="n">
        <v>22.22088</v>
      </c>
      <c r="AC90" s="103" t="n">
        <v>21.13164</v>
      </c>
      <c r="AD90" s="103" t="n">
        <v>20.0424</v>
      </c>
      <c r="AE90" s="103" t="n">
        <v>18.864913</v>
      </c>
      <c r="AF90" s="103" t="n">
        <v>17.687426</v>
      </c>
      <c r="AG90" s="103" t="n">
        <v>16.509942</v>
      </c>
      <c r="AH90" s="103" t="n">
        <v>15.332458</v>
      </c>
      <c r="AI90" s="103" t="n">
        <v>14.154974</v>
      </c>
      <c r="AJ90" s="103" t="n">
        <v>12.977482</v>
      </c>
      <c r="AK90" s="103" t="n">
        <v>11.8</v>
      </c>
      <c r="AL90" s="103" t="n">
        <v>12.36</v>
      </c>
      <c r="AM90" s="103" t="n">
        <v>12.92</v>
      </c>
      <c r="AN90" s="103" t="n">
        <v>13.48</v>
      </c>
      <c r="AO90" s="103" t="n">
        <v>14.04</v>
      </c>
      <c r="AP90" s="103" t="n">
        <v>14.6</v>
      </c>
      <c r="AQ90" s="103" t="n">
        <v>15.16</v>
      </c>
      <c r="AR90" s="103" t="n">
        <v>15.72</v>
      </c>
      <c r="AS90" s="103" t="n">
        <v>16.28</v>
      </c>
      <c r="AT90" s="103" t="n">
        <v>16.84</v>
      </c>
      <c r="AU90" s="103" t="n">
        <v>17.4</v>
      </c>
      <c r="AV90" s="103" t="n">
        <v>17.96</v>
      </c>
      <c r="AW90" s="103" t="n">
        <v>18.52</v>
      </c>
      <c r="AX90" s="103" t="n">
        <v>19.08</v>
      </c>
      <c r="AY90" s="103" t="n">
        <v>19.64</v>
      </c>
      <c r="AZ90" s="103" t="n">
        <v>20.2</v>
      </c>
    </row>
    <row r="91" customFormat="false" ht="12.8" hidden="false" customHeight="false" outlineLevel="0" collapsed="false">
      <c r="A91" s="102" t="n">
        <v>124</v>
      </c>
      <c r="B91" s="103" t="n">
        <v>0</v>
      </c>
      <c r="C91" s="103" t="n">
        <v>0.9378</v>
      </c>
      <c r="D91" s="103" t="n">
        <v>1.8756</v>
      </c>
      <c r="E91" s="103" t="n">
        <v>2.8134</v>
      </c>
      <c r="F91" s="103" t="n">
        <v>3.7512</v>
      </c>
      <c r="G91" s="103" t="n">
        <v>4.689</v>
      </c>
      <c r="H91" s="103" t="n">
        <v>5.6268</v>
      </c>
      <c r="I91" s="103" t="n">
        <v>6.5646</v>
      </c>
      <c r="J91" s="103" t="n">
        <v>7.5024</v>
      </c>
      <c r="K91" s="103" t="n">
        <v>7.79436</v>
      </c>
      <c r="L91" s="103" t="n">
        <v>8.08632</v>
      </c>
      <c r="M91" s="103" t="n">
        <v>8.37828</v>
      </c>
      <c r="N91" s="103" t="n">
        <v>8.67024</v>
      </c>
      <c r="O91" s="103" t="n">
        <v>8.9622</v>
      </c>
      <c r="P91" s="103" t="n">
        <v>10.13616</v>
      </c>
      <c r="Q91" s="103" t="n">
        <v>11.31012</v>
      </c>
      <c r="R91" s="103" t="n">
        <v>12.48408</v>
      </c>
      <c r="S91" s="103" t="n">
        <v>13.65804</v>
      </c>
      <c r="T91" s="103" t="n">
        <v>14.832</v>
      </c>
      <c r="U91" s="103" t="n">
        <v>16.99276</v>
      </c>
      <c r="V91" s="103" t="n">
        <v>19.15352</v>
      </c>
      <c r="W91" s="103" t="n">
        <v>21.31428</v>
      </c>
      <c r="X91" s="103" t="n">
        <v>23.47504</v>
      </c>
      <c r="Y91" s="103" t="n">
        <v>25.6358</v>
      </c>
      <c r="Z91" s="103" t="n">
        <v>24.49248</v>
      </c>
      <c r="AA91" s="103" t="n">
        <v>23.34916</v>
      </c>
      <c r="AB91" s="103" t="n">
        <v>22.20584</v>
      </c>
      <c r="AC91" s="103" t="n">
        <v>21.06252</v>
      </c>
      <c r="AD91" s="103" t="n">
        <v>19.9192</v>
      </c>
      <c r="AE91" s="103" t="n">
        <v>18.773599</v>
      </c>
      <c r="AF91" s="103" t="n">
        <v>17.627998</v>
      </c>
      <c r="AG91" s="103" t="n">
        <v>16.4823993333333</v>
      </c>
      <c r="AH91" s="103" t="n">
        <v>15.3368006666667</v>
      </c>
      <c r="AI91" s="103" t="n">
        <v>14.191202</v>
      </c>
      <c r="AJ91" s="103" t="n">
        <v>13.045596</v>
      </c>
      <c r="AK91" s="103" t="n">
        <v>11.9</v>
      </c>
      <c r="AL91" s="103" t="n">
        <v>12.46</v>
      </c>
      <c r="AM91" s="103" t="n">
        <v>13.02</v>
      </c>
      <c r="AN91" s="103" t="n">
        <v>13.58</v>
      </c>
      <c r="AO91" s="103" t="n">
        <v>14.14</v>
      </c>
      <c r="AP91" s="103" t="n">
        <v>14.7</v>
      </c>
      <c r="AQ91" s="103" t="n">
        <v>15.26</v>
      </c>
      <c r="AR91" s="103" t="n">
        <v>15.82</v>
      </c>
      <c r="AS91" s="103" t="n">
        <v>16.38</v>
      </c>
      <c r="AT91" s="103" t="n">
        <v>16.94</v>
      </c>
      <c r="AU91" s="103" t="n">
        <v>17.5</v>
      </c>
      <c r="AV91" s="103" t="n">
        <v>18.06</v>
      </c>
      <c r="AW91" s="103" t="n">
        <v>18.62</v>
      </c>
      <c r="AX91" s="103" t="n">
        <v>19.18</v>
      </c>
      <c r="AY91" s="103" t="n">
        <v>19.74</v>
      </c>
      <c r="AZ91" s="103" t="n">
        <v>20.3</v>
      </c>
    </row>
    <row r="92" customFormat="false" ht="12.8" hidden="false" customHeight="false" outlineLevel="0" collapsed="false">
      <c r="A92" s="102" t="n">
        <v>125</v>
      </c>
      <c r="B92" s="103" t="n">
        <v>0</v>
      </c>
      <c r="C92" s="103" t="n">
        <v>0.931</v>
      </c>
      <c r="D92" s="103" t="n">
        <v>1.862</v>
      </c>
      <c r="E92" s="103" t="n">
        <v>2.793</v>
      </c>
      <c r="F92" s="103" t="n">
        <v>3.724</v>
      </c>
      <c r="G92" s="103" t="n">
        <v>4.655</v>
      </c>
      <c r="H92" s="103" t="n">
        <v>5.586</v>
      </c>
      <c r="I92" s="103" t="n">
        <v>6.517</v>
      </c>
      <c r="J92" s="103" t="n">
        <v>7.448</v>
      </c>
      <c r="K92" s="103" t="n">
        <v>7.7238</v>
      </c>
      <c r="L92" s="103" t="n">
        <v>7.9996</v>
      </c>
      <c r="M92" s="103" t="n">
        <v>8.2754</v>
      </c>
      <c r="N92" s="103" t="n">
        <v>8.5512</v>
      </c>
      <c r="O92" s="103" t="n">
        <v>8.827</v>
      </c>
      <c r="P92" s="103" t="n">
        <v>10.0064</v>
      </c>
      <c r="Q92" s="103" t="n">
        <v>11.1858</v>
      </c>
      <c r="R92" s="103" t="n">
        <v>12.3652</v>
      </c>
      <c r="S92" s="103" t="n">
        <v>13.5446</v>
      </c>
      <c r="T92" s="103" t="n">
        <v>14.724</v>
      </c>
      <c r="U92" s="103" t="n">
        <v>16.9358</v>
      </c>
      <c r="V92" s="103" t="n">
        <v>19.1476</v>
      </c>
      <c r="W92" s="103" t="n">
        <v>21.3594</v>
      </c>
      <c r="X92" s="103" t="n">
        <v>23.5712</v>
      </c>
      <c r="Y92" s="103" t="n">
        <v>25.783</v>
      </c>
      <c r="Z92" s="103" t="n">
        <v>24.5856</v>
      </c>
      <c r="AA92" s="103" t="n">
        <v>23.3882</v>
      </c>
      <c r="AB92" s="103" t="n">
        <v>22.1908</v>
      </c>
      <c r="AC92" s="103" t="n">
        <v>20.9934</v>
      </c>
      <c r="AD92" s="103" t="n">
        <v>19.796</v>
      </c>
      <c r="AE92" s="103" t="n">
        <v>18.682285</v>
      </c>
      <c r="AF92" s="103" t="n">
        <v>17.56857</v>
      </c>
      <c r="AG92" s="103" t="n">
        <v>16.4548566666667</v>
      </c>
      <c r="AH92" s="103" t="n">
        <v>15.3411433333333</v>
      </c>
      <c r="AI92" s="103" t="n">
        <v>14.22743</v>
      </c>
      <c r="AJ92" s="103" t="n">
        <v>13.11371</v>
      </c>
      <c r="AK92" s="103" t="n">
        <v>12</v>
      </c>
      <c r="AL92" s="103" t="n">
        <v>12.56</v>
      </c>
      <c r="AM92" s="103" t="n">
        <v>13.12</v>
      </c>
      <c r="AN92" s="103" t="n">
        <v>13.68</v>
      </c>
      <c r="AO92" s="103" t="n">
        <v>14.24</v>
      </c>
      <c r="AP92" s="103" t="n">
        <v>14.8</v>
      </c>
      <c r="AQ92" s="103" t="n">
        <v>15.36</v>
      </c>
      <c r="AR92" s="103" t="n">
        <v>15.92</v>
      </c>
      <c r="AS92" s="103" t="n">
        <v>16.48</v>
      </c>
      <c r="AT92" s="103" t="n">
        <v>17.04</v>
      </c>
      <c r="AU92" s="103" t="n">
        <v>17.6</v>
      </c>
      <c r="AV92" s="103" t="n">
        <v>18.16</v>
      </c>
      <c r="AW92" s="103" t="n">
        <v>18.72</v>
      </c>
      <c r="AX92" s="103" t="n">
        <v>19.28</v>
      </c>
      <c r="AY92" s="103" t="n">
        <v>19.84</v>
      </c>
      <c r="AZ92" s="103" t="n">
        <v>20.4</v>
      </c>
    </row>
    <row r="93" customFormat="false" ht="12.8" hidden="false" customHeight="false" outlineLevel="0" collapsed="false">
      <c r="A93" s="102" t="n">
        <v>126</v>
      </c>
      <c r="B93" s="103" t="n">
        <v>0</v>
      </c>
      <c r="C93" s="103" t="n">
        <v>0.9154</v>
      </c>
      <c r="D93" s="103" t="n">
        <v>1.8308</v>
      </c>
      <c r="E93" s="103" t="n">
        <v>2.7462</v>
      </c>
      <c r="F93" s="103" t="n">
        <v>3.6616</v>
      </c>
      <c r="G93" s="103" t="n">
        <v>4.577</v>
      </c>
      <c r="H93" s="103" t="n">
        <v>5.4924</v>
      </c>
      <c r="I93" s="103" t="n">
        <v>6.4078</v>
      </c>
      <c r="J93" s="103" t="n">
        <v>7.3232</v>
      </c>
      <c r="K93" s="103" t="n">
        <v>7.60472</v>
      </c>
      <c r="L93" s="103" t="n">
        <v>7.88624</v>
      </c>
      <c r="M93" s="103" t="n">
        <v>8.16776</v>
      </c>
      <c r="N93" s="103" t="n">
        <v>8.44928</v>
      </c>
      <c r="O93" s="103" t="n">
        <v>8.7308</v>
      </c>
      <c r="P93" s="103" t="n">
        <v>9.90784</v>
      </c>
      <c r="Q93" s="103" t="n">
        <v>11.08488</v>
      </c>
      <c r="R93" s="103" t="n">
        <v>12.26192</v>
      </c>
      <c r="S93" s="103" t="n">
        <v>13.43896</v>
      </c>
      <c r="T93" s="103" t="n">
        <v>14.616</v>
      </c>
      <c r="U93" s="103" t="n">
        <v>16.87792</v>
      </c>
      <c r="V93" s="103" t="n">
        <v>19.13984</v>
      </c>
      <c r="W93" s="103" t="n">
        <v>21.40176</v>
      </c>
      <c r="X93" s="103" t="n">
        <v>23.66368</v>
      </c>
      <c r="Y93" s="103" t="n">
        <v>25.9256</v>
      </c>
      <c r="Z93" s="103" t="n">
        <v>24.67392</v>
      </c>
      <c r="AA93" s="103" t="n">
        <v>23.42224</v>
      </c>
      <c r="AB93" s="103" t="n">
        <v>22.17056</v>
      </c>
      <c r="AC93" s="103" t="n">
        <v>20.91888</v>
      </c>
      <c r="AD93" s="103" t="n">
        <v>19.6672</v>
      </c>
      <c r="AE93" s="103" t="n">
        <v>18.589028</v>
      </c>
      <c r="AF93" s="103" t="n">
        <v>17.510856</v>
      </c>
      <c r="AG93" s="103" t="n">
        <v>16.4326853333333</v>
      </c>
      <c r="AH93" s="103" t="n">
        <v>15.3545146666667</v>
      </c>
      <c r="AI93" s="103" t="n">
        <v>14.276344</v>
      </c>
      <c r="AJ93" s="103" t="n">
        <v>13.198168</v>
      </c>
      <c r="AK93" s="103" t="n">
        <v>12.12</v>
      </c>
      <c r="AL93" s="103" t="n">
        <v>12.68</v>
      </c>
      <c r="AM93" s="103" t="n">
        <v>13.24</v>
      </c>
      <c r="AN93" s="103" t="n">
        <v>13.8</v>
      </c>
      <c r="AO93" s="103" t="n">
        <v>14.36</v>
      </c>
      <c r="AP93" s="103" t="n">
        <v>14.92</v>
      </c>
      <c r="AQ93" s="103" t="n">
        <v>15.48</v>
      </c>
      <c r="AR93" s="103" t="n">
        <v>16.04</v>
      </c>
      <c r="AS93" s="103" t="n">
        <v>16.6</v>
      </c>
      <c r="AT93" s="103" t="n">
        <v>17.16</v>
      </c>
      <c r="AU93" s="103" t="n">
        <v>17.72</v>
      </c>
      <c r="AV93" s="103" t="n">
        <v>18.28</v>
      </c>
      <c r="AW93" s="103" t="n">
        <v>18.84</v>
      </c>
      <c r="AX93" s="103" t="n">
        <v>19.4</v>
      </c>
      <c r="AY93" s="103" t="n">
        <v>19.96</v>
      </c>
      <c r="AZ93" s="103" t="n">
        <v>20.52</v>
      </c>
    </row>
    <row r="94" customFormat="false" ht="12.8" hidden="false" customHeight="false" outlineLevel="0" collapsed="false">
      <c r="A94" s="102" t="n">
        <v>127</v>
      </c>
      <c r="B94" s="103" t="n">
        <v>0</v>
      </c>
      <c r="C94" s="103" t="n">
        <v>0.8998</v>
      </c>
      <c r="D94" s="103" t="n">
        <v>1.7996</v>
      </c>
      <c r="E94" s="103" t="n">
        <v>2.6994</v>
      </c>
      <c r="F94" s="103" t="n">
        <v>3.5992</v>
      </c>
      <c r="G94" s="103" t="n">
        <v>4.499</v>
      </c>
      <c r="H94" s="103" t="n">
        <v>5.3988</v>
      </c>
      <c r="I94" s="103" t="n">
        <v>6.2986</v>
      </c>
      <c r="J94" s="103" t="n">
        <v>7.1984</v>
      </c>
      <c r="K94" s="103" t="n">
        <v>7.48564</v>
      </c>
      <c r="L94" s="103" t="n">
        <v>7.77288</v>
      </c>
      <c r="M94" s="103" t="n">
        <v>8.06012</v>
      </c>
      <c r="N94" s="103" t="n">
        <v>8.34736</v>
      </c>
      <c r="O94" s="103" t="n">
        <v>8.6346</v>
      </c>
      <c r="P94" s="103" t="n">
        <v>9.80928</v>
      </c>
      <c r="Q94" s="103" t="n">
        <v>10.98396</v>
      </c>
      <c r="R94" s="103" t="n">
        <v>12.15864</v>
      </c>
      <c r="S94" s="103" t="n">
        <v>13.33332</v>
      </c>
      <c r="T94" s="103" t="n">
        <v>14.508</v>
      </c>
      <c r="U94" s="103" t="n">
        <v>16.82004</v>
      </c>
      <c r="V94" s="103" t="n">
        <v>19.13208</v>
      </c>
      <c r="W94" s="103" t="n">
        <v>21.44412</v>
      </c>
      <c r="X94" s="103" t="n">
        <v>23.75616</v>
      </c>
      <c r="Y94" s="103" t="n">
        <v>26.0682</v>
      </c>
      <c r="Z94" s="103" t="n">
        <v>24.76224</v>
      </c>
      <c r="AA94" s="103" t="n">
        <v>23.45628</v>
      </c>
      <c r="AB94" s="103" t="n">
        <v>22.15032</v>
      </c>
      <c r="AC94" s="103" t="n">
        <v>20.84436</v>
      </c>
      <c r="AD94" s="103" t="n">
        <v>19.5384</v>
      </c>
      <c r="AE94" s="103" t="n">
        <v>18.495771</v>
      </c>
      <c r="AF94" s="103" t="n">
        <v>17.453142</v>
      </c>
      <c r="AG94" s="103" t="n">
        <v>16.410514</v>
      </c>
      <c r="AH94" s="103" t="n">
        <v>15.367886</v>
      </c>
      <c r="AI94" s="103" t="n">
        <v>14.325258</v>
      </c>
      <c r="AJ94" s="103" t="n">
        <v>13.282626</v>
      </c>
      <c r="AK94" s="103" t="n">
        <v>12.24</v>
      </c>
      <c r="AL94" s="103" t="n">
        <v>12.8</v>
      </c>
      <c r="AM94" s="103" t="n">
        <v>13.36</v>
      </c>
      <c r="AN94" s="103" t="n">
        <v>13.92</v>
      </c>
      <c r="AO94" s="103" t="n">
        <v>14.48</v>
      </c>
      <c r="AP94" s="103" t="n">
        <v>15.04</v>
      </c>
      <c r="AQ94" s="103" t="n">
        <v>15.6</v>
      </c>
      <c r="AR94" s="103" t="n">
        <v>16.16</v>
      </c>
      <c r="AS94" s="103" t="n">
        <v>16.72</v>
      </c>
      <c r="AT94" s="103" t="n">
        <v>17.28</v>
      </c>
      <c r="AU94" s="103" t="n">
        <v>17.84</v>
      </c>
      <c r="AV94" s="103" t="n">
        <v>18.4</v>
      </c>
      <c r="AW94" s="103" t="n">
        <v>18.96</v>
      </c>
      <c r="AX94" s="103" t="n">
        <v>19.52</v>
      </c>
      <c r="AY94" s="103" t="n">
        <v>20.08</v>
      </c>
      <c r="AZ94" s="103" t="n">
        <v>20.64</v>
      </c>
    </row>
    <row r="95" customFormat="false" ht="12.8" hidden="false" customHeight="false" outlineLevel="0" collapsed="false">
      <c r="A95" s="102" t="n">
        <v>128</v>
      </c>
      <c r="B95" s="103" t="n">
        <v>0</v>
      </c>
      <c r="C95" s="103" t="n">
        <v>0.8842</v>
      </c>
      <c r="D95" s="103" t="n">
        <v>1.7684</v>
      </c>
      <c r="E95" s="103" t="n">
        <v>2.6526</v>
      </c>
      <c r="F95" s="103" t="n">
        <v>3.5368</v>
      </c>
      <c r="G95" s="103" t="n">
        <v>4.421</v>
      </c>
      <c r="H95" s="103" t="n">
        <v>5.3052</v>
      </c>
      <c r="I95" s="103" t="n">
        <v>6.1894</v>
      </c>
      <c r="J95" s="103" t="n">
        <v>7.0736</v>
      </c>
      <c r="K95" s="103" t="n">
        <v>7.36656</v>
      </c>
      <c r="L95" s="103" t="n">
        <v>7.65952</v>
      </c>
      <c r="M95" s="103" t="n">
        <v>7.95248</v>
      </c>
      <c r="N95" s="103" t="n">
        <v>8.24544</v>
      </c>
      <c r="O95" s="103" t="n">
        <v>8.5384</v>
      </c>
      <c r="P95" s="103" t="n">
        <v>9.71072</v>
      </c>
      <c r="Q95" s="103" t="n">
        <v>10.88304</v>
      </c>
      <c r="R95" s="103" t="n">
        <v>12.05536</v>
      </c>
      <c r="S95" s="103" t="n">
        <v>13.22768</v>
      </c>
      <c r="T95" s="103" t="n">
        <v>14.4</v>
      </c>
      <c r="U95" s="103" t="n">
        <v>16.76216</v>
      </c>
      <c r="V95" s="103" t="n">
        <v>19.12432</v>
      </c>
      <c r="W95" s="103" t="n">
        <v>21.48648</v>
      </c>
      <c r="X95" s="103" t="n">
        <v>23.84864</v>
      </c>
      <c r="Y95" s="103" t="n">
        <v>26.2108</v>
      </c>
      <c r="Z95" s="103" t="n">
        <v>24.85056</v>
      </c>
      <c r="AA95" s="103" t="n">
        <v>23.49032</v>
      </c>
      <c r="AB95" s="103" t="n">
        <v>22.13008</v>
      </c>
      <c r="AC95" s="103" t="n">
        <v>20.76984</v>
      </c>
      <c r="AD95" s="103" t="n">
        <v>19.4096</v>
      </c>
      <c r="AE95" s="103" t="n">
        <v>18.402514</v>
      </c>
      <c r="AF95" s="103" t="n">
        <v>17.395428</v>
      </c>
      <c r="AG95" s="103" t="n">
        <v>16.3883426666667</v>
      </c>
      <c r="AH95" s="103" t="n">
        <v>15.3812573333333</v>
      </c>
      <c r="AI95" s="103" t="n">
        <v>14.374172</v>
      </c>
      <c r="AJ95" s="103" t="n">
        <v>13.367084</v>
      </c>
      <c r="AK95" s="103" t="n">
        <v>12.36</v>
      </c>
      <c r="AL95" s="103" t="n">
        <v>12.92</v>
      </c>
      <c r="AM95" s="103" t="n">
        <v>13.48</v>
      </c>
      <c r="AN95" s="103" t="n">
        <v>14.04</v>
      </c>
      <c r="AO95" s="103" t="n">
        <v>14.6</v>
      </c>
      <c r="AP95" s="103" t="n">
        <v>15.16</v>
      </c>
      <c r="AQ95" s="103" t="n">
        <v>15.72</v>
      </c>
      <c r="AR95" s="103" t="n">
        <v>16.28</v>
      </c>
      <c r="AS95" s="103" t="n">
        <v>16.84</v>
      </c>
      <c r="AT95" s="103" t="n">
        <v>17.4</v>
      </c>
      <c r="AU95" s="103" t="n">
        <v>17.96</v>
      </c>
      <c r="AV95" s="103" t="n">
        <v>18.52</v>
      </c>
      <c r="AW95" s="103" t="n">
        <v>19.08</v>
      </c>
      <c r="AX95" s="103" t="n">
        <v>19.64</v>
      </c>
      <c r="AY95" s="103" t="n">
        <v>20.2</v>
      </c>
      <c r="AZ95" s="103" t="n">
        <v>20.76</v>
      </c>
    </row>
    <row r="96" customFormat="false" ht="12.8" hidden="false" customHeight="false" outlineLevel="0" collapsed="false">
      <c r="A96" s="102" t="n">
        <v>129</v>
      </c>
      <c r="B96" s="103" t="n">
        <v>0</v>
      </c>
      <c r="C96" s="103" t="n">
        <v>0.8686</v>
      </c>
      <c r="D96" s="103" t="n">
        <v>1.7372</v>
      </c>
      <c r="E96" s="103" t="n">
        <v>2.6058</v>
      </c>
      <c r="F96" s="103" t="n">
        <v>3.4744</v>
      </c>
      <c r="G96" s="103" t="n">
        <v>4.343</v>
      </c>
      <c r="H96" s="103" t="n">
        <v>5.2116</v>
      </c>
      <c r="I96" s="103" t="n">
        <v>6.0802</v>
      </c>
      <c r="J96" s="103" t="n">
        <v>6.9488</v>
      </c>
      <c r="K96" s="103" t="n">
        <v>7.24748</v>
      </c>
      <c r="L96" s="103" t="n">
        <v>7.54616</v>
      </c>
      <c r="M96" s="103" t="n">
        <v>7.84484</v>
      </c>
      <c r="N96" s="103" t="n">
        <v>8.14352</v>
      </c>
      <c r="O96" s="103" t="n">
        <v>8.4422</v>
      </c>
      <c r="P96" s="103" t="n">
        <v>9.61216</v>
      </c>
      <c r="Q96" s="103" t="n">
        <v>10.78212</v>
      </c>
      <c r="R96" s="103" t="n">
        <v>11.95208</v>
      </c>
      <c r="S96" s="103" t="n">
        <v>13.12204</v>
      </c>
      <c r="T96" s="103" t="n">
        <v>14.292</v>
      </c>
      <c r="U96" s="103" t="n">
        <v>16.70428</v>
      </c>
      <c r="V96" s="103" t="n">
        <v>19.11656</v>
      </c>
      <c r="W96" s="103" t="n">
        <v>21.52884</v>
      </c>
      <c r="X96" s="103" t="n">
        <v>23.94112</v>
      </c>
      <c r="Y96" s="103" t="n">
        <v>26.3534</v>
      </c>
      <c r="Z96" s="103" t="n">
        <v>24.93888</v>
      </c>
      <c r="AA96" s="103" t="n">
        <v>23.52436</v>
      </c>
      <c r="AB96" s="103" t="n">
        <v>22.10984</v>
      </c>
      <c r="AC96" s="103" t="n">
        <v>20.69532</v>
      </c>
      <c r="AD96" s="103" t="n">
        <v>19.2808</v>
      </c>
      <c r="AE96" s="103" t="n">
        <v>18.309257</v>
      </c>
      <c r="AF96" s="103" t="n">
        <v>17.337714</v>
      </c>
      <c r="AG96" s="103" t="n">
        <v>16.3661713333333</v>
      </c>
      <c r="AH96" s="103" t="n">
        <v>15.3946286666667</v>
      </c>
      <c r="AI96" s="103" t="n">
        <v>14.423086</v>
      </c>
      <c r="AJ96" s="103" t="n">
        <v>13.451542</v>
      </c>
      <c r="AK96" s="103" t="n">
        <v>12.48</v>
      </c>
      <c r="AL96" s="103" t="n">
        <v>13.04</v>
      </c>
      <c r="AM96" s="103" t="n">
        <v>13.6</v>
      </c>
      <c r="AN96" s="103" t="n">
        <v>14.16</v>
      </c>
      <c r="AO96" s="103" t="n">
        <v>14.72</v>
      </c>
      <c r="AP96" s="103" t="n">
        <v>15.28</v>
      </c>
      <c r="AQ96" s="103" t="n">
        <v>15.84</v>
      </c>
      <c r="AR96" s="103" t="n">
        <v>16.4</v>
      </c>
      <c r="AS96" s="103" t="n">
        <v>16.96</v>
      </c>
      <c r="AT96" s="103" t="n">
        <v>17.52</v>
      </c>
      <c r="AU96" s="103" t="n">
        <v>18.08</v>
      </c>
      <c r="AV96" s="103" t="n">
        <v>18.64</v>
      </c>
      <c r="AW96" s="103" t="n">
        <v>19.2</v>
      </c>
      <c r="AX96" s="103" t="n">
        <v>19.76</v>
      </c>
      <c r="AY96" s="103" t="n">
        <v>20.32</v>
      </c>
      <c r="AZ96" s="103" t="n">
        <v>20.88</v>
      </c>
    </row>
    <row r="97" customFormat="false" ht="12.8" hidden="false" customHeight="false" outlineLevel="0" collapsed="false">
      <c r="A97" s="102" t="n">
        <v>130</v>
      </c>
      <c r="B97" s="103" t="n">
        <v>0</v>
      </c>
      <c r="C97" s="103" t="n">
        <v>0.853</v>
      </c>
      <c r="D97" s="103" t="n">
        <v>1.706</v>
      </c>
      <c r="E97" s="103" t="n">
        <v>2.559</v>
      </c>
      <c r="F97" s="103" t="n">
        <v>3.412</v>
      </c>
      <c r="G97" s="103" t="n">
        <v>4.265</v>
      </c>
      <c r="H97" s="103" t="n">
        <v>5.118</v>
      </c>
      <c r="I97" s="103" t="n">
        <v>5.971</v>
      </c>
      <c r="J97" s="103" t="n">
        <v>6.824</v>
      </c>
      <c r="K97" s="103" t="n">
        <v>7.1284</v>
      </c>
      <c r="L97" s="103" t="n">
        <v>7.4328</v>
      </c>
      <c r="M97" s="103" t="n">
        <v>7.7372</v>
      </c>
      <c r="N97" s="103" t="n">
        <v>8.0416</v>
      </c>
      <c r="O97" s="103" t="n">
        <v>8.346</v>
      </c>
      <c r="P97" s="103" t="n">
        <v>9.5136</v>
      </c>
      <c r="Q97" s="103" t="n">
        <v>10.6812</v>
      </c>
      <c r="R97" s="103" t="n">
        <v>11.8488</v>
      </c>
      <c r="S97" s="103" t="n">
        <v>13.0164</v>
      </c>
      <c r="T97" s="103" t="n">
        <v>14.184</v>
      </c>
      <c r="U97" s="103" t="n">
        <v>16.6464</v>
      </c>
      <c r="V97" s="103" t="n">
        <v>19.1088</v>
      </c>
      <c r="W97" s="103" t="n">
        <v>21.5712</v>
      </c>
      <c r="X97" s="103" t="n">
        <v>24.0336</v>
      </c>
      <c r="Y97" s="103" t="n">
        <v>26.496</v>
      </c>
      <c r="Z97" s="103" t="n">
        <v>25.0272</v>
      </c>
      <c r="AA97" s="103" t="n">
        <v>23.5584</v>
      </c>
      <c r="AB97" s="103" t="n">
        <v>22.0896</v>
      </c>
      <c r="AC97" s="103" t="n">
        <v>20.6208</v>
      </c>
      <c r="AD97" s="103" t="n">
        <v>19.152</v>
      </c>
      <c r="AE97" s="103" t="n">
        <v>18.216</v>
      </c>
      <c r="AF97" s="103" t="n">
        <v>17.28</v>
      </c>
      <c r="AG97" s="103" t="n">
        <v>16.344</v>
      </c>
      <c r="AH97" s="103" t="n">
        <v>15.408</v>
      </c>
      <c r="AI97" s="103" t="n">
        <v>14.472</v>
      </c>
      <c r="AJ97" s="103" t="n">
        <v>13.536</v>
      </c>
      <c r="AK97" s="103" t="n">
        <v>12.6</v>
      </c>
      <c r="AL97" s="103" t="n">
        <v>13.16</v>
      </c>
      <c r="AM97" s="103" t="n">
        <v>13.72</v>
      </c>
      <c r="AN97" s="103" t="n">
        <v>14.28</v>
      </c>
      <c r="AO97" s="103" t="n">
        <v>14.84</v>
      </c>
      <c r="AP97" s="103" t="n">
        <v>15.4</v>
      </c>
      <c r="AQ97" s="103" t="n">
        <v>15.96</v>
      </c>
      <c r="AR97" s="103" t="n">
        <v>16.52</v>
      </c>
      <c r="AS97" s="103" t="n">
        <v>17.08</v>
      </c>
      <c r="AT97" s="103" t="n">
        <v>17.64</v>
      </c>
      <c r="AU97" s="103" t="n">
        <v>18.2</v>
      </c>
      <c r="AV97" s="103" t="n">
        <v>18.76</v>
      </c>
      <c r="AW97" s="103" t="n">
        <v>19.32</v>
      </c>
      <c r="AX97" s="103" t="n">
        <v>19.88</v>
      </c>
      <c r="AY97" s="103" t="n">
        <v>20.44</v>
      </c>
      <c r="AZ97" s="103" t="n">
        <v>21</v>
      </c>
    </row>
    <row r="98" customFormat="false" ht="12.8" hidden="false" customHeight="false" outlineLevel="0" collapsed="false">
      <c r="A98" s="102" t="n">
        <v>131</v>
      </c>
      <c r="B98" s="103" t="n">
        <v>0</v>
      </c>
      <c r="C98" s="103" t="n">
        <v>0.8436</v>
      </c>
      <c r="D98" s="103" t="n">
        <v>1.6872</v>
      </c>
      <c r="E98" s="103" t="n">
        <v>2.5308</v>
      </c>
      <c r="F98" s="103" t="n">
        <v>3.3744</v>
      </c>
      <c r="G98" s="103" t="n">
        <v>4.218</v>
      </c>
      <c r="H98" s="103" t="n">
        <v>5.0616</v>
      </c>
      <c r="I98" s="103" t="n">
        <v>5.9052</v>
      </c>
      <c r="J98" s="103" t="n">
        <v>6.7488</v>
      </c>
      <c r="K98" s="103" t="n">
        <v>7.05628</v>
      </c>
      <c r="L98" s="103" t="n">
        <v>7.36376</v>
      </c>
      <c r="M98" s="103" t="n">
        <v>7.67124</v>
      </c>
      <c r="N98" s="103" t="n">
        <v>7.97872</v>
      </c>
      <c r="O98" s="103" t="n">
        <v>8.2862</v>
      </c>
      <c r="P98" s="103" t="n">
        <v>9.44416</v>
      </c>
      <c r="Q98" s="103" t="n">
        <v>10.60212</v>
      </c>
      <c r="R98" s="103" t="n">
        <v>11.76008</v>
      </c>
      <c r="S98" s="103" t="n">
        <v>12.91804</v>
      </c>
      <c r="T98" s="103" t="n">
        <v>14.076</v>
      </c>
      <c r="U98" s="103" t="n">
        <v>16.50756</v>
      </c>
      <c r="V98" s="103" t="n">
        <v>18.93912</v>
      </c>
      <c r="W98" s="103" t="n">
        <v>21.37068</v>
      </c>
      <c r="X98" s="103" t="n">
        <v>23.80224</v>
      </c>
      <c r="Y98" s="103" t="n">
        <v>26.2338</v>
      </c>
      <c r="Z98" s="103" t="n">
        <v>24.7928</v>
      </c>
      <c r="AA98" s="103" t="n">
        <v>23.3518</v>
      </c>
      <c r="AB98" s="103" t="n">
        <v>21.9108</v>
      </c>
      <c r="AC98" s="103" t="n">
        <v>20.4698</v>
      </c>
      <c r="AD98" s="103" t="n">
        <v>19.0288</v>
      </c>
      <c r="AE98" s="103" t="n">
        <v>18.124686</v>
      </c>
      <c r="AF98" s="103" t="n">
        <v>17.220572</v>
      </c>
      <c r="AG98" s="103" t="n">
        <v>16.3164573333333</v>
      </c>
      <c r="AH98" s="103" t="n">
        <v>15.4123426666667</v>
      </c>
      <c r="AI98" s="103" t="n">
        <v>14.508228</v>
      </c>
      <c r="AJ98" s="103" t="n">
        <v>13.604114</v>
      </c>
      <c r="AK98" s="103" t="n">
        <v>12.7</v>
      </c>
      <c r="AL98" s="103" t="n">
        <v>13.264</v>
      </c>
      <c r="AM98" s="103" t="n">
        <v>13.828</v>
      </c>
      <c r="AN98" s="103" t="n">
        <v>14.392</v>
      </c>
      <c r="AO98" s="103" t="n">
        <v>14.956</v>
      </c>
      <c r="AP98" s="103" t="n">
        <v>15.52</v>
      </c>
      <c r="AQ98" s="103" t="n">
        <v>16.084</v>
      </c>
      <c r="AR98" s="103" t="n">
        <v>16.648</v>
      </c>
      <c r="AS98" s="103" t="n">
        <v>17.212</v>
      </c>
      <c r="AT98" s="103" t="n">
        <v>17.776</v>
      </c>
      <c r="AU98" s="103" t="n">
        <v>18.34</v>
      </c>
      <c r="AV98" s="103" t="n">
        <v>18.904</v>
      </c>
      <c r="AW98" s="103" t="n">
        <v>19.468</v>
      </c>
      <c r="AX98" s="103" t="n">
        <v>20.032</v>
      </c>
      <c r="AY98" s="103" t="n">
        <v>20.596</v>
      </c>
      <c r="AZ98" s="103" t="n">
        <v>21.16</v>
      </c>
    </row>
    <row r="99" customFormat="false" ht="12.8" hidden="false" customHeight="false" outlineLevel="0" collapsed="false">
      <c r="A99" s="102" t="n">
        <v>132</v>
      </c>
      <c r="B99" s="103" t="n">
        <v>0</v>
      </c>
      <c r="C99" s="103" t="n">
        <v>0.8342</v>
      </c>
      <c r="D99" s="103" t="n">
        <v>1.6684</v>
      </c>
      <c r="E99" s="103" t="n">
        <v>2.5026</v>
      </c>
      <c r="F99" s="103" t="n">
        <v>3.3368</v>
      </c>
      <c r="G99" s="103" t="n">
        <v>4.171</v>
      </c>
      <c r="H99" s="103" t="n">
        <v>5.0052</v>
      </c>
      <c r="I99" s="103" t="n">
        <v>5.8394</v>
      </c>
      <c r="J99" s="103" t="n">
        <v>6.6736</v>
      </c>
      <c r="K99" s="103" t="n">
        <v>6.98416</v>
      </c>
      <c r="L99" s="103" t="n">
        <v>7.29472</v>
      </c>
      <c r="M99" s="103" t="n">
        <v>7.60528</v>
      </c>
      <c r="N99" s="103" t="n">
        <v>7.91584</v>
      </c>
      <c r="O99" s="103" t="n">
        <v>8.2264</v>
      </c>
      <c r="P99" s="103" t="n">
        <v>9.37472</v>
      </c>
      <c r="Q99" s="103" t="n">
        <v>10.52304</v>
      </c>
      <c r="R99" s="103" t="n">
        <v>11.67136</v>
      </c>
      <c r="S99" s="103" t="n">
        <v>12.81968</v>
      </c>
      <c r="T99" s="103" t="n">
        <v>13.968</v>
      </c>
      <c r="U99" s="103" t="n">
        <v>16.36872</v>
      </c>
      <c r="V99" s="103" t="n">
        <v>18.76944</v>
      </c>
      <c r="W99" s="103" t="n">
        <v>21.17016</v>
      </c>
      <c r="X99" s="103" t="n">
        <v>23.57088</v>
      </c>
      <c r="Y99" s="103" t="n">
        <v>25.9716</v>
      </c>
      <c r="Z99" s="103" t="n">
        <v>24.5584</v>
      </c>
      <c r="AA99" s="103" t="n">
        <v>23.1452</v>
      </c>
      <c r="AB99" s="103" t="n">
        <v>21.732</v>
      </c>
      <c r="AC99" s="103" t="n">
        <v>20.3188</v>
      </c>
      <c r="AD99" s="103" t="n">
        <v>18.9056</v>
      </c>
      <c r="AE99" s="103" t="n">
        <v>18.033372</v>
      </c>
      <c r="AF99" s="103" t="n">
        <v>17.161144</v>
      </c>
      <c r="AG99" s="103" t="n">
        <v>16.2889146666667</v>
      </c>
      <c r="AH99" s="103" t="n">
        <v>15.4166853333333</v>
      </c>
      <c r="AI99" s="103" t="n">
        <v>14.544456</v>
      </c>
      <c r="AJ99" s="103" t="n">
        <v>13.672228</v>
      </c>
      <c r="AK99" s="103" t="n">
        <v>12.8</v>
      </c>
      <c r="AL99" s="103" t="n">
        <v>13.368</v>
      </c>
      <c r="AM99" s="103" t="n">
        <v>13.936</v>
      </c>
      <c r="AN99" s="103" t="n">
        <v>14.504</v>
      </c>
      <c r="AO99" s="103" t="n">
        <v>15.072</v>
      </c>
      <c r="AP99" s="103" t="n">
        <v>15.64</v>
      </c>
      <c r="AQ99" s="103" t="n">
        <v>16.208</v>
      </c>
      <c r="AR99" s="103" t="n">
        <v>16.776</v>
      </c>
      <c r="AS99" s="103" t="n">
        <v>17.344</v>
      </c>
      <c r="AT99" s="103" t="n">
        <v>17.912</v>
      </c>
      <c r="AU99" s="103" t="n">
        <v>18.48</v>
      </c>
      <c r="AV99" s="103" t="n">
        <v>19.048</v>
      </c>
      <c r="AW99" s="103" t="n">
        <v>19.616</v>
      </c>
      <c r="AX99" s="103" t="n">
        <v>20.184</v>
      </c>
      <c r="AY99" s="103" t="n">
        <v>20.752</v>
      </c>
      <c r="AZ99" s="103" t="n">
        <v>21.32</v>
      </c>
    </row>
    <row r="100" customFormat="false" ht="12.8" hidden="false" customHeight="false" outlineLevel="0" collapsed="false">
      <c r="A100" s="102" t="n">
        <v>133</v>
      </c>
      <c r="B100" s="103" t="n">
        <v>0</v>
      </c>
      <c r="C100" s="103" t="n">
        <v>0.8248</v>
      </c>
      <c r="D100" s="103" t="n">
        <v>1.6496</v>
      </c>
      <c r="E100" s="103" t="n">
        <v>2.4744</v>
      </c>
      <c r="F100" s="103" t="n">
        <v>3.2992</v>
      </c>
      <c r="G100" s="103" t="n">
        <v>4.124</v>
      </c>
      <c r="H100" s="103" t="n">
        <v>4.9488</v>
      </c>
      <c r="I100" s="103" t="n">
        <v>5.7736</v>
      </c>
      <c r="J100" s="103" t="n">
        <v>6.5984</v>
      </c>
      <c r="K100" s="103" t="n">
        <v>6.91204</v>
      </c>
      <c r="L100" s="103" t="n">
        <v>7.22568</v>
      </c>
      <c r="M100" s="103" t="n">
        <v>7.53932</v>
      </c>
      <c r="N100" s="103" t="n">
        <v>7.85296</v>
      </c>
      <c r="O100" s="103" t="n">
        <v>8.1666</v>
      </c>
      <c r="P100" s="103" t="n">
        <v>9.30528</v>
      </c>
      <c r="Q100" s="103" t="n">
        <v>10.44396</v>
      </c>
      <c r="R100" s="103" t="n">
        <v>11.58264</v>
      </c>
      <c r="S100" s="103" t="n">
        <v>12.72132</v>
      </c>
      <c r="T100" s="103" t="n">
        <v>13.86</v>
      </c>
      <c r="U100" s="103" t="n">
        <v>16.22988</v>
      </c>
      <c r="V100" s="103" t="n">
        <v>18.59976</v>
      </c>
      <c r="W100" s="103" t="n">
        <v>20.96964</v>
      </c>
      <c r="X100" s="103" t="n">
        <v>23.33952</v>
      </c>
      <c r="Y100" s="103" t="n">
        <v>25.7094</v>
      </c>
      <c r="Z100" s="103" t="n">
        <v>24.324</v>
      </c>
      <c r="AA100" s="103" t="n">
        <v>22.9386</v>
      </c>
      <c r="AB100" s="103" t="n">
        <v>21.5532</v>
      </c>
      <c r="AC100" s="103" t="n">
        <v>20.1678</v>
      </c>
      <c r="AD100" s="103" t="n">
        <v>18.7824</v>
      </c>
      <c r="AE100" s="103" t="n">
        <v>17.942058</v>
      </c>
      <c r="AF100" s="103" t="n">
        <v>17.101716</v>
      </c>
      <c r="AG100" s="103" t="n">
        <v>16.261372</v>
      </c>
      <c r="AH100" s="103" t="n">
        <v>15.421028</v>
      </c>
      <c r="AI100" s="103" t="n">
        <v>14.580684</v>
      </c>
      <c r="AJ100" s="103" t="n">
        <v>13.740342</v>
      </c>
      <c r="AK100" s="103" t="n">
        <v>12.9</v>
      </c>
      <c r="AL100" s="103" t="n">
        <v>13.472</v>
      </c>
      <c r="AM100" s="103" t="n">
        <v>14.044</v>
      </c>
      <c r="AN100" s="103" t="n">
        <v>14.616</v>
      </c>
      <c r="AO100" s="103" t="n">
        <v>15.188</v>
      </c>
      <c r="AP100" s="103" t="n">
        <v>15.76</v>
      </c>
      <c r="AQ100" s="103" t="n">
        <v>16.332</v>
      </c>
      <c r="AR100" s="103" t="n">
        <v>16.904</v>
      </c>
      <c r="AS100" s="103" t="n">
        <v>17.476</v>
      </c>
      <c r="AT100" s="103" t="n">
        <v>18.048</v>
      </c>
      <c r="AU100" s="103" t="n">
        <v>18.62</v>
      </c>
      <c r="AV100" s="103" t="n">
        <v>19.192</v>
      </c>
      <c r="AW100" s="103" t="n">
        <v>19.764</v>
      </c>
      <c r="AX100" s="103" t="n">
        <v>20.336</v>
      </c>
      <c r="AY100" s="103" t="n">
        <v>20.908</v>
      </c>
      <c r="AZ100" s="103" t="n">
        <v>21.48</v>
      </c>
    </row>
    <row r="101" customFormat="false" ht="12.8" hidden="false" customHeight="false" outlineLevel="0" collapsed="false">
      <c r="A101" s="102" t="n">
        <v>134</v>
      </c>
      <c r="B101" s="103" t="n">
        <v>0</v>
      </c>
      <c r="C101" s="103" t="n">
        <v>0.8154</v>
      </c>
      <c r="D101" s="103" t="n">
        <v>1.6308</v>
      </c>
      <c r="E101" s="103" t="n">
        <v>2.4462</v>
      </c>
      <c r="F101" s="103" t="n">
        <v>3.2616</v>
      </c>
      <c r="G101" s="103" t="n">
        <v>4.077</v>
      </c>
      <c r="H101" s="103" t="n">
        <v>4.8924</v>
      </c>
      <c r="I101" s="103" t="n">
        <v>5.7078</v>
      </c>
      <c r="J101" s="103" t="n">
        <v>6.5232</v>
      </c>
      <c r="K101" s="103" t="n">
        <v>6.83992</v>
      </c>
      <c r="L101" s="103" t="n">
        <v>7.15664</v>
      </c>
      <c r="M101" s="103" t="n">
        <v>7.47336</v>
      </c>
      <c r="N101" s="103" t="n">
        <v>7.79008</v>
      </c>
      <c r="O101" s="103" t="n">
        <v>8.1068</v>
      </c>
      <c r="P101" s="103" t="n">
        <v>9.23584</v>
      </c>
      <c r="Q101" s="103" t="n">
        <v>10.36488</v>
      </c>
      <c r="R101" s="103" t="n">
        <v>11.49392</v>
      </c>
      <c r="S101" s="103" t="n">
        <v>12.62296</v>
      </c>
      <c r="T101" s="103" t="n">
        <v>13.752</v>
      </c>
      <c r="U101" s="103" t="n">
        <v>16.09104</v>
      </c>
      <c r="V101" s="103" t="n">
        <v>18.43008</v>
      </c>
      <c r="W101" s="103" t="n">
        <v>20.76912</v>
      </c>
      <c r="X101" s="103" t="n">
        <v>23.10816</v>
      </c>
      <c r="Y101" s="103" t="n">
        <v>25.4472</v>
      </c>
      <c r="Z101" s="103" t="n">
        <v>24.0896</v>
      </c>
      <c r="AA101" s="103" t="n">
        <v>22.732</v>
      </c>
      <c r="AB101" s="103" t="n">
        <v>21.3744</v>
      </c>
      <c r="AC101" s="103" t="n">
        <v>20.0168</v>
      </c>
      <c r="AD101" s="103" t="n">
        <v>18.6592</v>
      </c>
      <c r="AE101" s="103" t="n">
        <v>17.850744</v>
      </c>
      <c r="AF101" s="103" t="n">
        <v>17.042288</v>
      </c>
      <c r="AG101" s="103" t="n">
        <v>16.2338293333333</v>
      </c>
      <c r="AH101" s="103" t="n">
        <v>15.4253706666667</v>
      </c>
      <c r="AI101" s="103" t="n">
        <v>14.616912</v>
      </c>
      <c r="AJ101" s="103" t="n">
        <v>13.808456</v>
      </c>
      <c r="AK101" s="103" t="n">
        <v>13</v>
      </c>
      <c r="AL101" s="103" t="n">
        <v>13.576</v>
      </c>
      <c r="AM101" s="103" t="n">
        <v>14.152</v>
      </c>
      <c r="AN101" s="103" t="n">
        <v>14.728</v>
      </c>
      <c r="AO101" s="103" t="n">
        <v>15.304</v>
      </c>
      <c r="AP101" s="103" t="n">
        <v>15.88</v>
      </c>
      <c r="AQ101" s="103" t="n">
        <v>16.456</v>
      </c>
      <c r="AR101" s="103" t="n">
        <v>17.032</v>
      </c>
      <c r="AS101" s="103" t="n">
        <v>17.608</v>
      </c>
      <c r="AT101" s="103" t="n">
        <v>18.184</v>
      </c>
      <c r="AU101" s="103" t="n">
        <v>18.76</v>
      </c>
      <c r="AV101" s="103" t="n">
        <v>19.336</v>
      </c>
      <c r="AW101" s="103" t="n">
        <v>19.912</v>
      </c>
      <c r="AX101" s="103" t="n">
        <v>20.488</v>
      </c>
      <c r="AY101" s="103" t="n">
        <v>21.064</v>
      </c>
      <c r="AZ101" s="103" t="n">
        <v>21.64</v>
      </c>
    </row>
    <row r="102" customFormat="false" ht="12.8" hidden="false" customHeight="false" outlineLevel="0" collapsed="false">
      <c r="A102" s="102" t="n">
        <v>135</v>
      </c>
      <c r="B102" s="103" t="n">
        <v>0</v>
      </c>
      <c r="C102" s="103" t="n">
        <v>0.806</v>
      </c>
      <c r="D102" s="103" t="n">
        <v>1.612</v>
      </c>
      <c r="E102" s="103" t="n">
        <v>2.418</v>
      </c>
      <c r="F102" s="103" t="n">
        <v>3.224</v>
      </c>
      <c r="G102" s="103" t="n">
        <v>4.03</v>
      </c>
      <c r="H102" s="103" t="n">
        <v>4.836</v>
      </c>
      <c r="I102" s="103" t="n">
        <v>5.642</v>
      </c>
      <c r="J102" s="103" t="n">
        <v>6.448</v>
      </c>
      <c r="K102" s="103" t="n">
        <v>6.7678</v>
      </c>
      <c r="L102" s="103" t="n">
        <v>7.0876</v>
      </c>
      <c r="M102" s="103" t="n">
        <v>7.4074</v>
      </c>
      <c r="N102" s="103" t="n">
        <v>7.7272</v>
      </c>
      <c r="O102" s="103" t="n">
        <v>8.047</v>
      </c>
      <c r="P102" s="103" t="n">
        <v>9.1664</v>
      </c>
      <c r="Q102" s="103" t="n">
        <v>10.2858</v>
      </c>
      <c r="R102" s="103" t="n">
        <v>11.4052</v>
      </c>
      <c r="S102" s="103" t="n">
        <v>12.5246</v>
      </c>
      <c r="T102" s="103" t="n">
        <v>13.644</v>
      </c>
      <c r="U102" s="103" t="n">
        <v>15.9522</v>
      </c>
      <c r="V102" s="103" t="n">
        <v>18.2604</v>
      </c>
      <c r="W102" s="103" t="n">
        <v>20.5686</v>
      </c>
      <c r="X102" s="103" t="n">
        <v>22.8768</v>
      </c>
      <c r="Y102" s="103" t="n">
        <v>25.185</v>
      </c>
      <c r="Z102" s="103" t="n">
        <v>23.8552</v>
      </c>
      <c r="AA102" s="103" t="n">
        <v>22.5254</v>
      </c>
      <c r="AB102" s="103" t="n">
        <v>21.1956</v>
      </c>
      <c r="AC102" s="103" t="n">
        <v>19.8658</v>
      </c>
      <c r="AD102" s="103" t="n">
        <v>18.536</v>
      </c>
      <c r="AE102" s="103" t="n">
        <v>17.75943</v>
      </c>
      <c r="AF102" s="103" t="n">
        <v>16.98286</v>
      </c>
      <c r="AG102" s="103" t="n">
        <v>16.2062866666667</v>
      </c>
      <c r="AH102" s="103" t="n">
        <v>15.4297133333333</v>
      </c>
      <c r="AI102" s="103" t="n">
        <v>14.65314</v>
      </c>
      <c r="AJ102" s="103" t="n">
        <v>13.87657</v>
      </c>
      <c r="AK102" s="103" t="n">
        <v>13.1</v>
      </c>
      <c r="AL102" s="103" t="n">
        <v>13.68</v>
      </c>
      <c r="AM102" s="103" t="n">
        <v>14.26</v>
      </c>
      <c r="AN102" s="103" t="n">
        <v>14.84</v>
      </c>
      <c r="AO102" s="103" t="n">
        <v>15.42</v>
      </c>
      <c r="AP102" s="103" t="n">
        <v>16</v>
      </c>
      <c r="AQ102" s="103" t="n">
        <v>16.58</v>
      </c>
      <c r="AR102" s="103" t="n">
        <v>17.16</v>
      </c>
      <c r="AS102" s="103" t="n">
        <v>17.74</v>
      </c>
      <c r="AT102" s="103" t="n">
        <v>18.32</v>
      </c>
      <c r="AU102" s="103" t="n">
        <v>18.9</v>
      </c>
      <c r="AV102" s="103" t="n">
        <v>19.48</v>
      </c>
      <c r="AW102" s="103" t="n">
        <v>20.06</v>
      </c>
      <c r="AX102" s="103" t="n">
        <v>20.64</v>
      </c>
      <c r="AY102" s="103" t="n">
        <v>21.22</v>
      </c>
      <c r="AZ102" s="103" t="n">
        <v>21.8</v>
      </c>
    </row>
    <row r="103" customFormat="false" ht="12.8" hidden="false" customHeight="false" outlineLevel="0" collapsed="false">
      <c r="A103" s="102" t="n">
        <v>136</v>
      </c>
      <c r="B103" s="103" t="n">
        <v>0</v>
      </c>
      <c r="C103" s="103" t="n">
        <v>0.7968</v>
      </c>
      <c r="D103" s="103" t="n">
        <v>1.5936</v>
      </c>
      <c r="E103" s="103" t="n">
        <v>2.3904</v>
      </c>
      <c r="F103" s="103" t="n">
        <v>3.1872</v>
      </c>
      <c r="G103" s="103" t="n">
        <v>3.984</v>
      </c>
      <c r="H103" s="103" t="n">
        <v>4.7808</v>
      </c>
      <c r="I103" s="103" t="n">
        <v>5.5776</v>
      </c>
      <c r="J103" s="103" t="n">
        <v>6.3744</v>
      </c>
      <c r="K103" s="103" t="n">
        <v>6.69696</v>
      </c>
      <c r="L103" s="103" t="n">
        <v>7.01952</v>
      </c>
      <c r="M103" s="103" t="n">
        <v>7.34208</v>
      </c>
      <c r="N103" s="103" t="n">
        <v>7.66464</v>
      </c>
      <c r="O103" s="103" t="n">
        <v>7.9872</v>
      </c>
      <c r="P103" s="103" t="n">
        <v>9.09624</v>
      </c>
      <c r="Q103" s="103" t="n">
        <v>10.20528</v>
      </c>
      <c r="R103" s="103" t="n">
        <v>11.31432</v>
      </c>
      <c r="S103" s="103" t="n">
        <v>12.42336</v>
      </c>
      <c r="T103" s="103" t="n">
        <v>13.5324</v>
      </c>
      <c r="U103" s="103" t="n">
        <v>15.80772</v>
      </c>
      <c r="V103" s="103" t="n">
        <v>18.08304</v>
      </c>
      <c r="W103" s="103" t="n">
        <v>20.35836</v>
      </c>
      <c r="X103" s="103" t="n">
        <v>22.63368</v>
      </c>
      <c r="Y103" s="103" t="n">
        <v>24.909</v>
      </c>
      <c r="Z103" s="103" t="n">
        <v>23.60864</v>
      </c>
      <c r="AA103" s="103" t="n">
        <v>22.30828</v>
      </c>
      <c r="AB103" s="103" t="n">
        <v>21.00792</v>
      </c>
      <c r="AC103" s="103" t="n">
        <v>19.70756</v>
      </c>
      <c r="AD103" s="103" t="n">
        <v>18.4072</v>
      </c>
      <c r="AE103" s="103" t="n">
        <v>17.666173</v>
      </c>
      <c r="AF103" s="103" t="n">
        <v>16.925146</v>
      </c>
      <c r="AG103" s="103" t="n">
        <v>16.1841153333333</v>
      </c>
      <c r="AH103" s="103" t="n">
        <v>15.4430846666667</v>
      </c>
      <c r="AI103" s="103" t="n">
        <v>14.702054</v>
      </c>
      <c r="AJ103" s="103" t="n">
        <v>13.961028</v>
      </c>
      <c r="AK103" s="103" t="n">
        <v>13.22</v>
      </c>
      <c r="AL103" s="103" t="n">
        <v>13.8</v>
      </c>
      <c r="AM103" s="103" t="n">
        <v>14.38</v>
      </c>
      <c r="AN103" s="103" t="n">
        <v>14.96</v>
      </c>
      <c r="AO103" s="103" t="n">
        <v>15.54</v>
      </c>
      <c r="AP103" s="103" t="n">
        <v>16.12</v>
      </c>
      <c r="AQ103" s="103" t="n">
        <v>16.7</v>
      </c>
      <c r="AR103" s="103" t="n">
        <v>17.28</v>
      </c>
      <c r="AS103" s="103" t="n">
        <v>17.86</v>
      </c>
      <c r="AT103" s="103" t="n">
        <v>18.44</v>
      </c>
      <c r="AU103" s="103" t="n">
        <v>19.02</v>
      </c>
      <c r="AV103" s="103" t="n">
        <v>19.6</v>
      </c>
      <c r="AW103" s="103" t="n">
        <v>20.18</v>
      </c>
      <c r="AX103" s="103" t="n">
        <v>20.76</v>
      </c>
      <c r="AY103" s="103" t="n">
        <v>21.34</v>
      </c>
      <c r="AZ103" s="103" t="n">
        <v>21.92</v>
      </c>
    </row>
    <row r="104" customFormat="false" ht="12.8" hidden="false" customHeight="false" outlineLevel="0" collapsed="false">
      <c r="A104" s="102" t="n">
        <v>137</v>
      </c>
      <c r="B104" s="103" t="n">
        <v>0</v>
      </c>
      <c r="C104" s="103" t="n">
        <v>0.7876</v>
      </c>
      <c r="D104" s="103" t="n">
        <v>1.5752</v>
      </c>
      <c r="E104" s="103" t="n">
        <v>2.3628</v>
      </c>
      <c r="F104" s="103" t="n">
        <v>3.1504</v>
      </c>
      <c r="G104" s="103" t="n">
        <v>3.938</v>
      </c>
      <c r="H104" s="103" t="n">
        <v>4.7256</v>
      </c>
      <c r="I104" s="103" t="n">
        <v>5.5132</v>
      </c>
      <c r="J104" s="103" t="n">
        <v>6.3008</v>
      </c>
      <c r="K104" s="103" t="n">
        <v>6.62612</v>
      </c>
      <c r="L104" s="103" t="n">
        <v>6.95144</v>
      </c>
      <c r="M104" s="103" t="n">
        <v>7.27676</v>
      </c>
      <c r="N104" s="103" t="n">
        <v>7.60208</v>
      </c>
      <c r="O104" s="103" t="n">
        <v>7.9274</v>
      </c>
      <c r="P104" s="103" t="n">
        <v>9.02608</v>
      </c>
      <c r="Q104" s="103" t="n">
        <v>10.12476</v>
      </c>
      <c r="R104" s="103" t="n">
        <v>11.22344</v>
      </c>
      <c r="S104" s="103" t="n">
        <v>12.32212</v>
      </c>
      <c r="T104" s="103" t="n">
        <v>13.4208</v>
      </c>
      <c r="U104" s="103" t="n">
        <v>15.66324</v>
      </c>
      <c r="V104" s="103" t="n">
        <v>17.90568</v>
      </c>
      <c r="W104" s="103" t="n">
        <v>20.14812</v>
      </c>
      <c r="X104" s="103" t="n">
        <v>22.39056</v>
      </c>
      <c r="Y104" s="103" t="n">
        <v>24.633</v>
      </c>
      <c r="Z104" s="103" t="n">
        <v>23.36208</v>
      </c>
      <c r="AA104" s="103" t="n">
        <v>22.09116</v>
      </c>
      <c r="AB104" s="103" t="n">
        <v>20.82024</v>
      </c>
      <c r="AC104" s="103" t="n">
        <v>19.54932</v>
      </c>
      <c r="AD104" s="103" t="n">
        <v>18.2784</v>
      </c>
      <c r="AE104" s="103" t="n">
        <v>17.572916</v>
      </c>
      <c r="AF104" s="103" t="n">
        <v>16.867432</v>
      </c>
      <c r="AG104" s="103" t="n">
        <v>16.161944</v>
      </c>
      <c r="AH104" s="103" t="n">
        <v>15.456456</v>
      </c>
      <c r="AI104" s="103" t="n">
        <v>14.750968</v>
      </c>
      <c r="AJ104" s="103" t="n">
        <v>14.045486</v>
      </c>
      <c r="AK104" s="103" t="n">
        <v>13.34</v>
      </c>
      <c r="AL104" s="103" t="n">
        <v>13.92</v>
      </c>
      <c r="AM104" s="103" t="n">
        <v>14.5</v>
      </c>
      <c r="AN104" s="103" t="n">
        <v>15.08</v>
      </c>
      <c r="AO104" s="103" t="n">
        <v>15.66</v>
      </c>
      <c r="AP104" s="103" t="n">
        <v>16.24</v>
      </c>
      <c r="AQ104" s="103" t="n">
        <v>16.82</v>
      </c>
      <c r="AR104" s="103" t="n">
        <v>17.4</v>
      </c>
      <c r="AS104" s="103" t="n">
        <v>17.98</v>
      </c>
      <c r="AT104" s="103" t="n">
        <v>18.56</v>
      </c>
      <c r="AU104" s="103" t="n">
        <v>19.14</v>
      </c>
      <c r="AV104" s="103" t="n">
        <v>19.72</v>
      </c>
      <c r="AW104" s="103" t="n">
        <v>20.3</v>
      </c>
      <c r="AX104" s="103" t="n">
        <v>20.88</v>
      </c>
      <c r="AY104" s="103" t="n">
        <v>21.46</v>
      </c>
      <c r="AZ104" s="103" t="n">
        <v>22.04</v>
      </c>
    </row>
    <row r="105" customFormat="false" ht="12.8" hidden="false" customHeight="false" outlineLevel="0" collapsed="false">
      <c r="A105" s="102" t="n">
        <v>138</v>
      </c>
      <c r="B105" s="103" t="n">
        <v>0</v>
      </c>
      <c r="C105" s="103" t="n">
        <v>0.7784</v>
      </c>
      <c r="D105" s="103" t="n">
        <v>1.5568</v>
      </c>
      <c r="E105" s="103" t="n">
        <v>2.3352</v>
      </c>
      <c r="F105" s="103" t="n">
        <v>3.1136</v>
      </c>
      <c r="G105" s="103" t="n">
        <v>3.892</v>
      </c>
      <c r="H105" s="103" t="n">
        <v>4.6704</v>
      </c>
      <c r="I105" s="103" t="n">
        <v>5.4488</v>
      </c>
      <c r="J105" s="103" t="n">
        <v>6.2272</v>
      </c>
      <c r="K105" s="103" t="n">
        <v>6.55528</v>
      </c>
      <c r="L105" s="103" t="n">
        <v>6.88336</v>
      </c>
      <c r="M105" s="103" t="n">
        <v>7.21144</v>
      </c>
      <c r="N105" s="103" t="n">
        <v>7.53952</v>
      </c>
      <c r="O105" s="103" t="n">
        <v>7.8676</v>
      </c>
      <c r="P105" s="103" t="n">
        <v>8.95592</v>
      </c>
      <c r="Q105" s="103" t="n">
        <v>10.04424</v>
      </c>
      <c r="R105" s="103" t="n">
        <v>11.13256</v>
      </c>
      <c r="S105" s="103" t="n">
        <v>12.22088</v>
      </c>
      <c r="T105" s="103" t="n">
        <v>13.3092</v>
      </c>
      <c r="U105" s="103" t="n">
        <v>15.51876</v>
      </c>
      <c r="V105" s="103" t="n">
        <v>17.72832</v>
      </c>
      <c r="W105" s="103" t="n">
        <v>19.93788</v>
      </c>
      <c r="X105" s="103" t="n">
        <v>22.14744</v>
      </c>
      <c r="Y105" s="103" t="n">
        <v>24.357</v>
      </c>
      <c r="Z105" s="103" t="n">
        <v>23.11552</v>
      </c>
      <c r="AA105" s="103" t="n">
        <v>21.87404</v>
      </c>
      <c r="AB105" s="103" t="n">
        <v>20.63256</v>
      </c>
      <c r="AC105" s="103" t="n">
        <v>19.39108</v>
      </c>
      <c r="AD105" s="103" t="n">
        <v>18.1496</v>
      </c>
      <c r="AE105" s="103" t="n">
        <v>17.479659</v>
      </c>
      <c r="AF105" s="103" t="n">
        <v>16.809718</v>
      </c>
      <c r="AG105" s="103" t="n">
        <v>16.1397726666667</v>
      </c>
      <c r="AH105" s="103" t="n">
        <v>15.4698273333333</v>
      </c>
      <c r="AI105" s="103" t="n">
        <v>14.799882</v>
      </c>
      <c r="AJ105" s="103" t="n">
        <v>14.129944</v>
      </c>
      <c r="AK105" s="103" t="n">
        <v>13.46</v>
      </c>
      <c r="AL105" s="103" t="n">
        <v>14.04</v>
      </c>
      <c r="AM105" s="103" t="n">
        <v>14.62</v>
      </c>
      <c r="AN105" s="103" t="n">
        <v>15.2</v>
      </c>
      <c r="AO105" s="103" t="n">
        <v>15.78</v>
      </c>
      <c r="AP105" s="103" t="n">
        <v>16.36</v>
      </c>
      <c r="AQ105" s="103" t="n">
        <v>16.94</v>
      </c>
      <c r="AR105" s="103" t="n">
        <v>17.52</v>
      </c>
      <c r="AS105" s="103" t="n">
        <v>18.1</v>
      </c>
      <c r="AT105" s="103" t="n">
        <v>18.68</v>
      </c>
      <c r="AU105" s="103" t="n">
        <v>19.26</v>
      </c>
      <c r="AV105" s="103" t="n">
        <v>19.84</v>
      </c>
      <c r="AW105" s="103" t="n">
        <v>20.42</v>
      </c>
      <c r="AX105" s="103" t="n">
        <v>21</v>
      </c>
      <c r="AY105" s="103" t="n">
        <v>21.58</v>
      </c>
      <c r="AZ105" s="103" t="n">
        <v>22.16</v>
      </c>
    </row>
    <row r="106" customFormat="false" ht="12.8" hidden="false" customHeight="false" outlineLevel="0" collapsed="false">
      <c r="A106" s="102" t="n">
        <v>139</v>
      </c>
      <c r="B106" s="103" t="n">
        <v>0</v>
      </c>
      <c r="C106" s="103" t="n">
        <v>0.7692</v>
      </c>
      <c r="D106" s="103" t="n">
        <v>1.5384</v>
      </c>
      <c r="E106" s="103" t="n">
        <v>2.3076</v>
      </c>
      <c r="F106" s="103" t="n">
        <v>3.0768</v>
      </c>
      <c r="G106" s="103" t="n">
        <v>3.846</v>
      </c>
      <c r="H106" s="103" t="n">
        <v>4.6152</v>
      </c>
      <c r="I106" s="103" t="n">
        <v>5.3844</v>
      </c>
      <c r="J106" s="103" t="n">
        <v>6.1536</v>
      </c>
      <c r="K106" s="103" t="n">
        <v>6.48444</v>
      </c>
      <c r="L106" s="103" t="n">
        <v>6.81528</v>
      </c>
      <c r="M106" s="103" t="n">
        <v>7.14612</v>
      </c>
      <c r="N106" s="103" t="n">
        <v>7.47696</v>
      </c>
      <c r="O106" s="103" t="n">
        <v>7.8078</v>
      </c>
      <c r="P106" s="103" t="n">
        <v>8.88576</v>
      </c>
      <c r="Q106" s="103" t="n">
        <v>9.96372</v>
      </c>
      <c r="R106" s="103" t="n">
        <v>11.04168</v>
      </c>
      <c r="S106" s="103" t="n">
        <v>12.11964</v>
      </c>
      <c r="T106" s="103" t="n">
        <v>13.1976</v>
      </c>
      <c r="U106" s="103" t="n">
        <v>15.37428</v>
      </c>
      <c r="V106" s="103" t="n">
        <v>17.55096</v>
      </c>
      <c r="W106" s="103" t="n">
        <v>19.72764</v>
      </c>
      <c r="X106" s="103" t="n">
        <v>21.90432</v>
      </c>
      <c r="Y106" s="103" t="n">
        <v>24.081</v>
      </c>
      <c r="Z106" s="103" t="n">
        <v>22.86896</v>
      </c>
      <c r="AA106" s="103" t="n">
        <v>21.65692</v>
      </c>
      <c r="AB106" s="103" t="n">
        <v>20.44488</v>
      </c>
      <c r="AC106" s="103" t="n">
        <v>19.23284</v>
      </c>
      <c r="AD106" s="103" t="n">
        <v>18.0208</v>
      </c>
      <c r="AE106" s="103" t="n">
        <v>17.386402</v>
      </c>
      <c r="AF106" s="103" t="n">
        <v>16.752004</v>
      </c>
      <c r="AG106" s="103" t="n">
        <v>16.1176013333333</v>
      </c>
      <c r="AH106" s="103" t="n">
        <v>15.4831986666667</v>
      </c>
      <c r="AI106" s="103" t="n">
        <v>14.848796</v>
      </c>
      <c r="AJ106" s="103" t="n">
        <v>14.214402</v>
      </c>
      <c r="AK106" s="103" t="n">
        <v>13.58</v>
      </c>
      <c r="AL106" s="103" t="n">
        <v>14.16</v>
      </c>
      <c r="AM106" s="103" t="n">
        <v>14.74</v>
      </c>
      <c r="AN106" s="103" t="n">
        <v>15.32</v>
      </c>
      <c r="AO106" s="103" t="n">
        <v>15.9</v>
      </c>
      <c r="AP106" s="103" t="n">
        <v>16.48</v>
      </c>
      <c r="AQ106" s="103" t="n">
        <v>17.06</v>
      </c>
      <c r="AR106" s="103" t="n">
        <v>17.64</v>
      </c>
      <c r="AS106" s="103" t="n">
        <v>18.22</v>
      </c>
      <c r="AT106" s="103" t="n">
        <v>18.8</v>
      </c>
      <c r="AU106" s="103" t="n">
        <v>19.38</v>
      </c>
      <c r="AV106" s="103" t="n">
        <v>19.96</v>
      </c>
      <c r="AW106" s="103" t="n">
        <v>20.54</v>
      </c>
      <c r="AX106" s="103" t="n">
        <v>21.12</v>
      </c>
      <c r="AY106" s="103" t="n">
        <v>21.7</v>
      </c>
      <c r="AZ106" s="103" t="n">
        <v>22.28</v>
      </c>
    </row>
    <row r="107" customFormat="false" ht="12.8" hidden="false" customHeight="false" outlineLevel="0" collapsed="false">
      <c r="A107" s="102" t="n">
        <v>140</v>
      </c>
      <c r="B107" s="103" t="n">
        <v>0</v>
      </c>
      <c r="C107" s="103" t="n">
        <v>0.76</v>
      </c>
      <c r="D107" s="103" t="n">
        <v>1.52</v>
      </c>
      <c r="E107" s="103" t="n">
        <v>2.28</v>
      </c>
      <c r="F107" s="103" t="n">
        <v>3.04</v>
      </c>
      <c r="G107" s="103" t="n">
        <v>3.8</v>
      </c>
      <c r="H107" s="103" t="n">
        <v>4.56</v>
      </c>
      <c r="I107" s="103" t="n">
        <v>5.32</v>
      </c>
      <c r="J107" s="103" t="n">
        <v>6.08</v>
      </c>
      <c r="K107" s="103" t="n">
        <v>6.4136</v>
      </c>
      <c r="L107" s="103" t="n">
        <v>6.7472</v>
      </c>
      <c r="M107" s="103" t="n">
        <v>7.0808</v>
      </c>
      <c r="N107" s="103" t="n">
        <v>7.4144</v>
      </c>
      <c r="O107" s="103" t="n">
        <v>7.748</v>
      </c>
      <c r="P107" s="103" t="n">
        <v>8.8156</v>
      </c>
      <c r="Q107" s="103" t="n">
        <v>9.8832</v>
      </c>
      <c r="R107" s="103" t="n">
        <v>10.9508</v>
      </c>
      <c r="S107" s="103" t="n">
        <v>12.0184</v>
      </c>
      <c r="T107" s="103" t="n">
        <v>13.086</v>
      </c>
      <c r="U107" s="103" t="n">
        <v>15.2298</v>
      </c>
      <c r="V107" s="103" t="n">
        <v>17.3736</v>
      </c>
      <c r="W107" s="103" t="n">
        <v>19.5174</v>
      </c>
      <c r="X107" s="103" t="n">
        <v>21.6612</v>
      </c>
      <c r="Y107" s="103" t="n">
        <v>23.805</v>
      </c>
      <c r="Z107" s="103" t="n">
        <v>22.6224</v>
      </c>
      <c r="AA107" s="103" t="n">
        <v>21.4398</v>
      </c>
      <c r="AB107" s="103" t="n">
        <v>20.2572</v>
      </c>
      <c r="AC107" s="103" t="n">
        <v>19.0746</v>
      </c>
      <c r="AD107" s="103" t="n">
        <v>17.892</v>
      </c>
      <c r="AE107" s="103" t="n">
        <v>17.293145</v>
      </c>
      <c r="AF107" s="103" t="n">
        <v>16.69429</v>
      </c>
      <c r="AG107" s="103" t="n">
        <v>16.09543</v>
      </c>
      <c r="AH107" s="103" t="n">
        <v>15.49657</v>
      </c>
      <c r="AI107" s="103" t="n">
        <v>14.89771</v>
      </c>
      <c r="AJ107" s="103" t="n">
        <v>14.29886</v>
      </c>
      <c r="AK107" s="103" t="n">
        <v>13.7</v>
      </c>
      <c r="AL107" s="103" t="n">
        <v>14.28</v>
      </c>
      <c r="AM107" s="103" t="n">
        <v>14.86</v>
      </c>
      <c r="AN107" s="103" t="n">
        <v>15.44</v>
      </c>
      <c r="AO107" s="103" t="n">
        <v>16.02</v>
      </c>
      <c r="AP107" s="103" t="n">
        <v>16.6</v>
      </c>
      <c r="AQ107" s="103" t="n">
        <v>17.18</v>
      </c>
      <c r="AR107" s="103" t="n">
        <v>17.76</v>
      </c>
      <c r="AS107" s="103" t="n">
        <v>18.34</v>
      </c>
      <c r="AT107" s="103" t="n">
        <v>18.92</v>
      </c>
      <c r="AU107" s="103" t="n">
        <v>19.5</v>
      </c>
      <c r="AV107" s="103" t="n">
        <v>20.08</v>
      </c>
      <c r="AW107" s="103" t="n">
        <v>20.66</v>
      </c>
      <c r="AX107" s="103" t="n">
        <v>21.24</v>
      </c>
      <c r="AY107" s="103" t="n">
        <v>21.82</v>
      </c>
      <c r="AZ107" s="103" t="n">
        <v>22.4</v>
      </c>
    </row>
    <row r="108" customFormat="false" ht="12.8" hidden="false" customHeight="false" outlineLevel="0" collapsed="false">
      <c r="A108" s="102" t="n">
        <v>141</v>
      </c>
      <c r="B108" s="103" t="n">
        <v>0</v>
      </c>
      <c r="C108" s="103" t="n">
        <v>0.7508</v>
      </c>
      <c r="D108" s="103" t="n">
        <v>1.5016</v>
      </c>
      <c r="E108" s="103" t="n">
        <v>2.2524</v>
      </c>
      <c r="F108" s="103" t="n">
        <v>3.0032</v>
      </c>
      <c r="G108" s="103" t="n">
        <v>3.754</v>
      </c>
      <c r="H108" s="103" t="n">
        <v>4.5048</v>
      </c>
      <c r="I108" s="103" t="n">
        <v>5.2556</v>
      </c>
      <c r="J108" s="103" t="n">
        <v>6.0064</v>
      </c>
      <c r="K108" s="103" t="n">
        <v>6.34276</v>
      </c>
      <c r="L108" s="103" t="n">
        <v>6.67912</v>
      </c>
      <c r="M108" s="103" t="n">
        <v>7.01548</v>
      </c>
      <c r="N108" s="103" t="n">
        <v>7.35184</v>
      </c>
      <c r="O108" s="103" t="n">
        <v>7.6882</v>
      </c>
      <c r="P108" s="103" t="n">
        <v>8.74616</v>
      </c>
      <c r="Q108" s="103" t="n">
        <v>9.80412</v>
      </c>
      <c r="R108" s="103" t="n">
        <v>10.86208</v>
      </c>
      <c r="S108" s="103" t="n">
        <v>11.92004</v>
      </c>
      <c r="T108" s="103" t="n">
        <v>12.978</v>
      </c>
      <c r="U108" s="103" t="n">
        <v>15.08728</v>
      </c>
      <c r="V108" s="103" t="n">
        <v>17.19656</v>
      </c>
      <c r="W108" s="103" t="n">
        <v>19.30584</v>
      </c>
      <c r="X108" s="103" t="n">
        <v>21.41512</v>
      </c>
      <c r="Y108" s="103" t="n">
        <v>23.5244</v>
      </c>
      <c r="Z108" s="103" t="n">
        <v>22.37216</v>
      </c>
      <c r="AA108" s="103" t="n">
        <v>21.21992</v>
      </c>
      <c r="AB108" s="103" t="n">
        <v>20.06768</v>
      </c>
      <c r="AC108" s="103" t="n">
        <v>18.91544</v>
      </c>
      <c r="AD108" s="103" t="n">
        <v>17.7632</v>
      </c>
      <c r="AE108" s="103" t="n">
        <v>17.211316</v>
      </c>
      <c r="AF108" s="103" t="n">
        <v>16.659432</v>
      </c>
      <c r="AG108" s="103" t="n">
        <v>16.107544</v>
      </c>
      <c r="AH108" s="103" t="n">
        <v>15.555656</v>
      </c>
      <c r="AI108" s="103" t="n">
        <v>15.003768</v>
      </c>
      <c r="AJ108" s="103" t="n">
        <v>14.451888</v>
      </c>
      <c r="AK108" s="103" t="n">
        <v>13.9</v>
      </c>
      <c r="AL108" s="103" t="n">
        <v>14.464</v>
      </c>
      <c r="AM108" s="103" t="n">
        <v>15.028</v>
      </c>
      <c r="AN108" s="103" t="n">
        <v>15.592</v>
      </c>
      <c r="AO108" s="103" t="n">
        <v>16.156</v>
      </c>
      <c r="AP108" s="103" t="n">
        <v>16.72</v>
      </c>
      <c r="AQ108" s="103" t="n">
        <v>17.284</v>
      </c>
      <c r="AR108" s="103" t="n">
        <v>17.848</v>
      </c>
      <c r="AS108" s="103" t="n">
        <v>18.412</v>
      </c>
      <c r="AT108" s="103" t="n">
        <v>18.976</v>
      </c>
      <c r="AU108" s="103" t="n">
        <v>19.54</v>
      </c>
      <c r="AV108" s="103" t="n">
        <v>20.104</v>
      </c>
      <c r="AW108" s="103" t="n">
        <v>20.668</v>
      </c>
      <c r="AX108" s="103" t="n">
        <v>21.232</v>
      </c>
      <c r="AY108" s="103" t="n">
        <v>21.796</v>
      </c>
      <c r="AZ108" s="103" t="n">
        <v>22.36</v>
      </c>
    </row>
    <row r="109" customFormat="false" ht="12.8" hidden="false" customHeight="false" outlineLevel="0" collapsed="false">
      <c r="A109" s="102" t="n">
        <v>142</v>
      </c>
      <c r="B109" s="103" t="n">
        <v>0</v>
      </c>
      <c r="C109" s="103" t="n">
        <v>0.7416</v>
      </c>
      <c r="D109" s="103" t="n">
        <v>1.4832</v>
      </c>
      <c r="E109" s="103" t="n">
        <v>2.2248</v>
      </c>
      <c r="F109" s="103" t="n">
        <v>2.9664</v>
      </c>
      <c r="G109" s="103" t="n">
        <v>3.708</v>
      </c>
      <c r="H109" s="103" t="n">
        <v>4.4496</v>
      </c>
      <c r="I109" s="103" t="n">
        <v>5.1912</v>
      </c>
      <c r="J109" s="103" t="n">
        <v>5.9328</v>
      </c>
      <c r="K109" s="103" t="n">
        <v>6.27192</v>
      </c>
      <c r="L109" s="103" t="n">
        <v>6.61104</v>
      </c>
      <c r="M109" s="103" t="n">
        <v>6.95016</v>
      </c>
      <c r="N109" s="103" t="n">
        <v>7.28928</v>
      </c>
      <c r="O109" s="103" t="n">
        <v>7.6284</v>
      </c>
      <c r="P109" s="103" t="n">
        <v>8.67672</v>
      </c>
      <c r="Q109" s="103" t="n">
        <v>9.72504</v>
      </c>
      <c r="R109" s="103" t="n">
        <v>10.77336</v>
      </c>
      <c r="S109" s="103" t="n">
        <v>11.82168</v>
      </c>
      <c r="T109" s="103" t="n">
        <v>12.87</v>
      </c>
      <c r="U109" s="103" t="n">
        <v>14.94476</v>
      </c>
      <c r="V109" s="103" t="n">
        <v>17.01952</v>
      </c>
      <c r="W109" s="103" t="n">
        <v>19.09428</v>
      </c>
      <c r="X109" s="103" t="n">
        <v>21.16904</v>
      </c>
      <c r="Y109" s="103" t="n">
        <v>23.2438</v>
      </c>
      <c r="Z109" s="103" t="n">
        <v>22.12192</v>
      </c>
      <c r="AA109" s="103" t="n">
        <v>21.00004</v>
      </c>
      <c r="AB109" s="103" t="n">
        <v>19.87816</v>
      </c>
      <c r="AC109" s="103" t="n">
        <v>18.75628</v>
      </c>
      <c r="AD109" s="103" t="n">
        <v>17.6344</v>
      </c>
      <c r="AE109" s="103" t="n">
        <v>17.129487</v>
      </c>
      <c r="AF109" s="103" t="n">
        <v>16.624574</v>
      </c>
      <c r="AG109" s="103" t="n">
        <v>16.119658</v>
      </c>
      <c r="AH109" s="103" t="n">
        <v>15.614742</v>
      </c>
      <c r="AI109" s="103" t="n">
        <v>15.109826</v>
      </c>
      <c r="AJ109" s="103" t="n">
        <v>14.604916</v>
      </c>
      <c r="AK109" s="103" t="n">
        <v>14.1</v>
      </c>
      <c r="AL109" s="103" t="n">
        <v>14.648</v>
      </c>
      <c r="AM109" s="103" t="n">
        <v>15.196</v>
      </c>
      <c r="AN109" s="103" t="n">
        <v>15.744</v>
      </c>
      <c r="AO109" s="103" t="n">
        <v>16.292</v>
      </c>
      <c r="AP109" s="103" t="n">
        <v>16.84</v>
      </c>
      <c r="AQ109" s="103" t="n">
        <v>17.388</v>
      </c>
      <c r="AR109" s="103" t="n">
        <v>17.936</v>
      </c>
      <c r="AS109" s="103" t="n">
        <v>18.484</v>
      </c>
      <c r="AT109" s="103" t="n">
        <v>19.032</v>
      </c>
      <c r="AU109" s="103" t="n">
        <v>19.58</v>
      </c>
      <c r="AV109" s="103" t="n">
        <v>20.128</v>
      </c>
      <c r="AW109" s="103" t="n">
        <v>20.676</v>
      </c>
      <c r="AX109" s="103" t="n">
        <v>21.224</v>
      </c>
      <c r="AY109" s="103" t="n">
        <v>21.772</v>
      </c>
      <c r="AZ109" s="103" t="n">
        <v>22.32</v>
      </c>
    </row>
    <row r="110" customFormat="false" ht="12.8" hidden="false" customHeight="false" outlineLevel="0" collapsed="false">
      <c r="A110" s="102" t="n">
        <v>143</v>
      </c>
      <c r="B110" s="103" t="n">
        <v>0</v>
      </c>
      <c r="C110" s="103" t="n">
        <v>0.7324</v>
      </c>
      <c r="D110" s="103" t="n">
        <v>1.4648</v>
      </c>
      <c r="E110" s="103" t="n">
        <v>2.1972</v>
      </c>
      <c r="F110" s="103" t="n">
        <v>2.9296</v>
      </c>
      <c r="G110" s="103" t="n">
        <v>3.662</v>
      </c>
      <c r="H110" s="103" t="n">
        <v>4.3944</v>
      </c>
      <c r="I110" s="103" t="n">
        <v>5.1268</v>
      </c>
      <c r="J110" s="103" t="n">
        <v>5.8592</v>
      </c>
      <c r="K110" s="103" t="n">
        <v>6.20108</v>
      </c>
      <c r="L110" s="103" t="n">
        <v>6.54296</v>
      </c>
      <c r="M110" s="103" t="n">
        <v>6.88484</v>
      </c>
      <c r="N110" s="103" t="n">
        <v>7.22672</v>
      </c>
      <c r="O110" s="103" t="n">
        <v>7.5686</v>
      </c>
      <c r="P110" s="103" t="n">
        <v>8.60728</v>
      </c>
      <c r="Q110" s="103" t="n">
        <v>9.64596</v>
      </c>
      <c r="R110" s="103" t="n">
        <v>10.68464</v>
      </c>
      <c r="S110" s="103" t="n">
        <v>11.72332</v>
      </c>
      <c r="T110" s="103" t="n">
        <v>12.762</v>
      </c>
      <c r="U110" s="103" t="n">
        <v>14.80224</v>
      </c>
      <c r="V110" s="103" t="n">
        <v>16.84248</v>
      </c>
      <c r="W110" s="103" t="n">
        <v>18.88272</v>
      </c>
      <c r="X110" s="103" t="n">
        <v>20.92296</v>
      </c>
      <c r="Y110" s="103" t="n">
        <v>22.9632</v>
      </c>
      <c r="Z110" s="103" t="n">
        <v>21.87168</v>
      </c>
      <c r="AA110" s="103" t="n">
        <v>20.78016</v>
      </c>
      <c r="AB110" s="103" t="n">
        <v>19.68864</v>
      </c>
      <c r="AC110" s="103" t="n">
        <v>18.59712</v>
      </c>
      <c r="AD110" s="103" t="n">
        <v>17.5056</v>
      </c>
      <c r="AE110" s="103" t="n">
        <v>17.047658</v>
      </c>
      <c r="AF110" s="103" t="n">
        <v>16.589716</v>
      </c>
      <c r="AG110" s="103" t="n">
        <v>16.131772</v>
      </c>
      <c r="AH110" s="103" t="n">
        <v>15.673828</v>
      </c>
      <c r="AI110" s="103" t="n">
        <v>15.215884</v>
      </c>
      <c r="AJ110" s="103" t="n">
        <v>14.757944</v>
      </c>
      <c r="AK110" s="103" t="n">
        <v>14.3</v>
      </c>
      <c r="AL110" s="103" t="n">
        <v>14.832</v>
      </c>
      <c r="AM110" s="103" t="n">
        <v>15.364</v>
      </c>
      <c r="AN110" s="103" t="n">
        <v>15.896</v>
      </c>
      <c r="AO110" s="103" t="n">
        <v>16.428</v>
      </c>
      <c r="AP110" s="103" t="n">
        <v>16.96</v>
      </c>
      <c r="AQ110" s="103" t="n">
        <v>17.492</v>
      </c>
      <c r="AR110" s="103" t="n">
        <v>18.024</v>
      </c>
      <c r="AS110" s="103" t="n">
        <v>18.556</v>
      </c>
      <c r="AT110" s="103" t="n">
        <v>19.088</v>
      </c>
      <c r="AU110" s="103" t="n">
        <v>19.62</v>
      </c>
      <c r="AV110" s="103" t="n">
        <v>20.152</v>
      </c>
      <c r="AW110" s="103" t="n">
        <v>20.684</v>
      </c>
      <c r="AX110" s="103" t="n">
        <v>21.216</v>
      </c>
      <c r="AY110" s="103" t="n">
        <v>21.748</v>
      </c>
      <c r="AZ110" s="103" t="n">
        <v>22.28</v>
      </c>
    </row>
    <row r="111" customFormat="false" ht="12.8" hidden="false" customHeight="false" outlineLevel="0" collapsed="false">
      <c r="A111" s="102" t="n">
        <v>144</v>
      </c>
      <c r="B111" s="103" t="n">
        <v>0</v>
      </c>
      <c r="C111" s="103" t="n">
        <v>0.7232</v>
      </c>
      <c r="D111" s="103" t="n">
        <v>1.4464</v>
      </c>
      <c r="E111" s="103" t="n">
        <v>2.1696</v>
      </c>
      <c r="F111" s="103" t="n">
        <v>2.8928</v>
      </c>
      <c r="G111" s="103" t="n">
        <v>3.616</v>
      </c>
      <c r="H111" s="103" t="n">
        <v>4.3392</v>
      </c>
      <c r="I111" s="103" t="n">
        <v>5.0624</v>
      </c>
      <c r="J111" s="103" t="n">
        <v>5.7856</v>
      </c>
      <c r="K111" s="103" t="n">
        <v>6.13024</v>
      </c>
      <c r="L111" s="103" t="n">
        <v>6.47488</v>
      </c>
      <c r="M111" s="103" t="n">
        <v>6.81952</v>
      </c>
      <c r="N111" s="103" t="n">
        <v>7.16416</v>
      </c>
      <c r="O111" s="103" t="n">
        <v>7.5088</v>
      </c>
      <c r="P111" s="103" t="n">
        <v>8.53784</v>
      </c>
      <c r="Q111" s="103" t="n">
        <v>9.56688</v>
      </c>
      <c r="R111" s="103" t="n">
        <v>10.59592</v>
      </c>
      <c r="S111" s="103" t="n">
        <v>11.62496</v>
      </c>
      <c r="T111" s="103" t="n">
        <v>12.654</v>
      </c>
      <c r="U111" s="103" t="n">
        <v>14.65972</v>
      </c>
      <c r="V111" s="103" t="n">
        <v>16.66544</v>
      </c>
      <c r="W111" s="103" t="n">
        <v>18.67116</v>
      </c>
      <c r="X111" s="103" t="n">
        <v>20.67688</v>
      </c>
      <c r="Y111" s="103" t="n">
        <v>22.6826</v>
      </c>
      <c r="Z111" s="103" t="n">
        <v>21.62144</v>
      </c>
      <c r="AA111" s="103" t="n">
        <v>20.56028</v>
      </c>
      <c r="AB111" s="103" t="n">
        <v>19.49912</v>
      </c>
      <c r="AC111" s="103" t="n">
        <v>18.43796</v>
      </c>
      <c r="AD111" s="103" t="n">
        <v>17.3768</v>
      </c>
      <c r="AE111" s="103" t="n">
        <v>16.965829</v>
      </c>
      <c r="AF111" s="103" t="n">
        <v>16.554858</v>
      </c>
      <c r="AG111" s="103" t="n">
        <v>16.143886</v>
      </c>
      <c r="AH111" s="103" t="n">
        <v>15.732914</v>
      </c>
      <c r="AI111" s="103" t="n">
        <v>15.321942</v>
      </c>
      <c r="AJ111" s="103" t="n">
        <v>14.910972</v>
      </c>
      <c r="AK111" s="103" t="n">
        <v>14.5</v>
      </c>
      <c r="AL111" s="103" t="n">
        <v>15.016</v>
      </c>
      <c r="AM111" s="103" t="n">
        <v>15.532</v>
      </c>
      <c r="AN111" s="103" t="n">
        <v>16.048</v>
      </c>
      <c r="AO111" s="103" t="n">
        <v>16.564</v>
      </c>
      <c r="AP111" s="103" t="n">
        <v>17.08</v>
      </c>
      <c r="AQ111" s="103" t="n">
        <v>17.596</v>
      </c>
      <c r="AR111" s="103" t="n">
        <v>18.112</v>
      </c>
      <c r="AS111" s="103" t="n">
        <v>18.628</v>
      </c>
      <c r="AT111" s="103" t="n">
        <v>19.144</v>
      </c>
      <c r="AU111" s="103" t="n">
        <v>19.66</v>
      </c>
      <c r="AV111" s="103" t="n">
        <v>20.176</v>
      </c>
      <c r="AW111" s="103" t="n">
        <v>20.692</v>
      </c>
      <c r="AX111" s="103" t="n">
        <v>21.208</v>
      </c>
      <c r="AY111" s="103" t="n">
        <v>21.724</v>
      </c>
      <c r="AZ111" s="103" t="n">
        <v>22.24</v>
      </c>
    </row>
    <row r="112" customFormat="false" ht="12.8" hidden="false" customHeight="false" outlineLevel="0" collapsed="false">
      <c r="A112" s="102" t="n">
        <v>145</v>
      </c>
      <c r="B112" s="103" t="n">
        <v>0</v>
      </c>
      <c r="C112" s="103" t="n">
        <v>0.714</v>
      </c>
      <c r="D112" s="103" t="n">
        <v>1.428</v>
      </c>
      <c r="E112" s="103" t="n">
        <v>2.142</v>
      </c>
      <c r="F112" s="103" t="n">
        <v>2.856</v>
      </c>
      <c r="G112" s="103" t="n">
        <v>3.57</v>
      </c>
      <c r="H112" s="103" t="n">
        <v>4.284</v>
      </c>
      <c r="I112" s="103" t="n">
        <v>4.998</v>
      </c>
      <c r="J112" s="103" t="n">
        <v>5.712</v>
      </c>
      <c r="K112" s="103" t="n">
        <v>6.0594</v>
      </c>
      <c r="L112" s="103" t="n">
        <v>6.4068</v>
      </c>
      <c r="M112" s="103" t="n">
        <v>6.7542</v>
      </c>
      <c r="N112" s="103" t="n">
        <v>7.1016</v>
      </c>
      <c r="O112" s="103" t="n">
        <v>7.449</v>
      </c>
      <c r="P112" s="103" t="n">
        <v>8.4684</v>
      </c>
      <c r="Q112" s="103" t="n">
        <v>9.4878</v>
      </c>
      <c r="R112" s="103" t="n">
        <v>10.5072</v>
      </c>
      <c r="S112" s="103" t="n">
        <v>11.5266</v>
      </c>
      <c r="T112" s="103" t="n">
        <v>12.546</v>
      </c>
      <c r="U112" s="103" t="n">
        <v>14.5172</v>
      </c>
      <c r="V112" s="103" t="n">
        <v>16.4884</v>
      </c>
      <c r="W112" s="103" t="n">
        <v>18.4596</v>
      </c>
      <c r="X112" s="103" t="n">
        <v>20.4308</v>
      </c>
      <c r="Y112" s="103" t="n">
        <v>22.402</v>
      </c>
      <c r="Z112" s="103" t="n">
        <v>21.3712</v>
      </c>
      <c r="AA112" s="103" t="n">
        <v>20.3404</v>
      </c>
      <c r="AB112" s="103" t="n">
        <v>19.3096</v>
      </c>
      <c r="AC112" s="103" t="n">
        <v>18.2788</v>
      </c>
      <c r="AD112" s="103" t="n">
        <v>17.248</v>
      </c>
      <c r="AE112" s="103" t="n">
        <v>16.884</v>
      </c>
      <c r="AF112" s="103" t="n">
        <v>16.52</v>
      </c>
      <c r="AG112" s="103" t="n">
        <v>16.156</v>
      </c>
      <c r="AH112" s="103" t="n">
        <v>15.792</v>
      </c>
      <c r="AI112" s="103" t="n">
        <v>15.428</v>
      </c>
      <c r="AJ112" s="103" t="n">
        <v>15.064</v>
      </c>
      <c r="AK112" s="103" t="n">
        <v>14.7</v>
      </c>
      <c r="AL112" s="103" t="n">
        <v>15.2</v>
      </c>
      <c r="AM112" s="103" t="n">
        <v>15.7</v>
      </c>
      <c r="AN112" s="103" t="n">
        <v>16.2</v>
      </c>
      <c r="AO112" s="103" t="n">
        <v>16.7</v>
      </c>
      <c r="AP112" s="103" t="n">
        <v>17.2</v>
      </c>
      <c r="AQ112" s="103" t="n">
        <v>17.7</v>
      </c>
      <c r="AR112" s="103" t="n">
        <v>18.2</v>
      </c>
      <c r="AS112" s="103" t="n">
        <v>18.7</v>
      </c>
      <c r="AT112" s="103" t="n">
        <v>19.2</v>
      </c>
      <c r="AU112" s="103" t="n">
        <v>19.7</v>
      </c>
      <c r="AV112" s="103" t="n">
        <v>20.2</v>
      </c>
      <c r="AW112" s="103" t="n">
        <v>20.7</v>
      </c>
      <c r="AX112" s="103" t="n">
        <v>21.2</v>
      </c>
      <c r="AY112" s="103" t="n">
        <v>21.7</v>
      </c>
      <c r="AZ112" s="103" t="n">
        <v>22.2</v>
      </c>
    </row>
    <row r="113" customFormat="false" ht="12.8" hidden="false" customHeight="false" outlineLevel="0" collapsed="false">
      <c r="A113" s="102" t="n">
        <v>146</v>
      </c>
      <c r="B113" s="103" t="n">
        <v>0</v>
      </c>
      <c r="C113" s="103" t="n">
        <v>0.7048</v>
      </c>
      <c r="D113" s="103" t="n">
        <v>1.4096</v>
      </c>
      <c r="E113" s="103" t="n">
        <v>2.1144</v>
      </c>
      <c r="F113" s="103" t="n">
        <v>2.8192</v>
      </c>
      <c r="G113" s="103" t="n">
        <v>3.524</v>
      </c>
      <c r="H113" s="103" t="n">
        <v>4.2288</v>
      </c>
      <c r="I113" s="103" t="n">
        <v>4.9336</v>
      </c>
      <c r="J113" s="103" t="n">
        <v>5.6384</v>
      </c>
      <c r="K113" s="103" t="n">
        <v>5.98856</v>
      </c>
      <c r="L113" s="103" t="n">
        <v>6.33872</v>
      </c>
      <c r="M113" s="103" t="n">
        <v>6.68888</v>
      </c>
      <c r="N113" s="103" t="n">
        <v>7.03904</v>
      </c>
      <c r="O113" s="103" t="n">
        <v>7.3892</v>
      </c>
      <c r="P113" s="103" t="n">
        <v>8.39896</v>
      </c>
      <c r="Q113" s="103" t="n">
        <v>9.40872</v>
      </c>
      <c r="R113" s="103" t="n">
        <v>10.41848</v>
      </c>
      <c r="S113" s="103" t="n">
        <v>11.42824</v>
      </c>
      <c r="T113" s="103" t="n">
        <v>12.438</v>
      </c>
      <c r="U113" s="103" t="n">
        <v>14.3756</v>
      </c>
      <c r="V113" s="103" t="n">
        <v>16.3132</v>
      </c>
      <c r="W113" s="103" t="n">
        <v>18.2508</v>
      </c>
      <c r="X113" s="103" t="n">
        <v>20.1884</v>
      </c>
      <c r="Y113" s="103" t="n">
        <v>22.126</v>
      </c>
      <c r="Z113" s="103" t="n">
        <v>21.12576</v>
      </c>
      <c r="AA113" s="103" t="n">
        <v>20.12552</v>
      </c>
      <c r="AB113" s="103" t="n">
        <v>19.12528</v>
      </c>
      <c r="AC113" s="103" t="n">
        <v>18.12504</v>
      </c>
      <c r="AD113" s="103" t="n">
        <v>17.1248</v>
      </c>
      <c r="AE113" s="103" t="n">
        <v>16.809829</v>
      </c>
      <c r="AF113" s="103" t="n">
        <v>16.494858</v>
      </c>
      <c r="AG113" s="103" t="n">
        <v>16.179886</v>
      </c>
      <c r="AH113" s="103" t="n">
        <v>15.864914</v>
      </c>
      <c r="AI113" s="103" t="n">
        <v>15.549942</v>
      </c>
      <c r="AJ113" s="103" t="n">
        <v>15.234972</v>
      </c>
      <c r="AK113" s="103" t="n">
        <v>14.92</v>
      </c>
      <c r="AL113" s="103" t="n">
        <v>15.392</v>
      </c>
      <c r="AM113" s="103" t="n">
        <v>15.864</v>
      </c>
      <c r="AN113" s="103" t="n">
        <v>16.336</v>
      </c>
      <c r="AO113" s="103" t="n">
        <v>16.808</v>
      </c>
      <c r="AP113" s="103" t="n">
        <v>17.28</v>
      </c>
      <c r="AQ113" s="103" t="n">
        <v>17.752</v>
      </c>
      <c r="AR113" s="103" t="n">
        <v>18.224</v>
      </c>
      <c r="AS113" s="103" t="n">
        <v>18.696</v>
      </c>
      <c r="AT113" s="103" t="n">
        <v>19.168</v>
      </c>
      <c r="AU113" s="103" t="n">
        <v>19.64</v>
      </c>
      <c r="AV113" s="103" t="n">
        <v>20.112</v>
      </c>
      <c r="AW113" s="103" t="n">
        <v>20.584</v>
      </c>
      <c r="AX113" s="103" t="n">
        <v>21.056</v>
      </c>
      <c r="AY113" s="103" t="n">
        <v>21.528</v>
      </c>
      <c r="AZ113" s="103" t="n">
        <v>22</v>
      </c>
    </row>
    <row r="114" customFormat="false" ht="12.8" hidden="false" customHeight="false" outlineLevel="0" collapsed="false">
      <c r="A114" s="102" t="n">
        <v>147</v>
      </c>
      <c r="B114" s="103" t="n">
        <v>0</v>
      </c>
      <c r="C114" s="103" t="n">
        <v>0.6956</v>
      </c>
      <c r="D114" s="103" t="n">
        <v>1.3912</v>
      </c>
      <c r="E114" s="103" t="n">
        <v>2.0868</v>
      </c>
      <c r="F114" s="103" t="n">
        <v>2.7824</v>
      </c>
      <c r="G114" s="103" t="n">
        <v>3.478</v>
      </c>
      <c r="H114" s="103" t="n">
        <v>4.1736</v>
      </c>
      <c r="I114" s="103" t="n">
        <v>4.8692</v>
      </c>
      <c r="J114" s="103" t="n">
        <v>5.5648</v>
      </c>
      <c r="K114" s="103" t="n">
        <v>5.91772</v>
      </c>
      <c r="L114" s="103" t="n">
        <v>6.27064</v>
      </c>
      <c r="M114" s="103" t="n">
        <v>6.62356</v>
      </c>
      <c r="N114" s="103" t="n">
        <v>6.97648</v>
      </c>
      <c r="O114" s="103" t="n">
        <v>7.3294</v>
      </c>
      <c r="P114" s="103" t="n">
        <v>8.32952</v>
      </c>
      <c r="Q114" s="103" t="n">
        <v>9.32964</v>
      </c>
      <c r="R114" s="103" t="n">
        <v>10.32976</v>
      </c>
      <c r="S114" s="103" t="n">
        <v>11.32988</v>
      </c>
      <c r="T114" s="103" t="n">
        <v>12.33</v>
      </c>
      <c r="U114" s="103" t="n">
        <v>14.234</v>
      </c>
      <c r="V114" s="103" t="n">
        <v>16.138</v>
      </c>
      <c r="W114" s="103" t="n">
        <v>18.042</v>
      </c>
      <c r="X114" s="103" t="n">
        <v>19.946</v>
      </c>
      <c r="Y114" s="103" t="n">
        <v>21.85</v>
      </c>
      <c r="Z114" s="103" t="n">
        <v>20.88032</v>
      </c>
      <c r="AA114" s="103" t="n">
        <v>19.91064</v>
      </c>
      <c r="AB114" s="103" t="n">
        <v>18.94096</v>
      </c>
      <c r="AC114" s="103" t="n">
        <v>17.97128</v>
      </c>
      <c r="AD114" s="103" t="n">
        <v>17.0016</v>
      </c>
      <c r="AE114" s="103" t="n">
        <v>16.735658</v>
      </c>
      <c r="AF114" s="103" t="n">
        <v>16.469716</v>
      </c>
      <c r="AG114" s="103" t="n">
        <v>16.203772</v>
      </c>
      <c r="AH114" s="103" t="n">
        <v>15.937828</v>
      </c>
      <c r="AI114" s="103" t="n">
        <v>15.671884</v>
      </c>
      <c r="AJ114" s="103" t="n">
        <v>15.405944</v>
      </c>
      <c r="AK114" s="103" t="n">
        <v>15.14</v>
      </c>
      <c r="AL114" s="103" t="n">
        <v>15.584</v>
      </c>
      <c r="AM114" s="103" t="n">
        <v>16.028</v>
      </c>
      <c r="AN114" s="103" t="n">
        <v>16.472</v>
      </c>
      <c r="AO114" s="103" t="n">
        <v>16.916</v>
      </c>
      <c r="AP114" s="103" t="n">
        <v>17.36</v>
      </c>
      <c r="AQ114" s="103" t="n">
        <v>17.804</v>
      </c>
      <c r="AR114" s="103" t="n">
        <v>18.248</v>
      </c>
      <c r="AS114" s="103" t="n">
        <v>18.692</v>
      </c>
      <c r="AT114" s="103" t="n">
        <v>19.136</v>
      </c>
      <c r="AU114" s="103" t="n">
        <v>19.58</v>
      </c>
      <c r="AV114" s="103" t="n">
        <v>20.024</v>
      </c>
      <c r="AW114" s="103" t="n">
        <v>20.468</v>
      </c>
      <c r="AX114" s="103" t="n">
        <v>20.912</v>
      </c>
      <c r="AY114" s="103" t="n">
        <v>21.356</v>
      </c>
      <c r="AZ114" s="103" t="n">
        <v>21.8</v>
      </c>
    </row>
    <row r="115" customFormat="false" ht="12.8" hidden="false" customHeight="false" outlineLevel="0" collapsed="false">
      <c r="A115" s="102" t="n">
        <v>148</v>
      </c>
      <c r="B115" s="103" t="n">
        <v>0</v>
      </c>
      <c r="C115" s="103" t="n">
        <v>0.6864</v>
      </c>
      <c r="D115" s="103" t="n">
        <v>1.3728</v>
      </c>
      <c r="E115" s="103" t="n">
        <v>2.0592</v>
      </c>
      <c r="F115" s="103" t="n">
        <v>2.7456</v>
      </c>
      <c r="G115" s="103" t="n">
        <v>3.432</v>
      </c>
      <c r="H115" s="103" t="n">
        <v>4.1184</v>
      </c>
      <c r="I115" s="103" t="n">
        <v>4.8048</v>
      </c>
      <c r="J115" s="103" t="n">
        <v>5.4912</v>
      </c>
      <c r="K115" s="103" t="n">
        <v>5.84688</v>
      </c>
      <c r="L115" s="103" t="n">
        <v>6.20256</v>
      </c>
      <c r="M115" s="103" t="n">
        <v>6.55824</v>
      </c>
      <c r="N115" s="103" t="n">
        <v>6.91392</v>
      </c>
      <c r="O115" s="103" t="n">
        <v>7.2696</v>
      </c>
      <c r="P115" s="103" t="n">
        <v>8.26008</v>
      </c>
      <c r="Q115" s="103" t="n">
        <v>9.25056</v>
      </c>
      <c r="R115" s="103" t="n">
        <v>10.24104</v>
      </c>
      <c r="S115" s="103" t="n">
        <v>11.23152</v>
      </c>
      <c r="T115" s="103" t="n">
        <v>12.222</v>
      </c>
      <c r="U115" s="103" t="n">
        <v>14.0924</v>
      </c>
      <c r="V115" s="103" t="n">
        <v>15.9628</v>
      </c>
      <c r="W115" s="103" t="n">
        <v>17.8332</v>
      </c>
      <c r="X115" s="103" t="n">
        <v>19.7036</v>
      </c>
      <c r="Y115" s="103" t="n">
        <v>21.574</v>
      </c>
      <c r="Z115" s="103" t="n">
        <v>20.63488</v>
      </c>
      <c r="AA115" s="103" t="n">
        <v>19.69576</v>
      </c>
      <c r="AB115" s="103" t="n">
        <v>18.75664</v>
      </c>
      <c r="AC115" s="103" t="n">
        <v>17.81752</v>
      </c>
      <c r="AD115" s="103" t="n">
        <v>16.8784</v>
      </c>
      <c r="AE115" s="103" t="n">
        <v>16.661487</v>
      </c>
      <c r="AF115" s="103" t="n">
        <v>16.444574</v>
      </c>
      <c r="AG115" s="103" t="n">
        <v>16.227658</v>
      </c>
      <c r="AH115" s="103" t="n">
        <v>16.010742</v>
      </c>
      <c r="AI115" s="103" t="n">
        <v>15.793826</v>
      </c>
      <c r="AJ115" s="103" t="n">
        <v>15.576916</v>
      </c>
      <c r="AK115" s="103" t="n">
        <v>15.36</v>
      </c>
      <c r="AL115" s="103" t="n">
        <v>15.776</v>
      </c>
      <c r="AM115" s="103" t="n">
        <v>16.192</v>
      </c>
      <c r="AN115" s="103" t="n">
        <v>16.608</v>
      </c>
      <c r="AO115" s="103" t="n">
        <v>17.024</v>
      </c>
      <c r="AP115" s="103" t="n">
        <v>17.44</v>
      </c>
      <c r="AQ115" s="103" t="n">
        <v>17.856</v>
      </c>
      <c r="AR115" s="103" t="n">
        <v>18.272</v>
      </c>
      <c r="AS115" s="103" t="n">
        <v>18.688</v>
      </c>
      <c r="AT115" s="103" t="n">
        <v>19.104</v>
      </c>
      <c r="AU115" s="103" t="n">
        <v>19.52</v>
      </c>
      <c r="AV115" s="103" t="n">
        <v>19.936</v>
      </c>
      <c r="AW115" s="103" t="n">
        <v>20.352</v>
      </c>
      <c r="AX115" s="103" t="n">
        <v>20.768</v>
      </c>
      <c r="AY115" s="103" t="n">
        <v>21.184</v>
      </c>
      <c r="AZ115" s="103" t="n">
        <v>21.6</v>
      </c>
    </row>
    <row r="116" customFormat="false" ht="12.8" hidden="false" customHeight="false" outlineLevel="0" collapsed="false">
      <c r="A116" s="102" t="n">
        <v>149</v>
      </c>
      <c r="B116" s="103" t="n">
        <v>0</v>
      </c>
      <c r="C116" s="103" t="n">
        <v>0.6772</v>
      </c>
      <c r="D116" s="103" t="n">
        <v>1.3544</v>
      </c>
      <c r="E116" s="103" t="n">
        <v>2.0316</v>
      </c>
      <c r="F116" s="103" t="n">
        <v>2.7088</v>
      </c>
      <c r="G116" s="103" t="n">
        <v>3.386</v>
      </c>
      <c r="H116" s="103" t="n">
        <v>4.0632</v>
      </c>
      <c r="I116" s="103" t="n">
        <v>4.7404</v>
      </c>
      <c r="J116" s="103" t="n">
        <v>5.4176</v>
      </c>
      <c r="K116" s="103" t="n">
        <v>5.77604</v>
      </c>
      <c r="L116" s="103" t="n">
        <v>6.13448</v>
      </c>
      <c r="M116" s="103" t="n">
        <v>6.49292</v>
      </c>
      <c r="N116" s="103" t="n">
        <v>6.85136</v>
      </c>
      <c r="O116" s="103" t="n">
        <v>7.2098</v>
      </c>
      <c r="P116" s="103" t="n">
        <v>8.19064</v>
      </c>
      <c r="Q116" s="103" t="n">
        <v>9.17148</v>
      </c>
      <c r="R116" s="103" t="n">
        <v>10.15232</v>
      </c>
      <c r="S116" s="103" t="n">
        <v>11.13316</v>
      </c>
      <c r="T116" s="103" t="n">
        <v>12.114</v>
      </c>
      <c r="U116" s="103" t="n">
        <v>13.9508</v>
      </c>
      <c r="V116" s="103" t="n">
        <v>15.7876</v>
      </c>
      <c r="W116" s="103" t="n">
        <v>17.6244</v>
      </c>
      <c r="X116" s="103" t="n">
        <v>19.4612</v>
      </c>
      <c r="Y116" s="103" t="n">
        <v>21.298</v>
      </c>
      <c r="Z116" s="103" t="n">
        <v>20.38944</v>
      </c>
      <c r="AA116" s="103" t="n">
        <v>19.48088</v>
      </c>
      <c r="AB116" s="103" t="n">
        <v>18.57232</v>
      </c>
      <c r="AC116" s="103" t="n">
        <v>17.66376</v>
      </c>
      <c r="AD116" s="103" t="n">
        <v>16.7552</v>
      </c>
      <c r="AE116" s="103" t="n">
        <v>16.587316</v>
      </c>
      <c r="AF116" s="103" t="n">
        <v>16.419432</v>
      </c>
      <c r="AG116" s="103" t="n">
        <v>16.251544</v>
      </c>
      <c r="AH116" s="103" t="n">
        <v>16.083656</v>
      </c>
      <c r="AI116" s="103" t="n">
        <v>15.915768</v>
      </c>
      <c r="AJ116" s="103" t="n">
        <v>15.747888</v>
      </c>
      <c r="AK116" s="103" t="n">
        <v>15.58</v>
      </c>
      <c r="AL116" s="103" t="n">
        <v>15.968</v>
      </c>
      <c r="AM116" s="103" t="n">
        <v>16.356</v>
      </c>
      <c r="AN116" s="103" t="n">
        <v>16.744</v>
      </c>
      <c r="AO116" s="103" t="n">
        <v>17.132</v>
      </c>
      <c r="AP116" s="103" t="n">
        <v>17.52</v>
      </c>
      <c r="AQ116" s="103" t="n">
        <v>17.908</v>
      </c>
      <c r="AR116" s="103" t="n">
        <v>18.296</v>
      </c>
      <c r="AS116" s="103" t="n">
        <v>18.684</v>
      </c>
      <c r="AT116" s="103" t="n">
        <v>19.072</v>
      </c>
      <c r="AU116" s="103" t="n">
        <v>19.46</v>
      </c>
      <c r="AV116" s="103" t="n">
        <v>19.848</v>
      </c>
      <c r="AW116" s="103" t="n">
        <v>20.236</v>
      </c>
      <c r="AX116" s="103" t="n">
        <v>20.624</v>
      </c>
      <c r="AY116" s="103" t="n">
        <v>21.012</v>
      </c>
      <c r="AZ116" s="103" t="n">
        <v>21.4</v>
      </c>
    </row>
    <row r="117" customFormat="false" ht="12.8" hidden="false" customHeight="false" outlineLevel="0" collapsed="false">
      <c r="A117" s="102" t="n">
        <v>150</v>
      </c>
      <c r="B117" s="103" t="n">
        <v>0</v>
      </c>
      <c r="C117" s="103" t="n">
        <v>0.668</v>
      </c>
      <c r="D117" s="103" t="n">
        <v>1.336</v>
      </c>
      <c r="E117" s="103" t="n">
        <v>2.004</v>
      </c>
      <c r="F117" s="103" t="n">
        <v>2.672</v>
      </c>
      <c r="G117" s="103" t="n">
        <v>3.34</v>
      </c>
      <c r="H117" s="103" t="n">
        <v>4.008</v>
      </c>
      <c r="I117" s="103" t="n">
        <v>4.676</v>
      </c>
      <c r="J117" s="103" t="n">
        <v>5.344</v>
      </c>
      <c r="K117" s="103" t="n">
        <v>5.7052</v>
      </c>
      <c r="L117" s="103" t="n">
        <v>6.0664</v>
      </c>
      <c r="M117" s="103" t="n">
        <v>6.4276</v>
      </c>
      <c r="N117" s="103" t="n">
        <v>6.7888</v>
      </c>
      <c r="O117" s="103" t="n">
        <v>7.15</v>
      </c>
      <c r="P117" s="103" t="n">
        <v>8.1212</v>
      </c>
      <c r="Q117" s="103" t="n">
        <v>9.0924</v>
      </c>
      <c r="R117" s="103" t="n">
        <v>10.0636</v>
      </c>
      <c r="S117" s="103" t="n">
        <v>11.0348</v>
      </c>
      <c r="T117" s="103" t="n">
        <v>12.006</v>
      </c>
      <c r="U117" s="103" t="n">
        <v>13.8092</v>
      </c>
      <c r="V117" s="103" t="n">
        <v>15.6124</v>
      </c>
      <c r="W117" s="103" t="n">
        <v>17.4156</v>
      </c>
      <c r="X117" s="103" t="n">
        <v>19.2188</v>
      </c>
      <c r="Y117" s="103" t="n">
        <v>21.022</v>
      </c>
      <c r="Z117" s="103" t="n">
        <v>20.144</v>
      </c>
      <c r="AA117" s="103" t="n">
        <v>19.266</v>
      </c>
      <c r="AB117" s="103" t="n">
        <v>18.388</v>
      </c>
      <c r="AC117" s="103" t="n">
        <v>17.51</v>
      </c>
      <c r="AD117" s="103" t="n">
        <v>16.632</v>
      </c>
      <c r="AE117" s="103" t="n">
        <v>16.513145</v>
      </c>
      <c r="AF117" s="103" t="n">
        <v>16.39429</v>
      </c>
      <c r="AG117" s="103" t="n">
        <v>16.27543</v>
      </c>
      <c r="AH117" s="103" t="n">
        <v>16.15657</v>
      </c>
      <c r="AI117" s="103" t="n">
        <v>16.03771</v>
      </c>
      <c r="AJ117" s="103" t="n">
        <v>15.91886</v>
      </c>
      <c r="AK117" s="103" t="n">
        <v>15.8</v>
      </c>
      <c r="AL117" s="103" t="n">
        <v>16.16</v>
      </c>
      <c r="AM117" s="103" t="n">
        <v>16.52</v>
      </c>
      <c r="AN117" s="103" t="n">
        <v>16.88</v>
      </c>
      <c r="AO117" s="103" t="n">
        <v>17.24</v>
      </c>
      <c r="AP117" s="103" t="n">
        <v>17.6</v>
      </c>
      <c r="AQ117" s="103" t="n">
        <v>17.96</v>
      </c>
      <c r="AR117" s="103" t="n">
        <v>18.32</v>
      </c>
      <c r="AS117" s="103" t="n">
        <v>18.68</v>
      </c>
      <c r="AT117" s="103" t="n">
        <v>19.04</v>
      </c>
      <c r="AU117" s="103" t="n">
        <v>19.4</v>
      </c>
      <c r="AV117" s="103" t="n">
        <v>19.76</v>
      </c>
      <c r="AW117" s="103" t="n">
        <v>20.12</v>
      </c>
      <c r="AX117" s="103" t="n">
        <v>20.48</v>
      </c>
      <c r="AY117" s="103" t="n">
        <v>20.84</v>
      </c>
      <c r="AZ117" s="103" t="n">
        <v>21.2</v>
      </c>
    </row>
    <row r="118" customFormat="false" ht="12.8" hidden="false" customHeight="false" outlineLevel="0" collapsed="false">
      <c r="A118" s="102" t="n">
        <v>151</v>
      </c>
      <c r="B118" s="103" t="n">
        <v>0</v>
      </c>
      <c r="C118" s="103" t="n">
        <v>0.6586</v>
      </c>
      <c r="D118" s="103" t="n">
        <v>1.3172</v>
      </c>
      <c r="E118" s="103" t="n">
        <v>1.9758</v>
      </c>
      <c r="F118" s="103" t="n">
        <v>2.6344</v>
      </c>
      <c r="G118" s="103" t="n">
        <v>3.293</v>
      </c>
      <c r="H118" s="103" t="n">
        <v>3.9516</v>
      </c>
      <c r="I118" s="103" t="n">
        <v>4.6102</v>
      </c>
      <c r="J118" s="103" t="n">
        <v>5.2688</v>
      </c>
      <c r="K118" s="103" t="n">
        <v>5.63308</v>
      </c>
      <c r="L118" s="103" t="n">
        <v>5.99736</v>
      </c>
      <c r="M118" s="103" t="n">
        <v>6.36164</v>
      </c>
      <c r="N118" s="103" t="n">
        <v>6.72592</v>
      </c>
      <c r="O118" s="103" t="n">
        <v>7.0902</v>
      </c>
      <c r="P118" s="103" t="n">
        <v>8.05176</v>
      </c>
      <c r="Q118" s="103" t="n">
        <v>9.01332</v>
      </c>
      <c r="R118" s="103" t="n">
        <v>9.97488</v>
      </c>
      <c r="S118" s="103" t="n">
        <v>10.93644</v>
      </c>
      <c r="T118" s="103" t="n">
        <v>11.898</v>
      </c>
      <c r="U118" s="103" t="n">
        <v>13.66116</v>
      </c>
      <c r="V118" s="103" t="n">
        <v>15.42432</v>
      </c>
      <c r="W118" s="103" t="n">
        <v>17.18748</v>
      </c>
      <c r="X118" s="103" t="n">
        <v>18.95064</v>
      </c>
      <c r="Y118" s="103" t="n">
        <v>20.7138</v>
      </c>
      <c r="Z118" s="103" t="n">
        <v>19.85264</v>
      </c>
      <c r="AA118" s="103" t="n">
        <v>18.99148</v>
      </c>
      <c r="AB118" s="103" t="n">
        <v>18.13032</v>
      </c>
      <c r="AC118" s="103" t="n">
        <v>17.26916</v>
      </c>
      <c r="AD118" s="103" t="n">
        <v>16.408</v>
      </c>
      <c r="AE118" s="103" t="n">
        <v>16.349716</v>
      </c>
      <c r="AF118" s="103" t="n">
        <v>16.291432</v>
      </c>
      <c r="AG118" s="103" t="n">
        <v>16.233144</v>
      </c>
      <c r="AH118" s="103" t="n">
        <v>16.174856</v>
      </c>
      <c r="AI118" s="103" t="n">
        <v>16.116568</v>
      </c>
      <c r="AJ118" s="103" t="n">
        <v>16.058288</v>
      </c>
      <c r="AK118" s="103" t="n">
        <v>16</v>
      </c>
      <c r="AL118" s="103" t="n">
        <v>16.296</v>
      </c>
      <c r="AM118" s="103" t="n">
        <v>16.592</v>
      </c>
      <c r="AN118" s="103" t="n">
        <v>16.888</v>
      </c>
      <c r="AO118" s="103" t="n">
        <v>17.184</v>
      </c>
      <c r="AP118" s="103" t="n">
        <v>17.48</v>
      </c>
      <c r="AQ118" s="103" t="n">
        <v>17.776</v>
      </c>
      <c r="AR118" s="103" t="n">
        <v>18.072</v>
      </c>
      <c r="AS118" s="103" t="n">
        <v>18.368</v>
      </c>
      <c r="AT118" s="103" t="n">
        <v>18.664</v>
      </c>
      <c r="AU118" s="103" t="n">
        <v>18.96</v>
      </c>
      <c r="AV118" s="103" t="n">
        <v>19.256</v>
      </c>
      <c r="AW118" s="103" t="n">
        <v>19.552</v>
      </c>
      <c r="AX118" s="103" t="n">
        <v>19.848</v>
      </c>
      <c r="AY118" s="103" t="n">
        <v>20.144</v>
      </c>
      <c r="AZ118" s="103" t="n">
        <v>20.44</v>
      </c>
    </row>
    <row r="119" customFormat="false" ht="12.8" hidden="false" customHeight="false" outlineLevel="0" collapsed="false">
      <c r="A119" s="102" t="n">
        <v>152</v>
      </c>
      <c r="B119" s="103" t="n">
        <v>0</v>
      </c>
      <c r="C119" s="103" t="n">
        <v>0.6492</v>
      </c>
      <c r="D119" s="103" t="n">
        <v>1.2984</v>
      </c>
      <c r="E119" s="103" t="n">
        <v>1.9476</v>
      </c>
      <c r="F119" s="103" t="n">
        <v>2.5968</v>
      </c>
      <c r="G119" s="103" t="n">
        <v>3.246</v>
      </c>
      <c r="H119" s="103" t="n">
        <v>3.8952</v>
      </c>
      <c r="I119" s="103" t="n">
        <v>4.5444</v>
      </c>
      <c r="J119" s="103" t="n">
        <v>5.1936</v>
      </c>
      <c r="K119" s="103" t="n">
        <v>5.56096</v>
      </c>
      <c r="L119" s="103" t="n">
        <v>5.92832</v>
      </c>
      <c r="M119" s="103" t="n">
        <v>6.29568</v>
      </c>
      <c r="N119" s="103" t="n">
        <v>6.66304</v>
      </c>
      <c r="O119" s="103" t="n">
        <v>7.0304</v>
      </c>
      <c r="P119" s="103" t="n">
        <v>7.98232</v>
      </c>
      <c r="Q119" s="103" t="n">
        <v>8.93424</v>
      </c>
      <c r="R119" s="103" t="n">
        <v>9.88616</v>
      </c>
      <c r="S119" s="103" t="n">
        <v>10.83808</v>
      </c>
      <c r="T119" s="103" t="n">
        <v>11.79</v>
      </c>
      <c r="U119" s="103" t="n">
        <v>13.51312</v>
      </c>
      <c r="V119" s="103" t="n">
        <v>15.23624</v>
      </c>
      <c r="W119" s="103" t="n">
        <v>16.95936</v>
      </c>
      <c r="X119" s="103" t="n">
        <v>18.68248</v>
      </c>
      <c r="Y119" s="103" t="n">
        <v>20.4056</v>
      </c>
      <c r="Z119" s="103" t="n">
        <v>19.56128</v>
      </c>
      <c r="AA119" s="103" t="n">
        <v>18.71696</v>
      </c>
      <c r="AB119" s="103" t="n">
        <v>17.87264</v>
      </c>
      <c r="AC119" s="103" t="n">
        <v>17.02832</v>
      </c>
      <c r="AD119" s="103" t="n">
        <v>16.184</v>
      </c>
      <c r="AE119" s="103" t="n">
        <v>16.186287</v>
      </c>
      <c r="AF119" s="103" t="n">
        <v>16.188574</v>
      </c>
      <c r="AG119" s="103" t="n">
        <v>16.190858</v>
      </c>
      <c r="AH119" s="103" t="n">
        <v>16.193142</v>
      </c>
      <c r="AI119" s="103" t="n">
        <v>16.195426</v>
      </c>
      <c r="AJ119" s="103" t="n">
        <v>16.197716</v>
      </c>
      <c r="AK119" s="103" t="n">
        <v>16.2</v>
      </c>
      <c r="AL119" s="103" t="n">
        <v>16.432</v>
      </c>
      <c r="AM119" s="103" t="n">
        <v>16.664</v>
      </c>
      <c r="AN119" s="103" t="n">
        <v>16.896</v>
      </c>
      <c r="AO119" s="103" t="n">
        <v>17.128</v>
      </c>
      <c r="AP119" s="103" t="n">
        <v>17.36</v>
      </c>
      <c r="AQ119" s="103" t="n">
        <v>17.592</v>
      </c>
      <c r="AR119" s="103" t="n">
        <v>17.824</v>
      </c>
      <c r="AS119" s="103" t="n">
        <v>18.056</v>
      </c>
      <c r="AT119" s="103" t="n">
        <v>18.288</v>
      </c>
      <c r="AU119" s="103" t="n">
        <v>18.52</v>
      </c>
      <c r="AV119" s="103" t="n">
        <v>18.752</v>
      </c>
      <c r="AW119" s="103" t="n">
        <v>18.984</v>
      </c>
      <c r="AX119" s="103" t="n">
        <v>19.216</v>
      </c>
      <c r="AY119" s="103" t="n">
        <v>19.448</v>
      </c>
      <c r="AZ119" s="103" t="n">
        <v>19.68</v>
      </c>
    </row>
    <row r="120" customFormat="false" ht="12.8" hidden="false" customHeight="false" outlineLevel="0" collapsed="false">
      <c r="A120" s="102" t="n">
        <v>153</v>
      </c>
      <c r="B120" s="103" t="n">
        <v>0</v>
      </c>
      <c r="C120" s="103" t="n">
        <v>0.6398</v>
      </c>
      <c r="D120" s="103" t="n">
        <v>1.2796</v>
      </c>
      <c r="E120" s="103" t="n">
        <v>1.9194</v>
      </c>
      <c r="F120" s="103" t="n">
        <v>2.5592</v>
      </c>
      <c r="G120" s="103" t="n">
        <v>3.199</v>
      </c>
      <c r="H120" s="103" t="n">
        <v>3.8388</v>
      </c>
      <c r="I120" s="103" t="n">
        <v>4.4786</v>
      </c>
      <c r="J120" s="103" t="n">
        <v>5.1184</v>
      </c>
      <c r="K120" s="103" t="n">
        <v>5.48884</v>
      </c>
      <c r="L120" s="103" t="n">
        <v>5.85928</v>
      </c>
      <c r="M120" s="103" t="n">
        <v>6.22972</v>
      </c>
      <c r="N120" s="103" t="n">
        <v>6.60016</v>
      </c>
      <c r="O120" s="103" t="n">
        <v>6.9706</v>
      </c>
      <c r="P120" s="103" t="n">
        <v>7.91288</v>
      </c>
      <c r="Q120" s="103" t="n">
        <v>8.85516</v>
      </c>
      <c r="R120" s="103" t="n">
        <v>9.79744</v>
      </c>
      <c r="S120" s="103" t="n">
        <v>10.73972</v>
      </c>
      <c r="T120" s="103" t="n">
        <v>11.682</v>
      </c>
      <c r="U120" s="103" t="n">
        <v>13.36508</v>
      </c>
      <c r="V120" s="103" t="n">
        <v>15.04816</v>
      </c>
      <c r="W120" s="103" t="n">
        <v>16.73124</v>
      </c>
      <c r="X120" s="103" t="n">
        <v>18.41432</v>
      </c>
      <c r="Y120" s="103" t="n">
        <v>20.0974</v>
      </c>
      <c r="Z120" s="103" t="n">
        <v>19.26992</v>
      </c>
      <c r="AA120" s="103" t="n">
        <v>18.44244</v>
      </c>
      <c r="AB120" s="103" t="n">
        <v>17.61496</v>
      </c>
      <c r="AC120" s="103" t="n">
        <v>16.78748</v>
      </c>
      <c r="AD120" s="103" t="n">
        <v>15.96</v>
      </c>
      <c r="AE120" s="103" t="n">
        <v>16.022858</v>
      </c>
      <c r="AF120" s="103" t="n">
        <v>16.085716</v>
      </c>
      <c r="AG120" s="103" t="n">
        <v>16.148572</v>
      </c>
      <c r="AH120" s="103" t="n">
        <v>16.211428</v>
      </c>
      <c r="AI120" s="103" t="n">
        <v>16.274284</v>
      </c>
      <c r="AJ120" s="103" t="n">
        <v>16.337144</v>
      </c>
      <c r="AK120" s="103" t="n">
        <v>16.4</v>
      </c>
      <c r="AL120" s="103" t="n">
        <v>16.568</v>
      </c>
      <c r="AM120" s="103" t="n">
        <v>16.736</v>
      </c>
      <c r="AN120" s="103" t="n">
        <v>16.904</v>
      </c>
      <c r="AO120" s="103" t="n">
        <v>17.072</v>
      </c>
      <c r="AP120" s="103" t="n">
        <v>17.24</v>
      </c>
      <c r="AQ120" s="103" t="n">
        <v>17.408</v>
      </c>
      <c r="AR120" s="103" t="n">
        <v>17.576</v>
      </c>
      <c r="AS120" s="103" t="n">
        <v>17.744</v>
      </c>
      <c r="AT120" s="103" t="n">
        <v>17.912</v>
      </c>
      <c r="AU120" s="103" t="n">
        <v>18.08</v>
      </c>
      <c r="AV120" s="103" t="n">
        <v>18.248</v>
      </c>
      <c r="AW120" s="103" t="n">
        <v>18.416</v>
      </c>
      <c r="AX120" s="103" t="n">
        <v>18.584</v>
      </c>
      <c r="AY120" s="103" t="n">
        <v>18.752</v>
      </c>
      <c r="AZ120" s="103" t="n">
        <v>18.92</v>
      </c>
    </row>
    <row r="121" customFormat="false" ht="12.8" hidden="false" customHeight="false" outlineLevel="0" collapsed="false">
      <c r="A121" s="102" t="n">
        <v>154</v>
      </c>
      <c r="B121" s="103" t="n">
        <v>0</v>
      </c>
      <c r="C121" s="103" t="n">
        <v>0.6304</v>
      </c>
      <c r="D121" s="103" t="n">
        <v>1.2608</v>
      </c>
      <c r="E121" s="103" t="n">
        <v>1.8912</v>
      </c>
      <c r="F121" s="103" t="n">
        <v>2.5216</v>
      </c>
      <c r="G121" s="103" t="n">
        <v>3.152</v>
      </c>
      <c r="H121" s="103" t="n">
        <v>3.7824</v>
      </c>
      <c r="I121" s="103" t="n">
        <v>4.4128</v>
      </c>
      <c r="J121" s="103" t="n">
        <v>5.0432</v>
      </c>
      <c r="K121" s="103" t="n">
        <v>5.41672</v>
      </c>
      <c r="L121" s="103" t="n">
        <v>5.79024</v>
      </c>
      <c r="M121" s="103" t="n">
        <v>6.16376</v>
      </c>
      <c r="N121" s="103" t="n">
        <v>6.53728</v>
      </c>
      <c r="O121" s="103" t="n">
        <v>6.9108</v>
      </c>
      <c r="P121" s="103" t="n">
        <v>7.84344</v>
      </c>
      <c r="Q121" s="103" t="n">
        <v>8.77608</v>
      </c>
      <c r="R121" s="103" t="n">
        <v>9.70872</v>
      </c>
      <c r="S121" s="103" t="n">
        <v>10.64136</v>
      </c>
      <c r="T121" s="103" t="n">
        <v>11.574</v>
      </c>
      <c r="U121" s="103" t="n">
        <v>13.21704</v>
      </c>
      <c r="V121" s="103" t="n">
        <v>14.86008</v>
      </c>
      <c r="W121" s="103" t="n">
        <v>16.50312</v>
      </c>
      <c r="X121" s="103" t="n">
        <v>18.14616</v>
      </c>
      <c r="Y121" s="103" t="n">
        <v>19.7892</v>
      </c>
      <c r="Z121" s="103" t="n">
        <v>18.97856</v>
      </c>
      <c r="AA121" s="103" t="n">
        <v>18.16792</v>
      </c>
      <c r="AB121" s="103" t="n">
        <v>17.35728</v>
      </c>
      <c r="AC121" s="103" t="n">
        <v>16.54664</v>
      </c>
      <c r="AD121" s="103" t="n">
        <v>15.736</v>
      </c>
      <c r="AE121" s="103" t="n">
        <v>15.859429</v>
      </c>
      <c r="AF121" s="103" t="n">
        <v>15.982858</v>
      </c>
      <c r="AG121" s="103" t="n">
        <v>16.106286</v>
      </c>
      <c r="AH121" s="103" t="n">
        <v>16.229714</v>
      </c>
      <c r="AI121" s="103" t="n">
        <v>16.353142</v>
      </c>
      <c r="AJ121" s="103" t="n">
        <v>16.476572</v>
      </c>
      <c r="AK121" s="103" t="n">
        <v>16.6</v>
      </c>
      <c r="AL121" s="103" t="n">
        <v>16.704</v>
      </c>
      <c r="AM121" s="103" t="n">
        <v>16.808</v>
      </c>
      <c r="AN121" s="103" t="n">
        <v>16.912</v>
      </c>
      <c r="AO121" s="103" t="n">
        <v>17.016</v>
      </c>
      <c r="AP121" s="103" t="n">
        <v>17.12</v>
      </c>
      <c r="AQ121" s="103" t="n">
        <v>17.224</v>
      </c>
      <c r="AR121" s="103" t="n">
        <v>17.328</v>
      </c>
      <c r="AS121" s="103" t="n">
        <v>17.432</v>
      </c>
      <c r="AT121" s="103" t="n">
        <v>17.536</v>
      </c>
      <c r="AU121" s="103" t="n">
        <v>17.64</v>
      </c>
      <c r="AV121" s="103" t="n">
        <v>17.744</v>
      </c>
      <c r="AW121" s="103" t="n">
        <v>17.848</v>
      </c>
      <c r="AX121" s="103" t="n">
        <v>17.952</v>
      </c>
      <c r="AY121" s="103" t="n">
        <v>18.056</v>
      </c>
      <c r="AZ121" s="103" t="n">
        <v>18.16</v>
      </c>
    </row>
    <row r="122" customFormat="false" ht="12.8" hidden="false" customHeight="false" outlineLevel="0" collapsed="false">
      <c r="A122" s="102" t="n">
        <v>155</v>
      </c>
      <c r="B122" s="103" t="n">
        <v>0</v>
      </c>
      <c r="C122" s="103" t="n">
        <v>0.621</v>
      </c>
      <c r="D122" s="103" t="n">
        <v>1.242</v>
      </c>
      <c r="E122" s="103" t="n">
        <v>1.863</v>
      </c>
      <c r="F122" s="103" t="n">
        <v>2.484</v>
      </c>
      <c r="G122" s="103" t="n">
        <v>3.105</v>
      </c>
      <c r="H122" s="103" t="n">
        <v>3.726</v>
      </c>
      <c r="I122" s="103" t="n">
        <v>4.347</v>
      </c>
      <c r="J122" s="103" t="n">
        <v>4.968</v>
      </c>
      <c r="K122" s="103" t="n">
        <v>5.3446</v>
      </c>
      <c r="L122" s="103" t="n">
        <v>5.7212</v>
      </c>
      <c r="M122" s="103" t="n">
        <v>6.0978</v>
      </c>
      <c r="N122" s="103" t="n">
        <v>6.4744</v>
      </c>
      <c r="O122" s="103" t="n">
        <v>6.851</v>
      </c>
      <c r="P122" s="103" t="n">
        <v>7.774</v>
      </c>
      <c r="Q122" s="103" t="n">
        <v>8.697</v>
      </c>
      <c r="R122" s="103" t="n">
        <v>9.62</v>
      </c>
      <c r="S122" s="103" t="n">
        <v>10.543</v>
      </c>
      <c r="T122" s="103" t="n">
        <v>11.466</v>
      </c>
      <c r="U122" s="103" t="n">
        <v>13.069</v>
      </c>
      <c r="V122" s="103" t="n">
        <v>14.672</v>
      </c>
      <c r="W122" s="103" t="n">
        <v>16.275</v>
      </c>
      <c r="X122" s="103" t="n">
        <v>17.878</v>
      </c>
      <c r="Y122" s="103" t="n">
        <v>19.481</v>
      </c>
      <c r="Z122" s="103" t="n">
        <v>18.6872</v>
      </c>
      <c r="AA122" s="103" t="n">
        <v>17.8934</v>
      </c>
      <c r="AB122" s="103" t="n">
        <v>17.0996</v>
      </c>
      <c r="AC122" s="103" t="n">
        <v>16.3058</v>
      </c>
      <c r="AD122" s="103" t="n">
        <v>15.512</v>
      </c>
      <c r="AE122" s="103" t="n">
        <v>15.696</v>
      </c>
      <c r="AF122" s="103" t="n">
        <v>15.88</v>
      </c>
      <c r="AG122" s="103" t="n">
        <v>16.064</v>
      </c>
      <c r="AH122" s="103" t="n">
        <v>16.248</v>
      </c>
      <c r="AI122" s="103" t="n">
        <v>16.432</v>
      </c>
      <c r="AJ122" s="103" t="n">
        <v>16.616</v>
      </c>
      <c r="AK122" s="103" t="n">
        <v>16.8</v>
      </c>
      <c r="AL122" s="103" t="n">
        <v>16.84</v>
      </c>
      <c r="AM122" s="103" t="n">
        <v>16.88</v>
      </c>
      <c r="AN122" s="103" t="n">
        <v>16.92</v>
      </c>
      <c r="AO122" s="103" t="n">
        <v>16.96</v>
      </c>
      <c r="AP122" s="103" t="n">
        <v>17</v>
      </c>
      <c r="AQ122" s="103" t="n">
        <v>17.04</v>
      </c>
      <c r="AR122" s="103" t="n">
        <v>17.08</v>
      </c>
      <c r="AS122" s="103" t="n">
        <v>17.12</v>
      </c>
      <c r="AT122" s="103" t="n">
        <v>17.16</v>
      </c>
      <c r="AU122" s="103" t="n">
        <v>17.2</v>
      </c>
      <c r="AV122" s="103" t="n">
        <v>17.24</v>
      </c>
      <c r="AW122" s="103" t="n">
        <v>17.28</v>
      </c>
      <c r="AX122" s="103" t="n">
        <v>17.32</v>
      </c>
      <c r="AY122" s="103" t="n">
        <v>17.36</v>
      </c>
      <c r="AZ122" s="103" t="n">
        <v>17.4</v>
      </c>
    </row>
    <row r="123" customFormat="false" ht="12.8" hidden="false" customHeight="false" outlineLevel="0" collapsed="false">
      <c r="A123" s="102" t="n">
        <v>156</v>
      </c>
      <c r="B123" s="103" t="n">
        <v>0</v>
      </c>
      <c r="C123" s="103" t="n">
        <v>0.612</v>
      </c>
      <c r="D123" s="103" t="n">
        <v>1.224</v>
      </c>
      <c r="E123" s="103" t="n">
        <v>1.836</v>
      </c>
      <c r="F123" s="103" t="n">
        <v>2.448</v>
      </c>
      <c r="G123" s="103" t="n">
        <v>3.06</v>
      </c>
      <c r="H123" s="103" t="n">
        <v>3.672</v>
      </c>
      <c r="I123" s="103" t="n">
        <v>4.284</v>
      </c>
      <c r="J123" s="103" t="n">
        <v>4.896</v>
      </c>
      <c r="K123" s="103" t="n">
        <v>5.27504</v>
      </c>
      <c r="L123" s="103" t="n">
        <v>5.65408</v>
      </c>
      <c r="M123" s="103" t="n">
        <v>6.03312</v>
      </c>
      <c r="N123" s="103" t="n">
        <v>6.41216</v>
      </c>
      <c r="O123" s="103" t="n">
        <v>6.7912</v>
      </c>
      <c r="P123" s="103" t="n">
        <v>7.70384</v>
      </c>
      <c r="Q123" s="103" t="n">
        <v>8.61648</v>
      </c>
      <c r="R123" s="103" t="n">
        <v>9.52912</v>
      </c>
      <c r="S123" s="103" t="n">
        <v>10.44176</v>
      </c>
      <c r="T123" s="103" t="n">
        <v>11.3544</v>
      </c>
      <c r="U123" s="103" t="n">
        <v>12.91808</v>
      </c>
      <c r="V123" s="103" t="n">
        <v>14.48176</v>
      </c>
      <c r="W123" s="103" t="n">
        <v>16.04544</v>
      </c>
      <c r="X123" s="103" t="n">
        <v>17.60912</v>
      </c>
      <c r="Y123" s="103" t="n">
        <v>19.1728</v>
      </c>
      <c r="Z123" s="103" t="n">
        <v>18.40032</v>
      </c>
      <c r="AA123" s="103" t="n">
        <v>17.62784</v>
      </c>
      <c r="AB123" s="103" t="n">
        <v>16.85536</v>
      </c>
      <c r="AC123" s="103" t="n">
        <v>16.08288</v>
      </c>
      <c r="AD123" s="103" t="n">
        <v>15.3104</v>
      </c>
      <c r="AE123" s="103" t="n">
        <v>15.554629</v>
      </c>
      <c r="AF123" s="103" t="n">
        <v>15.798858</v>
      </c>
      <c r="AG123" s="103" t="n">
        <v>16.043086</v>
      </c>
      <c r="AH123" s="103" t="n">
        <v>16.287314</v>
      </c>
      <c r="AI123" s="103" t="n">
        <v>16.531542</v>
      </c>
      <c r="AJ123" s="103" t="n">
        <v>16.775772</v>
      </c>
      <c r="AK123" s="103" t="n">
        <v>17.02</v>
      </c>
      <c r="AL123" s="103" t="n">
        <v>16.992</v>
      </c>
      <c r="AM123" s="103" t="n">
        <v>16.964</v>
      </c>
      <c r="AN123" s="103" t="n">
        <v>16.936</v>
      </c>
      <c r="AO123" s="103" t="n">
        <v>16.908</v>
      </c>
      <c r="AP123" s="103" t="n">
        <v>16.88</v>
      </c>
      <c r="AQ123" s="103" t="n">
        <v>16.852</v>
      </c>
      <c r="AR123" s="103" t="n">
        <v>16.824</v>
      </c>
      <c r="AS123" s="103" t="n">
        <v>16.796</v>
      </c>
      <c r="AT123" s="103" t="n">
        <v>16.768</v>
      </c>
      <c r="AU123" s="103" t="n">
        <v>16.74</v>
      </c>
      <c r="AV123" s="103" t="n">
        <v>16.712</v>
      </c>
      <c r="AW123" s="103" t="n">
        <v>16.684</v>
      </c>
      <c r="AX123" s="103" t="n">
        <v>16.656</v>
      </c>
      <c r="AY123" s="103" t="n">
        <v>16.628</v>
      </c>
      <c r="AZ123" s="103" t="n">
        <v>16.6</v>
      </c>
    </row>
    <row r="124" customFormat="false" ht="12.8" hidden="false" customHeight="false" outlineLevel="0" collapsed="false">
      <c r="A124" s="102" t="n">
        <v>157</v>
      </c>
      <c r="B124" s="103" t="n">
        <v>0</v>
      </c>
      <c r="C124" s="103" t="n">
        <v>0.603</v>
      </c>
      <c r="D124" s="103" t="n">
        <v>1.206</v>
      </c>
      <c r="E124" s="103" t="n">
        <v>1.809</v>
      </c>
      <c r="F124" s="103" t="n">
        <v>2.412</v>
      </c>
      <c r="G124" s="103" t="n">
        <v>3.015</v>
      </c>
      <c r="H124" s="103" t="n">
        <v>3.618</v>
      </c>
      <c r="I124" s="103" t="n">
        <v>4.221</v>
      </c>
      <c r="J124" s="103" t="n">
        <v>4.824</v>
      </c>
      <c r="K124" s="103" t="n">
        <v>5.20548</v>
      </c>
      <c r="L124" s="103" t="n">
        <v>5.58696</v>
      </c>
      <c r="M124" s="103" t="n">
        <v>5.96844</v>
      </c>
      <c r="N124" s="103" t="n">
        <v>6.34992</v>
      </c>
      <c r="O124" s="103" t="n">
        <v>6.7314</v>
      </c>
      <c r="P124" s="103" t="n">
        <v>7.63368</v>
      </c>
      <c r="Q124" s="103" t="n">
        <v>8.53596</v>
      </c>
      <c r="R124" s="103" t="n">
        <v>9.43824</v>
      </c>
      <c r="S124" s="103" t="n">
        <v>10.34052</v>
      </c>
      <c r="T124" s="103" t="n">
        <v>11.2428</v>
      </c>
      <c r="U124" s="103" t="n">
        <v>12.76716</v>
      </c>
      <c r="V124" s="103" t="n">
        <v>14.29152</v>
      </c>
      <c r="W124" s="103" t="n">
        <v>15.81588</v>
      </c>
      <c r="X124" s="103" t="n">
        <v>17.34024</v>
      </c>
      <c r="Y124" s="103" t="n">
        <v>18.8646</v>
      </c>
      <c r="Z124" s="103" t="n">
        <v>18.11344</v>
      </c>
      <c r="AA124" s="103" t="n">
        <v>17.36228</v>
      </c>
      <c r="AB124" s="103" t="n">
        <v>16.61112</v>
      </c>
      <c r="AC124" s="103" t="n">
        <v>15.85996</v>
      </c>
      <c r="AD124" s="103" t="n">
        <v>15.1088</v>
      </c>
      <c r="AE124" s="103" t="n">
        <v>15.413258</v>
      </c>
      <c r="AF124" s="103" t="n">
        <v>15.717716</v>
      </c>
      <c r="AG124" s="103" t="n">
        <v>16.022172</v>
      </c>
      <c r="AH124" s="103" t="n">
        <v>16.326628</v>
      </c>
      <c r="AI124" s="103" t="n">
        <v>16.631084</v>
      </c>
      <c r="AJ124" s="103" t="n">
        <v>16.935544</v>
      </c>
      <c r="AK124" s="103" t="n">
        <v>17.24</v>
      </c>
      <c r="AL124" s="103" t="n">
        <v>17.144</v>
      </c>
      <c r="AM124" s="103" t="n">
        <v>17.048</v>
      </c>
      <c r="AN124" s="103" t="n">
        <v>16.952</v>
      </c>
      <c r="AO124" s="103" t="n">
        <v>16.856</v>
      </c>
      <c r="AP124" s="103" t="n">
        <v>16.76</v>
      </c>
      <c r="AQ124" s="103" t="n">
        <v>16.664</v>
      </c>
      <c r="AR124" s="103" t="n">
        <v>16.568</v>
      </c>
      <c r="AS124" s="103" t="n">
        <v>16.472</v>
      </c>
      <c r="AT124" s="103" t="n">
        <v>16.376</v>
      </c>
      <c r="AU124" s="103" t="n">
        <v>16.28</v>
      </c>
      <c r="AV124" s="103" t="n">
        <v>16.184</v>
      </c>
      <c r="AW124" s="103" t="n">
        <v>16.088</v>
      </c>
      <c r="AX124" s="103" t="n">
        <v>15.992</v>
      </c>
      <c r="AY124" s="103" t="n">
        <v>15.896</v>
      </c>
      <c r="AZ124" s="103" t="n">
        <v>15.8</v>
      </c>
    </row>
    <row r="125" customFormat="false" ht="12.8" hidden="false" customHeight="false" outlineLevel="0" collapsed="false">
      <c r="A125" s="102" t="n">
        <v>158</v>
      </c>
      <c r="B125" s="103" t="n">
        <v>0</v>
      </c>
      <c r="C125" s="103" t="n">
        <v>0.594</v>
      </c>
      <c r="D125" s="103" t="n">
        <v>1.188</v>
      </c>
      <c r="E125" s="103" t="n">
        <v>1.782</v>
      </c>
      <c r="F125" s="103" t="n">
        <v>2.376</v>
      </c>
      <c r="G125" s="103" t="n">
        <v>2.97</v>
      </c>
      <c r="H125" s="103" t="n">
        <v>3.564</v>
      </c>
      <c r="I125" s="103" t="n">
        <v>4.158</v>
      </c>
      <c r="J125" s="103" t="n">
        <v>4.752</v>
      </c>
      <c r="K125" s="103" t="n">
        <v>5.13592</v>
      </c>
      <c r="L125" s="103" t="n">
        <v>5.51984</v>
      </c>
      <c r="M125" s="103" t="n">
        <v>5.90376</v>
      </c>
      <c r="N125" s="103" t="n">
        <v>6.28768</v>
      </c>
      <c r="O125" s="103" t="n">
        <v>6.6716</v>
      </c>
      <c r="P125" s="103" t="n">
        <v>7.56352</v>
      </c>
      <c r="Q125" s="103" t="n">
        <v>8.45544</v>
      </c>
      <c r="R125" s="103" t="n">
        <v>9.34736</v>
      </c>
      <c r="S125" s="103" t="n">
        <v>10.23928</v>
      </c>
      <c r="T125" s="103" t="n">
        <v>11.1312</v>
      </c>
      <c r="U125" s="103" t="n">
        <v>12.61624</v>
      </c>
      <c r="V125" s="103" t="n">
        <v>14.10128</v>
      </c>
      <c r="W125" s="103" t="n">
        <v>15.58632</v>
      </c>
      <c r="X125" s="103" t="n">
        <v>17.07136</v>
      </c>
      <c r="Y125" s="103" t="n">
        <v>18.5564</v>
      </c>
      <c r="Z125" s="103" t="n">
        <v>17.82656</v>
      </c>
      <c r="AA125" s="103" t="n">
        <v>17.09672</v>
      </c>
      <c r="AB125" s="103" t="n">
        <v>16.36688</v>
      </c>
      <c r="AC125" s="103" t="n">
        <v>15.63704</v>
      </c>
      <c r="AD125" s="103" t="n">
        <v>14.9072</v>
      </c>
      <c r="AE125" s="103" t="n">
        <v>15.271887</v>
      </c>
      <c r="AF125" s="103" t="n">
        <v>15.636574</v>
      </c>
      <c r="AG125" s="103" t="n">
        <v>16.001258</v>
      </c>
      <c r="AH125" s="103" t="n">
        <v>16.365942</v>
      </c>
      <c r="AI125" s="103" t="n">
        <v>16.730626</v>
      </c>
      <c r="AJ125" s="103" t="n">
        <v>17.095316</v>
      </c>
      <c r="AK125" s="103" t="n">
        <v>17.46</v>
      </c>
      <c r="AL125" s="103" t="n">
        <v>17.296</v>
      </c>
      <c r="AM125" s="103" t="n">
        <v>17.132</v>
      </c>
      <c r="AN125" s="103" t="n">
        <v>16.968</v>
      </c>
      <c r="AO125" s="103" t="n">
        <v>16.804</v>
      </c>
      <c r="AP125" s="103" t="n">
        <v>16.64</v>
      </c>
      <c r="AQ125" s="103" t="n">
        <v>16.476</v>
      </c>
      <c r="AR125" s="103" t="n">
        <v>16.312</v>
      </c>
      <c r="AS125" s="103" t="n">
        <v>16.148</v>
      </c>
      <c r="AT125" s="103" t="n">
        <v>15.984</v>
      </c>
      <c r="AU125" s="103" t="n">
        <v>15.82</v>
      </c>
      <c r="AV125" s="103" t="n">
        <v>15.656</v>
      </c>
      <c r="AW125" s="103" t="n">
        <v>15.492</v>
      </c>
      <c r="AX125" s="103" t="n">
        <v>15.328</v>
      </c>
      <c r="AY125" s="103" t="n">
        <v>15.164</v>
      </c>
      <c r="AZ125" s="103" t="n">
        <v>15</v>
      </c>
    </row>
    <row r="126" customFormat="false" ht="12.8" hidden="false" customHeight="false" outlineLevel="0" collapsed="false">
      <c r="A126" s="102" t="n">
        <v>159</v>
      </c>
      <c r="B126" s="103" t="n">
        <v>0</v>
      </c>
      <c r="C126" s="103" t="n">
        <v>0.585</v>
      </c>
      <c r="D126" s="103" t="n">
        <v>1.17</v>
      </c>
      <c r="E126" s="103" t="n">
        <v>1.755</v>
      </c>
      <c r="F126" s="103" t="n">
        <v>2.34</v>
      </c>
      <c r="G126" s="103" t="n">
        <v>2.925</v>
      </c>
      <c r="H126" s="103" t="n">
        <v>3.51</v>
      </c>
      <c r="I126" s="103" t="n">
        <v>4.095</v>
      </c>
      <c r="J126" s="103" t="n">
        <v>4.68</v>
      </c>
      <c r="K126" s="103" t="n">
        <v>5.06636</v>
      </c>
      <c r="L126" s="103" t="n">
        <v>5.45272</v>
      </c>
      <c r="M126" s="103" t="n">
        <v>5.83908</v>
      </c>
      <c r="N126" s="103" t="n">
        <v>6.22544</v>
      </c>
      <c r="O126" s="103" t="n">
        <v>6.6118</v>
      </c>
      <c r="P126" s="103" t="n">
        <v>7.49336</v>
      </c>
      <c r="Q126" s="103" t="n">
        <v>8.37492</v>
      </c>
      <c r="R126" s="103" t="n">
        <v>9.25648</v>
      </c>
      <c r="S126" s="103" t="n">
        <v>10.13804</v>
      </c>
      <c r="T126" s="103" t="n">
        <v>11.0196</v>
      </c>
      <c r="U126" s="103" t="n">
        <v>12.46532</v>
      </c>
      <c r="V126" s="103" t="n">
        <v>13.91104</v>
      </c>
      <c r="W126" s="103" t="n">
        <v>15.35676</v>
      </c>
      <c r="X126" s="103" t="n">
        <v>16.80248</v>
      </c>
      <c r="Y126" s="103" t="n">
        <v>18.2482</v>
      </c>
      <c r="Z126" s="103" t="n">
        <v>17.53968</v>
      </c>
      <c r="AA126" s="103" t="n">
        <v>16.83116</v>
      </c>
      <c r="AB126" s="103" t="n">
        <v>16.12264</v>
      </c>
      <c r="AC126" s="103" t="n">
        <v>15.41412</v>
      </c>
      <c r="AD126" s="103" t="n">
        <v>14.7056</v>
      </c>
      <c r="AE126" s="103" t="n">
        <v>15.130516</v>
      </c>
      <c r="AF126" s="103" t="n">
        <v>15.555432</v>
      </c>
      <c r="AG126" s="103" t="n">
        <v>15.980344</v>
      </c>
      <c r="AH126" s="103" t="n">
        <v>16.405256</v>
      </c>
      <c r="AI126" s="103" t="n">
        <v>16.830168</v>
      </c>
      <c r="AJ126" s="103" t="n">
        <v>17.255088</v>
      </c>
      <c r="AK126" s="103" t="n">
        <v>17.68</v>
      </c>
      <c r="AL126" s="103" t="n">
        <v>17.448</v>
      </c>
      <c r="AM126" s="103" t="n">
        <v>17.216</v>
      </c>
      <c r="AN126" s="103" t="n">
        <v>16.984</v>
      </c>
      <c r="AO126" s="103" t="n">
        <v>16.752</v>
      </c>
      <c r="AP126" s="103" t="n">
        <v>16.52</v>
      </c>
      <c r="AQ126" s="103" t="n">
        <v>16.288</v>
      </c>
      <c r="AR126" s="103" t="n">
        <v>16.056</v>
      </c>
      <c r="AS126" s="103" t="n">
        <v>15.824</v>
      </c>
      <c r="AT126" s="103" t="n">
        <v>15.592</v>
      </c>
      <c r="AU126" s="103" t="n">
        <v>15.36</v>
      </c>
      <c r="AV126" s="103" t="n">
        <v>15.128</v>
      </c>
      <c r="AW126" s="103" t="n">
        <v>14.896</v>
      </c>
      <c r="AX126" s="103" t="n">
        <v>14.664</v>
      </c>
      <c r="AY126" s="103" t="n">
        <v>14.432</v>
      </c>
      <c r="AZ126" s="103" t="n">
        <v>14.2</v>
      </c>
    </row>
    <row r="127" customFormat="false" ht="12.8" hidden="false" customHeight="false" outlineLevel="0" collapsed="false">
      <c r="A127" s="102" t="n">
        <v>160</v>
      </c>
      <c r="B127" s="103" t="n">
        <v>0</v>
      </c>
      <c r="C127" s="103" t="n">
        <v>0.576</v>
      </c>
      <c r="D127" s="103" t="n">
        <v>1.152</v>
      </c>
      <c r="E127" s="103" t="n">
        <v>1.728</v>
      </c>
      <c r="F127" s="103" t="n">
        <v>2.304</v>
      </c>
      <c r="G127" s="103" t="n">
        <v>2.88</v>
      </c>
      <c r="H127" s="103" t="n">
        <v>3.456</v>
      </c>
      <c r="I127" s="103" t="n">
        <v>4.032</v>
      </c>
      <c r="J127" s="103" t="n">
        <v>4.608</v>
      </c>
      <c r="K127" s="103" t="n">
        <v>4.9968</v>
      </c>
      <c r="L127" s="103" t="n">
        <v>5.3856</v>
      </c>
      <c r="M127" s="103" t="n">
        <v>5.7744</v>
      </c>
      <c r="N127" s="103" t="n">
        <v>6.1632</v>
      </c>
      <c r="O127" s="103" t="n">
        <v>6.552</v>
      </c>
      <c r="P127" s="103" t="n">
        <v>7.4232</v>
      </c>
      <c r="Q127" s="103" t="n">
        <v>8.2944</v>
      </c>
      <c r="R127" s="103" t="n">
        <v>9.1656</v>
      </c>
      <c r="S127" s="103" t="n">
        <v>10.0368</v>
      </c>
      <c r="T127" s="103" t="n">
        <v>10.908</v>
      </c>
      <c r="U127" s="103" t="n">
        <v>12.3144</v>
      </c>
      <c r="V127" s="103" t="n">
        <v>13.7208</v>
      </c>
      <c r="W127" s="103" t="n">
        <v>15.1272</v>
      </c>
      <c r="X127" s="103" t="n">
        <v>16.5336</v>
      </c>
      <c r="Y127" s="103" t="n">
        <v>17.94</v>
      </c>
      <c r="Z127" s="103" t="n">
        <v>17.2528</v>
      </c>
      <c r="AA127" s="103" t="n">
        <v>16.5656</v>
      </c>
      <c r="AB127" s="103" t="n">
        <v>15.8784</v>
      </c>
      <c r="AC127" s="103" t="n">
        <v>15.1912</v>
      </c>
      <c r="AD127" s="103" t="n">
        <v>14.504</v>
      </c>
      <c r="AE127" s="103" t="n">
        <v>14.989145</v>
      </c>
      <c r="AF127" s="103" t="n">
        <v>15.47429</v>
      </c>
      <c r="AG127" s="103" t="n">
        <v>15.95943</v>
      </c>
      <c r="AH127" s="103" t="n">
        <v>16.44457</v>
      </c>
      <c r="AI127" s="103" t="n">
        <v>16.92971</v>
      </c>
      <c r="AJ127" s="103" t="n">
        <v>17.41486</v>
      </c>
      <c r="AK127" s="103" t="n">
        <v>17.9</v>
      </c>
      <c r="AL127" s="103" t="n">
        <v>17.6</v>
      </c>
      <c r="AM127" s="103" t="n">
        <v>17.3</v>
      </c>
      <c r="AN127" s="103" t="n">
        <v>17</v>
      </c>
      <c r="AO127" s="103" t="n">
        <v>16.7</v>
      </c>
      <c r="AP127" s="103" t="n">
        <v>16.4</v>
      </c>
      <c r="AQ127" s="103" t="n">
        <v>16.1</v>
      </c>
      <c r="AR127" s="103" t="n">
        <v>15.8</v>
      </c>
      <c r="AS127" s="103" t="n">
        <v>15.5</v>
      </c>
      <c r="AT127" s="103" t="n">
        <v>15.2</v>
      </c>
      <c r="AU127" s="103" t="n">
        <v>14.9</v>
      </c>
      <c r="AV127" s="103" t="n">
        <v>14.6</v>
      </c>
      <c r="AW127" s="103" t="n">
        <v>14.3</v>
      </c>
      <c r="AX127" s="103" t="n">
        <v>14</v>
      </c>
      <c r="AY127" s="103" t="n">
        <v>13.7</v>
      </c>
      <c r="AZ127" s="103" t="n">
        <v>13.4</v>
      </c>
    </row>
    <row r="128" customFormat="false" ht="12.8" hidden="false" customHeight="false" outlineLevel="0" collapsed="false">
      <c r="A128" s="102" t="n">
        <v>161</v>
      </c>
      <c r="B128" s="103" t="n">
        <v>0</v>
      </c>
      <c r="C128" s="103" t="n">
        <v>0.5668</v>
      </c>
      <c r="D128" s="103" t="n">
        <v>1.1336</v>
      </c>
      <c r="E128" s="103" t="n">
        <v>1.7004</v>
      </c>
      <c r="F128" s="103" t="n">
        <v>2.2672</v>
      </c>
      <c r="G128" s="103" t="n">
        <v>2.834</v>
      </c>
      <c r="H128" s="103" t="n">
        <v>3.4008</v>
      </c>
      <c r="I128" s="103" t="n">
        <v>3.9676</v>
      </c>
      <c r="J128" s="103" t="n">
        <v>4.5344</v>
      </c>
      <c r="K128" s="103" t="n">
        <v>4.92596</v>
      </c>
      <c r="L128" s="103" t="n">
        <v>5.31752</v>
      </c>
      <c r="M128" s="103" t="n">
        <v>5.70908</v>
      </c>
      <c r="N128" s="103" t="n">
        <v>6.10064</v>
      </c>
      <c r="O128" s="103" t="n">
        <v>6.4922</v>
      </c>
      <c r="P128" s="103" t="n">
        <v>7.35376</v>
      </c>
      <c r="Q128" s="103" t="n">
        <v>8.21532</v>
      </c>
      <c r="R128" s="103" t="n">
        <v>9.07688</v>
      </c>
      <c r="S128" s="103" t="n">
        <v>9.93844</v>
      </c>
      <c r="T128" s="103" t="n">
        <v>10.8</v>
      </c>
      <c r="U128" s="103" t="n">
        <v>12.16636</v>
      </c>
      <c r="V128" s="103" t="n">
        <v>13.53272</v>
      </c>
      <c r="W128" s="103" t="n">
        <v>14.89908</v>
      </c>
      <c r="X128" s="103" t="n">
        <v>16.26544</v>
      </c>
      <c r="Y128" s="103" t="n">
        <v>17.6318</v>
      </c>
      <c r="Z128" s="103" t="n">
        <v>16.96592</v>
      </c>
      <c r="AA128" s="103" t="n">
        <v>16.30004</v>
      </c>
      <c r="AB128" s="103" t="n">
        <v>15.63416</v>
      </c>
      <c r="AC128" s="103" t="n">
        <v>14.96828</v>
      </c>
      <c r="AD128" s="103" t="n">
        <v>14.3024</v>
      </c>
      <c r="AE128" s="103" t="n">
        <v>14.79063</v>
      </c>
      <c r="AF128" s="103" t="n">
        <v>15.27886</v>
      </c>
      <c r="AG128" s="103" t="n">
        <v>15.7670866666667</v>
      </c>
      <c r="AH128" s="103" t="n">
        <v>16.2553133333333</v>
      </c>
      <c r="AI128" s="103" t="n">
        <v>16.74354</v>
      </c>
      <c r="AJ128" s="103" t="n">
        <v>17.231774</v>
      </c>
      <c r="AK128" s="103" t="n">
        <v>17.72</v>
      </c>
      <c r="AL128" s="103" t="n">
        <v>17.432</v>
      </c>
      <c r="AM128" s="103" t="n">
        <v>17.144</v>
      </c>
      <c r="AN128" s="103" t="n">
        <v>16.856</v>
      </c>
      <c r="AO128" s="103" t="n">
        <v>16.568</v>
      </c>
      <c r="AP128" s="103" t="n">
        <v>16.28</v>
      </c>
      <c r="AQ128" s="103" t="n">
        <v>15.992</v>
      </c>
      <c r="AR128" s="103" t="n">
        <v>15.704</v>
      </c>
      <c r="AS128" s="103" t="n">
        <v>15.416</v>
      </c>
      <c r="AT128" s="103" t="n">
        <v>15.128</v>
      </c>
      <c r="AU128" s="103" t="n">
        <v>14.84</v>
      </c>
      <c r="AV128" s="103" t="n">
        <v>14.552</v>
      </c>
      <c r="AW128" s="103" t="n">
        <v>14.264</v>
      </c>
      <c r="AX128" s="103" t="n">
        <v>13.976</v>
      </c>
      <c r="AY128" s="103" t="n">
        <v>13.688</v>
      </c>
      <c r="AZ128" s="103" t="n">
        <v>13.4</v>
      </c>
    </row>
    <row r="129" customFormat="false" ht="12.8" hidden="false" customHeight="false" outlineLevel="0" collapsed="false">
      <c r="A129" s="102" t="n">
        <v>162</v>
      </c>
      <c r="B129" s="103" t="n">
        <v>0</v>
      </c>
      <c r="C129" s="103" t="n">
        <v>0.5576</v>
      </c>
      <c r="D129" s="103" t="n">
        <v>1.1152</v>
      </c>
      <c r="E129" s="103" t="n">
        <v>1.6728</v>
      </c>
      <c r="F129" s="103" t="n">
        <v>2.2304</v>
      </c>
      <c r="G129" s="103" t="n">
        <v>2.788</v>
      </c>
      <c r="H129" s="103" t="n">
        <v>3.3456</v>
      </c>
      <c r="I129" s="103" t="n">
        <v>3.9032</v>
      </c>
      <c r="J129" s="103" t="n">
        <v>4.4608</v>
      </c>
      <c r="K129" s="103" t="n">
        <v>4.85512</v>
      </c>
      <c r="L129" s="103" t="n">
        <v>5.24944</v>
      </c>
      <c r="M129" s="103" t="n">
        <v>5.64376</v>
      </c>
      <c r="N129" s="103" t="n">
        <v>6.03808</v>
      </c>
      <c r="O129" s="103" t="n">
        <v>6.4324</v>
      </c>
      <c r="P129" s="103" t="n">
        <v>7.28432</v>
      </c>
      <c r="Q129" s="103" t="n">
        <v>8.13624</v>
      </c>
      <c r="R129" s="103" t="n">
        <v>8.98816</v>
      </c>
      <c r="S129" s="103" t="n">
        <v>9.84008</v>
      </c>
      <c r="T129" s="103" t="n">
        <v>10.692</v>
      </c>
      <c r="U129" s="103" t="n">
        <v>12.01832</v>
      </c>
      <c r="V129" s="103" t="n">
        <v>13.34464</v>
      </c>
      <c r="W129" s="103" t="n">
        <v>14.67096</v>
      </c>
      <c r="X129" s="103" t="n">
        <v>15.99728</v>
      </c>
      <c r="Y129" s="103" t="n">
        <v>17.3236</v>
      </c>
      <c r="Z129" s="103" t="n">
        <v>16.67904</v>
      </c>
      <c r="AA129" s="103" t="n">
        <v>16.03448</v>
      </c>
      <c r="AB129" s="103" t="n">
        <v>15.38992</v>
      </c>
      <c r="AC129" s="103" t="n">
        <v>14.74536</v>
      </c>
      <c r="AD129" s="103" t="n">
        <v>14.1008</v>
      </c>
      <c r="AE129" s="103" t="n">
        <v>14.592115</v>
      </c>
      <c r="AF129" s="103" t="n">
        <v>15.08343</v>
      </c>
      <c r="AG129" s="103" t="n">
        <v>15.5747433333333</v>
      </c>
      <c r="AH129" s="103" t="n">
        <v>16.0660566666667</v>
      </c>
      <c r="AI129" s="103" t="n">
        <v>16.55737</v>
      </c>
      <c r="AJ129" s="103" t="n">
        <v>17.048688</v>
      </c>
      <c r="AK129" s="103" t="n">
        <v>17.54</v>
      </c>
      <c r="AL129" s="103" t="n">
        <v>17.264</v>
      </c>
      <c r="AM129" s="103" t="n">
        <v>16.988</v>
      </c>
      <c r="AN129" s="103" t="n">
        <v>16.712</v>
      </c>
      <c r="AO129" s="103" t="n">
        <v>16.436</v>
      </c>
      <c r="AP129" s="103" t="n">
        <v>16.16</v>
      </c>
      <c r="AQ129" s="103" t="n">
        <v>15.884</v>
      </c>
      <c r="AR129" s="103" t="n">
        <v>15.608</v>
      </c>
      <c r="AS129" s="103" t="n">
        <v>15.332</v>
      </c>
      <c r="AT129" s="103" t="n">
        <v>15.056</v>
      </c>
      <c r="AU129" s="103" t="n">
        <v>14.78</v>
      </c>
      <c r="AV129" s="103" t="n">
        <v>14.504</v>
      </c>
      <c r="AW129" s="103" t="n">
        <v>14.228</v>
      </c>
      <c r="AX129" s="103" t="n">
        <v>13.952</v>
      </c>
      <c r="AY129" s="103" t="n">
        <v>13.676</v>
      </c>
      <c r="AZ129" s="103" t="n">
        <v>13.4</v>
      </c>
    </row>
    <row r="130" customFormat="false" ht="12.8" hidden="false" customHeight="false" outlineLevel="0" collapsed="false">
      <c r="A130" s="102" t="n">
        <v>163</v>
      </c>
      <c r="B130" s="103" t="n">
        <v>0</v>
      </c>
      <c r="C130" s="103" t="n">
        <v>0.5484</v>
      </c>
      <c r="D130" s="103" t="n">
        <v>1.0968</v>
      </c>
      <c r="E130" s="103" t="n">
        <v>1.6452</v>
      </c>
      <c r="F130" s="103" t="n">
        <v>2.1936</v>
      </c>
      <c r="G130" s="103" t="n">
        <v>2.742</v>
      </c>
      <c r="H130" s="103" t="n">
        <v>3.2904</v>
      </c>
      <c r="I130" s="103" t="n">
        <v>3.8388</v>
      </c>
      <c r="J130" s="103" t="n">
        <v>4.3872</v>
      </c>
      <c r="K130" s="103" t="n">
        <v>4.78428</v>
      </c>
      <c r="L130" s="103" t="n">
        <v>5.18136</v>
      </c>
      <c r="M130" s="103" t="n">
        <v>5.57844</v>
      </c>
      <c r="N130" s="103" t="n">
        <v>5.97552</v>
      </c>
      <c r="O130" s="103" t="n">
        <v>6.3726</v>
      </c>
      <c r="P130" s="103" t="n">
        <v>7.21488</v>
      </c>
      <c r="Q130" s="103" t="n">
        <v>8.05716</v>
      </c>
      <c r="R130" s="103" t="n">
        <v>8.89944</v>
      </c>
      <c r="S130" s="103" t="n">
        <v>9.74172</v>
      </c>
      <c r="T130" s="103" t="n">
        <v>10.584</v>
      </c>
      <c r="U130" s="103" t="n">
        <v>11.87028</v>
      </c>
      <c r="V130" s="103" t="n">
        <v>13.15656</v>
      </c>
      <c r="W130" s="103" t="n">
        <v>14.44284</v>
      </c>
      <c r="X130" s="103" t="n">
        <v>15.72912</v>
      </c>
      <c r="Y130" s="103" t="n">
        <v>17.0154</v>
      </c>
      <c r="Z130" s="103" t="n">
        <v>16.39216</v>
      </c>
      <c r="AA130" s="103" t="n">
        <v>15.76892</v>
      </c>
      <c r="AB130" s="103" t="n">
        <v>15.14568</v>
      </c>
      <c r="AC130" s="103" t="n">
        <v>14.52244</v>
      </c>
      <c r="AD130" s="103" t="n">
        <v>13.8992</v>
      </c>
      <c r="AE130" s="103" t="n">
        <v>14.3936</v>
      </c>
      <c r="AF130" s="103" t="n">
        <v>14.888</v>
      </c>
      <c r="AG130" s="103" t="n">
        <v>15.3824</v>
      </c>
      <c r="AH130" s="103" t="n">
        <v>15.8768</v>
      </c>
      <c r="AI130" s="103" t="n">
        <v>16.3712</v>
      </c>
      <c r="AJ130" s="103" t="n">
        <v>16.865602</v>
      </c>
      <c r="AK130" s="103" t="n">
        <v>17.36</v>
      </c>
      <c r="AL130" s="103" t="n">
        <v>17.096</v>
      </c>
      <c r="AM130" s="103" t="n">
        <v>16.832</v>
      </c>
      <c r="AN130" s="103" t="n">
        <v>16.568</v>
      </c>
      <c r="AO130" s="103" t="n">
        <v>16.304</v>
      </c>
      <c r="AP130" s="103" t="n">
        <v>16.04</v>
      </c>
      <c r="AQ130" s="103" t="n">
        <v>15.776</v>
      </c>
      <c r="AR130" s="103" t="n">
        <v>15.512</v>
      </c>
      <c r="AS130" s="103" t="n">
        <v>15.248</v>
      </c>
      <c r="AT130" s="103" t="n">
        <v>14.984</v>
      </c>
      <c r="AU130" s="103" t="n">
        <v>14.72</v>
      </c>
      <c r="AV130" s="103" t="n">
        <v>14.456</v>
      </c>
      <c r="AW130" s="103" t="n">
        <v>14.192</v>
      </c>
      <c r="AX130" s="103" t="n">
        <v>13.928</v>
      </c>
      <c r="AY130" s="103" t="n">
        <v>13.664</v>
      </c>
      <c r="AZ130" s="103" t="n">
        <v>13.4</v>
      </c>
    </row>
    <row r="131" customFormat="false" ht="12.8" hidden="false" customHeight="false" outlineLevel="0" collapsed="false">
      <c r="A131" s="102" t="n">
        <v>164</v>
      </c>
      <c r="B131" s="103" t="n">
        <v>0</v>
      </c>
      <c r="C131" s="103" t="n">
        <v>0.5392</v>
      </c>
      <c r="D131" s="103" t="n">
        <v>1.0784</v>
      </c>
      <c r="E131" s="103" t="n">
        <v>1.6176</v>
      </c>
      <c r="F131" s="103" t="n">
        <v>2.1568</v>
      </c>
      <c r="G131" s="103" t="n">
        <v>2.696</v>
      </c>
      <c r="H131" s="103" t="n">
        <v>3.2352</v>
      </c>
      <c r="I131" s="103" t="n">
        <v>3.7744</v>
      </c>
      <c r="J131" s="103" t="n">
        <v>4.3136</v>
      </c>
      <c r="K131" s="103" t="n">
        <v>4.71344</v>
      </c>
      <c r="L131" s="103" t="n">
        <v>5.11328</v>
      </c>
      <c r="M131" s="103" t="n">
        <v>5.51312</v>
      </c>
      <c r="N131" s="103" t="n">
        <v>5.91296</v>
      </c>
      <c r="O131" s="103" t="n">
        <v>6.3128</v>
      </c>
      <c r="P131" s="103" t="n">
        <v>7.14544</v>
      </c>
      <c r="Q131" s="103" t="n">
        <v>7.97808</v>
      </c>
      <c r="R131" s="103" t="n">
        <v>8.81072</v>
      </c>
      <c r="S131" s="103" t="n">
        <v>9.64336</v>
      </c>
      <c r="T131" s="103" t="n">
        <v>10.476</v>
      </c>
      <c r="U131" s="103" t="n">
        <v>11.72224</v>
      </c>
      <c r="V131" s="103" t="n">
        <v>12.96848</v>
      </c>
      <c r="W131" s="103" t="n">
        <v>14.21472</v>
      </c>
      <c r="X131" s="103" t="n">
        <v>15.46096</v>
      </c>
      <c r="Y131" s="103" t="n">
        <v>16.7072</v>
      </c>
      <c r="Z131" s="103" t="n">
        <v>16.10528</v>
      </c>
      <c r="AA131" s="103" t="n">
        <v>15.50336</v>
      </c>
      <c r="AB131" s="103" t="n">
        <v>14.90144</v>
      </c>
      <c r="AC131" s="103" t="n">
        <v>14.29952</v>
      </c>
      <c r="AD131" s="103" t="n">
        <v>13.6976</v>
      </c>
      <c r="AE131" s="103" t="n">
        <v>14.195085</v>
      </c>
      <c r="AF131" s="103" t="n">
        <v>14.69257</v>
      </c>
      <c r="AG131" s="103" t="n">
        <v>15.1900566666667</v>
      </c>
      <c r="AH131" s="103" t="n">
        <v>15.6875433333333</v>
      </c>
      <c r="AI131" s="103" t="n">
        <v>16.18503</v>
      </c>
      <c r="AJ131" s="103" t="n">
        <v>16.682516</v>
      </c>
      <c r="AK131" s="103" t="n">
        <v>17.18</v>
      </c>
      <c r="AL131" s="103" t="n">
        <v>16.928</v>
      </c>
      <c r="AM131" s="103" t="n">
        <v>16.676</v>
      </c>
      <c r="AN131" s="103" t="n">
        <v>16.424</v>
      </c>
      <c r="AO131" s="103" t="n">
        <v>16.172</v>
      </c>
      <c r="AP131" s="103" t="n">
        <v>15.92</v>
      </c>
      <c r="AQ131" s="103" t="n">
        <v>15.668</v>
      </c>
      <c r="AR131" s="103" t="n">
        <v>15.416</v>
      </c>
      <c r="AS131" s="103" t="n">
        <v>15.164</v>
      </c>
      <c r="AT131" s="103" t="n">
        <v>14.912</v>
      </c>
      <c r="AU131" s="103" t="n">
        <v>14.66</v>
      </c>
      <c r="AV131" s="103" t="n">
        <v>14.408</v>
      </c>
      <c r="AW131" s="103" t="n">
        <v>14.156</v>
      </c>
      <c r="AX131" s="103" t="n">
        <v>13.904</v>
      </c>
      <c r="AY131" s="103" t="n">
        <v>13.652</v>
      </c>
      <c r="AZ131" s="103" t="n">
        <v>13.4</v>
      </c>
    </row>
    <row r="132" customFormat="false" ht="12.8" hidden="false" customHeight="false" outlineLevel="0" collapsed="false">
      <c r="A132" s="102" t="n">
        <v>165</v>
      </c>
      <c r="B132" s="103" t="n">
        <v>0</v>
      </c>
      <c r="C132" s="103" t="n">
        <v>0.53</v>
      </c>
      <c r="D132" s="103" t="n">
        <v>1.06</v>
      </c>
      <c r="E132" s="103" t="n">
        <v>1.59</v>
      </c>
      <c r="F132" s="103" t="n">
        <v>2.12</v>
      </c>
      <c r="G132" s="103" t="n">
        <v>2.65</v>
      </c>
      <c r="H132" s="103" t="n">
        <v>3.18</v>
      </c>
      <c r="I132" s="103" t="n">
        <v>3.71</v>
      </c>
      <c r="J132" s="103" t="n">
        <v>4.24</v>
      </c>
      <c r="K132" s="103" t="n">
        <v>4.6426</v>
      </c>
      <c r="L132" s="103" t="n">
        <v>5.0452</v>
      </c>
      <c r="M132" s="103" t="n">
        <v>5.4478</v>
      </c>
      <c r="N132" s="103" t="n">
        <v>5.8504</v>
      </c>
      <c r="O132" s="103" t="n">
        <v>6.253</v>
      </c>
      <c r="P132" s="103" t="n">
        <v>7.076</v>
      </c>
      <c r="Q132" s="103" t="n">
        <v>7.899</v>
      </c>
      <c r="R132" s="103" t="n">
        <v>8.722</v>
      </c>
      <c r="S132" s="103" t="n">
        <v>9.545</v>
      </c>
      <c r="T132" s="103" t="n">
        <v>10.368</v>
      </c>
      <c r="U132" s="103" t="n">
        <v>11.5742</v>
      </c>
      <c r="V132" s="103" t="n">
        <v>12.7804</v>
      </c>
      <c r="W132" s="103" t="n">
        <v>13.9866</v>
      </c>
      <c r="X132" s="103" t="n">
        <v>15.1928</v>
      </c>
      <c r="Y132" s="103" t="n">
        <v>16.399</v>
      </c>
      <c r="Z132" s="103" t="n">
        <v>15.8184</v>
      </c>
      <c r="AA132" s="103" t="n">
        <v>15.2378</v>
      </c>
      <c r="AB132" s="103" t="n">
        <v>14.6572</v>
      </c>
      <c r="AC132" s="103" t="n">
        <v>14.0766</v>
      </c>
      <c r="AD132" s="103" t="n">
        <v>13.496</v>
      </c>
      <c r="AE132" s="103" t="n">
        <v>13.99657</v>
      </c>
      <c r="AF132" s="103" t="n">
        <v>14.49714</v>
      </c>
      <c r="AG132" s="103" t="n">
        <v>14.9977133333333</v>
      </c>
      <c r="AH132" s="103" t="n">
        <v>15.4982866666667</v>
      </c>
      <c r="AI132" s="103" t="n">
        <v>15.99886</v>
      </c>
      <c r="AJ132" s="103" t="n">
        <v>16.49943</v>
      </c>
      <c r="AK132" s="103" t="n">
        <v>17</v>
      </c>
      <c r="AL132" s="103" t="n">
        <v>16.76</v>
      </c>
      <c r="AM132" s="103" t="n">
        <v>16.52</v>
      </c>
      <c r="AN132" s="103" t="n">
        <v>16.28</v>
      </c>
      <c r="AO132" s="103" t="n">
        <v>16.04</v>
      </c>
      <c r="AP132" s="103" t="n">
        <v>15.8</v>
      </c>
      <c r="AQ132" s="103" t="n">
        <v>15.56</v>
      </c>
      <c r="AR132" s="103" t="n">
        <v>15.32</v>
      </c>
      <c r="AS132" s="103" t="n">
        <v>15.08</v>
      </c>
      <c r="AT132" s="103" t="n">
        <v>14.84</v>
      </c>
      <c r="AU132" s="103" t="n">
        <v>14.6</v>
      </c>
      <c r="AV132" s="103" t="n">
        <v>14.36</v>
      </c>
      <c r="AW132" s="103" t="n">
        <v>14.12</v>
      </c>
      <c r="AX132" s="103" t="n">
        <v>13.88</v>
      </c>
      <c r="AY132" s="103" t="n">
        <v>13.64</v>
      </c>
      <c r="AZ132" s="103" t="n">
        <v>13.4</v>
      </c>
    </row>
    <row r="133" customFormat="false" ht="12.8" hidden="false" customHeight="false" outlineLevel="0" collapsed="false">
      <c r="A133" s="102" t="n">
        <v>166</v>
      </c>
      <c r="B133" s="103" t="n">
        <v>0</v>
      </c>
      <c r="C133" s="103" t="n">
        <v>0.5208</v>
      </c>
      <c r="D133" s="103" t="n">
        <v>1.0416</v>
      </c>
      <c r="E133" s="103" t="n">
        <v>1.5624</v>
      </c>
      <c r="F133" s="103" t="n">
        <v>2.0832</v>
      </c>
      <c r="G133" s="103" t="n">
        <v>2.604</v>
      </c>
      <c r="H133" s="103" t="n">
        <v>3.1248</v>
      </c>
      <c r="I133" s="103" t="n">
        <v>3.6456</v>
      </c>
      <c r="J133" s="103" t="n">
        <v>4.1664</v>
      </c>
      <c r="K133" s="103" t="n">
        <v>4.57176</v>
      </c>
      <c r="L133" s="103" t="n">
        <v>4.97712</v>
      </c>
      <c r="M133" s="103" t="n">
        <v>5.38248</v>
      </c>
      <c r="N133" s="103" t="n">
        <v>5.78784</v>
      </c>
      <c r="O133" s="103" t="n">
        <v>6.1932</v>
      </c>
      <c r="P133" s="103" t="n">
        <v>7.00656</v>
      </c>
      <c r="Q133" s="103" t="n">
        <v>7.81992</v>
      </c>
      <c r="R133" s="103" t="n">
        <v>8.63328</v>
      </c>
      <c r="S133" s="103" t="n">
        <v>9.44664</v>
      </c>
      <c r="T133" s="103" t="n">
        <v>10.26</v>
      </c>
      <c r="U133" s="103" t="n">
        <v>11.42708</v>
      </c>
      <c r="V133" s="103" t="n">
        <v>12.59416</v>
      </c>
      <c r="W133" s="103" t="n">
        <v>13.76124</v>
      </c>
      <c r="X133" s="103" t="n">
        <v>14.92832</v>
      </c>
      <c r="Y133" s="103" t="n">
        <v>16.0954</v>
      </c>
      <c r="Z133" s="103" t="n">
        <v>15.5352</v>
      </c>
      <c r="AA133" s="103" t="n">
        <v>14.975</v>
      </c>
      <c r="AB133" s="103" t="n">
        <v>14.4148</v>
      </c>
      <c r="AC133" s="103" t="n">
        <v>13.8546</v>
      </c>
      <c r="AD133" s="103" t="n">
        <v>13.2944</v>
      </c>
      <c r="AE133" s="103" t="n">
        <v>13.789485</v>
      </c>
      <c r="AF133" s="103" t="n">
        <v>14.28457</v>
      </c>
      <c r="AG133" s="103" t="n">
        <v>14.7796566666667</v>
      </c>
      <c r="AH133" s="103" t="n">
        <v>15.2747433333333</v>
      </c>
      <c r="AI133" s="103" t="n">
        <v>15.76983</v>
      </c>
      <c r="AJ133" s="103" t="n">
        <v>16.264916</v>
      </c>
      <c r="AK133" s="103" t="n">
        <v>16.76</v>
      </c>
      <c r="AL133" s="103" t="n">
        <v>16.544</v>
      </c>
      <c r="AM133" s="103" t="n">
        <v>16.328</v>
      </c>
      <c r="AN133" s="103" t="n">
        <v>16.112</v>
      </c>
      <c r="AO133" s="103" t="n">
        <v>15.896</v>
      </c>
      <c r="AP133" s="103" t="n">
        <v>15.68</v>
      </c>
      <c r="AQ133" s="103" t="n">
        <v>15.464</v>
      </c>
      <c r="AR133" s="103" t="n">
        <v>15.248</v>
      </c>
      <c r="AS133" s="103" t="n">
        <v>15.032</v>
      </c>
      <c r="AT133" s="103" t="n">
        <v>14.816</v>
      </c>
      <c r="AU133" s="103" t="n">
        <v>14.6</v>
      </c>
      <c r="AV133" s="103" t="n">
        <v>14.384</v>
      </c>
      <c r="AW133" s="103" t="n">
        <v>14.168</v>
      </c>
      <c r="AX133" s="103" t="n">
        <v>13.952</v>
      </c>
      <c r="AY133" s="103" t="n">
        <v>13.736</v>
      </c>
      <c r="AZ133" s="103" t="n">
        <v>13.52</v>
      </c>
    </row>
    <row r="134" customFormat="false" ht="12.8" hidden="false" customHeight="false" outlineLevel="0" collapsed="false">
      <c r="A134" s="102" t="n">
        <v>167</v>
      </c>
      <c r="B134" s="103" t="n">
        <v>0</v>
      </c>
      <c r="C134" s="103" t="n">
        <v>0.5116</v>
      </c>
      <c r="D134" s="103" t="n">
        <v>1.0232</v>
      </c>
      <c r="E134" s="103" t="n">
        <v>1.5348</v>
      </c>
      <c r="F134" s="103" t="n">
        <v>2.0464</v>
      </c>
      <c r="G134" s="103" t="n">
        <v>2.558</v>
      </c>
      <c r="H134" s="103" t="n">
        <v>3.0696</v>
      </c>
      <c r="I134" s="103" t="n">
        <v>3.5812</v>
      </c>
      <c r="J134" s="103" t="n">
        <v>4.0928</v>
      </c>
      <c r="K134" s="103" t="n">
        <v>4.50092</v>
      </c>
      <c r="L134" s="103" t="n">
        <v>4.90904</v>
      </c>
      <c r="M134" s="103" t="n">
        <v>5.31716</v>
      </c>
      <c r="N134" s="103" t="n">
        <v>5.72528</v>
      </c>
      <c r="O134" s="103" t="n">
        <v>6.1334</v>
      </c>
      <c r="P134" s="103" t="n">
        <v>6.93712</v>
      </c>
      <c r="Q134" s="103" t="n">
        <v>7.74084</v>
      </c>
      <c r="R134" s="103" t="n">
        <v>8.54456</v>
      </c>
      <c r="S134" s="103" t="n">
        <v>9.34828</v>
      </c>
      <c r="T134" s="103" t="n">
        <v>10.152</v>
      </c>
      <c r="U134" s="103" t="n">
        <v>11.27996</v>
      </c>
      <c r="V134" s="103" t="n">
        <v>12.40792</v>
      </c>
      <c r="W134" s="103" t="n">
        <v>13.53588</v>
      </c>
      <c r="X134" s="103" t="n">
        <v>14.66384</v>
      </c>
      <c r="Y134" s="103" t="n">
        <v>15.7918</v>
      </c>
      <c r="Z134" s="103" t="n">
        <v>15.252</v>
      </c>
      <c r="AA134" s="103" t="n">
        <v>14.7122</v>
      </c>
      <c r="AB134" s="103" t="n">
        <v>14.1724</v>
      </c>
      <c r="AC134" s="103" t="n">
        <v>13.6326</v>
      </c>
      <c r="AD134" s="103" t="n">
        <v>13.0928</v>
      </c>
      <c r="AE134" s="103" t="n">
        <v>13.5824</v>
      </c>
      <c r="AF134" s="103" t="n">
        <v>14.072</v>
      </c>
      <c r="AG134" s="103" t="n">
        <v>14.5616</v>
      </c>
      <c r="AH134" s="103" t="n">
        <v>15.0512</v>
      </c>
      <c r="AI134" s="103" t="n">
        <v>15.5408</v>
      </c>
      <c r="AJ134" s="103" t="n">
        <v>16.030402</v>
      </c>
      <c r="AK134" s="103" t="n">
        <v>16.52</v>
      </c>
      <c r="AL134" s="103" t="n">
        <v>16.328</v>
      </c>
      <c r="AM134" s="103" t="n">
        <v>16.136</v>
      </c>
      <c r="AN134" s="103" t="n">
        <v>15.944</v>
      </c>
      <c r="AO134" s="103" t="n">
        <v>15.752</v>
      </c>
      <c r="AP134" s="103" t="n">
        <v>15.56</v>
      </c>
      <c r="AQ134" s="103" t="n">
        <v>15.368</v>
      </c>
      <c r="AR134" s="103" t="n">
        <v>15.176</v>
      </c>
      <c r="AS134" s="103" t="n">
        <v>14.984</v>
      </c>
      <c r="AT134" s="103" t="n">
        <v>14.792</v>
      </c>
      <c r="AU134" s="103" t="n">
        <v>14.6</v>
      </c>
      <c r="AV134" s="103" t="n">
        <v>14.408</v>
      </c>
      <c r="AW134" s="103" t="n">
        <v>14.216</v>
      </c>
      <c r="AX134" s="103" t="n">
        <v>14.024</v>
      </c>
      <c r="AY134" s="103" t="n">
        <v>13.832</v>
      </c>
      <c r="AZ134" s="103" t="n">
        <v>13.64</v>
      </c>
    </row>
    <row r="135" customFormat="false" ht="12.8" hidden="false" customHeight="false" outlineLevel="0" collapsed="false">
      <c r="A135" s="102" t="n">
        <v>168</v>
      </c>
      <c r="B135" s="103" t="n">
        <v>0</v>
      </c>
      <c r="C135" s="103" t="n">
        <v>0.5024</v>
      </c>
      <c r="D135" s="103" t="n">
        <v>1.0048</v>
      </c>
      <c r="E135" s="103" t="n">
        <v>1.5072</v>
      </c>
      <c r="F135" s="103" t="n">
        <v>2.0096</v>
      </c>
      <c r="G135" s="103" t="n">
        <v>2.512</v>
      </c>
      <c r="H135" s="103" t="n">
        <v>3.0144</v>
      </c>
      <c r="I135" s="103" t="n">
        <v>3.5168</v>
      </c>
      <c r="J135" s="103" t="n">
        <v>4.0192</v>
      </c>
      <c r="K135" s="103" t="n">
        <v>4.43008</v>
      </c>
      <c r="L135" s="103" t="n">
        <v>4.84096</v>
      </c>
      <c r="M135" s="103" t="n">
        <v>5.25184</v>
      </c>
      <c r="N135" s="103" t="n">
        <v>5.66272</v>
      </c>
      <c r="O135" s="103" t="n">
        <v>6.0736</v>
      </c>
      <c r="P135" s="103" t="n">
        <v>6.86768</v>
      </c>
      <c r="Q135" s="103" t="n">
        <v>7.66176</v>
      </c>
      <c r="R135" s="103" t="n">
        <v>8.45584</v>
      </c>
      <c r="S135" s="103" t="n">
        <v>9.24992</v>
      </c>
      <c r="T135" s="103" t="n">
        <v>10.044</v>
      </c>
      <c r="U135" s="103" t="n">
        <v>11.13284</v>
      </c>
      <c r="V135" s="103" t="n">
        <v>12.22168</v>
      </c>
      <c r="W135" s="103" t="n">
        <v>13.31052</v>
      </c>
      <c r="X135" s="103" t="n">
        <v>14.39936</v>
      </c>
      <c r="Y135" s="103" t="n">
        <v>15.4882</v>
      </c>
      <c r="Z135" s="103" t="n">
        <v>14.9688</v>
      </c>
      <c r="AA135" s="103" t="n">
        <v>14.4494</v>
      </c>
      <c r="AB135" s="103" t="n">
        <v>13.93</v>
      </c>
      <c r="AC135" s="103" t="n">
        <v>13.4106</v>
      </c>
      <c r="AD135" s="103" t="n">
        <v>12.8912</v>
      </c>
      <c r="AE135" s="103" t="n">
        <v>13.375315</v>
      </c>
      <c r="AF135" s="103" t="n">
        <v>13.85943</v>
      </c>
      <c r="AG135" s="103" t="n">
        <v>14.3435433333333</v>
      </c>
      <c r="AH135" s="103" t="n">
        <v>14.8276566666667</v>
      </c>
      <c r="AI135" s="103" t="n">
        <v>15.31177</v>
      </c>
      <c r="AJ135" s="103" t="n">
        <v>15.795888</v>
      </c>
      <c r="AK135" s="103" t="n">
        <v>16.28</v>
      </c>
      <c r="AL135" s="103" t="n">
        <v>16.112</v>
      </c>
      <c r="AM135" s="103" t="n">
        <v>15.944</v>
      </c>
      <c r="AN135" s="103" t="n">
        <v>15.776</v>
      </c>
      <c r="AO135" s="103" t="n">
        <v>15.608</v>
      </c>
      <c r="AP135" s="103" t="n">
        <v>15.44</v>
      </c>
      <c r="AQ135" s="103" t="n">
        <v>15.272</v>
      </c>
      <c r="AR135" s="103" t="n">
        <v>15.104</v>
      </c>
      <c r="AS135" s="103" t="n">
        <v>14.936</v>
      </c>
      <c r="AT135" s="103" t="n">
        <v>14.768</v>
      </c>
      <c r="AU135" s="103" t="n">
        <v>14.6</v>
      </c>
      <c r="AV135" s="103" t="n">
        <v>14.432</v>
      </c>
      <c r="AW135" s="103" t="n">
        <v>14.264</v>
      </c>
      <c r="AX135" s="103" t="n">
        <v>14.096</v>
      </c>
      <c r="AY135" s="103" t="n">
        <v>13.928</v>
      </c>
      <c r="AZ135" s="103" t="n">
        <v>13.76</v>
      </c>
    </row>
    <row r="136" customFormat="false" ht="12.8" hidden="false" customHeight="false" outlineLevel="0" collapsed="false">
      <c r="A136" s="102" t="n">
        <v>169</v>
      </c>
      <c r="B136" s="103" t="n">
        <v>0</v>
      </c>
      <c r="C136" s="103" t="n">
        <v>0.4932</v>
      </c>
      <c r="D136" s="103" t="n">
        <v>0.9864</v>
      </c>
      <c r="E136" s="103" t="n">
        <v>1.4796</v>
      </c>
      <c r="F136" s="103" t="n">
        <v>1.9728</v>
      </c>
      <c r="G136" s="103" t="n">
        <v>2.466</v>
      </c>
      <c r="H136" s="103" t="n">
        <v>2.9592</v>
      </c>
      <c r="I136" s="103" t="n">
        <v>3.4524</v>
      </c>
      <c r="J136" s="103" t="n">
        <v>3.9456</v>
      </c>
      <c r="K136" s="103" t="n">
        <v>4.35924</v>
      </c>
      <c r="L136" s="103" t="n">
        <v>4.77288</v>
      </c>
      <c r="M136" s="103" t="n">
        <v>5.18652</v>
      </c>
      <c r="N136" s="103" t="n">
        <v>5.60016</v>
      </c>
      <c r="O136" s="103" t="n">
        <v>6.0138</v>
      </c>
      <c r="P136" s="103" t="n">
        <v>6.79824</v>
      </c>
      <c r="Q136" s="103" t="n">
        <v>7.58268</v>
      </c>
      <c r="R136" s="103" t="n">
        <v>8.36712</v>
      </c>
      <c r="S136" s="103" t="n">
        <v>9.15156</v>
      </c>
      <c r="T136" s="103" t="n">
        <v>9.936</v>
      </c>
      <c r="U136" s="103" t="n">
        <v>10.98572</v>
      </c>
      <c r="V136" s="103" t="n">
        <v>12.03544</v>
      </c>
      <c r="W136" s="103" t="n">
        <v>13.08516</v>
      </c>
      <c r="X136" s="103" t="n">
        <v>14.13488</v>
      </c>
      <c r="Y136" s="103" t="n">
        <v>15.1846</v>
      </c>
      <c r="Z136" s="103" t="n">
        <v>14.6856</v>
      </c>
      <c r="AA136" s="103" t="n">
        <v>14.1866</v>
      </c>
      <c r="AB136" s="103" t="n">
        <v>13.6876</v>
      </c>
      <c r="AC136" s="103" t="n">
        <v>13.1886</v>
      </c>
      <c r="AD136" s="103" t="n">
        <v>12.6896</v>
      </c>
      <c r="AE136" s="103" t="n">
        <v>13.16823</v>
      </c>
      <c r="AF136" s="103" t="n">
        <v>13.64686</v>
      </c>
      <c r="AG136" s="103" t="n">
        <v>14.1254866666667</v>
      </c>
      <c r="AH136" s="103" t="n">
        <v>14.6041133333333</v>
      </c>
      <c r="AI136" s="103" t="n">
        <v>15.08274</v>
      </c>
      <c r="AJ136" s="103" t="n">
        <v>15.561374</v>
      </c>
      <c r="AK136" s="103" t="n">
        <v>16.04</v>
      </c>
      <c r="AL136" s="103" t="n">
        <v>15.896</v>
      </c>
      <c r="AM136" s="103" t="n">
        <v>15.752</v>
      </c>
      <c r="AN136" s="103" t="n">
        <v>15.608</v>
      </c>
      <c r="AO136" s="103" t="n">
        <v>15.464</v>
      </c>
      <c r="AP136" s="103" t="n">
        <v>15.32</v>
      </c>
      <c r="AQ136" s="103" t="n">
        <v>15.176</v>
      </c>
      <c r="AR136" s="103" t="n">
        <v>15.032</v>
      </c>
      <c r="AS136" s="103" t="n">
        <v>14.888</v>
      </c>
      <c r="AT136" s="103" t="n">
        <v>14.744</v>
      </c>
      <c r="AU136" s="103" t="n">
        <v>14.6</v>
      </c>
      <c r="AV136" s="103" t="n">
        <v>14.456</v>
      </c>
      <c r="AW136" s="103" t="n">
        <v>14.312</v>
      </c>
      <c r="AX136" s="103" t="n">
        <v>14.168</v>
      </c>
      <c r="AY136" s="103" t="n">
        <v>14.024</v>
      </c>
      <c r="AZ136" s="103" t="n">
        <v>13.88</v>
      </c>
    </row>
    <row r="137" customFormat="false" ht="12.8" hidden="false" customHeight="false" outlineLevel="0" collapsed="false">
      <c r="A137" s="102" t="n">
        <v>170</v>
      </c>
      <c r="B137" s="103" t="n">
        <v>0</v>
      </c>
      <c r="C137" s="103" t="n">
        <v>0.484</v>
      </c>
      <c r="D137" s="103" t="n">
        <v>0.968</v>
      </c>
      <c r="E137" s="103" t="n">
        <v>1.452</v>
      </c>
      <c r="F137" s="103" t="n">
        <v>1.936</v>
      </c>
      <c r="G137" s="103" t="n">
        <v>2.42</v>
      </c>
      <c r="H137" s="103" t="n">
        <v>2.904</v>
      </c>
      <c r="I137" s="103" t="n">
        <v>3.388</v>
      </c>
      <c r="J137" s="103" t="n">
        <v>3.872</v>
      </c>
      <c r="K137" s="103" t="n">
        <v>4.2884</v>
      </c>
      <c r="L137" s="103" t="n">
        <v>4.7048</v>
      </c>
      <c r="M137" s="103" t="n">
        <v>5.1212</v>
      </c>
      <c r="N137" s="103" t="n">
        <v>5.5376</v>
      </c>
      <c r="O137" s="103" t="n">
        <v>5.954</v>
      </c>
      <c r="P137" s="103" t="n">
        <v>6.7288</v>
      </c>
      <c r="Q137" s="103" t="n">
        <v>7.5036</v>
      </c>
      <c r="R137" s="103" t="n">
        <v>8.2784</v>
      </c>
      <c r="S137" s="103" t="n">
        <v>9.0532</v>
      </c>
      <c r="T137" s="103" t="n">
        <v>9.828</v>
      </c>
      <c r="U137" s="103" t="n">
        <v>10.8386</v>
      </c>
      <c r="V137" s="103" t="n">
        <v>11.8492</v>
      </c>
      <c r="W137" s="103" t="n">
        <v>12.8598</v>
      </c>
      <c r="X137" s="103" t="n">
        <v>13.8704</v>
      </c>
      <c r="Y137" s="103" t="n">
        <v>14.881</v>
      </c>
      <c r="Z137" s="103" t="n">
        <v>14.4024</v>
      </c>
      <c r="AA137" s="103" t="n">
        <v>13.9238</v>
      </c>
      <c r="AB137" s="103" t="n">
        <v>13.4452</v>
      </c>
      <c r="AC137" s="103" t="n">
        <v>12.9666</v>
      </c>
      <c r="AD137" s="103" t="n">
        <v>12.488</v>
      </c>
      <c r="AE137" s="103" t="n">
        <v>12.961145</v>
      </c>
      <c r="AF137" s="103" t="n">
        <v>13.43429</v>
      </c>
      <c r="AG137" s="103" t="n">
        <v>13.90743</v>
      </c>
      <c r="AH137" s="103" t="n">
        <v>14.38057</v>
      </c>
      <c r="AI137" s="103" t="n">
        <v>14.85371</v>
      </c>
      <c r="AJ137" s="103" t="n">
        <v>15.32686</v>
      </c>
      <c r="AK137" s="103" t="n">
        <v>15.8</v>
      </c>
      <c r="AL137" s="103" t="n">
        <v>15.68</v>
      </c>
      <c r="AM137" s="103" t="n">
        <v>15.56</v>
      </c>
      <c r="AN137" s="103" t="n">
        <v>15.44</v>
      </c>
      <c r="AO137" s="103" t="n">
        <v>15.32</v>
      </c>
      <c r="AP137" s="103" t="n">
        <v>15.2</v>
      </c>
      <c r="AQ137" s="103" t="n">
        <v>15.08</v>
      </c>
      <c r="AR137" s="103" t="n">
        <v>14.96</v>
      </c>
      <c r="AS137" s="103" t="n">
        <v>14.84</v>
      </c>
      <c r="AT137" s="103" t="n">
        <v>14.72</v>
      </c>
      <c r="AU137" s="103" t="n">
        <v>14.6</v>
      </c>
      <c r="AV137" s="103" t="n">
        <v>14.48</v>
      </c>
      <c r="AW137" s="103" t="n">
        <v>14.36</v>
      </c>
      <c r="AX137" s="103" t="n">
        <v>14.24</v>
      </c>
      <c r="AY137" s="103" t="n">
        <v>14.12</v>
      </c>
      <c r="AZ137" s="103" t="n">
        <v>14</v>
      </c>
    </row>
    <row r="138" customFormat="false" ht="12.8" hidden="false" customHeight="false" outlineLevel="0" collapsed="false">
      <c r="A138" s="102" t="n">
        <v>171</v>
      </c>
      <c r="B138" s="103" t="n">
        <v>0</v>
      </c>
      <c r="C138" s="103" t="n">
        <v>0.4748</v>
      </c>
      <c r="D138" s="103" t="n">
        <v>0.9496</v>
      </c>
      <c r="E138" s="103" t="n">
        <v>1.4244</v>
      </c>
      <c r="F138" s="103" t="n">
        <v>1.8992</v>
      </c>
      <c r="G138" s="103" t="n">
        <v>2.374</v>
      </c>
      <c r="H138" s="103" t="n">
        <v>2.8488</v>
      </c>
      <c r="I138" s="103" t="n">
        <v>3.3236</v>
      </c>
      <c r="J138" s="103" t="n">
        <v>3.7984</v>
      </c>
      <c r="K138" s="103" t="n">
        <v>4.21756</v>
      </c>
      <c r="L138" s="103" t="n">
        <v>4.63672</v>
      </c>
      <c r="M138" s="103" t="n">
        <v>5.05588</v>
      </c>
      <c r="N138" s="103" t="n">
        <v>5.47504</v>
      </c>
      <c r="O138" s="103" t="n">
        <v>5.8942</v>
      </c>
      <c r="P138" s="103" t="n">
        <v>6.65936</v>
      </c>
      <c r="Q138" s="103" t="n">
        <v>7.42452</v>
      </c>
      <c r="R138" s="103" t="n">
        <v>8.18968</v>
      </c>
      <c r="S138" s="103" t="n">
        <v>8.95484</v>
      </c>
      <c r="T138" s="103" t="n">
        <v>9.72</v>
      </c>
      <c r="U138" s="103" t="n">
        <v>10.69056</v>
      </c>
      <c r="V138" s="103" t="n">
        <v>11.66112</v>
      </c>
      <c r="W138" s="103" t="n">
        <v>12.63168</v>
      </c>
      <c r="X138" s="103" t="n">
        <v>13.60224</v>
      </c>
      <c r="Y138" s="103" t="n">
        <v>14.5728</v>
      </c>
      <c r="Z138" s="103" t="n">
        <v>14.11664</v>
      </c>
      <c r="AA138" s="103" t="n">
        <v>13.66048</v>
      </c>
      <c r="AB138" s="103" t="n">
        <v>13.20432</v>
      </c>
      <c r="AC138" s="103" t="n">
        <v>12.74816</v>
      </c>
      <c r="AD138" s="103" t="n">
        <v>12.292</v>
      </c>
      <c r="AE138" s="103" t="n">
        <v>12.74743</v>
      </c>
      <c r="AF138" s="103" t="n">
        <v>13.20286</v>
      </c>
      <c r="AG138" s="103" t="n">
        <v>13.6582866666667</v>
      </c>
      <c r="AH138" s="103" t="n">
        <v>14.1137133333333</v>
      </c>
      <c r="AI138" s="103" t="n">
        <v>14.56914</v>
      </c>
      <c r="AJ138" s="103" t="n">
        <v>15.024574</v>
      </c>
      <c r="AK138" s="103" t="n">
        <v>15.48</v>
      </c>
      <c r="AL138" s="103" t="n">
        <v>15.4</v>
      </c>
      <c r="AM138" s="103" t="n">
        <v>15.32</v>
      </c>
      <c r="AN138" s="103" t="n">
        <v>15.24</v>
      </c>
      <c r="AO138" s="103" t="n">
        <v>15.16</v>
      </c>
      <c r="AP138" s="103" t="n">
        <v>15.08</v>
      </c>
      <c r="AQ138" s="103" t="n">
        <v>15</v>
      </c>
      <c r="AR138" s="103" t="n">
        <v>14.92</v>
      </c>
      <c r="AS138" s="103" t="n">
        <v>14.84</v>
      </c>
      <c r="AT138" s="103" t="n">
        <v>14.76</v>
      </c>
      <c r="AU138" s="103" t="n">
        <v>14.68</v>
      </c>
      <c r="AV138" s="103" t="n">
        <v>14.6</v>
      </c>
      <c r="AW138" s="103" t="n">
        <v>14.52</v>
      </c>
      <c r="AX138" s="103" t="n">
        <v>14.44</v>
      </c>
      <c r="AY138" s="103" t="n">
        <v>14.36</v>
      </c>
      <c r="AZ138" s="103" t="n">
        <v>14.28</v>
      </c>
    </row>
    <row r="139" customFormat="false" ht="12.8" hidden="false" customHeight="false" outlineLevel="0" collapsed="false">
      <c r="A139" s="102" t="n">
        <v>172</v>
      </c>
      <c r="B139" s="103" t="n">
        <v>0</v>
      </c>
      <c r="C139" s="103" t="n">
        <v>0.4656</v>
      </c>
      <c r="D139" s="103" t="n">
        <v>0.9312</v>
      </c>
      <c r="E139" s="103" t="n">
        <v>1.3968</v>
      </c>
      <c r="F139" s="103" t="n">
        <v>1.8624</v>
      </c>
      <c r="G139" s="103" t="n">
        <v>2.328</v>
      </c>
      <c r="H139" s="103" t="n">
        <v>2.7936</v>
      </c>
      <c r="I139" s="103" t="n">
        <v>3.2592</v>
      </c>
      <c r="J139" s="103" t="n">
        <v>3.7248</v>
      </c>
      <c r="K139" s="103" t="n">
        <v>4.14672</v>
      </c>
      <c r="L139" s="103" t="n">
        <v>4.56864</v>
      </c>
      <c r="M139" s="103" t="n">
        <v>4.99056</v>
      </c>
      <c r="N139" s="103" t="n">
        <v>5.41248</v>
      </c>
      <c r="O139" s="103" t="n">
        <v>5.8344</v>
      </c>
      <c r="P139" s="103" t="n">
        <v>6.58992</v>
      </c>
      <c r="Q139" s="103" t="n">
        <v>7.34544</v>
      </c>
      <c r="R139" s="103" t="n">
        <v>8.10096</v>
      </c>
      <c r="S139" s="103" t="n">
        <v>8.85648</v>
      </c>
      <c r="T139" s="103" t="n">
        <v>9.612</v>
      </c>
      <c r="U139" s="103" t="n">
        <v>10.54252</v>
      </c>
      <c r="V139" s="103" t="n">
        <v>11.47304</v>
      </c>
      <c r="W139" s="103" t="n">
        <v>12.40356</v>
      </c>
      <c r="X139" s="103" t="n">
        <v>13.33408</v>
      </c>
      <c r="Y139" s="103" t="n">
        <v>14.2646</v>
      </c>
      <c r="Z139" s="103" t="n">
        <v>13.83088</v>
      </c>
      <c r="AA139" s="103" t="n">
        <v>13.39716</v>
      </c>
      <c r="AB139" s="103" t="n">
        <v>12.96344</v>
      </c>
      <c r="AC139" s="103" t="n">
        <v>12.52972</v>
      </c>
      <c r="AD139" s="103" t="n">
        <v>12.096</v>
      </c>
      <c r="AE139" s="103" t="n">
        <v>12.533715</v>
      </c>
      <c r="AF139" s="103" t="n">
        <v>12.97143</v>
      </c>
      <c r="AG139" s="103" t="n">
        <v>13.4091433333333</v>
      </c>
      <c r="AH139" s="103" t="n">
        <v>13.8468566666667</v>
      </c>
      <c r="AI139" s="103" t="n">
        <v>14.28457</v>
      </c>
      <c r="AJ139" s="103" t="n">
        <v>14.722288</v>
      </c>
      <c r="AK139" s="103" t="n">
        <v>15.16</v>
      </c>
      <c r="AL139" s="103" t="n">
        <v>15.12</v>
      </c>
      <c r="AM139" s="103" t="n">
        <v>15.08</v>
      </c>
      <c r="AN139" s="103" t="n">
        <v>15.04</v>
      </c>
      <c r="AO139" s="103" t="n">
        <v>15</v>
      </c>
      <c r="AP139" s="103" t="n">
        <v>14.96</v>
      </c>
      <c r="AQ139" s="103" t="n">
        <v>14.92</v>
      </c>
      <c r="AR139" s="103" t="n">
        <v>14.88</v>
      </c>
      <c r="AS139" s="103" t="n">
        <v>14.84</v>
      </c>
      <c r="AT139" s="103" t="n">
        <v>14.8</v>
      </c>
      <c r="AU139" s="103" t="n">
        <v>14.76</v>
      </c>
      <c r="AV139" s="103" t="n">
        <v>14.72</v>
      </c>
      <c r="AW139" s="103" t="n">
        <v>14.68</v>
      </c>
      <c r="AX139" s="103" t="n">
        <v>14.64</v>
      </c>
      <c r="AY139" s="103" t="n">
        <v>14.6</v>
      </c>
      <c r="AZ139" s="103" t="n">
        <v>14.56</v>
      </c>
    </row>
    <row r="140" customFormat="false" ht="12.8" hidden="false" customHeight="false" outlineLevel="0" collapsed="false">
      <c r="A140" s="102" t="n">
        <v>173</v>
      </c>
      <c r="B140" s="103" t="n">
        <v>0</v>
      </c>
      <c r="C140" s="103" t="n">
        <v>0.4564</v>
      </c>
      <c r="D140" s="103" t="n">
        <v>0.9128</v>
      </c>
      <c r="E140" s="103" t="n">
        <v>1.3692</v>
      </c>
      <c r="F140" s="103" t="n">
        <v>1.8256</v>
      </c>
      <c r="G140" s="103" t="n">
        <v>2.282</v>
      </c>
      <c r="H140" s="103" t="n">
        <v>2.7384</v>
      </c>
      <c r="I140" s="103" t="n">
        <v>3.1948</v>
      </c>
      <c r="J140" s="103" t="n">
        <v>3.6512</v>
      </c>
      <c r="K140" s="103" t="n">
        <v>4.07588</v>
      </c>
      <c r="L140" s="103" t="n">
        <v>4.50056</v>
      </c>
      <c r="M140" s="103" t="n">
        <v>4.92524</v>
      </c>
      <c r="N140" s="103" t="n">
        <v>5.34992</v>
      </c>
      <c r="O140" s="103" t="n">
        <v>5.7746</v>
      </c>
      <c r="P140" s="103" t="n">
        <v>6.52048</v>
      </c>
      <c r="Q140" s="103" t="n">
        <v>7.26636</v>
      </c>
      <c r="R140" s="103" t="n">
        <v>8.01224</v>
      </c>
      <c r="S140" s="103" t="n">
        <v>8.75812</v>
      </c>
      <c r="T140" s="103" t="n">
        <v>9.504</v>
      </c>
      <c r="U140" s="103" t="n">
        <v>10.39448</v>
      </c>
      <c r="V140" s="103" t="n">
        <v>11.28496</v>
      </c>
      <c r="W140" s="103" t="n">
        <v>12.17544</v>
      </c>
      <c r="X140" s="103" t="n">
        <v>13.06592</v>
      </c>
      <c r="Y140" s="103" t="n">
        <v>13.9564</v>
      </c>
      <c r="Z140" s="103" t="n">
        <v>13.54512</v>
      </c>
      <c r="AA140" s="103" t="n">
        <v>13.13384</v>
      </c>
      <c r="AB140" s="103" t="n">
        <v>12.72256</v>
      </c>
      <c r="AC140" s="103" t="n">
        <v>12.31128</v>
      </c>
      <c r="AD140" s="103" t="n">
        <v>11.9</v>
      </c>
      <c r="AE140" s="103" t="n">
        <v>12.32</v>
      </c>
      <c r="AF140" s="103" t="n">
        <v>12.74</v>
      </c>
      <c r="AG140" s="103" t="n">
        <v>13.16</v>
      </c>
      <c r="AH140" s="103" t="n">
        <v>13.58</v>
      </c>
      <c r="AI140" s="103" t="n">
        <v>14</v>
      </c>
      <c r="AJ140" s="103" t="n">
        <v>14.420002</v>
      </c>
      <c r="AK140" s="103" t="n">
        <v>14.84</v>
      </c>
      <c r="AL140" s="103" t="n">
        <v>14.84</v>
      </c>
      <c r="AM140" s="103" t="n">
        <v>14.84</v>
      </c>
      <c r="AN140" s="103" t="n">
        <v>14.84</v>
      </c>
      <c r="AO140" s="103" t="n">
        <v>14.84</v>
      </c>
      <c r="AP140" s="103" t="n">
        <v>14.84</v>
      </c>
      <c r="AQ140" s="103" t="n">
        <v>14.84</v>
      </c>
      <c r="AR140" s="103" t="n">
        <v>14.84</v>
      </c>
      <c r="AS140" s="103" t="n">
        <v>14.84</v>
      </c>
      <c r="AT140" s="103" t="n">
        <v>14.84</v>
      </c>
      <c r="AU140" s="103" t="n">
        <v>14.84</v>
      </c>
      <c r="AV140" s="103" t="n">
        <v>14.84</v>
      </c>
      <c r="AW140" s="103" t="n">
        <v>14.84</v>
      </c>
      <c r="AX140" s="103" t="n">
        <v>14.84</v>
      </c>
      <c r="AY140" s="103" t="n">
        <v>14.84</v>
      </c>
      <c r="AZ140" s="103" t="n">
        <v>14.84</v>
      </c>
    </row>
    <row r="141" customFormat="false" ht="12.8" hidden="false" customHeight="false" outlineLevel="0" collapsed="false">
      <c r="A141" s="102" t="n">
        <v>174</v>
      </c>
      <c r="B141" s="103" t="n">
        <v>0</v>
      </c>
      <c r="C141" s="103" t="n">
        <v>0.4472</v>
      </c>
      <c r="D141" s="103" t="n">
        <v>0.8944</v>
      </c>
      <c r="E141" s="103" t="n">
        <v>1.3416</v>
      </c>
      <c r="F141" s="103" t="n">
        <v>1.7888</v>
      </c>
      <c r="G141" s="103" t="n">
        <v>2.236</v>
      </c>
      <c r="H141" s="103" t="n">
        <v>2.6832</v>
      </c>
      <c r="I141" s="103" t="n">
        <v>3.1304</v>
      </c>
      <c r="J141" s="103" t="n">
        <v>3.5776</v>
      </c>
      <c r="K141" s="103" t="n">
        <v>4.00504</v>
      </c>
      <c r="L141" s="103" t="n">
        <v>4.43248</v>
      </c>
      <c r="M141" s="103" t="n">
        <v>4.85992</v>
      </c>
      <c r="N141" s="103" t="n">
        <v>5.28736</v>
      </c>
      <c r="O141" s="103" t="n">
        <v>5.7148</v>
      </c>
      <c r="P141" s="103" t="n">
        <v>6.45104</v>
      </c>
      <c r="Q141" s="103" t="n">
        <v>7.18728</v>
      </c>
      <c r="R141" s="103" t="n">
        <v>7.92352</v>
      </c>
      <c r="S141" s="103" t="n">
        <v>8.65976</v>
      </c>
      <c r="T141" s="103" t="n">
        <v>9.396</v>
      </c>
      <c r="U141" s="103" t="n">
        <v>10.24644</v>
      </c>
      <c r="V141" s="103" t="n">
        <v>11.09688</v>
      </c>
      <c r="W141" s="103" t="n">
        <v>11.94732</v>
      </c>
      <c r="X141" s="103" t="n">
        <v>12.79776</v>
      </c>
      <c r="Y141" s="103" t="n">
        <v>13.6482</v>
      </c>
      <c r="Z141" s="103" t="n">
        <v>13.25936</v>
      </c>
      <c r="AA141" s="103" t="n">
        <v>12.87052</v>
      </c>
      <c r="AB141" s="103" t="n">
        <v>12.48168</v>
      </c>
      <c r="AC141" s="103" t="n">
        <v>12.09284</v>
      </c>
      <c r="AD141" s="103" t="n">
        <v>11.704</v>
      </c>
      <c r="AE141" s="103" t="n">
        <v>12.106285</v>
      </c>
      <c r="AF141" s="103" t="n">
        <v>12.50857</v>
      </c>
      <c r="AG141" s="103" t="n">
        <v>12.9108566666667</v>
      </c>
      <c r="AH141" s="103" t="n">
        <v>13.3131433333333</v>
      </c>
      <c r="AI141" s="103" t="n">
        <v>13.71543</v>
      </c>
      <c r="AJ141" s="103" t="n">
        <v>14.117716</v>
      </c>
      <c r="AK141" s="103" t="n">
        <v>14.52</v>
      </c>
      <c r="AL141" s="103" t="n">
        <v>14.56</v>
      </c>
      <c r="AM141" s="103" t="n">
        <v>14.6</v>
      </c>
      <c r="AN141" s="103" t="n">
        <v>14.64</v>
      </c>
      <c r="AO141" s="103" t="n">
        <v>14.68</v>
      </c>
      <c r="AP141" s="103" t="n">
        <v>14.72</v>
      </c>
      <c r="AQ141" s="103" t="n">
        <v>14.76</v>
      </c>
      <c r="AR141" s="103" t="n">
        <v>14.8</v>
      </c>
      <c r="AS141" s="103" t="n">
        <v>14.84</v>
      </c>
      <c r="AT141" s="103" t="n">
        <v>14.88</v>
      </c>
      <c r="AU141" s="103" t="n">
        <v>14.92</v>
      </c>
      <c r="AV141" s="103" t="n">
        <v>14.96</v>
      </c>
      <c r="AW141" s="103" t="n">
        <v>15</v>
      </c>
      <c r="AX141" s="103" t="n">
        <v>15.04</v>
      </c>
      <c r="AY141" s="103" t="n">
        <v>15.08</v>
      </c>
      <c r="AZ141" s="103" t="n">
        <v>15.12</v>
      </c>
    </row>
    <row r="142" customFormat="false" ht="12.8" hidden="false" customHeight="false" outlineLevel="0" collapsed="false">
      <c r="A142" s="102" t="n">
        <v>175</v>
      </c>
      <c r="B142" s="103" t="n">
        <v>0</v>
      </c>
      <c r="C142" s="103" t="n">
        <v>0.438</v>
      </c>
      <c r="D142" s="103" t="n">
        <v>0.876</v>
      </c>
      <c r="E142" s="103" t="n">
        <v>1.314</v>
      </c>
      <c r="F142" s="103" t="n">
        <v>1.752</v>
      </c>
      <c r="G142" s="103" t="n">
        <v>2.19</v>
      </c>
      <c r="H142" s="103" t="n">
        <v>2.628</v>
      </c>
      <c r="I142" s="103" t="n">
        <v>3.066</v>
      </c>
      <c r="J142" s="103" t="n">
        <v>3.504</v>
      </c>
      <c r="K142" s="103" t="n">
        <v>3.9342</v>
      </c>
      <c r="L142" s="103" t="n">
        <v>4.3644</v>
      </c>
      <c r="M142" s="103" t="n">
        <v>4.7946</v>
      </c>
      <c r="N142" s="103" t="n">
        <v>5.2248</v>
      </c>
      <c r="O142" s="103" t="n">
        <v>5.655</v>
      </c>
      <c r="P142" s="103" t="n">
        <v>6.3816</v>
      </c>
      <c r="Q142" s="103" t="n">
        <v>7.1082</v>
      </c>
      <c r="R142" s="103" t="n">
        <v>7.8348</v>
      </c>
      <c r="S142" s="103" t="n">
        <v>8.5614</v>
      </c>
      <c r="T142" s="103" t="n">
        <v>9.288</v>
      </c>
      <c r="U142" s="103" t="n">
        <v>10.0984</v>
      </c>
      <c r="V142" s="103" t="n">
        <v>10.9088</v>
      </c>
      <c r="W142" s="103" t="n">
        <v>11.7192</v>
      </c>
      <c r="X142" s="103" t="n">
        <v>12.5296</v>
      </c>
      <c r="Y142" s="103" t="n">
        <v>13.34</v>
      </c>
      <c r="Z142" s="103" t="n">
        <v>12.9736</v>
      </c>
      <c r="AA142" s="103" t="n">
        <v>12.6072</v>
      </c>
      <c r="AB142" s="103" t="n">
        <v>12.2408</v>
      </c>
      <c r="AC142" s="103" t="n">
        <v>11.8744</v>
      </c>
      <c r="AD142" s="103" t="n">
        <v>11.508</v>
      </c>
      <c r="AE142" s="103" t="n">
        <v>11.89257</v>
      </c>
      <c r="AF142" s="103" t="n">
        <v>12.27714</v>
      </c>
      <c r="AG142" s="103" t="n">
        <v>12.6617133333333</v>
      </c>
      <c r="AH142" s="103" t="n">
        <v>13.0462866666667</v>
      </c>
      <c r="AI142" s="103" t="n">
        <v>13.43086</v>
      </c>
      <c r="AJ142" s="103" t="n">
        <v>13.81543</v>
      </c>
      <c r="AK142" s="103" t="n">
        <v>14.2</v>
      </c>
      <c r="AL142" s="103" t="n">
        <v>14.28</v>
      </c>
      <c r="AM142" s="103" t="n">
        <v>14.36</v>
      </c>
      <c r="AN142" s="103" t="n">
        <v>14.44</v>
      </c>
      <c r="AO142" s="103" t="n">
        <v>14.52</v>
      </c>
      <c r="AP142" s="103" t="n">
        <v>14.6</v>
      </c>
      <c r="AQ142" s="103" t="n">
        <v>14.68</v>
      </c>
      <c r="AR142" s="103" t="n">
        <v>14.76</v>
      </c>
      <c r="AS142" s="103" t="n">
        <v>14.84</v>
      </c>
      <c r="AT142" s="103" t="n">
        <v>14.92</v>
      </c>
      <c r="AU142" s="103" t="n">
        <v>15</v>
      </c>
      <c r="AV142" s="103" t="n">
        <v>15.08</v>
      </c>
      <c r="AW142" s="103" t="n">
        <v>15.16</v>
      </c>
      <c r="AX142" s="103" t="n">
        <v>15.24</v>
      </c>
      <c r="AY142" s="103" t="n">
        <v>15.32</v>
      </c>
      <c r="AZ142" s="103" t="n">
        <v>15.4</v>
      </c>
    </row>
    <row r="143" customFormat="false" ht="12.8" hidden="false" customHeight="false" outlineLevel="0" collapsed="false">
      <c r="A143" s="102" t="n">
        <v>176</v>
      </c>
      <c r="B143" s="103" t="n">
        <v>0</v>
      </c>
      <c r="C143" s="103" t="n">
        <v>0.4004</v>
      </c>
      <c r="D143" s="103" t="n">
        <v>0.8008</v>
      </c>
      <c r="E143" s="103" t="n">
        <v>1.2012</v>
      </c>
      <c r="F143" s="103" t="n">
        <v>1.6016</v>
      </c>
      <c r="G143" s="103" t="n">
        <v>2.002</v>
      </c>
      <c r="H143" s="103" t="n">
        <v>2.4024</v>
      </c>
      <c r="I143" s="103" t="n">
        <v>2.8028</v>
      </c>
      <c r="J143" s="103" t="n">
        <v>3.2032</v>
      </c>
      <c r="K143" s="103" t="n">
        <v>3.66756</v>
      </c>
      <c r="L143" s="103" t="n">
        <v>4.13192</v>
      </c>
      <c r="M143" s="103" t="n">
        <v>4.59628</v>
      </c>
      <c r="N143" s="103" t="n">
        <v>5.06064</v>
      </c>
      <c r="O143" s="103" t="n">
        <v>5.525</v>
      </c>
      <c r="P143" s="103" t="n">
        <v>6.22576</v>
      </c>
      <c r="Q143" s="103" t="n">
        <v>6.92652</v>
      </c>
      <c r="R143" s="103" t="n">
        <v>7.62728</v>
      </c>
      <c r="S143" s="103" t="n">
        <v>8.32804</v>
      </c>
      <c r="T143" s="103" t="n">
        <v>9.0288</v>
      </c>
      <c r="U143" s="103" t="n">
        <v>9.63712</v>
      </c>
      <c r="V143" s="103" t="n">
        <v>10.24544</v>
      </c>
      <c r="W143" s="103" t="n">
        <v>10.85376</v>
      </c>
      <c r="X143" s="103" t="n">
        <v>11.46208</v>
      </c>
      <c r="Y143" s="103" t="n">
        <v>12.0704</v>
      </c>
      <c r="Z143" s="103" t="n">
        <v>11.7372</v>
      </c>
      <c r="AA143" s="103" t="n">
        <v>11.404</v>
      </c>
      <c r="AB143" s="103" t="n">
        <v>11.0708</v>
      </c>
      <c r="AC143" s="103" t="n">
        <v>10.7376</v>
      </c>
      <c r="AD143" s="103" t="n">
        <v>10.4044</v>
      </c>
      <c r="AE143" s="103" t="n">
        <v>10.792342</v>
      </c>
      <c r="AF143" s="103" t="n">
        <v>11.180284</v>
      </c>
      <c r="AG143" s="103" t="n">
        <v>11.568228</v>
      </c>
      <c r="AH143" s="103" t="n">
        <v>11.956172</v>
      </c>
      <c r="AI143" s="103" t="n">
        <v>12.344116</v>
      </c>
      <c r="AJ143" s="103" t="n">
        <v>12.732058</v>
      </c>
      <c r="AK143" s="103" t="n">
        <v>13.12</v>
      </c>
      <c r="AL143" s="103" t="n">
        <v>13.424</v>
      </c>
      <c r="AM143" s="103" t="n">
        <v>13.728</v>
      </c>
      <c r="AN143" s="103" t="n">
        <v>14.032</v>
      </c>
      <c r="AO143" s="103" t="n">
        <v>14.336</v>
      </c>
      <c r="AP143" s="103" t="n">
        <v>14.64</v>
      </c>
      <c r="AQ143" s="103" t="n">
        <v>14.944</v>
      </c>
      <c r="AR143" s="103" t="n">
        <v>15.248</v>
      </c>
      <c r="AS143" s="103" t="n">
        <v>15.552</v>
      </c>
      <c r="AT143" s="103" t="n">
        <v>15.856</v>
      </c>
      <c r="AU143" s="103" t="n">
        <v>16.16</v>
      </c>
      <c r="AV143" s="103" t="n">
        <v>16.464</v>
      </c>
      <c r="AW143" s="103" t="n">
        <v>16.768</v>
      </c>
      <c r="AX143" s="103" t="n">
        <v>17.072</v>
      </c>
      <c r="AY143" s="103" t="n">
        <v>17.376</v>
      </c>
      <c r="AZ143" s="103" t="n">
        <v>17.68</v>
      </c>
    </row>
    <row r="144" customFormat="false" ht="12.8" hidden="false" customHeight="false" outlineLevel="0" collapsed="false">
      <c r="A144" s="102" t="n">
        <v>177</v>
      </c>
      <c r="B144" s="103" t="n">
        <v>0</v>
      </c>
      <c r="C144" s="103" t="n">
        <v>0.3628</v>
      </c>
      <c r="D144" s="103" t="n">
        <v>0.7256</v>
      </c>
      <c r="E144" s="103" t="n">
        <v>1.0884</v>
      </c>
      <c r="F144" s="103" t="n">
        <v>1.4512</v>
      </c>
      <c r="G144" s="103" t="n">
        <v>1.814</v>
      </c>
      <c r="H144" s="103" t="n">
        <v>2.1768</v>
      </c>
      <c r="I144" s="103" t="n">
        <v>2.5396</v>
      </c>
      <c r="J144" s="103" t="n">
        <v>2.9024</v>
      </c>
      <c r="K144" s="103" t="n">
        <v>3.40092</v>
      </c>
      <c r="L144" s="103" t="n">
        <v>3.89944</v>
      </c>
      <c r="M144" s="103" t="n">
        <v>4.39796</v>
      </c>
      <c r="N144" s="103" t="n">
        <v>4.89648</v>
      </c>
      <c r="O144" s="103" t="n">
        <v>5.395</v>
      </c>
      <c r="P144" s="103" t="n">
        <v>6.06992</v>
      </c>
      <c r="Q144" s="103" t="n">
        <v>6.74484</v>
      </c>
      <c r="R144" s="103" t="n">
        <v>7.41976</v>
      </c>
      <c r="S144" s="103" t="n">
        <v>8.09468</v>
      </c>
      <c r="T144" s="103" t="n">
        <v>8.7696</v>
      </c>
      <c r="U144" s="103" t="n">
        <v>9.17584</v>
      </c>
      <c r="V144" s="103" t="n">
        <v>9.58208</v>
      </c>
      <c r="W144" s="103" t="n">
        <v>9.98832</v>
      </c>
      <c r="X144" s="103" t="n">
        <v>10.39456</v>
      </c>
      <c r="Y144" s="103" t="n">
        <v>10.8008</v>
      </c>
      <c r="Z144" s="103" t="n">
        <v>10.5008</v>
      </c>
      <c r="AA144" s="103" t="n">
        <v>10.2008</v>
      </c>
      <c r="AB144" s="103" t="n">
        <v>9.9008</v>
      </c>
      <c r="AC144" s="103" t="n">
        <v>9.6008</v>
      </c>
      <c r="AD144" s="103" t="n">
        <v>9.3008</v>
      </c>
      <c r="AE144" s="103" t="n">
        <v>9.692114</v>
      </c>
      <c r="AF144" s="103" t="n">
        <v>10.083428</v>
      </c>
      <c r="AG144" s="103" t="n">
        <v>10.4747426666667</v>
      </c>
      <c r="AH144" s="103" t="n">
        <v>10.8660573333333</v>
      </c>
      <c r="AI144" s="103" t="n">
        <v>11.257372</v>
      </c>
      <c r="AJ144" s="103" t="n">
        <v>11.648686</v>
      </c>
      <c r="AK144" s="103" t="n">
        <v>12.04</v>
      </c>
      <c r="AL144" s="103" t="n">
        <v>12.568</v>
      </c>
      <c r="AM144" s="103" t="n">
        <v>13.096</v>
      </c>
      <c r="AN144" s="103" t="n">
        <v>13.624</v>
      </c>
      <c r="AO144" s="103" t="n">
        <v>14.152</v>
      </c>
      <c r="AP144" s="103" t="n">
        <v>14.68</v>
      </c>
      <c r="AQ144" s="103" t="n">
        <v>15.208</v>
      </c>
      <c r="AR144" s="103" t="n">
        <v>15.736</v>
      </c>
      <c r="AS144" s="103" t="n">
        <v>16.264</v>
      </c>
      <c r="AT144" s="103" t="n">
        <v>16.792</v>
      </c>
      <c r="AU144" s="103" t="n">
        <v>17.32</v>
      </c>
      <c r="AV144" s="103" t="n">
        <v>17.848</v>
      </c>
      <c r="AW144" s="103" t="n">
        <v>18.376</v>
      </c>
      <c r="AX144" s="103" t="n">
        <v>18.904</v>
      </c>
      <c r="AY144" s="103" t="n">
        <v>19.432</v>
      </c>
      <c r="AZ144" s="103" t="n">
        <v>19.96</v>
      </c>
    </row>
    <row r="145" customFormat="false" ht="12.8" hidden="false" customHeight="false" outlineLevel="0" collapsed="false">
      <c r="A145" s="102" t="n">
        <v>178</v>
      </c>
      <c r="B145" s="103" t="n">
        <v>0</v>
      </c>
      <c r="C145" s="103" t="n">
        <v>0.3252</v>
      </c>
      <c r="D145" s="103" t="n">
        <v>0.6504</v>
      </c>
      <c r="E145" s="103" t="n">
        <v>0.9756</v>
      </c>
      <c r="F145" s="103" t="n">
        <v>1.3008</v>
      </c>
      <c r="G145" s="103" t="n">
        <v>1.626</v>
      </c>
      <c r="H145" s="103" t="n">
        <v>1.9512</v>
      </c>
      <c r="I145" s="103" t="n">
        <v>2.2764</v>
      </c>
      <c r="J145" s="103" t="n">
        <v>2.6016</v>
      </c>
      <c r="K145" s="103" t="n">
        <v>3.13428</v>
      </c>
      <c r="L145" s="103" t="n">
        <v>3.66696</v>
      </c>
      <c r="M145" s="103" t="n">
        <v>4.19964</v>
      </c>
      <c r="N145" s="103" t="n">
        <v>4.73232</v>
      </c>
      <c r="O145" s="103" t="n">
        <v>5.265</v>
      </c>
      <c r="P145" s="103" t="n">
        <v>5.91408</v>
      </c>
      <c r="Q145" s="103" t="n">
        <v>6.56316</v>
      </c>
      <c r="R145" s="103" t="n">
        <v>7.21224</v>
      </c>
      <c r="S145" s="103" t="n">
        <v>7.86132</v>
      </c>
      <c r="T145" s="103" t="n">
        <v>8.5104</v>
      </c>
      <c r="U145" s="103" t="n">
        <v>8.71456</v>
      </c>
      <c r="V145" s="103" t="n">
        <v>8.91872</v>
      </c>
      <c r="W145" s="103" t="n">
        <v>9.12288</v>
      </c>
      <c r="X145" s="103" t="n">
        <v>9.32704</v>
      </c>
      <c r="Y145" s="103" t="n">
        <v>9.5312</v>
      </c>
      <c r="Z145" s="103" t="n">
        <v>9.2644</v>
      </c>
      <c r="AA145" s="103" t="n">
        <v>8.9976</v>
      </c>
      <c r="AB145" s="103" t="n">
        <v>8.7308</v>
      </c>
      <c r="AC145" s="103" t="n">
        <v>8.464</v>
      </c>
      <c r="AD145" s="103" t="n">
        <v>8.1972</v>
      </c>
      <c r="AE145" s="103" t="n">
        <v>8.591886</v>
      </c>
      <c r="AF145" s="103" t="n">
        <v>8.986572</v>
      </c>
      <c r="AG145" s="103" t="n">
        <v>9.38125733333334</v>
      </c>
      <c r="AH145" s="103" t="n">
        <v>9.77594266666667</v>
      </c>
      <c r="AI145" s="103" t="n">
        <v>10.170628</v>
      </c>
      <c r="AJ145" s="103" t="n">
        <v>10.565314</v>
      </c>
      <c r="AK145" s="103" t="n">
        <v>10.96</v>
      </c>
      <c r="AL145" s="103" t="n">
        <v>11.712</v>
      </c>
      <c r="AM145" s="103" t="n">
        <v>12.464</v>
      </c>
      <c r="AN145" s="103" t="n">
        <v>13.216</v>
      </c>
      <c r="AO145" s="103" t="n">
        <v>13.968</v>
      </c>
      <c r="AP145" s="103" t="n">
        <v>14.72</v>
      </c>
      <c r="AQ145" s="103" t="n">
        <v>15.472</v>
      </c>
      <c r="AR145" s="103" t="n">
        <v>16.224</v>
      </c>
      <c r="AS145" s="103" t="n">
        <v>16.976</v>
      </c>
      <c r="AT145" s="103" t="n">
        <v>17.728</v>
      </c>
      <c r="AU145" s="103" t="n">
        <v>18.48</v>
      </c>
      <c r="AV145" s="103" t="n">
        <v>19.232</v>
      </c>
      <c r="AW145" s="103" t="n">
        <v>19.984</v>
      </c>
      <c r="AX145" s="103" t="n">
        <v>20.736</v>
      </c>
      <c r="AY145" s="103" t="n">
        <v>21.488</v>
      </c>
      <c r="AZ145" s="103" t="n">
        <v>22.24</v>
      </c>
    </row>
    <row r="146" customFormat="false" ht="12.8" hidden="false" customHeight="false" outlineLevel="0" collapsed="false">
      <c r="A146" s="102" t="n">
        <v>179</v>
      </c>
      <c r="B146" s="103" t="n">
        <v>0</v>
      </c>
      <c r="C146" s="103" t="n">
        <v>0.2876</v>
      </c>
      <c r="D146" s="103" t="n">
        <v>0.5752</v>
      </c>
      <c r="E146" s="103" t="n">
        <v>0.8628</v>
      </c>
      <c r="F146" s="103" t="n">
        <v>1.1504</v>
      </c>
      <c r="G146" s="103" t="n">
        <v>1.438</v>
      </c>
      <c r="H146" s="103" t="n">
        <v>1.7256</v>
      </c>
      <c r="I146" s="103" t="n">
        <v>2.0132</v>
      </c>
      <c r="J146" s="103" t="n">
        <v>2.3008</v>
      </c>
      <c r="K146" s="103" t="n">
        <v>2.86764</v>
      </c>
      <c r="L146" s="103" t="n">
        <v>3.43448</v>
      </c>
      <c r="M146" s="103" t="n">
        <v>4.00132</v>
      </c>
      <c r="N146" s="103" t="n">
        <v>4.56816</v>
      </c>
      <c r="O146" s="103" t="n">
        <v>5.135</v>
      </c>
      <c r="P146" s="103" t="n">
        <v>5.75824</v>
      </c>
      <c r="Q146" s="103" t="n">
        <v>6.38148</v>
      </c>
      <c r="R146" s="103" t="n">
        <v>7.00472</v>
      </c>
      <c r="S146" s="103" t="n">
        <v>7.62796</v>
      </c>
      <c r="T146" s="103" t="n">
        <v>8.2512</v>
      </c>
      <c r="U146" s="103" t="n">
        <v>8.25328</v>
      </c>
      <c r="V146" s="103" t="n">
        <v>8.25536</v>
      </c>
      <c r="W146" s="103" t="n">
        <v>8.25744</v>
      </c>
      <c r="X146" s="103" t="n">
        <v>8.25952</v>
      </c>
      <c r="Y146" s="103" t="n">
        <v>8.2616</v>
      </c>
      <c r="Z146" s="103" t="n">
        <v>8.028</v>
      </c>
      <c r="AA146" s="103" t="n">
        <v>7.7944</v>
      </c>
      <c r="AB146" s="103" t="n">
        <v>7.5608</v>
      </c>
      <c r="AC146" s="103" t="n">
        <v>7.3272</v>
      </c>
      <c r="AD146" s="103" t="n">
        <v>7.0936</v>
      </c>
      <c r="AE146" s="103" t="n">
        <v>7.491658</v>
      </c>
      <c r="AF146" s="103" t="n">
        <v>7.889716</v>
      </c>
      <c r="AG146" s="103" t="n">
        <v>8.287772</v>
      </c>
      <c r="AH146" s="103" t="n">
        <v>8.685828</v>
      </c>
      <c r="AI146" s="103" t="n">
        <v>9.083884</v>
      </c>
      <c r="AJ146" s="103" t="n">
        <v>9.481942</v>
      </c>
      <c r="AK146" s="103" t="n">
        <v>9.88</v>
      </c>
      <c r="AL146" s="103" t="n">
        <v>10.856</v>
      </c>
      <c r="AM146" s="103" t="n">
        <v>11.832</v>
      </c>
      <c r="AN146" s="103" t="n">
        <v>12.808</v>
      </c>
      <c r="AO146" s="103" t="n">
        <v>13.784</v>
      </c>
      <c r="AP146" s="103" t="n">
        <v>14.76</v>
      </c>
      <c r="AQ146" s="103" t="n">
        <v>15.736</v>
      </c>
      <c r="AR146" s="103" t="n">
        <v>16.712</v>
      </c>
      <c r="AS146" s="103" t="n">
        <v>17.688</v>
      </c>
      <c r="AT146" s="103" t="n">
        <v>18.664</v>
      </c>
      <c r="AU146" s="103" t="n">
        <v>19.64</v>
      </c>
      <c r="AV146" s="103" t="n">
        <v>20.616</v>
      </c>
      <c r="AW146" s="103" t="n">
        <v>21.592</v>
      </c>
      <c r="AX146" s="103" t="n">
        <v>22.568</v>
      </c>
      <c r="AY146" s="103" t="n">
        <v>23.544</v>
      </c>
      <c r="AZ146" s="103" t="n">
        <v>24.52</v>
      </c>
    </row>
    <row r="147" customFormat="false" ht="12.8" hidden="false" customHeight="false" outlineLevel="0" collapsed="false">
      <c r="A147" s="102" t="n">
        <v>180</v>
      </c>
      <c r="B147" s="103" t="n">
        <v>0</v>
      </c>
      <c r="C147" s="103" t="n">
        <v>0.25</v>
      </c>
      <c r="D147" s="103" t="n">
        <v>0.5</v>
      </c>
      <c r="E147" s="103" t="n">
        <v>0.75</v>
      </c>
      <c r="F147" s="103" t="n">
        <v>1</v>
      </c>
      <c r="G147" s="103" t="n">
        <v>1.25</v>
      </c>
      <c r="H147" s="103" t="n">
        <v>1.5</v>
      </c>
      <c r="I147" s="103" t="n">
        <v>1.75</v>
      </c>
      <c r="J147" s="103" t="n">
        <v>2</v>
      </c>
      <c r="K147" s="103" t="n">
        <v>2.601</v>
      </c>
      <c r="L147" s="103" t="n">
        <v>3.202</v>
      </c>
      <c r="M147" s="103" t="n">
        <v>3.803</v>
      </c>
      <c r="N147" s="103" t="n">
        <v>4.404</v>
      </c>
      <c r="O147" s="103" t="n">
        <v>5.005</v>
      </c>
      <c r="P147" s="103" t="n">
        <v>5.6024</v>
      </c>
      <c r="Q147" s="103" t="n">
        <v>6.1998</v>
      </c>
      <c r="R147" s="103" t="n">
        <v>6.7972</v>
      </c>
      <c r="S147" s="103" t="n">
        <v>7.3946</v>
      </c>
      <c r="T147" s="103" t="n">
        <v>7.992</v>
      </c>
      <c r="U147" s="103" t="n">
        <v>7.792</v>
      </c>
      <c r="V147" s="103" t="n">
        <v>7.592</v>
      </c>
      <c r="W147" s="103" t="n">
        <v>7.392</v>
      </c>
      <c r="X147" s="103" t="n">
        <v>7.192</v>
      </c>
      <c r="Y147" s="103" t="n">
        <v>6.992</v>
      </c>
      <c r="Z147" s="103" t="n">
        <v>6.7916</v>
      </c>
      <c r="AA147" s="103" t="n">
        <v>6.5912</v>
      </c>
      <c r="AB147" s="103" t="n">
        <v>6.3908</v>
      </c>
      <c r="AC147" s="103" t="n">
        <v>6.1904</v>
      </c>
      <c r="AD147" s="103" t="n">
        <v>5.99</v>
      </c>
      <c r="AE147" s="103" t="n">
        <v>6.39143</v>
      </c>
      <c r="AF147" s="103" t="n">
        <v>6.79286</v>
      </c>
      <c r="AG147" s="103" t="n">
        <v>7.19428666666667</v>
      </c>
      <c r="AH147" s="103" t="n">
        <v>7.59571333333333</v>
      </c>
      <c r="AI147" s="103" t="n">
        <v>7.99714</v>
      </c>
      <c r="AJ147" s="103" t="n">
        <v>8.39857</v>
      </c>
      <c r="AK147" s="103" t="n">
        <v>8.8</v>
      </c>
      <c r="AL147" s="103" t="n">
        <v>10</v>
      </c>
      <c r="AM147" s="103" t="n">
        <v>11.2</v>
      </c>
      <c r="AN147" s="103" t="n">
        <v>12.4</v>
      </c>
      <c r="AO147" s="103" t="n">
        <v>13.6</v>
      </c>
      <c r="AP147" s="103" t="n">
        <v>14.8</v>
      </c>
      <c r="AQ147" s="103" t="n">
        <v>16</v>
      </c>
      <c r="AR147" s="103" t="n">
        <v>17.2</v>
      </c>
      <c r="AS147" s="103" t="n">
        <v>18.4</v>
      </c>
      <c r="AT147" s="103" t="n">
        <v>19.6</v>
      </c>
      <c r="AU147" s="103" t="n">
        <v>20.8</v>
      </c>
      <c r="AV147" s="103" t="n">
        <v>22</v>
      </c>
      <c r="AW147" s="103" t="n">
        <v>23.2</v>
      </c>
      <c r="AX147" s="103" t="n">
        <v>24.4</v>
      </c>
      <c r="AY147" s="103" t="n">
        <v>25.6</v>
      </c>
      <c r="AZ147" s="103" t="n">
        <v>26.8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4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RowHeight="12.8"/>
  <cols>
    <col collapsed="false" hidden="false" max="1" min="1" style="102" width="10.8010204081633"/>
    <col collapsed="false" hidden="false" max="1025" min="2" style="103" width="10.8010204081633"/>
  </cols>
  <sheetData>
    <row r="1" s="102" customFormat="true" ht="12.8" hidden="false" customHeight="false" outlineLevel="0" collapsed="false">
      <c r="A1" s="102" t="s">
        <v>64</v>
      </c>
      <c r="B1" s="102" t="n">
        <v>0</v>
      </c>
      <c r="C1" s="102" t="n">
        <v>1</v>
      </c>
      <c r="D1" s="102" t="n">
        <v>2</v>
      </c>
      <c r="E1" s="102" t="n">
        <v>3</v>
      </c>
      <c r="F1" s="102" t="n">
        <v>4</v>
      </c>
      <c r="G1" s="102" t="n">
        <v>5</v>
      </c>
      <c r="H1" s="102" t="n">
        <v>6</v>
      </c>
      <c r="I1" s="102" t="n">
        <v>7</v>
      </c>
      <c r="J1" s="102" t="n">
        <v>8</v>
      </c>
      <c r="K1" s="102" t="n">
        <v>9</v>
      </c>
      <c r="L1" s="102" t="n">
        <v>10</v>
      </c>
      <c r="M1" s="102" t="n">
        <v>11</v>
      </c>
      <c r="N1" s="102" t="n">
        <v>12</v>
      </c>
      <c r="O1" s="102" t="n">
        <v>13</v>
      </c>
      <c r="P1" s="102" t="n">
        <v>14</v>
      </c>
      <c r="Q1" s="102" t="n">
        <v>15</v>
      </c>
      <c r="R1" s="102" t="n">
        <v>16</v>
      </c>
      <c r="S1" s="102" t="n">
        <v>17</v>
      </c>
      <c r="T1" s="102" t="n">
        <v>18</v>
      </c>
      <c r="U1" s="102" t="n">
        <v>19</v>
      </c>
      <c r="V1" s="102" t="n">
        <v>20</v>
      </c>
      <c r="W1" s="102" t="n">
        <v>21</v>
      </c>
      <c r="X1" s="102" t="n">
        <v>22</v>
      </c>
      <c r="Y1" s="102" t="n">
        <v>23</v>
      </c>
      <c r="Z1" s="102" t="n">
        <v>24</v>
      </c>
      <c r="AA1" s="102" t="n">
        <v>25</v>
      </c>
      <c r="AB1" s="102" t="n">
        <v>26</v>
      </c>
      <c r="AC1" s="102" t="n">
        <v>27</v>
      </c>
      <c r="AD1" s="102" t="n">
        <v>28</v>
      </c>
      <c r="AE1" s="102" t="n">
        <v>29</v>
      </c>
      <c r="AF1" s="102" t="n">
        <v>30</v>
      </c>
      <c r="AG1" s="102" t="n">
        <v>31</v>
      </c>
      <c r="AH1" s="102" t="n">
        <v>32</v>
      </c>
      <c r="AI1" s="102" t="n">
        <v>33</v>
      </c>
      <c r="AJ1" s="102" t="n">
        <v>34</v>
      </c>
      <c r="AK1" s="102" t="n">
        <v>35</v>
      </c>
      <c r="AL1" s="102" t="n">
        <v>36</v>
      </c>
      <c r="AM1" s="102" t="n">
        <v>37</v>
      </c>
      <c r="AN1" s="102" t="n">
        <v>38</v>
      </c>
      <c r="AO1" s="102" t="n">
        <v>39</v>
      </c>
      <c r="AP1" s="102" t="n">
        <v>40</v>
      </c>
      <c r="AQ1" s="102" t="n">
        <v>41</v>
      </c>
      <c r="AR1" s="102" t="n">
        <v>42</v>
      </c>
      <c r="AS1" s="102" t="n">
        <v>43</v>
      </c>
      <c r="AT1" s="102" t="n">
        <v>44</v>
      </c>
      <c r="AU1" s="102" t="n">
        <v>45</v>
      </c>
      <c r="AV1" s="102" t="n">
        <v>46</v>
      </c>
      <c r="AW1" s="102" t="n">
        <v>47</v>
      </c>
      <c r="AX1" s="102" t="n">
        <v>48</v>
      </c>
      <c r="AY1" s="102" t="n">
        <v>49</v>
      </c>
      <c r="AZ1" s="102" t="n">
        <v>50</v>
      </c>
    </row>
    <row r="2" customFormat="false" ht="12.8" hidden="false" customHeight="false" outlineLevel="0" collapsed="false">
      <c r="A2" s="102" t="n">
        <v>35</v>
      </c>
      <c r="B2" s="103" t="n">
        <v>0</v>
      </c>
      <c r="C2" s="103" t="n">
        <v>0.038</v>
      </c>
      <c r="D2" s="103" t="n">
        <v>0.076</v>
      </c>
      <c r="E2" s="103" t="n">
        <v>0.114</v>
      </c>
      <c r="F2" s="103" t="n">
        <v>0.152</v>
      </c>
      <c r="G2" s="103" t="n">
        <v>0.19</v>
      </c>
      <c r="H2" s="103" t="n">
        <v>0.228</v>
      </c>
      <c r="I2" s="103" t="n">
        <v>0.266</v>
      </c>
      <c r="J2" s="103" t="n">
        <v>0.304</v>
      </c>
      <c r="K2" s="103" t="n">
        <v>0.303</v>
      </c>
      <c r="L2" s="103" t="n">
        <v>0.302</v>
      </c>
      <c r="M2" s="103" t="n">
        <v>0.301</v>
      </c>
      <c r="N2" s="103" t="n">
        <v>0.3</v>
      </c>
      <c r="O2" s="103" t="n">
        <v>0.299</v>
      </c>
      <c r="P2" s="103" t="n">
        <v>0.3004</v>
      </c>
      <c r="Q2" s="103" t="n">
        <v>0.3018</v>
      </c>
      <c r="R2" s="103" t="n">
        <v>0.3032</v>
      </c>
      <c r="S2" s="103" t="n">
        <v>0.3046</v>
      </c>
      <c r="T2" s="103" t="n">
        <v>0.306</v>
      </c>
      <c r="U2" s="103" t="n">
        <v>0.2448</v>
      </c>
      <c r="V2" s="103" t="n">
        <v>0.1836</v>
      </c>
      <c r="W2" s="103" t="n">
        <v>0.1224</v>
      </c>
      <c r="X2" s="103" t="n">
        <v>0.0612</v>
      </c>
      <c r="Y2" s="103" t="n">
        <v>0</v>
      </c>
      <c r="Z2" s="103" t="n">
        <v>0</v>
      </c>
      <c r="AA2" s="103" t="n">
        <v>0</v>
      </c>
      <c r="AB2" s="103" t="n">
        <v>0</v>
      </c>
      <c r="AC2" s="103" t="n">
        <v>0</v>
      </c>
      <c r="AD2" s="103" t="n">
        <v>0</v>
      </c>
      <c r="AE2" s="103" t="n">
        <v>0</v>
      </c>
      <c r="AF2" s="103" t="n">
        <v>0</v>
      </c>
      <c r="AG2" s="103" t="n">
        <v>0</v>
      </c>
      <c r="AH2" s="103" t="n">
        <v>0</v>
      </c>
      <c r="AI2" s="103" t="n">
        <v>0</v>
      </c>
      <c r="AJ2" s="103" t="n">
        <v>0</v>
      </c>
      <c r="AK2" s="103" t="n">
        <v>0</v>
      </c>
      <c r="AL2" s="103" t="n">
        <v>0</v>
      </c>
      <c r="AM2" s="103" t="n">
        <v>0</v>
      </c>
      <c r="AN2" s="103" t="n">
        <v>0</v>
      </c>
      <c r="AO2" s="103" t="n">
        <v>0</v>
      </c>
      <c r="AP2" s="103" t="n">
        <v>0</v>
      </c>
      <c r="AQ2" s="103" t="n">
        <v>0</v>
      </c>
      <c r="AR2" s="103" t="n">
        <v>0</v>
      </c>
      <c r="AS2" s="103" t="n">
        <v>0</v>
      </c>
      <c r="AT2" s="103" t="n">
        <v>0</v>
      </c>
      <c r="AU2" s="103" t="n">
        <v>0</v>
      </c>
      <c r="AV2" s="103" t="n">
        <v>0</v>
      </c>
      <c r="AW2" s="103" t="n">
        <v>0</v>
      </c>
      <c r="AX2" s="103" t="n">
        <v>0</v>
      </c>
      <c r="AY2" s="103" t="n">
        <v>0</v>
      </c>
      <c r="AZ2" s="103" t="n">
        <v>0</v>
      </c>
      <c r="BA2" s="103" t="n">
        <v>0</v>
      </c>
      <c r="BB2" s="103" t="n">
        <v>0</v>
      </c>
      <c r="BC2" s="103" t="n">
        <v>0</v>
      </c>
      <c r="BD2" s="103" t="n">
        <v>0</v>
      </c>
      <c r="BE2" s="103" t="n">
        <v>0</v>
      </c>
      <c r="BF2" s="103" t="n">
        <v>0</v>
      </c>
      <c r="BG2" s="103" t="n">
        <v>0</v>
      </c>
      <c r="BH2" s="103" t="n">
        <v>0</v>
      </c>
      <c r="BI2" s="103" t="n">
        <v>0</v>
      </c>
      <c r="BJ2" s="103" t="n">
        <v>0</v>
      </c>
      <c r="BK2" s="103" t="n">
        <v>0</v>
      </c>
      <c r="BL2" s="103" t="n">
        <v>0</v>
      </c>
      <c r="BM2" s="103" t="n">
        <v>0</v>
      </c>
      <c r="BN2" s="103" t="n">
        <v>0</v>
      </c>
      <c r="BO2" s="103" t="n">
        <v>0</v>
      </c>
      <c r="BP2" s="103" t="n">
        <v>0</v>
      </c>
      <c r="BQ2" s="103" t="n">
        <v>0</v>
      </c>
    </row>
    <row r="3" customFormat="false" ht="12.8" hidden="false" customHeight="false" outlineLevel="0" collapsed="false">
      <c r="A3" s="102" t="n">
        <v>36</v>
      </c>
      <c r="B3" s="103" t="n">
        <v>0</v>
      </c>
      <c r="C3" s="103" t="n">
        <v>0.0554</v>
      </c>
      <c r="D3" s="103" t="n">
        <v>0.1108</v>
      </c>
      <c r="E3" s="103" t="n">
        <v>0.1662</v>
      </c>
      <c r="F3" s="103" t="n">
        <v>0.2216</v>
      </c>
      <c r="G3" s="103" t="n">
        <v>0.277</v>
      </c>
      <c r="H3" s="103" t="n">
        <v>0.3324</v>
      </c>
      <c r="I3" s="103" t="n">
        <v>0.3878</v>
      </c>
      <c r="J3" s="103" t="n">
        <v>0.4432</v>
      </c>
      <c r="K3" s="103" t="n">
        <v>0.41436</v>
      </c>
      <c r="L3" s="103" t="n">
        <v>0.38552</v>
      </c>
      <c r="M3" s="103" t="n">
        <v>0.35668</v>
      </c>
      <c r="N3" s="103" t="n">
        <v>0.32784</v>
      </c>
      <c r="O3" s="103" t="n">
        <v>0.299</v>
      </c>
      <c r="P3" s="103" t="n">
        <v>0.3004</v>
      </c>
      <c r="Q3" s="103" t="n">
        <v>0.3018</v>
      </c>
      <c r="R3" s="103" t="n">
        <v>0.3032</v>
      </c>
      <c r="S3" s="103" t="n">
        <v>0.3046</v>
      </c>
      <c r="T3" s="103" t="n">
        <v>0.306</v>
      </c>
      <c r="U3" s="103" t="n">
        <v>0.2448</v>
      </c>
      <c r="V3" s="103" t="n">
        <v>0.1836</v>
      </c>
      <c r="W3" s="103" t="n">
        <v>0.1224</v>
      </c>
      <c r="X3" s="103" t="n">
        <v>0.0612</v>
      </c>
      <c r="Y3" s="103" t="n">
        <v>0</v>
      </c>
      <c r="Z3" s="103" t="n">
        <v>0</v>
      </c>
      <c r="AA3" s="103" t="n">
        <v>0</v>
      </c>
      <c r="AB3" s="103" t="n">
        <v>0</v>
      </c>
      <c r="AC3" s="103" t="n">
        <v>0</v>
      </c>
      <c r="AD3" s="103" t="n">
        <v>0</v>
      </c>
      <c r="AE3" s="103" t="n">
        <v>0</v>
      </c>
      <c r="AF3" s="103" t="n">
        <v>0</v>
      </c>
      <c r="AG3" s="103" t="n">
        <v>0</v>
      </c>
      <c r="AH3" s="103" t="n">
        <v>0</v>
      </c>
      <c r="AI3" s="103" t="n">
        <v>0</v>
      </c>
      <c r="AJ3" s="103" t="n">
        <v>0</v>
      </c>
      <c r="AK3" s="103" t="n">
        <v>0</v>
      </c>
      <c r="AL3" s="103" t="n">
        <v>0</v>
      </c>
      <c r="AM3" s="103" t="n">
        <v>0</v>
      </c>
      <c r="AN3" s="103" t="n">
        <v>0</v>
      </c>
      <c r="AO3" s="103" t="n">
        <v>0</v>
      </c>
      <c r="AP3" s="103" t="n">
        <v>0</v>
      </c>
      <c r="AQ3" s="103" t="n">
        <v>0</v>
      </c>
      <c r="AR3" s="103" t="n">
        <v>0</v>
      </c>
      <c r="AS3" s="103" t="n">
        <v>0</v>
      </c>
      <c r="AT3" s="103" t="n">
        <v>0</v>
      </c>
      <c r="AU3" s="103" t="n">
        <v>0</v>
      </c>
      <c r="AV3" s="103" t="n">
        <v>0</v>
      </c>
      <c r="AW3" s="103" t="n">
        <v>0</v>
      </c>
      <c r="AX3" s="103" t="n">
        <v>0</v>
      </c>
      <c r="AY3" s="103" t="n">
        <v>0</v>
      </c>
      <c r="AZ3" s="103" t="n">
        <v>0</v>
      </c>
      <c r="BA3" s="103" t="n">
        <v>0</v>
      </c>
      <c r="BB3" s="103" t="n">
        <v>0</v>
      </c>
      <c r="BC3" s="103" t="n">
        <v>0</v>
      </c>
      <c r="BD3" s="103" t="n">
        <v>0</v>
      </c>
      <c r="BE3" s="103" t="n">
        <v>0</v>
      </c>
      <c r="BF3" s="103" t="n">
        <v>0</v>
      </c>
      <c r="BG3" s="103" t="n">
        <v>0</v>
      </c>
      <c r="BH3" s="103" t="n">
        <v>0</v>
      </c>
      <c r="BI3" s="103" t="n">
        <v>0</v>
      </c>
      <c r="BJ3" s="103" t="n">
        <v>0</v>
      </c>
      <c r="BK3" s="103" t="n">
        <v>0</v>
      </c>
      <c r="BL3" s="103" t="n">
        <v>0</v>
      </c>
      <c r="BM3" s="103" t="n">
        <v>0</v>
      </c>
      <c r="BN3" s="103" t="n">
        <v>0</v>
      </c>
      <c r="BO3" s="103" t="n">
        <v>0</v>
      </c>
      <c r="BP3" s="103" t="n">
        <v>0</v>
      </c>
      <c r="BQ3" s="103" t="n">
        <v>0</v>
      </c>
    </row>
    <row r="4" customFormat="false" ht="12.8" hidden="false" customHeight="false" outlineLevel="0" collapsed="false">
      <c r="A4" s="102" t="n">
        <v>37</v>
      </c>
      <c r="B4" s="103" t="n">
        <v>0</v>
      </c>
      <c r="C4" s="103" t="n">
        <v>0.0728</v>
      </c>
      <c r="D4" s="103" t="n">
        <v>0.1456</v>
      </c>
      <c r="E4" s="103" t="n">
        <v>0.2184</v>
      </c>
      <c r="F4" s="103" t="n">
        <v>0.2912</v>
      </c>
      <c r="G4" s="103" t="n">
        <v>0.364</v>
      </c>
      <c r="H4" s="103" t="n">
        <v>0.4368</v>
      </c>
      <c r="I4" s="103" t="n">
        <v>0.5096</v>
      </c>
      <c r="J4" s="103" t="n">
        <v>0.5824</v>
      </c>
      <c r="K4" s="103" t="n">
        <v>0.52572</v>
      </c>
      <c r="L4" s="103" t="n">
        <v>0.46904</v>
      </c>
      <c r="M4" s="103" t="n">
        <v>0.41236</v>
      </c>
      <c r="N4" s="103" t="n">
        <v>0.35568</v>
      </c>
      <c r="O4" s="103" t="n">
        <v>0.299</v>
      </c>
      <c r="P4" s="103" t="n">
        <v>0.3004</v>
      </c>
      <c r="Q4" s="103" t="n">
        <v>0.3018</v>
      </c>
      <c r="R4" s="103" t="n">
        <v>0.3032</v>
      </c>
      <c r="S4" s="103" t="n">
        <v>0.3046</v>
      </c>
      <c r="T4" s="103" t="n">
        <v>0.306</v>
      </c>
      <c r="U4" s="103" t="n">
        <v>0.2448</v>
      </c>
      <c r="V4" s="103" t="n">
        <v>0.1836</v>
      </c>
      <c r="W4" s="103" t="n">
        <v>0.1224</v>
      </c>
      <c r="X4" s="103" t="n">
        <v>0.0612</v>
      </c>
      <c r="Y4" s="103" t="n">
        <v>0</v>
      </c>
      <c r="Z4" s="103" t="n">
        <v>0</v>
      </c>
      <c r="AA4" s="103" t="n">
        <v>0</v>
      </c>
      <c r="AB4" s="103" t="n">
        <v>0</v>
      </c>
      <c r="AC4" s="103" t="n">
        <v>0</v>
      </c>
      <c r="AD4" s="103" t="n">
        <v>0</v>
      </c>
      <c r="AE4" s="103" t="n">
        <v>0</v>
      </c>
      <c r="AF4" s="103" t="n">
        <v>0</v>
      </c>
      <c r="AG4" s="103" t="n">
        <v>0</v>
      </c>
      <c r="AH4" s="103" t="n">
        <v>0</v>
      </c>
      <c r="AI4" s="103" t="n">
        <v>0</v>
      </c>
      <c r="AJ4" s="103" t="n">
        <v>0</v>
      </c>
      <c r="AK4" s="103" t="n">
        <v>0</v>
      </c>
      <c r="AL4" s="103" t="n">
        <v>0</v>
      </c>
      <c r="AM4" s="103" t="n">
        <v>0</v>
      </c>
      <c r="AN4" s="103" t="n">
        <v>0</v>
      </c>
      <c r="AO4" s="103" t="n">
        <v>0</v>
      </c>
      <c r="AP4" s="103" t="n">
        <v>0</v>
      </c>
      <c r="AQ4" s="103" t="n">
        <v>0</v>
      </c>
      <c r="AR4" s="103" t="n">
        <v>0</v>
      </c>
      <c r="AS4" s="103" t="n">
        <v>0</v>
      </c>
      <c r="AT4" s="103" t="n">
        <v>0</v>
      </c>
      <c r="AU4" s="103" t="n">
        <v>0</v>
      </c>
      <c r="AV4" s="103" t="n">
        <v>0</v>
      </c>
      <c r="AW4" s="103" t="n">
        <v>0</v>
      </c>
      <c r="AX4" s="103" t="n">
        <v>0</v>
      </c>
      <c r="AY4" s="103" t="n">
        <v>0</v>
      </c>
      <c r="AZ4" s="103" t="n">
        <v>0</v>
      </c>
      <c r="BA4" s="103" t="n">
        <v>0</v>
      </c>
      <c r="BB4" s="103" t="n">
        <v>0</v>
      </c>
      <c r="BC4" s="103" t="n">
        <v>0</v>
      </c>
      <c r="BD4" s="103" t="n">
        <v>0</v>
      </c>
      <c r="BE4" s="103" t="n">
        <v>0</v>
      </c>
      <c r="BF4" s="103" t="n">
        <v>0</v>
      </c>
      <c r="BG4" s="103" t="n">
        <v>0</v>
      </c>
      <c r="BH4" s="103" t="n">
        <v>0</v>
      </c>
      <c r="BI4" s="103" t="n">
        <v>0</v>
      </c>
      <c r="BJ4" s="103" t="n">
        <v>0</v>
      </c>
      <c r="BK4" s="103" t="n">
        <v>0</v>
      </c>
      <c r="BL4" s="103" t="n">
        <v>0</v>
      </c>
      <c r="BM4" s="103" t="n">
        <v>0</v>
      </c>
      <c r="BN4" s="103" t="n">
        <v>0</v>
      </c>
      <c r="BO4" s="103" t="n">
        <v>0</v>
      </c>
      <c r="BP4" s="103" t="n">
        <v>0</v>
      </c>
      <c r="BQ4" s="103" t="n">
        <v>0</v>
      </c>
    </row>
    <row r="5" customFormat="false" ht="12.8" hidden="false" customHeight="false" outlineLevel="0" collapsed="false">
      <c r="A5" s="102" t="n">
        <v>38</v>
      </c>
      <c r="B5" s="103" t="n">
        <v>0</v>
      </c>
      <c r="C5" s="103" t="n">
        <v>0.0902</v>
      </c>
      <c r="D5" s="103" t="n">
        <v>0.1804</v>
      </c>
      <c r="E5" s="103" t="n">
        <v>0.2706</v>
      </c>
      <c r="F5" s="103" t="n">
        <v>0.3608</v>
      </c>
      <c r="G5" s="103" t="n">
        <v>0.451</v>
      </c>
      <c r="H5" s="103" t="n">
        <v>0.5412</v>
      </c>
      <c r="I5" s="103" t="n">
        <v>0.6314</v>
      </c>
      <c r="J5" s="103" t="n">
        <v>0.7216</v>
      </c>
      <c r="K5" s="103" t="n">
        <v>0.63708</v>
      </c>
      <c r="L5" s="103" t="n">
        <v>0.55256</v>
      </c>
      <c r="M5" s="103" t="n">
        <v>0.46804</v>
      </c>
      <c r="N5" s="103" t="n">
        <v>0.38352</v>
      </c>
      <c r="O5" s="103" t="n">
        <v>0.299</v>
      </c>
      <c r="P5" s="103" t="n">
        <v>0.3004</v>
      </c>
      <c r="Q5" s="103" t="n">
        <v>0.3018</v>
      </c>
      <c r="R5" s="103" t="n">
        <v>0.3032</v>
      </c>
      <c r="S5" s="103" t="n">
        <v>0.3046</v>
      </c>
      <c r="T5" s="103" t="n">
        <v>0.306</v>
      </c>
      <c r="U5" s="103" t="n">
        <v>0.2448</v>
      </c>
      <c r="V5" s="103" t="n">
        <v>0.1836</v>
      </c>
      <c r="W5" s="103" t="n">
        <v>0.1224</v>
      </c>
      <c r="X5" s="103" t="n">
        <v>0.0612</v>
      </c>
      <c r="Y5" s="103" t="n">
        <v>0</v>
      </c>
      <c r="Z5" s="103" t="n">
        <v>0</v>
      </c>
      <c r="AA5" s="103" t="n">
        <v>0</v>
      </c>
      <c r="AB5" s="103" t="n">
        <v>0</v>
      </c>
      <c r="AC5" s="103" t="n">
        <v>0</v>
      </c>
      <c r="AD5" s="103" t="n">
        <v>0</v>
      </c>
      <c r="AE5" s="103" t="n">
        <v>0</v>
      </c>
      <c r="AF5" s="103" t="n">
        <v>0</v>
      </c>
      <c r="AG5" s="103" t="n">
        <v>0</v>
      </c>
      <c r="AH5" s="103" t="n">
        <v>0</v>
      </c>
      <c r="AI5" s="103" t="n">
        <v>0</v>
      </c>
      <c r="AJ5" s="103" t="n">
        <v>0</v>
      </c>
      <c r="AK5" s="103" t="n">
        <v>0</v>
      </c>
      <c r="AL5" s="103" t="n">
        <v>0</v>
      </c>
      <c r="AM5" s="103" t="n">
        <v>0</v>
      </c>
      <c r="AN5" s="103" t="n">
        <v>0</v>
      </c>
      <c r="AO5" s="103" t="n">
        <v>0</v>
      </c>
      <c r="AP5" s="103" t="n">
        <v>0</v>
      </c>
      <c r="AQ5" s="103" t="n">
        <v>0</v>
      </c>
      <c r="AR5" s="103" t="n">
        <v>0</v>
      </c>
      <c r="AS5" s="103" t="n">
        <v>0</v>
      </c>
      <c r="AT5" s="103" t="n">
        <v>0</v>
      </c>
      <c r="AU5" s="103" t="n">
        <v>0</v>
      </c>
      <c r="AV5" s="103" t="n">
        <v>0</v>
      </c>
      <c r="AW5" s="103" t="n">
        <v>0</v>
      </c>
      <c r="AX5" s="103" t="n">
        <v>0</v>
      </c>
      <c r="AY5" s="103" t="n">
        <v>0</v>
      </c>
      <c r="AZ5" s="103" t="n">
        <v>0</v>
      </c>
      <c r="BA5" s="103" t="n">
        <v>0</v>
      </c>
      <c r="BB5" s="103" t="n">
        <v>0</v>
      </c>
      <c r="BC5" s="103" t="n">
        <v>0</v>
      </c>
      <c r="BD5" s="103" t="n">
        <v>0</v>
      </c>
      <c r="BE5" s="103" t="n">
        <v>0</v>
      </c>
      <c r="BF5" s="103" t="n">
        <v>0</v>
      </c>
      <c r="BG5" s="103" t="n">
        <v>0</v>
      </c>
      <c r="BH5" s="103" t="n">
        <v>0</v>
      </c>
      <c r="BI5" s="103" t="n">
        <v>0</v>
      </c>
      <c r="BJ5" s="103" t="n">
        <v>0</v>
      </c>
      <c r="BK5" s="103" t="n">
        <v>0</v>
      </c>
      <c r="BL5" s="103" t="n">
        <v>0</v>
      </c>
      <c r="BM5" s="103" t="n">
        <v>0</v>
      </c>
      <c r="BN5" s="103" t="n">
        <v>0</v>
      </c>
      <c r="BO5" s="103" t="n">
        <v>0</v>
      </c>
      <c r="BP5" s="103" t="n">
        <v>0</v>
      </c>
      <c r="BQ5" s="103" t="n">
        <v>0</v>
      </c>
    </row>
    <row r="6" customFormat="false" ht="12.8" hidden="false" customHeight="false" outlineLevel="0" collapsed="false">
      <c r="A6" s="102" t="n">
        <v>39</v>
      </c>
      <c r="B6" s="103" t="n">
        <v>0</v>
      </c>
      <c r="C6" s="103" t="n">
        <v>0.1076</v>
      </c>
      <c r="D6" s="103" t="n">
        <v>0.2152</v>
      </c>
      <c r="E6" s="103" t="n">
        <v>0.3228</v>
      </c>
      <c r="F6" s="103" t="n">
        <v>0.4304</v>
      </c>
      <c r="G6" s="103" t="n">
        <v>0.538</v>
      </c>
      <c r="H6" s="103" t="n">
        <v>0.6456</v>
      </c>
      <c r="I6" s="103" t="n">
        <v>0.7532</v>
      </c>
      <c r="J6" s="103" t="n">
        <v>0.8608</v>
      </c>
      <c r="K6" s="103" t="n">
        <v>0.74844</v>
      </c>
      <c r="L6" s="103" t="n">
        <v>0.63608</v>
      </c>
      <c r="M6" s="103" t="n">
        <v>0.52372</v>
      </c>
      <c r="N6" s="103" t="n">
        <v>0.41136</v>
      </c>
      <c r="O6" s="103" t="n">
        <v>0.299</v>
      </c>
      <c r="P6" s="103" t="n">
        <v>0.3004</v>
      </c>
      <c r="Q6" s="103" t="n">
        <v>0.3018</v>
      </c>
      <c r="R6" s="103" t="n">
        <v>0.3032</v>
      </c>
      <c r="S6" s="103" t="n">
        <v>0.3046</v>
      </c>
      <c r="T6" s="103" t="n">
        <v>0.306</v>
      </c>
      <c r="U6" s="103" t="n">
        <v>0.2448</v>
      </c>
      <c r="V6" s="103" t="n">
        <v>0.1836</v>
      </c>
      <c r="W6" s="103" t="n">
        <v>0.1224</v>
      </c>
      <c r="X6" s="103" t="n">
        <v>0.0612</v>
      </c>
      <c r="Y6" s="103" t="n">
        <v>0</v>
      </c>
      <c r="Z6" s="103" t="n">
        <v>0</v>
      </c>
      <c r="AA6" s="103" t="n">
        <v>0</v>
      </c>
      <c r="AB6" s="103" t="n">
        <v>0</v>
      </c>
      <c r="AC6" s="103" t="n">
        <v>0</v>
      </c>
      <c r="AD6" s="103" t="n">
        <v>0</v>
      </c>
      <c r="AE6" s="103" t="n">
        <v>0</v>
      </c>
      <c r="AF6" s="103" t="n">
        <v>0</v>
      </c>
      <c r="AG6" s="103" t="n">
        <v>0</v>
      </c>
      <c r="AH6" s="103" t="n">
        <v>0</v>
      </c>
      <c r="AI6" s="103" t="n">
        <v>0</v>
      </c>
      <c r="AJ6" s="103" t="n">
        <v>0</v>
      </c>
      <c r="AK6" s="103" t="n">
        <v>0</v>
      </c>
      <c r="AL6" s="103" t="n">
        <v>0</v>
      </c>
      <c r="AM6" s="103" t="n">
        <v>0</v>
      </c>
      <c r="AN6" s="103" t="n">
        <v>0</v>
      </c>
      <c r="AO6" s="103" t="n">
        <v>0</v>
      </c>
      <c r="AP6" s="103" t="n">
        <v>0</v>
      </c>
      <c r="AQ6" s="103" t="n">
        <v>0</v>
      </c>
      <c r="AR6" s="103" t="n">
        <v>0</v>
      </c>
      <c r="AS6" s="103" t="n">
        <v>0</v>
      </c>
      <c r="AT6" s="103" t="n">
        <v>0</v>
      </c>
      <c r="AU6" s="103" t="n">
        <v>0</v>
      </c>
      <c r="AV6" s="103" t="n">
        <v>0</v>
      </c>
      <c r="AW6" s="103" t="n">
        <v>0</v>
      </c>
      <c r="AX6" s="103" t="n">
        <v>0</v>
      </c>
      <c r="AY6" s="103" t="n">
        <v>0</v>
      </c>
      <c r="AZ6" s="103" t="n">
        <v>0</v>
      </c>
      <c r="BA6" s="103" t="n">
        <v>0</v>
      </c>
      <c r="BB6" s="103" t="n">
        <v>0</v>
      </c>
      <c r="BC6" s="103" t="n">
        <v>0</v>
      </c>
      <c r="BD6" s="103" t="n">
        <v>0</v>
      </c>
      <c r="BE6" s="103" t="n">
        <v>0</v>
      </c>
      <c r="BF6" s="103" t="n">
        <v>0</v>
      </c>
      <c r="BG6" s="103" t="n">
        <v>0</v>
      </c>
      <c r="BH6" s="103" t="n">
        <v>0</v>
      </c>
      <c r="BI6" s="103" t="n">
        <v>0</v>
      </c>
      <c r="BJ6" s="103" t="n">
        <v>0</v>
      </c>
      <c r="BK6" s="103" t="n">
        <v>0</v>
      </c>
      <c r="BL6" s="103" t="n">
        <v>0</v>
      </c>
      <c r="BM6" s="103" t="n">
        <v>0</v>
      </c>
      <c r="BN6" s="103" t="n">
        <v>0</v>
      </c>
      <c r="BO6" s="103" t="n">
        <v>0</v>
      </c>
      <c r="BP6" s="103" t="n">
        <v>0</v>
      </c>
      <c r="BQ6" s="103" t="n">
        <v>0</v>
      </c>
    </row>
    <row r="7" customFormat="false" ht="12.8" hidden="false" customHeight="false" outlineLevel="0" collapsed="false">
      <c r="A7" s="102" t="n">
        <v>40</v>
      </c>
      <c r="B7" s="103" t="n">
        <v>0</v>
      </c>
      <c r="C7" s="103" t="n">
        <v>0.125</v>
      </c>
      <c r="D7" s="103" t="n">
        <v>0.25</v>
      </c>
      <c r="E7" s="103" t="n">
        <v>0.375</v>
      </c>
      <c r="F7" s="103" t="n">
        <v>0.5</v>
      </c>
      <c r="G7" s="103" t="n">
        <v>0.625</v>
      </c>
      <c r="H7" s="103" t="n">
        <v>0.75</v>
      </c>
      <c r="I7" s="103" t="n">
        <v>0.875</v>
      </c>
      <c r="J7" s="103" t="n">
        <v>1</v>
      </c>
      <c r="K7" s="103" t="n">
        <v>0.8598</v>
      </c>
      <c r="L7" s="103" t="n">
        <v>0.7196</v>
      </c>
      <c r="M7" s="103" t="n">
        <v>0.5794</v>
      </c>
      <c r="N7" s="103" t="n">
        <v>0.4392</v>
      </c>
      <c r="O7" s="103" t="n">
        <v>0.299</v>
      </c>
      <c r="P7" s="103" t="n">
        <v>0.3004</v>
      </c>
      <c r="Q7" s="103" t="n">
        <v>0.3018</v>
      </c>
      <c r="R7" s="103" t="n">
        <v>0.3032</v>
      </c>
      <c r="S7" s="103" t="n">
        <v>0.3046</v>
      </c>
      <c r="T7" s="103" t="n">
        <v>0.306</v>
      </c>
      <c r="U7" s="103" t="n">
        <v>0.2448</v>
      </c>
      <c r="V7" s="103" t="n">
        <v>0.1836</v>
      </c>
      <c r="W7" s="103" t="n">
        <v>0.1224</v>
      </c>
      <c r="X7" s="103" t="n">
        <v>0.0612</v>
      </c>
      <c r="Y7" s="103" t="n">
        <v>0</v>
      </c>
      <c r="Z7" s="103" t="n">
        <v>0</v>
      </c>
      <c r="AA7" s="103" t="n">
        <v>0</v>
      </c>
      <c r="AB7" s="103" t="n">
        <v>0</v>
      </c>
      <c r="AC7" s="103" t="n">
        <v>0</v>
      </c>
      <c r="AD7" s="103" t="n">
        <v>0</v>
      </c>
      <c r="AE7" s="103" t="n">
        <v>0</v>
      </c>
      <c r="AF7" s="103" t="n">
        <v>0</v>
      </c>
      <c r="AG7" s="103" t="n">
        <v>0</v>
      </c>
      <c r="AH7" s="103" t="n">
        <v>0</v>
      </c>
      <c r="AI7" s="103" t="n">
        <v>0</v>
      </c>
      <c r="AJ7" s="103" t="n">
        <v>0</v>
      </c>
      <c r="AK7" s="103" t="n">
        <v>0</v>
      </c>
      <c r="AL7" s="103" t="n">
        <v>0</v>
      </c>
      <c r="AM7" s="103" t="n">
        <v>0</v>
      </c>
      <c r="AN7" s="103" t="n">
        <v>0</v>
      </c>
      <c r="AO7" s="103" t="n">
        <v>0</v>
      </c>
      <c r="AP7" s="103" t="n">
        <v>0</v>
      </c>
      <c r="AQ7" s="103" t="n">
        <v>0</v>
      </c>
      <c r="AR7" s="103" t="n">
        <v>0</v>
      </c>
      <c r="AS7" s="103" t="n">
        <v>0</v>
      </c>
      <c r="AT7" s="103" t="n">
        <v>0</v>
      </c>
      <c r="AU7" s="103" t="n">
        <v>0</v>
      </c>
      <c r="AV7" s="103" t="n">
        <v>0</v>
      </c>
      <c r="AW7" s="103" t="n">
        <v>0</v>
      </c>
      <c r="AX7" s="103" t="n">
        <v>0</v>
      </c>
      <c r="AY7" s="103" t="n">
        <v>0</v>
      </c>
      <c r="AZ7" s="103" t="n">
        <v>0</v>
      </c>
      <c r="BA7" s="103" t="n">
        <v>0</v>
      </c>
      <c r="BB7" s="103" t="n">
        <v>0</v>
      </c>
      <c r="BC7" s="103" t="n">
        <v>0</v>
      </c>
      <c r="BD7" s="103" t="n">
        <v>0</v>
      </c>
      <c r="BE7" s="103" t="n">
        <v>0</v>
      </c>
      <c r="BF7" s="103" t="n">
        <v>0</v>
      </c>
      <c r="BG7" s="103" t="n">
        <v>0</v>
      </c>
      <c r="BH7" s="103" t="n">
        <v>0</v>
      </c>
      <c r="BI7" s="103" t="n">
        <v>0</v>
      </c>
      <c r="BJ7" s="103" t="n">
        <v>0</v>
      </c>
      <c r="BK7" s="103" t="n">
        <v>0</v>
      </c>
      <c r="BL7" s="103" t="n">
        <v>0</v>
      </c>
      <c r="BM7" s="103" t="n">
        <v>0</v>
      </c>
      <c r="BN7" s="103" t="n">
        <v>0</v>
      </c>
      <c r="BO7" s="103" t="n">
        <v>0</v>
      </c>
      <c r="BP7" s="103" t="n">
        <v>0</v>
      </c>
      <c r="BQ7" s="103" t="n">
        <v>0</v>
      </c>
    </row>
    <row r="8" customFormat="false" ht="12.8" hidden="false" customHeight="false" outlineLevel="0" collapsed="false">
      <c r="A8" s="102" t="n">
        <v>41</v>
      </c>
      <c r="B8" s="103" t="n">
        <v>0</v>
      </c>
      <c r="C8" s="103" t="n">
        <v>0.1612</v>
      </c>
      <c r="D8" s="103" t="n">
        <v>0.3224</v>
      </c>
      <c r="E8" s="103" t="n">
        <v>0.4836</v>
      </c>
      <c r="F8" s="103" t="n">
        <v>0.6448</v>
      </c>
      <c r="G8" s="103" t="n">
        <v>0.806</v>
      </c>
      <c r="H8" s="103" t="n">
        <v>0.9672</v>
      </c>
      <c r="I8" s="103" t="n">
        <v>1.1284</v>
      </c>
      <c r="J8" s="103" t="n">
        <v>1.2896</v>
      </c>
      <c r="K8" s="103" t="n">
        <v>1.09148</v>
      </c>
      <c r="L8" s="103" t="n">
        <v>0.89336</v>
      </c>
      <c r="M8" s="103" t="n">
        <v>0.69524</v>
      </c>
      <c r="N8" s="103" t="n">
        <v>0.49712</v>
      </c>
      <c r="O8" s="103" t="n">
        <v>0.299</v>
      </c>
      <c r="P8" s="103" t="n">
        <v>0.3004</v>
      </c>
      <c r="Q8" s="103" t="n">
        <v>0.3018</v>
      </c>
      <c r="R8" s="103" t="n">
        <v>0.3032</v>
      </c>
      <c r="S8" s="103" t="n">
        <v>0.3046</v>
      </c>
      <c r="T8" s="103" t="n">
        <v>0.306</v>
      </c>
      <c r="U8" s="103" t="n">
        <v>0.2448</v>
      </c>
      <c r="V8" s="103" t="n">
        <v>0.1836</v>
      </c>
      <c r="W8" s="103" t="n">
        <v>0.1224</v>
      </c>
      <c r="X8" s="103" t="n">
        <v>0.0612</v>
      </c>
      <c r="Y8" s="103" t="n">
        <v>0</v>
      </c>
      <c r="Z8" s="103" t="n">
        <v>0</v>
      </c>
      <c r="AA8" s="103" t="n">
        <v>0</v>
      </c>
      <c r="AB8" s="103" t="n">
        <v>0</v>
      </c>
      <c r="AC8" s="103" t="n">
        <v>0</v>
      </c>
      <c r="AD8" s="103" t="n">
        <v>0</v>
      </c>
      <c r="AE8" s="103" t="n">
        <v>0</v>
      </c>
      <c r="AF8" s="103" t="n">
        <v>0</v>
      </c>
      <c r="AG8" s="103" t="n">
        <v>0</v>
      </c>
      <c r="AH8" s="103" t="n">
        <v>0</v>
      </c>
      <c r="AI8" s="103" t="n">
        <v>0</v>
      </c>
      <c r="AJ8" s="103" t="n">
        <v>0</v>
      </c>
      <c r="AK8" s="103" t="n">
        <v>0</v>
      </c>
      <c r="AL8" s="103" t="n">
        <v>0</v>
      </c>
      <c r="AM8" s="103" t="n">
        <v>0</v>
      </c>
      <c r="AN8" s="103" t="n">
        <v>0</v>
      </c>
      <c r="AO8" s="103" t="n">
        <v>0</v>
      </c>
      <c r="AP8" s="103" t="n">
        <v>0</v>
      </c>
      <c r="AQ8" s="103" t="n">
        <v>0</v>
      </c>
      <c r="AR8" s="103" t="n">
        <v>0</v>
      </c>
      <c r="AS8" s="103" t="n">
        <v>0</v>
      </c>
      <c r="AT8" s="103" t="n">
        <v>0</v>
      </c>
      <c r="AU8" s="103" t="n">
        <v>0</v>
      </c>
      <c r="AV8" s="103" t="n">
        <v>0</v>
      </c>
      <c r="AW8" s="103" t="n">
        <v>0</v>
      </c>
      <c r="AX8" s="103" t="n">
        <v>0</v>
      </c>
      <c r="AY8" s="103" t="n">
        <v>0</v>
      </c>
      <c r="AZ8" s="103" t="n">
        <v>0</v>
      </c>
      <c r="BA8" s="103" t="n">
        <v>0</v>
      </c>
      <c r="BB8" s="103" t="n">
        <v>0</v>
      </c>
      <c r="BC8" s="103" t="n">
        <v>0</v>
      </c>
      <c r="BD8" s="103" t="n">
        <v>0</v>
      </c>
      <c r="BE8" s="103" t="n">
        <v>0</v>
      </c>
      <c r="BF8" s="103" t="n">
        <v>0</v>
      </c>
      <c r="BG8" s="103" t="n">
        <v>0</v>
      </c>
      <c r="BH8" s="103" t="n">
        <v>0</v>
      </c>
      <c r="BI8" s="103" t="n">
        <v>0</v>
      </c>
      <c r="BJ8" s="103" t="n">
        <v>0</v>
      </c>
      <c r="BK8" s="103" t="n">
        <v>0</v>
      </c>
      <c r="BL8" s="103" t="n">
        <v>0</v>
      </c>
      <c r="BM8" s="103" t="n">
        <v>0</v>
      </c>
      <c r="BN8" s="103" t="n">
        <v>0</v>
      </c>
      <c r="BO8" s="103" t="n">
        <v>0</v>
      </c>
      <c r="BP8" s="103" t="n">
        <v>0</v>
      </c>
      <c r="BQ8" s="103" t="n">
        <v>0</v>
      </c>
    </row>
    <row r="9" customFormat="false" ht="12.8" hidden="false" customHeight="false" outlineLevel="0" collapsed="false">
      <c r="A9" s="102" t="n">
        <v>42</v>
      </c>
      <c r="B9" s="103" t="n">
        <v>0</v>
      </c>
      <c r="C9" s="103" t="n">
        <v>0.1974</v>
      </c>
      <c r="D9" s="103" t="n">
        <v>0.3948</v>
      </c>
      <c r="E9" s="103" t="n">
        <v>0.5922</v>
      </c>
      <c r="F9" s="103" t="n">
        <v>0.7896</v>
      </c>
      <c r="G9" s="103" t="n">
        <v>0.987</v>
      </c>
      <c r="H9" s="103" t="n">
        <v>1.1844</v>
      </c>
      <c r="I9" s="103" t="n">
        <v>1.3818</v>
      </c>
      <c r="J9" s="103" t="n">
        <v>1.5792</v>
      </c>
      <c r="K9" s="103" t="n">
        <v>1.32316</v>
      </c>
      <c r="L9" s="103" t="n">
        <v>1.06712</v>
      </c>
      <c r="M9" s="103" t="n">
        <v>0.81108</v>
      </c>
      <c r="N9" s="103" t="n">
        <v>0.55504</v>
      </c>
      <c r="O9" s="103" t="n">
        <v>0.299</v>
      </c>
      <c r="P9" s="103" t="n">
        <v>0.3004</v>
      </c>
      <c r="Q9" s="103" t="n">
        <v>0.3018</v>
      </c>
      <c r="R9" s="103" t="n">
        <v>0.3032</v>
      </c>
      <c r="S9" s="103" t="n">
        <v>0.3046</v>
      </c>
      <c r="T9" s="103" t="n">
        <v>0.306</v>
      </c>
      <c r="U9" s="103" t="n">
        <v>0.2448</v>
      </c>
      <c r="V9" s="103" t="n">
        <v>0.1836</v>
      </c>
      <c r="W9" s="103" t="n">
        <v>0.1224</v>
      </c>
      <c r="X9" s="103" t="n">
        <v>0.0612</v>
      </c>
      <c r="Y9" s="103" t="n">
        <v>0</v>
      </c>
      <c r="Z9" s="103" t="n">
        <v>0</v>
      </c>
      <c r="AA9" s="103" t="n">
        <v>0</v>
      </c>
      <c r="AB9" s="103" t="n">
        <v>0</v>
      </c>
      <c r="AC9" s="103" t="n">
        <v>0</v>
      </c>
      <c r="AD9" s="103" t="n">
        <v>0</v>
      </c>
      <c r="AE9" s="103" t="n">
        <v>0</v>
      </c>
      <c r="AF9" s="103" t="n">
        <v>0</v>
      </c>
      <c r="AG9" s="103" t="n">
        <v>0</v>
      </c>
      <c r="AH9" s="103" t="n">
        <v>0</v>
      </c>
      <c r="AI9" s="103" t="n">
        <v>0</v>
      </c>
      <c r="AJ9" s="103" t="n">
        <v>0</v>
      </c>
      <c r="AK9" s="103" t="n">
        <v>0</v>
      </c>
      <c r="AL9" s="103" t="n">
        <v>0</v>
      </c>
      <c r="AM9" s="103" t="n">
        <v>0</v>
      </c>
      <c r="AN9" s="103" t="n">
        <v>0</v>
      </c>
      <c r="AO9" s="103" t="n">
        <v>0</v>
      </c>
      <c r="AP9" s="103" t="n">
        <v>0</v>
      </c>
      <c r="AQ9" s="103" t="n">
        <v>0</v>
      </c>
      <c r="AR9" s="103" t="n">
        <v>0</v>
      </c>
      <c r="AS9" s="103" t="n">
        <v>0</v>
      </c>
      <c r="AT9" s="103" t="n">
        <v>0</v>
      </c>
      <c r="AU9" s="103" t="n">
        <v>0</v>
      </c>
      <c r="AV9" s="103" t="n">
        <v>0</v>
      </c>
      <c r="AW9" s="103" t="n">
        <v>0</v>
      </c>
      <c r="AX9" s="103" t="n">
        <v>0</v>
      </c>
      <c r="AY9" s="103" t="n">
        <v>0</v>
      </c>
      <c r="AZ9" s="103" t="n">
        <v>0</v>
      </c>
      <c r="BA9" s="103" t="n">
        <v>0</v>
      </c>
      <c r="BB9" s="103" t="n">
        <v>0</v>
      </c>
      <c r="BC9" s="103" t="n">
        <v>0</v>
      </c>
      <c r="BD9" s="103" t="n">
        <v>0</v>
      </c>
      <c r="BE9" s="103" t="n">
        <v>0</v>
      </c>
      <c r="BF9" s="103" t="n">
        <v>0</v>
      </c>
      <c r="BG9" s="103" t="n">
        <v>0</v>
      </c>
      <c r="BH9" s="103" t="n">
        <v>0</v>
      </c>
      <c r="BI9" s="103" t="n">
        <v>0</v>
      </c>
      <c r="BJ9" s="103" t="n">
        <v>0</v>
      </c>
      <c r="BK9" s="103" t="n">
        <v>0</v>
      </c>
      <c r="BL9" s="103" t="n">
        <v>0</v>
      </c>
      <c r="BM9" s="103" t="n">
        <v>0</v>
      </c>
      <c r="BN9" s="103" t="n">
        <v>0</v>
      </c>
      <c r="BO9" s="103" t="n">
        <v>0</v>
      </c>
      <c r="BP9" s="103" t="n">
        <v>0</v>
      </c>
      <c r="BQ9" s="103" t="n">
        <v>0</v>
      </c>
    </row>
    <row r="10" customFormat="false" ht="12.8" hidden="false" customHeight="false" outlineLevel="0" collapsed="false">
      <c r="A10" s="102" t="n">
        <v>43</v>
      </c>
      <c r="B10" s="103" t="n">
        <v>0</v>
      </c>
      <c r="C10" s="103" t="n">
        <v>0.2336</v>
      </c>
      <c r="D10" s="103" t="n">
        <v>0.4672</v>
      </c>
      <c r="E10" s="103" t="n">
        <v>0.7008</v>
      </c>
      <c r="F10" s="103" t="n">
        <v>0.9344</v>
      </c>
      <c r="G10" s="103" t="n">
        <v>1.168</v>
      </c>
      <c r="H10" s="103" t="n">
        <v>1.4016</v>
      </c>
      <c r="I10" s="103" t="n">
        <v>1.6352</v>
      </c>
      <c r="J10" s="103" t="n">
        <v>1.8688</v>
      </c>
      <c r="K10" s="103" t="n">
        <v>1.55484</v>
      </c>
      <c r="L10" s="103" t="n">
        <v>1.24088</v>
      </c>
      <c r="M10" s="103" t="n">
        <v>0.92692</v>
      </c>
      <c r="N10" s="103" t="n">
        <v>0.61296</v>
      </c>
      <c r="O10" s="103" t="n">
        <v>0.299</v>
      </c>
      <c r="P10" s="103" t="n">
        <v>0.3004</v>
      </c>
      <c r="Q10" s="103" t="n">
        <v>0.3018</v>
      </c>
      <c r="R10" s="103" t="n">
        <v>0.3032</v>
      </c>
      <c r="S10" s="103" t="n">
        <v>0.3046</v>
      </c>
      <c r="T10" s="103" t="n">
        <v>0.306</v>
      </c>
      <c r="U10" s="103" t="n">
        <v>0.2448</v>
      </c>
      <c r="V10" s="103" t="n">
        <v>0.1836</v>
      </c>
      <c r="W10" s="103" t="n">
        <v>0.1224</v>
      </c>
      <c r="X10" s="103" t="n">
        <v>0.0612</v>
      </c>
      <c r="Y10" s="103" t="n">
        <v>0</v>
      </c>
      <c r="Z10" s="103" t="n">
        <v>0</v>
      </c>
      <c r="AA10" s="103" t="n">
        <v>0</v>
      </c>
      <c r="AB10" s="103" t="n">
        <v>0</v>
      </c>
      <c r="AC10" s="103" t="n">
        <v>0</v>
      </c>
      <c r="AD10" s="103" t="n">
        <v>0</v>
      </c>
      <c r="AE10" s="103" t="n">
        <v>0</v>
      </c>
      <c r="AF10" s="103" t="n">
        <v>0</v>
      </c>
      <c r="AG10" s="103" t="n">
        <v>0</v>
      </c>
      <c r="AH10" s="103" t="n">
        <v>0</v>
      </c>
      <c r="AI10" s="103" t="n">
        <v>0</v>
      </c>
      <c r="AJ10" s="103" t="n">
        <v>0</v>
      </c>
      <c r="AK10" s="103" t="n">
        <v>0</v>
      </c>
      <c r="AL10" s="103" t="n">
        <v>0</v>
      </c>
      <c r="AM10" s="103" t="n">
        <v>0</v>
      </c>
      <c r="AN10" s="103" t="n">
        <v>0</v>
      </c>
      <c r="AO10" s="103" t="n">
        <v>0</v>
      </c>
      <c r="AP10" s="103" t="n">
        <v>0</v>
      </c>
      <c r="AQ10" s="103" t="n">
        <v>0</v>
      </c>
      <c r="AR10" s="103" t="n">
        <v>0</v>
      </c>
      <c r="AS10" s="103" t="n">
        <v>0</v>
      </c>
      <c r="AT10" s="103" t="n">
        <v>0</v>
      </c>
      <c r="AU10" s="103" t="n">
        <v>0</v>
      </c>
      <c r="AV10" s="103" t="n">
        <v>0</v>
      </c>
      <c r="AW10" s="103" t="n">
        <v>0</v>
      </c>
      <c r="AX10" s="103" t="n">
        <v>0</v>
      </c>
      <c r="AY10" s="103" t="n">
        <v>0</v>
      </c>
      <c r="AZ10" s="103" t="n">
        <v>0</v>
      </c>
      <c r="BA10" s="103" t="n">
        <v>0</v>
      </c>
      <c r="BB10" s="103" t="n">
        <v>0</v>
      </c>
      <c r="BC10" s="103" t="n">
        <v>0</v>
      </c>
      <c r="BD10" s="103" t="n">
        <v>0</v>
      </c>
      <c r="BE10" s="103" t="n">
        <v>0</v>
      </c>
      <c r="BF10" s="103" t="n">
        <v>0</v>
      </c>
      <c r="BG10" s="103" t="n">
        <v>0</v>
      </c>
      <c r="BH10" s="103" t="n">
        <v>0</v>
      </c>
      <c r="BI10" s="103" t="n">
        <v>0</v>
      </c>
      <c r="BJ10" s="103" t="n">
        <v>0</v>
      </c>
      <c r="BK10" s="103" t="n">
        <v>0</v>
      </c>
      <c r="BL10" s="103" t="n">
        <v>0</v>
      </c>
      <c r="BM10" s="103" t="n">
        <v>0</v>
      </c>
      <c r="BN10" s="103" t="n">
        <v>0</v>
      </c>
      <c r="BO10" s="103" t="n">
        <v>0</v>
      </c>
      <c r="BP10" s="103" t="n">
        <v>0</v>
      </c>
      <c r="BQ10" s="103" t="n">
        <v>0</v>
      </c>
    </row>
    <row r="11" customFormat="false" ht="12.8" hidden="false" customHeight="false" outlineLevel="0" collapsed="false">
      <c r="A11" s="102" t="n">
        <v>44</v>
      </c>
      <c r="B11" s="103" t="n">
        <v>0</v>
      </c>
      <c r="C11" s="103" t="n">
        <v>0.2698</v>
      </c>
      <c r="D11" s="103" t="n">
        <v>0.5396</v>
      </c>
      <c r="E11" s="103" t="n">
        <v>0.8094</v>
      </c>
      <c r="F11" s="103" t="n">
        <v>1.0792</v>
      </c>
      <c r="G11" s="103" t="n">
        <v>1.349</v>
      </c>
      <c r="H11" s="103" t="n">
        <v>1.6188</v>
      </c>
      <c r="I11" s="103" t="n">
        <v>1.8886</v>
      </c>
      <c r="J11" s="103" t="n">
        <v>2.1584</v>
      </c>
      <c r="K11" s="103" t="n">
        <v>1.78652</v>
      </c>
      <c r="L11" s="103" t="n">
        <v>1.41464</v>
      </c>
      <c r="M11" s="103" t="n">
        <v>1.04276</v>
      </c>
      <c r="N11" s="103" t="n">
        <v>0.67088</v>
      </c>
      <c r="O11" s="103" t="n">
        <v>0.299</v>
      </c>
      <c r="P11" s="103" t="n">
        <v>0.3004</v>
      </c>
      <c r="Q11" s="103" t="n">
        <v>0.3018</v>
      </c>
      <c r="R11" s="103" t="n">
        <v>0.3032</v>
      </c>
      <c r="S11" s="103" t="n">
        <v>0.3046</v>
      </c>
      <c r="T11" s="103" t="n">
        <v>0.306</v>
      </c>
      <c r="U11" s="103" t="n">
        <v>0.2448</v>
      </c>
      <c r="V11" s="103" t="n">
        <v>0.1836</v>
      </c>
      <c r="W11" s="103" t="n">
        <v>0.1224</v>
      </c>
      <c r="X11" s="103" t="n">
        <v>0.0612</v>
      </c>
      <c r="Y11" s="103" t="n">
        <v>0</v>
      </c>
      <c r="Z11" s="103" t="n">
        <v>0</v>
      </c>
      <c r="AA11" s="103" t="n">
        <v>0</v>
      </c>
      <c r="AB11" s="103" t="n">
        <v>0</v>
      </c>
      <c r="AC11" s="103" t="n">
        <v>0</v>
      </c>
      <c r="AD11" s="103" t="n">
        <v>0</v>
      </c>
      <c r="AE11" s="103" t="n">
        <v>0</v>
      </c>
      <c r="AF11" s="103" t="n">
        <v>0</v>
      </c>
      <c r="AG11" s="103" t="n">
        <v>0</v>
      </c>
      <c r="AH11" s="103" t="n">
        <v>0</v>
      </c>
      <c r="AI11" s="103" t="n">
        <v>0</v>
      </c>
      <c r="AJ11" s="103" t="n">
        <v>0</v>
      </c>
      <c r="AK11" s="103" t="n">
        <v>0</v>
      </c>
      <c r="AL11" s="103" t="n">
        <v>0</v>
      </c>
      <c r="AM11" s="103" t="n">
        <v>0</v>
      </c>
      <c r="AN11" s="103" t="n">
        <v>0</v>
      </c>
      <c r="AO11" s="103" t="n">
        <v>0</v>
      </c>
      <c r="AP11" s="103" t="n">
        <v>0</v>
      </c>
      <c r="AQ11" s="103" t="n">
        <v>0</v>
      </c>
      <c r="AR11" s="103" t="n">
        <v>0</v>
      </c>
      <c r="AS11" s="103" t="n">
        <v>0</v>
      </c>
      <c r="AT11" s="103" t="n">
        <v>0</v>
      </c>
      <c r="AU11" s="103" t="n">
        <v>0</v>
      </c>
      <c r="AV11" s="103" t="n">
        <v>0</v>
      </c>
      <c r="AW11" s="103" t="n">
        <v>0</v>
      </c>
      <c r="AX11" s="103" t="n">
        <v>0</v>
      </c>
      <c r="AY11" s="103" t="n">
        <v>0</v>
      </c>
      <c r="AZ11" s="103" t="n">
        <v>0</v>
      </c>
      <c r="BA11" s="103" t="n">
        <v>0</v>
      </c>
      <c r="BB11" s="103" t="n">
        <v>0</v>
      </c>
      <c r="BC11" s="103" t="n">
        <v>0</v>
      </c>
      <c r="BD11" s="103" t="n">
        <v>0</v>
      </c>
      <c r="BE11" s="103" t="n">
        <v>0</v>
      </c>
      <c r="BF11" s="103" t="n">
        <v>0</v>
      </c>
      <c r="BG11" s="103" t="n">
        <v>0</v>
      </c>
      <c r="BH11" s="103" t="n">
        <v>0</v>
      </c>
      <c r="BI11" s="103" t="n">
        <v>0</v>
      </c>
      <c r="BJ11" s="103" t="n">
        <v>0</v>
      </c>
      <c r="BK11" s="103" t="n">
        <v>0</v>
      </c>
      <c r="BL11" s="103" t="n">
        <v>0</v>
      </c>
      <c r="BM11" s="103" t="n">
        <v>0</v>
      </c>
      <c r="BN11" s="103" t="n">
        <v>0</v>
      </c>
      <c r="BO11" s="103" t="n">
        <v>0</v>
      </c>
      <c r="BP11" s="103" t="n">
        <v>0</v>
      </c>
      <c r="BQ11" s="103" t="n">
        <v>0</v>
      </c>
    </row>
    <row r="12" customFormat="false" ht="12.8" hidden="false" customHeight="false" outlineLevel="0" collapsed="false">
      <c r="A12" s="102" t="n">
        <v>45</v>
      </c>
      <c r="B12" s="103" t="n">
        <v>0</v>
      </c>
      <c r="C12" s="103" t="n">
        <v>0.306</v>
      </c>
      <c r="D12" s="103" t="n">
        <v>0.612</v>
      </c>
      <c r="E12" s="103" t="n">
        <v>0.918</v>
      </c>
      <c r="F12" s="103" t="n">
        <v>1.224</v>
      </c>
      <c r="G12" s="103" t="n">
        <v>1.53</v>
      </c>
      <c r="H12" s="103" t="n">
        <v>1.836</v>
      </c>
      <c r="I12" s="103" t="n">
        <v>2.142</v>
      </c>
      <c r="J12" s="103" t="n">
        <v>2.448</v>
      </c>
      <c r="K12" s="103" t="n">
        <v>2.0182</v>
      </c>
      <c r="L12" s="103" t="n">
        <v>1.5884</v>
      </c>
      <c r="M12" s="103" t="n">
        <v>1.1586</v>
      </c>
      <c r="N12" s="103" t="n">
        <v>0.7288</v>
      </c>
      <c r="O12" s="103" t="n">
        <v>0.299</v>
      </c>
      <c r="P12" s="103" t="n">
        <v>0.3004</v>
      </c>
      <c r="Q12" s="103" t="n">
        <v>0.3018</v>
      </c>
      <c r="R12" s="103" t="n">
        <v>0.3032</v>
      </c>
      <c r="S12" s="103" t="n">
        <v>0.3046</v>
      </c>
      <c r="T12" s="103" t="n">
        <v>0.306</v>
      </c>
      <c r="U12" s="103" t="n">
        <v>0.2448</v>
      </c>
      <c r="V12" s="103" t="n">
        <v>0.1836</v>
      </c>
      <c r="W12" s="103" t="n">
        <v>0.1224</v>
      </c>
      <c r="X12" s="103" t="n">
        <v>0.0612</v>
      </c>
      <c r="Y12" s="103" t="n">
        <v>0</v>
      </c>
      <c r="Z12" s="103" t="n">
        <v>0</v>
      </c>
      <c r="AA12" s="103" t="n">
        <v>0</v>
      </c>
      <c r="AB12" s="103" t="n">
        <v>0</v>
      </c>
      <c r="AC12" s="103" t="n">
        <v>0</v>
      </c>
      <c r="AD12" s="103" t="n">
        <v>0</v>
      </c>
      <c r="AE12" s="103" t="n">
        <v>0</v>
      </c>
      <c r="AF12" s="103" t="n">
        <v>0</v>
      </c>
      <c r="AG12" s="103" t="n">
        <v>0</v>
      </c>
      <c r="AH12" s="103" t="n">
        <v>0</v>
      </c>
      <c r="AI12" s="103" t="n">
        <v>0</v>
      </c>
      <c r="AJ12" s="103" t="n">
        <v>0</v>
      </c>
      <c r="AK12" s="103" t="n">
        <v>0</v>
      </c>
      <c r="AL12" s="103" t="n">
        <v>0</v>
      </c>
      <c r="AM12" s="103" t="n">
        <v>0</v>
      </c>
      <c r="AN12" s="103" t="n">
        <v>0</v>
      </c>
      <c r="AO12" s="103" t="n">
        <v>0</v>
      </c>
      <c r="AP12" s="103" t="n">
        <v>0</v>
      </c>
      <c r="AQ12" s="103" t="n">
        <v>0</v>
      </c>
      <c r="AR12" s="103" t="n">
        <v>0</v>
      </c>
      <c r="AS12" s="103" t="n">
        <v>0</v>
      </c>
      <c r="AT12" s="103" t="n">
        <v>0</v>
      </c>
      <c r="AU12" s="103" t="n">
        <v>0</v>
      </c>
      <c r="AV12" s="103" t="n">
        <v>0</v>
      </c>
      <c r="AW12" s="103" t="n">
        <v>0</v>
      </c>
      <c r="AX12" s="103" t="n">
        <v>0</v>
      </c>
      <c r="AY12" s="103" t="n">
        <v>0</v>
      </c>
      <c r="AZ12" s="103" t="n">
        <v>0</v>
      </c>
      <c r="BA12" s="103" t="n">
        <v>0</v>
      </c>
      <c r="BB12" s="103" t="n">
        <v>0</v>
      </c>
      <c r="BC12" s="103" t="n">
        <v>0</v>
      </c>
      <c r="BD12" s="103" t="n">
        <v>0</v>
      </c>
      <c r="BE12" s="103" t="n">
        <v>0</v>
      </c>
      <c r="BF12" s="103" t="n">
        <v>0</v>
      </c>
      <c r="BG12" s="103" t="n">
        <v>0</v>
      </c>
      <c r="BH12" s="103" t="n">
        <v>0</v>
      </c>
      <c r="BI12" s="103" t="n">
        <v>0</v>
      </c>
      <c r="BJ12" s="103" t="n">
        <v>0</v>
      </c>
      <c r="BK12" s="103" t="n">
        <v>0</v>
      </c>
      <c r="BL12" s="103" t="n">
        <v>0</v>
      </c>
      <c r="BM12" s="103" t="n">
        <v>0</v>
      </c>
      <c r="BN12" s="103" t="n">
        <v>0</v>
      </c>
      <c r="BO12" s="103" t="n">
        <v>0</v>
      </c>
      <c r="BP12" s="103" t="n">
        <v>0</v>
      </c>
      <c r="BQ12" s="103" t="n">
        <v>0</v>
      </c>
    </row>
    <row r="13" customFormat="false" ht="12.8" hidden="false" customHeight="false" outlineLevel="0" collapsed="false">
      <c r="A13" s="102" t="n">
        <v>46</v>
      </c>
      <c r="B13" s="103" t="n">
        <v>0</v>
      </c>
      <c r="C13" s="103" t="n">
        <v>0.3426</v>
      </c>
      <c r="D13" s="103" t="n">
        <v>0.6852</v>
      </c>
      <c r="E13" s="103" t="n">
        <v>1.0278</v>
      </c>
      <c r="F13" s="103" t="n">
        <v>1.3704</v>
      </c>
      <c r="G13" s="103" t="n">
        <v>1.713</v>
      </c>
      <c r="H13" s="103" t="n">
        <v>2.0556</v>
      </c>
      <c r="I13" s="103" t="n">
        <v>2.3982</v>
      </c>
      <c r="J13" s="103" t="n">
        <v>2.7408</v>
      </c>
      <c r="K13" s="103" t="n">
        <v>2.28052</v>
      </c>
      <c r="L13" s="103" t="n">
        <v>1.82024</v>
      </c>
      <c r="M13" s="103" t="n">
        <v>1.35996</v>
      </c>
      <c r="N13" s="103" t="n">
        <v>0.89968</v>
      </c>
      <c r="O13" s="103" t="n">
        <v>0.4394</v>
      </c>
      <c r="P13" s="103" t="n">
        <v>0.41272</v>
      </c>
      <c r="Q13" s="103" t="n">
        <v>0.38604</v>
      </c>
      <c r="R13" s="103" t="n">
        <v>0.35936</v>
      </c>
      <c r="S13" s="103" t="n">
        <v>0.33268</v>
      </c>
      <c r="T13" s="103" t="n">
        <v>0.306</v>
      </c>
      <c r="U13" s="103" t="n">
        <v>0.2448</v>
      </c>
      <c r="V13" s="103" t="n">
        <v>0.1836</v>
      </c>
      <c r="W13" s="103" t="n">
        <v>0.1224</v>
      </c>
      <c r="X13" s="103" t="n">
        <v>0.0612</v>
      </c>
      <c r="Y13" s="103" t="n">
        <v>0</v>
      </c>
      <c r="Z13" s="103" t="n">
        <v>0</v>
      </c>
      <c r="AA13" s="103" t="n">
        <v>0</v>
      </c>
      <c r="AB13" s="103" t="n">
        <v>0</v>
      </c>
      <c r="AC13" s="103" t="n">
        <v>0</v>
      </c>
      <c r="AD13" s="103" t="n">
        <v>0</v>
      </c>
      <c r="AE13" s="103" t="n">
        <v>0</v>
      </c>
      <c r="AF13" s="103" t="n">
        <v>0</v>
      </c>
      <c r="AG13" s="103" t="n">
        <v>0</v>
      </c>
      <c r="AH13" s="103" t="n">
        <v>0</v>
      </c>
      <c r="AI13" s="103" t="n">
        <v>0</v>
      </c>
      <c r="AJ13" s="103" t="n">
        <v>0</v>
      </c>
      <c r="AK13" s="103" t="n">
        <v>0</v>
      </c>
      <c r="AL13" s="103" t="n">
        <v>0</v>
      </c>
      <c r="AM13" s="103" t="n">
        <v>0</v>
      </c>
      <c r="AN13" s="103" t="n">
        <v>0</v>
      </c>
      <c r="AO13" s="103" t="n">
        <v>0</v>
      </c>
      <c r="AP13" s="103" t="n">
        <v>0</v>
      </c>
      <c r="AQ13" s="103" t="n">
        <v>0</v>
      </c>
      <c r="AR13" s="103" t="n">
        <v>0</v>
      </c>
      <c r="AS13" s="103" t="n">
        <v>0</v>
      </c>
      <c r="AT13" s="103" t="n">
        <v>0</v>
      </c>
      <c r="AU13" s="103" t="n">
        <v>0</v>
      </c>
      <c r="AV13" s="103" t="n">
        <v>0</v>
      </c>
      <c r="AW13" s="103" t="n">
        <v>0</v>
      </c>
      <c r="AX13" s="103" t="n">
        <v>0</v>
      </c>
      <c r="AY13" s="103" t="n">
        <v>0</v>
      </c>
      <c r="AZ13" s="103" t="n">
        <v>0</v>
      </c>
      <c r="BA13" s="103" t="n">
        <v>0</v>
      </c>
      <c r="BB13" s="103" t="n">
        <v>0</v>
      </c>
      <c r="BC13" s="103" t="n">
        <v>0</v>
      </c>
      <c r="BD13" s="103" t="n">
        <v>0</v>
      </c>
      <c r="BE13" s="103" t="n">
        <v>0</v>
      </c>
      <c r="BF13" s="103" t="n">
        <v>0</v>
      </c>
      <c r="BG13" s="103" t="n">
        <v>0</v>
      </c>
      <c r="BH13" s="103" t="n">
        <v>0</v>
      </c>
      <c r="BI13" s="103" t="n">
        <v>0</v>
      </c>
      <c r="BJ13" s="103" t="n">
        <v>0</v>
      </c>
      <c r="BK13" s="103" t="n">
        <v>0</v>
      </c>
      <c r="BL13" s="103" t="n">
        <v>0</v>
      </c>
      <c r="BM13" s="103" t="n">
        <v>0</v>
      </c>
      <c r="BN13" s="103" t="n">
        <v>0</v>
      </c>
      <c r="BO13" s="103" t="n">
        <v>0</v>
      </c>
      <c r="BP13" s="103" t="n">
        <v>0</v>
      </c>
      <c r="BQ13" s="103" t="n">
        <v>0</v>
      </c>
    </row>
    <row r="14" customFormat="false" ht="12.8" hidden="false" customHeight="false" outlineLevel="0" collapsed="false">
      <c r="A14" s="102" t="n">
        <v>47</v>
      </c>
      <c r="B14" s="103" t="n">
        <v>0</v>
      </c>
      <c r="C14" s="103" t="n">
        <v>0.3792</v>
      </c>
      <c r="D14" s="103" t="n">
        <v>0.7584</v>
      </c>
      <c r="E14" s="103" t="n">
        <v>1.1376</v>
      </c>
      <c r="F14" s="103" t="n">
        <v>1.5168</v>
      </c>
      <c r="G14" s="103" t="n">
        <v>1.896</v>
      </c>
      <c r="H14" s="103" t="n">
        <v>2.2752</v>
      </c>
      <c r="I14" s="103" t="n">
        <v>2.6544</v>
      </c>
      <c r="J14" s="103" t="n">
        <v>3.0336</v>
      </c>
      <c r="K14" s="103" t="n">
        <v>2.54284</v>
      </c>
      <c r="L14" s="103" t="n">
        <v>2.05208</v>
      </c>
      <c r="M14" s="103" t="n">
        <v>1.56132</v>
      </c>
      <c r="N14" s="103" t="n">
        <v>1.07056</v>
      </c>
      <c r="O14" s="103" t="n">
        <v>0.5798</v>
      </c>
      <c r="P14" s="103" t="n">
        <v>0.52504</v>
      </c>
      <c r="Q14" s="103" t="n">
        <v>0.47028</v>
      </c>
      <c r="R14" s="103" t="n">
        <v>0.41552</v>
      </c>
      <c r="S14" s="103" t="n">
        <v>0.36076</v>
      </c>
      <c r="T14" s="103" t="n">
        <v>0.306</v>
      </c>
      <c r="U14" s="103" t="n">
        <v>0.2448</v>
      </c>
      <c r="V14" s="103" t="n">
        <v>0.1836</v>
      </c>
      <c r="W14" s="103" t="n">
        <v>0.1224</v>
      </c>
      <c r="X14" s="103" t="n">
        <v>0.0612</v>
      </c>
      <c r="Y14" s="103" t="n">
        <v>0</v>
      </c>
      <c r="Z14" s="103" t="n">
        <v>0</v>
      </c>
      <c r="AA14" s="103" t="n">
        <v>0</v>
      </c>
      <c r="AB14" s="103" t="n">
        <v>0</v>
      </c>
      <c r="AC14" s="103" t="n">
        <v>0</v>
      </c>
      <c r="AD14" s="103" t="n">
        <v>0</v>
      </c>
      <c r="AE14" s="103" t="n">
        <v>0</v>
      </c>
      <c r="AF14" s="103" t="n">
        <v>0</v>
      </c>
      <c r="AG14" s="103" t="n">
        <v>0</v>
      </c>
      <c r="AH14" s="103" t="n">
        <v>0</v>
      </c>
      <c r="AI14" s="103" t="n">
        <v>0</v>
      </c>
      <c r="AJ14" s="103" t="n">
        <v>0</v>
      </c>
      <c r="AK14" s="103" t="n">
        <v>0</v>
      </c>
      <c r="AL14" s="103" t="n">
        <v>0</v>
      </c>
      <c r="AM14" s="103" t="n">
        <v>0</v>
      </c>
      <c r="AN14" s="103" t="n">
        <v>0</v>
      </c>
      <c r="AO14" s="103" t="n">
        <v>0</v>
      </c>
      <c r="AP14" s="103" t="n">
        <v>0</v>
      </c>
      <c r="AQ14" s="103" t="n">
        <v>0</v>
      </c>
      <c r="AR14" s="103" t="n">
        <v>0</v>
      </c>
      <c r="AS14" s="103" t="n">
        <v>0</v>
      </c>
      <c r="AT14" s="103" t="n">
        <v>0</v>
      </c>
      <c r="AU14" s="103" t="n">
        <v>0</v>
      </c>
      <c r="AV14" s="103" t="n">
        <v>0</v>
      </c>
      <c r="AW14" s="103" t="n">
        <v>0</v>
      </c>
      <c r="AX14" s="103" t="n">
        <v>0</v>
      </c>
      <c r="AY14" s="103" t="n">
        <v>0</v>
      </c>
      <c r="AZ14" s="103" t="n">
        <v>0</v>
      </c>
      <c r="BA14" s="103" t="n">
        <v>0</v>
      </c>
      <c r="BB14" s="103" t="n">
        <v>0</v>
      </c>
      <c r="BC14" s="103" t="n">
        <v>0</v>
      </c>
      <c r="BD14" s="103" t="n">
        <v>0</v>
      </c>
      <c r="BE14" s="103" t="n">
        <v>0</v>
      </c>
      <c r="BF14" s="103" t="n">
        <v>0</v>
      </c>
      <c r="BG14" s="103" t="n">
        <v>0</v>
      </c>
      <c r="BH14" s="103" t="n">
        <v>0</v>
      </c>
      <c r="BI14" s="103" t="n">
        <v>0</v>
      </c>
      <c r="BJ14" s="103" t="n">
        <v>0</v>
      </c>
      <c r="BK14" s="103" t="n">
        <v>0</v>
      </c>
      <c r="BL14" s="103" t="n">
        <v>0</v>
      </c>
      <c r="BM14" s="103" t="n">
        <v>0</v>
      </c>
      <c r="BN14" s="103" t="n">
        <v>0</v>
      </c>
      <c r="BO14" s="103" t="n">
        <v>0</v>
      </c>
      <c r="BP14" s="103" t="n">
        <v>0</v>
      </c>
      <c r="BQ14" s="103" t="n">
        <v>0</v>
      </c>
    </row>
    <row r="15" customFormat="false" ht="12.8" hidden="false" customHeight="false" outlineLevel="0" collapsed="false">
      <c r="A15" s="102" t="n">
        <v>48</v>
      </c>
      <c r="B15" s="103" t="n">
        <v>0</v>
      </c>
      <c r="C15" s="103" t="n">
        <v>0.4158</v>
      </c>
      <c r="D15" s="103" t="n">
        <v>0.8316</v>
      </c>
      <c r="E15" s="103" t="n">
        <v>1.2474</v>
      </c>
      <c r="F15" s="103" t="n">
        <v>1.6632</v>
      </c>
      <c r="G15" s="103" t="n">
        <v>2.079</v>
      </c>
      <c r="H15" s="103" t="n">
        <v>2.4948</v>
      </c>
      <c r="I15" s="103" t="n">
        <v>2.9106</v>
      </c>
      <c r="J15" s="103" t="n">
        <v>3.3264</v>
      </c>
      <c r="K15" s="103" t="n">
        <v>2.80516</v>
      </c>
      <c r="L15" s="103" t="n">
        <v>2.28392</v>
      </c>
      <c r="M15" s="103" t="n">
        <v>1.76268</v>
      </c>
      <c r="N15" s="103" t="n">
        <v>1.24144</v>
      </c>
      <c r="O15" s="103" t="n">
        <v>0.7202</v>
      </c>
      <c r="P15" s="103" t="n">
        <v>0.63736</v>
      </c>
      <c r="Q15" s="103" t="n">
        <v>0.55452</v>
      </c>
      <c r="R15" s="103" t="n">
        <v>0.47168</v>
      </c>
      <c r="S15" s="103" t="n">
        <v>0.38884</v>
      </c>
      <c r="T15" s="103" t="n">
        <v>0.306</v>
      </c>
      <c r="U15" s="103" t="n">
        <v>0.2448</v>
      </c>
      <c r="V15" s="103" t="n">
        <v>0.1836</v>
      </c>
      <c r="W15" s="103" t="n">
        <v>0.1224</v>
      </c>
      <c r="X15" s="103" t="n">
        <v>0.0612</v>
      </c>
      <c r="Y15" s="103" t="n">
        <v>0</v>
      </c>
      <c r="Z15" s="103" t="n">
        <v>0</v>
      </c>
      <c r="AA15" s="103" t="n">
        <v>0</v>
      </c>
      <c r="AB15" s="103" t="n">
        <v>0</v>
      </c>
      <c r="AC15" s="103" t="n">
        <v>0</v>
      </c>
      <c r="AD15" s="103" t="n">
        <v>0</v>
      </c>
      <c r="AE15" s="103" t="n">
        <v>0</v>
      </c>
      <c r="AF15" s="103" t="n">
        <v>0</v>
      </c>
      <c r="AG15" s="103" t="n">
        <v>0</v>
      </c>
      <c r="AH15" s="103" t="n">
        <v>0</v>
      </c>
      <c r="AI15" s="103" t="n">
        <v>0</v>
      </c>
      <c r="AJ15" s="103" t="n">
        <v>0</v>
      </c>
      <c r="AK15" s="103" t="n">
        <v>0</v>
      </c>
      <c r="AL15" s="103" t="n">
        <v>0</v>
      </c>
      <c r="AM15" s="103" t="n">
        <v>0</v>
      </c>
      <c r="AN15" s="103" t="n">
        <v>0</v>
      </c>
      <c r="AO15" s="103" t="n">
        <v>0</v>
      </c>
      <c r="AP15" s="103" t="n">
        <v>0</v>
      </c>
      <c r="AQ15" s="103" t="n">
        <v>0</v>
      </c>
      <c r="AR15" s="103" t="n">
        <v>0</v>
      </c>
      <c r="AS15" s="103" t="n">
        <v>0</v>
      </c>
      <c r="AT15" s="103" t="n">
        <v>0</v>
      </c>
      <c r="AU15" s="103" t="n">
        <v>0</v>
      </c>
      <c r="AV15" s="103" t="n">
        <v>0</v>
      </c>
      <c r="AW15" s="103" t="n">
        <v>0</v>
      </c>
      <c r="AX15" s="103" t="n">
        <v>0</v>
      </c>
      <c r="AY15" s="103" t="n">
        <v>0</v>
      </c>
      <c r="AZ15" s="103" t="n">
        <v>0</v>
      </c>
      <c r="BA15" s="103" t="n">
        <v>0</v>
      </c>
      <c r="BB15" s="103" t="n">
        <v>0</v>
      </c>
      <c r="BC15" s="103" t="n">
        <v>0</v>
      </c>
      <c r="BD15" s="103" t="n">
        <v>0</v>
      </c>
      <c r="BE15" s="103" t="n">
        <v>0</v>
      </c>
      <c r="BF15" s="103" t="n">
        <v>0</v>
      </c>
      <c r="BG15" s="103" t="n">
        <v>0</v>
      </c>
      <c r="BH15" s="103" t="n">
        <v>0</v>
      </c>
      <c r="BI15" s="103" t="n">
        <v>0</v>
      </c>
      <c r="BJ15" s="103" t="n">
        <v>0</v>
      </c>
      <c r="BK15" s="103" t="n">
        <v>0</v>
      </c>
      <c r="BL15" s="103" t="n">
        <v>0</v>
      </c>
      <c r="BM15" s="103" t="n">
        <v>0</v>
      </c>
      <c r="BN15" s="103" t="n">
        <v>0</v>
      </c>
      <c r="BO15" s="103" t="n">
        <v>0</v>
      </c>
      <c r="BP15" s="103" t="n">
        <v>0</v>
      </c>
      <c r="BQ15" s="103" t="n">
        <v>0</v>
      </c>
    </row>
    <row r="16" customFormat="false" ht="12.8" hidden="false" customHeight="false" outlineLevel="0" collapsed="false">
      <c r="A16" s="102" t="n">
        <v>49</v>
      </c>
      <c r="B16" s="103" t="n">
        <v>0</v>
      </c>
      <c r="C16" s="103" t="n">
        <v>0.4524</v>
      </c>
      <c r="D16" s="103" t="n">
        <v>0.9048</v>
      </c>
      <c r="E16" s="103" t="n">
        <v>1.3572</v>
      </c>
      <c r="F16" s="103" t="n">
        <v>1.8096</v>
      </c>
      <c r="G16" s="103" t="n">
        <v>2.262</v>
      </c>
      <c r="H16" s="103" t="n">
        <v>2.7144</v>
      </c>
      <c r="I16" s="103" t="n">
        <v>3.1668</v>
      </c>
      <c r="J16" s="103" t="n">
        <v>3.6192</v>
      </c>
      <c r="K16" s="103" t="n">
        <v>3.06748</v>
      </c>
      <c r="L16" s="103" t="n">
        <v>2.51576</v>
      </c>
      <c r="M16" s="103" t="n">
        <v>1.96404</v>
      </c>
      <c r="N16" s="103" t="n">
        <v>1.41232</v>
      </c>
      <c r="O16" s="103" t="n">
        <v>0.8606</v>
      </c>
      <c r="P16" s="103" t="n">
        <v>0.74968</v>
      </c>
      <c r="Q16" s="103" t="n">
        <v>0.63876</v>
      </c>
      <c r="R16" s="103" t="n">
        <v>0.52784</v>
      </c>
      <c r="S16" s="103" t="n">
        <v>0.41692</v>
      </c>
      <c r="T16" s="103" t="n">
        <v>0.306</v>
      </c>
      <c r="U16" s="103" t="n">
        <v>0.2448</v>
      </c>
      <c r="V16" s="103" t="n">
        <v>0.1836</v>
      </c>
      <c r="W16" s="103" t="n">
        <v>0.1224</v>
      </c>
      <c r="X16" s="103" t="n">
        <v>0.0612</v>
      </c>
      <c r="Y16" s="103" t="n">
        <v>0</v>
      </c>
      <c r="Z16" s="103" t="n">
        <v>0</v>
      </c>
      <c r="AA16" s="103" t="n">
        <v>0</v>
      </c>
      <c r="AB16" s="103" t="n">
        <v>0</v>
      </c>
      <c r="AC16" s="103" t="n">
        <v>0</v>
      </c>
      <c r="AD16" s="103" t="n">
        <v>0</v>
      </c>
      <c r="AE16" s="103" t="n">
        <v>0</v>
      </c>
      <c r="AF16" s="103" t="n">
        <v>0</v>
      </c>
      <c r="AG16" s="103" t="n">
        <v>0</v>
      </c>
      <c r="AH16" s="103" t="n">
        <v>0</v>
      </c>
      <c r="AI16" s="103" t="n">
        <v>0</v>
      </c>
      <c r="AJ16" s="103" t="n">
        <v>0</v>
      </c>
      <c r="AK16" s="103" t="n">
        <v>0</v>
      </c>
      <c r="AL16" s="103" t="n">
        <v>0</v>
      </c>
      <c r="AM16" s="103" t="n">
        <v>0</v>
      </c>
      <c r="AN16" s="103" t="n">
        <v>0</v>
      </c>
      <c r="AO16" s="103" t="n">
        <v>0</v>
      </c>
      <c r="AP16" s="103" t="n">
        <v>0</v>
      </c>
      <c r="AQ16" s="103" t="n">
        <v>0</v>
      </c>
      <c r="AR16" s="103" t="n">
        <v>0</v>
      </c>
      <c r="AS16" s="103" t="n">
        <v>0</v>
      </c>
      <c r="AT16" s="103" t="n">
        <v>0</v>
      </c>
      <c r="AU16" s="103" t="n">
        <v>0</v>
      </c>
      <c r="AV16" s="103" t="n">
        <v>0</v>
      </c>
      <c r="AW16" s="103" t="n">
        <v>0</v>
      </c>
      <c r="AX16" s="103" t="n">
        <v>0</v>
      </c>
      <c r="AY16" s="103" t="n">
        <v>0</v>
      </c>
      <c r="AZ16" s="103" t="n">
        <v>0</v>
      </c>
      <c r="BA16" s="103" t="n">
        <v>0</v>
      </c>
      <c r="BB16" s="103" t="n">
        <v>0</v>
      </c>
      <c r="BC16" s="103" t="n">
        <v>0</v>
      </c>
      <c r="BD16" s="103" t="n">
        <v>0</v>
      </c>
      <c r="BE16" s="103" t="n">
        <v>0</v>
      </c>
      <c r="BF16" s="103" t="n">
        <v>0</v>
      </c>
      <c r="BG16" s="103" t="n">
        <v>0</v>
      </c>
      <c r="BH16" s="103" t="n">
        <v>0</v>
      </c>
      <c r="BI16" s="103" t="n">
        <v>0</v>
      </c>
      <c r="BJ16" s="103" t="n">
        <v>0</v>
      </c>
      <c r="BK16" s="103" t="n">
        <v>0</v>
      </c>
      <c r="BL16" s="103" t="n">
        <v>0</v>
      </c>
      <c r="BM16" s="103" t="n">
        <v>0</v>
      </c>
      <c r="BN16" s="103" t="n">
        <v>0</v>
      </c>
      <c r="BO16" s="103" t="n">
        <v>0</v>
      </c>
      <c r="BP16" s="103" t="n">
        <v>0</v>
      </c>
      <c r="BQ16" s="103" t="n">
        <v>0</v>
      </c>
    </row>
    <row r="17" customFormat="false" ht="12.8" hidden="false" customHeight="false" outlineLevel="0" collapsed="false">
      <c r="A17" s="102" t="n">
        <v>50</v>
      </c>
      <c r="B17" s="103" t="n">
        <v>0</v>
      </c>
      <c r="C17" s="103" t="n">
        <v>0.489</v>
      </c>
      <c r="D17" s="103" t="n">
        <v>0.978</v>
      </c>
      <c r="E17" s="103" t="n">
        <v>1.467</v>
      </c>
      <c r="F17" s="103" t="n">
        <v>1.956</v>
      </c>
      <c r="G17" s="103" t="n">
        <v>2.445</v>
      </c>
      <c r="H17" s="103" t="n">
        <v>2.934</v>
      </c>
      <c r="I17" s="103" t="n">
        <v>3.423</v>
      </c>
      <c r="J17" s="103" t="n">
        <v>3.912</v>
      </c>
      <c r="K17" s="103" t="n">
        <v>3.3298</v>
      </c>
      <c r="L17" s="103" t="n">
        <v>2.7476</v>
      </c>
      <c r="M17" s="103" t="n">
        <v>2.1654</v>
      </c>
      <c r="N17" s="103" t="n">
        <v>1.5832</v>
      </c>
      <c r="O17" s="103" t="n">
        <v>1.001</v>
      </c>
      <c r="P17" s="103" t="n">
        <v>0.862</v>
      </c>
      <c r="Q17" s="103" t="n">
        <v>0.723</v>
      </c>
      <c r="R17" s="103" t="n">
        <v>0.584</v>
      </c>
      <c r="S17" s="103" t="n">
        <v>0.445</v>
      </c>
      <c r="T17" s="103" t="n">
        <v>0.306</v>
      </c>
      <c r="U17" s="103" t="n">
        <v>0.2448</v>
      </c>
      <c r="V17" s="103" t="n">
        <v>0.1836</v>
      </c>
      <c r="W17" s="103" t="n">
        <v>0.1224</v>
      </c>
      <c r="X17" s="103" t="n">
        <v>0.0612</v>
      </c>
      <c r="Y17" s="103" t="n">
        <v>0</v>
      </c>
      <c r="Z17" s="103" t="n">
        <v>0</v>
      </c>
      <c r="AA17" s="103" t="n">
        <v>0</v>
      </c>
      <c r="AB17" s="103" t="n">
        <v>0</v>
      </c>
      <c r="AC17" s="103" t="n">
        <v>0</v>
      </c>
      <c r="AD17" s="103" t="n">
        <v>0</v>
      </c>
      <c r="AE17" s="103" t="n">
        <v>0</v>
      </c>
      <c r="AF17" s="103" t="n">
        <v>0</v>
      </c>
      <c r="AG17" s="103" t="n">
        <v>0</v>
      </c>
      <c r="AH17" s="103" t="n">
        <v>0</v>
      </c>
      <c r="AI17" s="103" t="n">
        <v>0</v>
      </c>
      <c r="AJ17" s="103" t="n">
        <v>0</v>
      </c>
      <c r="AK17" s="103" t="n">
        <v>0</v>
      </c>
      <c r="AL17" s="103" t="n">
        <v>0</v>
      </c>
      <c r="AM17" s="103" t="n">
        <v>0</v>
      </c>
      <c r="AN17" s="103" t="n">
        <v>0</v>
      </c>
      <c r="AO17" s="103" t="n">
        <v>0</v>
      </c>
      <c r="AP17" s="103" t="n">
        <v>0</v>
      </c>
      <c r="AQ17" s="103" t="n">
        <v>0</v>
      </c>
      <c r="AR17" s="103" t="n">
        <v>0</v>
      </c>
      <c r="AS17" s="103" t="n">
        <v>0</v>
      </c>
      <c r="AT17" s="103" t="n">
        <v>0</v>
      </c>
      <c r="AU17" s="103" t="n">
        <v>0</v>
      </c>
      <c r="AV17" s="103" t="n">
        <v>0</v>
      </c>
      <c r="AW17" s="103" t="n">
        <v>0</v>
      </c>
      <c r="AX17" s="103" t="n">
        <v>0</v>
      </c>
      <c r="AY17" s="103" t="n">
        <v>0</v>
      </c>
      <c r="AZ17" s="103" t="n">
        <v>0</v>
      </c>
      <c r="BA17" s="103" t="n">
        <v>0</v>
      </c>
      <c r="BB17" s="103" t="n">
        <v>0</v>
      </c>
      <c r="BC17" s="103" t="n">
        <v>0</v>
      </c>
      <c r="BD17" s="103" t="n">
        <v>0</v>
      </c>
      <c r="BE17" s="103" t="n">
        <v>0</v>
      </c>
      <c r="BF17" s="103" t="n">
        <v>0</v>
      </c>
      <c r="BG17" s="103" t="n">
        <v>0</v>
      </c>
      <c r="BH17" s="103" t="n">
        <v>0</v>
      </c>
      <c r="BI17" s="103" t="n">
        <v>0</v>
      </c>
      <c r="BJ17" s="103" t="n">
        <v>0</v>
      </c>
      <c r="BK17" s="103" t="n">
        <v>0</v>
      </c>
      <c r="BL17" s="103" t="n">
        <v>0</v>
      </c>
      <c r="BM17" s="103" t="n">
        <v>0</v>
      </c>
      <c r="BN17" s="103" t="n">
        <v>0</v>
      </c>
      <c r="BO17" s="103" t="n">
        <v>0</v>
      </c>
      <c r="BP17" s="103" t="n">
        <v>0</v>
      </c>
      <c r="BQ17" s="103" t="n">
        <v>0</v>
      </c>
    </row>
    <row r="18" customFormat="false" ht="12.8" hidden="false" customHeight="false" outlineLevel="0" collapsed="false">
      <c r="A18" s="102" t="n">
        <v>51</v>
      </c>
      <c r="B18" s="103" t="n">
        <v>0</v>
      </c>
      <c r="C18" s="103" t="n">
        <v>0.5252</v>
      </c>
      <c r="D18" s="103" t="n">
        <v>1.0504</v>
      </c>
      <c r="E18" s="103" t="n">
        <v>1.5756</v>
      </c>
      <c r="F18" s="103" t="n">
        <v>2.1008</v>
      </c>
      <c r="G18" s="103" t="n">
        <v>2.626</v>
      </c>
      <c r="H18" s="103" t="n">
        <v>3.1512</v>
      </c>
      <c r="I18" s="103" t="n">
        <v>3.6764</v>
      </c>
      <c r="J18" s="103" t="n">
        <v>4.2016</v>
      </c>
      <c r="K18" s="103" t="n">
        <v>3.66184</v>
      </c>
      <c r="L18" s="103" t="n">
        <v>3.12208</v>
      </c>
      <c r="M18" s="103" t="n">
        <v>2.58232</v>
      </c>
      <c r="N18" s="103" t="n">
        <v>2.04256</v>
      </c>
      <c r="O18" s="103" t="n">
        <v>1.5028</v>
      </c>
      <c r="P18" s="103" t="n">
        <v>1.26344</v>
      </c>
      <c r="Q18" s="103" t="n">
        <v>1.02408</v>
      </c>
      <c r="R18" s="103" t="n">
        <v>0.78472</v>
      </c>
      <c r="S18" s="103" t="n">
        <v>0.54536</v>
      </c>
      <c r="T18" s="103" t="n">
        <v>0.306</v>
      </c>
      <c r="U18" s="103" t="n">
        <v>0.2448</v>
      </c>
      <c r="V18" s="103" t="n">
        <v>0.1836</v>
      </c>
      <c r="W18" s="103" t="n">
        <v>0.1224</v>
      </c>
      <c r="X18" s="103" t="n">
        <v>0.0612</v>
      </c>
      <c r="Y18" s="103" t="n">
        <v>0</v>
      </c>
      <c r="Z18" s="103" t="n">
        <v>0</v>
      </c>
      <c r="AA18" s="103" t="n">
        <v>0</v>
      </c>
      <c r="AB18" s="103" t="n">
        <v>0</v>
      </c>
      <c r="AC18" s="103" t="n">
        <v>0</v>
      </c>
      <c r="AD18" s="103" t="n">
        <v>0</v>
      </c>
      <c r="AE18" s="103" t="n">
        <v>0</v>
      </c>
      <c r="AF18" s="103" t="n">
        <v>0</v>
      </c>
      <c r="AG18" s="103" t="n">
        <v>0</v>
      </c>
      <c r="AH18" s="103" t="n">
        <v>0</v>
      </c>
      <c r="AI18" s="103" t="n">
        <v>0</v>
      </c>
      <c r="AJ18" s="103" t="n">
        <v>0</v>
      </c>
      <c r="AK18" s="103" t="n">
        <v>0</v>
      </c>
      <c r="AL18" s="103" t="n">
        <v>0</v>
      </c>
      <c r="AM18" s="103" t="n">
        <v>0</v>
      </c>
      <c r="AN18" s="103" t="n">
        <v>0</v>
      </c>
      <c r="AO18" s="103" t="n">
        <v>0</v>
      </c>
      <c r="AP18" s="103" t="n">
        <v>0</v>
      </c>
      <c r="AQ18" s="103" t="n">
        <v>0</v>
      </c>
      <c r="AR18" s="103" t="n">
        <v>0</v>
      </c>
      <c r="AS18" s="103" t="n">
        <v>0</v>
      </c>
      <c r="AT18" s="103" t="n">
        <v>0</v>
      </c>
      <c r="AU18" s="103" t="n">
        <v>0</v>
      </c>
      <c r="AV18" s="103" t="n">
        <v>0</v>
      </c>
      <c r="AW18" s="103" t="n">
        <v>0</v>
      </c>
      <c r="AX18" s="103" t="n">
        <v>0</v>
      </c>
      <c r="AY18" s="103" t="n">
        <v>0</v>
      </c>
      <c r="AZ18" s="103" t="n">
        <v>0</v>
      </c>
      <c r="BA18" s="103" t="n">
        <v>0</v>
      </c>
      <c r="BB18" s="103" t="n">
        <v>0</v>
      </c>
      <c r="BC18" s="103" t="n">
        <v>0</v>
      </c>
      <c r="BD18" s="103" t="n">
        <v>0</v>
      </c>
      <c r="BE18" s="103" t="n">
        <v>0</v>
      </c>
      <c r="BF18" s="103" t="n">
        <v>0</v>
      </c>
      <c r="BG18" s="103" t="n">
        <v>0</v>
      </c>
      <c r="BH18" s="103" t="n">
        <v>0</v>
      </c>
      <c r="BI18" s="103" t="n">
        <v>0</v>
      </c>
      <c r="BJ18" s="103" t="n">
        <v>0</v>
      </c>
      <c r="BK18" s="103" t="n">
        <v>0</v>
      </c>
      <c r="BL18" s="103" t="n">
        <v>0</v>
      </c>
      <c r="BM18" s="103" t="n">
        <v>0</v>
      </c>
      <c r="BN18" s="103" t="n">
        <v>0</v>
      </c>
      <c r="BO18" s="103" t="n">
        <v>0</v>
      </c>
      <c r="BP18" s="103" t="n">
        <v>0</v>
      </c>
      <c r="BQ18" s="103" t="n">
        <v>0</v>
      </c>
    </row>
    <row r="19" customFormat="false" ht="12.8" hidden="false" customHeight="false" outlineLevel="0" collapsed="false">
      <c r="A19" s="102" t="n">
        <v>52</v>
      </c>
      <c r="B19" s="103" t="n">
        <v>0</v>
      </c>
      <c r="C19" s="103" t="n">
        <v>0.5614</v>
      </c>
      <c r="D19" s="103" t="n">
        <v>1.1228</v>
      </c>
      <c r="E19" s="103" t="n">
        <v>1.6842</v>
      </c>
      <c r="F19" s="103" t="n">
        <v>2.2456</v>
      </c>
      <c r="G19" s="103" t="n">
        <v>2.807</v>
      </c>
      <c r="H19" s="103" t="n">
        <v>3.3684</v>
      </c>
      <c r="I19" s="103" t="n">
        <v>3.9298</v>
      </c>
      <c r="J19" s="103" t="n">
        <v>4.4912</v>
      </c>
      <c r="K19" s="103" t="n">
        <v>3.99388</v>
      </c>
      <c r="L19" s="103" t="n">
        <v>3.49656</v>
      </c>
      <c r="M19" s="103" t="n">
        <v>2.99924</v>
      </c>
      <c r="N19" s="103" t="n">
        <v>2.50192</v>
      </c>
      <c r="O19" s="103" t="n">
        <v>2.0046</v>
      </c>
      <c r="P19" s="103" t="n">
        <v>1.66488</v>
      </c>
      <c r="Q19" s="103" t="n">
        <v>1.32516</v>
      </c>
      <c r="R19" s="103" t="n">
        <v>0.98544</v>
      </c>
      <c r="S19" s="103" t="n">
        <v>0.64572</v>
      </c>
      <c r="T19" s="103" t="n">
        <v>0.306</v>
      </c>
      <c r="U19" s="103" t="n">
        <v>0.2448</v>
      </c>
      <c r="V19" s="103" t="n">
        <v>0.1836</v>
      </c>
      <c r="W19" s="103" t="n">
        <v>0.1224</v>
      </c>
      <c r="X19" s="103" t="n">
        <v>0.0612</v>
      </c>
      <c r="Y19" s="103" t="n">
        <v>0</v>
      </c>
      <c r="Z19" s="103" t="n">
        <v>0</v>
      </c>
      <c r="AA19" s="103" t="n">
        <v>0</v>
      </c>
      <c r="AB19" s="103" t="n">
        <v>0</v>
      </c>
      <c r="AC19" s="103" t="n">
        <v>0</v>
      </c>
      <c r="AD19" s="103" t="n">
        <v>0</v>
      </c>
      <c r="AE19" s="103" t="n">
        <v>0</v>
      </c>
      <c r="AF19" s="103" t="n">
        <v>0</v>
      </c>
      <c r="AG19" s="103" t="n">
        <v>0</v>
      </c>
      <c r="AH19" s="103" t="n">
        <v>0</v>
      </c>
      <c r="AI19" s="103" t="n">
        <v>0</v>
      </c>
      <c r="AJ19" s="103" t="n">
        <v>0</v>
      </c>
      <c r="AK19" s="103" t="n">
        <v>0</v>
      </c>
      <c r="AL19" s="103" t="n">
        <v>0</v>
      </c>
      <c r="AM19" s="103" t="n">
        <v>0</v>
      </c>
      <c r="AN19" s="103" t="n">
        <v>0</v>
      </c>
      <c r="AO19" s="103" t="n">
        <v>0</v>
      </c>
      <c r="AP19" s="103" t="n">
        <v>0</v>
      </c>
      <c r="AQ19" s="103" t="n">
        <v>0</v>
      </c>
      <c r="AR19" s="103" t="n">
        <v>0</v>
      </c>
      <c r="AS19" s="103" t="n">
        <v>0</v>
      </c>
      <c r="AT19" s="103" t="n">
        <v>0</v>
      </c>
      <c r="AU19" s="103" t="n">
        <v>0</v>
      </c>
      <c r="AV19" s="103" t="n">
        <v>0</v>
      </c>
      <c r="AW19" s="103" t="n">
        <v>0</v>
      </c>
      <c r="AX19" s="103" t="n">
        <v>0</v>
      </c>
      <c r="AY19" s="103" t="n">
        <v>0</v>
      </c>
      <c r="AZ19" s="103" t="n">
        <v>0</v>
      </c>
      <c r="BA19" s="103" t="n">
        <v>0</v>
      </c>
      <c r="BB19" s="103" t="n">
        <v>0</v>
      </c>
      <c r="BC19" s="103" t="n">
        <v>0</v>
      </c>
      <c r="BD19" s="103" t="n">
        <v>0</v>
      </c>
      <c r="BE19" s="103" t="n">
        <v>0</v>
      </c>
      <c r="BF19" s="103" t="n">
        <v>0</v>
      </c>
      <c r="BG19" s="103" t="n">
        <v>0</v>
      </c>
      <c r="BH19" s="103" t="n">
        <v>0</v>
      </c>
      <c r="BI19" s="103" t="n">
        <v>0</v>
      </c>
      <c r="BJ19" s="103" t="n">
        <v>0</v>
      </c>
      <c r="BK19" s="103" t="n">
        <v>0</v>
      </c>
      <c r="BL19" s="103" t="n">
        <v>0</v>
      </c>
      <c r="BM19" s="103" t="n">
        <v>0</v>
      </c>
      <c r="BN19" s="103" t="n">
        <v>0</v>
      </c>
      <c r="BO19" s="103" t="n">
        <v>0</v>
      </c>
      <c r="BP19" s="103" t="n">
        <v>0</v>
      </c>
      <c r="BQ19" s="103" t="n">
        <v>0</v>
      </c>
    </row>
    <row r="20" customFormat="false" ht="12.8" hidden="false" customHeight="false" outlineLevel="0" collapsed="false">
      <c r="A20" s="102" t="n">
        <v>53</v>
      </c>
      <c r="B20" s="103" t="n">
        <v>0</v>
      </c>
      <c r="C20" s="103" t="n">
        <v>0.5976</v>
      </c>
      <c r="D20" s="103" t="n">
        <v>1.1952</v>
      </c>
      <c r="E20" s="103" t="n">
        <v>1.7928</v>
      </c>
      <c r="F20" s="103" t="n">
        <v>2.3904</v>
      </c>
      <c r="G20" s="103" t="n">
        <v>2.988</v>
      </c>
      <c r="H20" s="103" t="n">
        <v>3.5856</v>
      </c>
      <c r="I20" s="103" t="n">
        <v>4.1832</v>
      </c>
      <c r="J20" s="103" t="n">
        <v>4.7808</v>
      </c>
      <c r="K20" s="103" t="n">
        <v>4.32592</v>
      </c>
      <c r="L20" s="103" t="n">
        <v>3.87104</v>
      </c>
      <c r="M20" s="103" t="n">
        <v>3.41616</v>
      </c>
      <c r="N20" s="103" t="n">
        <v>2.96128</v>
      </c>
      <c r="O20" s="103" t="n">
        <v>2.5064</v>
      </c>
      <c r="P20" s="103" t="n">
        <v>2.06632</v>
      </c>
      <c r="Q20" s="103" t="n">
        <v>1.62624</v>
      </c>
      <c r="R20" s="103" t="n">
        <v>1.18616</v>
      </c>
      <c r="S20" s="103" t="n">
        <v>0.74608</v>
      </c>
      <c r="T20" s="103" t="n">
        <v>0.306</v>
      </c>
      <c r="U20" s="103" t="n">
        <v>0.2448</v>
      </c>
      <c r="V20" s="103" t="n">
        <v>0.1836</v>
      </c>
      <c r="W20" s="103" t="n">
        <v>0.1224</v>
      </c>
      <c r="X20" s="103" t="n">
        <v>0.0612</v>
      </c>
      <c r="Y20" s="103" t="n">
        <v>0</v>
      </c>
      <c r="Z20" s="103" t="n">
        <v>0</v>
      </c>
      <c r="AA20" s="103" t="n">
        <v>0</v>
      </c>
      <c r="AB20" s="103" t="n">
        <v>0</v>
      </c>
      <c r="AC20" s="103" t="n">
        <v>0</v>
      </c>
      <c r="AD20" s="103" t="n">
        <v>0</v>
      </c>
      <c r="AE20" s="103" t="n">
        <v>0</v>
      </c>
      <c r="AF20" s="103" t="n">
        <v>0</v>
      </c>
      <c r="AG20" s="103" t="n">
        <v>0</v>
      </c>
      <c r="AH20" s="103" t="n">
        <v>0</v>
      </c>
      <c r="AI20" s="103" t="n">
        <v>0</v>
      </c>
      <c r="AJ20" s="103" t="n">
        <v>0</v>
      </c>
      <c r="AK20" s="103" t="n">
        <v>0</v>
      </c>
      <c r="AL20" s="103" t="n">
        <v>0</v>
      </c>
      <c r="AM20" s="103" t="n">
        <v>0</v>
      </c>
      <c r="AN20" s="103" t="n">
        <v>0</v>
      </c>
      <c r="AO20" s="103" t="n">
        <v>0</v>
      </c>
      <c r="AP20" s="103" t="n">
        <v>0</v>
      </c>
      <c r="AQ20" s="103" t="n">
        <v>0</v>
      </c>
      <c r="AR20" s="103" t="n">
        <v>0</v>
      </c>
      <c r="AS20" s="103" t="n">
        <v>0</v>
      </c>
      <c r="AT20" s="103" t="n">
        <v>0</v>
      </c>
      <c r="AU20" s="103" t="n">
        <v>0</v>
      </c>
      <c r="AV20" s="103" t="n">
        <v>0</v>
      </c>
      <c r="AW20" s="103" t="n">
        <v>0</v>
      </c>
      <c r="AX20" s="103" t="n">
        <v>0</v>
      </c>
      <c r="AY20" s="103" t="n">
        <v>0</v>
      </c>
      <c r="AZ20" s="103" t="n">
        <v>0</v>
      </c>
      <c r="BA20" s="103" t="n">
        <v>0</v>
      </c>
      <c r="BB20" s="103" t="n">
        <v>0</v>
      </c>
      <c r="BC20" s="103" t="n">
        <v>0</v>
      </c>
      <c r="BD20" s="103" t="n">
        <v>0</v>
      </c>
      <c r="BE20" s="103" t="n">
        <v>0</v>
      </c>
      <c r="BF20" s="103" t="n">
        <v>0</v>
      </c>
      <c r="BG20" s="103" t="n">
        <v>0</v>
      </c>
      <c r="BH20" s="103" t="n">
        <v>0</v>
      </c>
      <c r="BI20" s="103" t="n">
        <v>0</v>
      </c>
      <c r="BJ20" s="103" t="n">
        <v>0</v>
      </c>
      <c r="BK20" s="103" t="n">
        <v>0</v>
      </c>
      <c r="BL20" s="103" t="n">
        <v>0</v>
      </c>
      <c r="BM20" s="103" t="n">
        <v>0</v>
      </c>
      <c r="BN20" s="103" t="n">
        <v>0</v>
      </c>
      <c r="BO20" s="103" t="n">
        <v>0</v>
      </c>
      <c r="BP20" s="103" t="n">
        <v>0</v>
      </c>
      <c r="BQ20" s="103" t="n">
        <v>0</v>
      </c>
    </row>
    <row r="21" customFormat="false" ht="12.8" hidden="false" customHeight="false" outlineLevel="0" collapsed="false">
      <c r="A21" s="102" t="n">
        <v>54</v>
      </c>
      <c r="B21" s="103" t="n">
        <v>0</v>
      </c>
      <c r="C21" s="103" t="n">
        <v>0.6338</v>
      </c>
      <c r="D21" s="103" t="n">
        <v>1.2676</v>
      </c>
      <c r="E21" s="103" t="n">
        <v>1.9014</v>
      </c>
      <c r="F21" s="103" t="n">
        <v>2.5352</v>
      </c>
      <c r="G21" s="103" t="n">
        <v>3.169</v>
      </c>
      <c r="H21" s="103" t="n">
        <v>3.8028</v>
      </c>
      <c r="I21" s="103" t="n">
        <v>4.4366</v>
      </c>
      <c r="J21" s="103" t="n">
        <v>5.0704</v>
      </c>
      <c r="K21" s="103" t="n">
        <v>4.65796</v>
      </c>
      <c r="L21" s="103" t="n">
        <v>4.24552</v>
      </c>
      <c r="M21" s="103" t="n">
        <v>3.83308</v>
      </c>
      <c r="N21" s="103" t="n">
        <v>3.42064</v>
      </c>
      <c r="O21" s="103" t="n">
        <v>3.0082</v>
      </c>
      <c r="P21" s="103" t="n">
        <v>2.46776</v>
      </c>
      <c r="Q21" s="103" t="n">
        <v>1.92732</v>
      </c>
      <c r="R21" s="103" t="n">
        <v>1.38688</v>
      </c>
      <c r="S21" s="103" t="n">
        <v>0.84644</v>
      </c>
      <c r="T21" s="103" t="n">
        <v>0.306</v>
      </c>
      <c r="U21" s="103" t="n">
        <v>0.2448</v>
      </c>
      <c r="V21" s="103" t="n">
        <v>0.1836</v>
      </c>
      <c r="W21" s="103" t="n">
        <v>0.1224</v>
      </c>
      <c r="X21" s="103" t="n">
        <v>0.0612</v>
      </c>
      <c r="Y21" s="103" t="n">
        <v>0</v>
      </c>
      <c r="Z21" s="103" t="n">
        <v>0</v>
      </c>
      <c r="AA21" s="103" t="n">
        <v>0</v>
      </c>
      <c r="AB21" s="103" t="n">
        <v>0</v>
      </c>
      <c r="AC21" s="103" t="n">
        <v>0</v>
      </c>
      <c r="AD21" s="103" t="n">
        <v>0</v>
      </c>
      <c r="AE21" s="103" t="n">
        <v>0</v>
      </c>
      <c r="AF21" s="103" t="n">
        <v>0</v>
      </c>
      <c r="AG21" s="103" t="n">
        <v>0</v>
      </c>
      <c r="AH21" s="103" t="n">
        <v>0</v>
      </c>
      <c r="AI21" s="103" t="n">
        <v>0</v>
      </c>
      <c r="AJ21" s="103" t="n">
        <v>0</v>
      </c>
      <c r="AK21" s="103" t="n">
        <v>0</v>
      </c>
      <c r="AL21" s="103" t="n">
        <v>0</v>
      </c>
      <c r="AM21" s="103" t="n">
        <v>0</v>
      </c>
      <c r="AN21" s="103" t="n">
        <v>0</v>
      </c>
      <c r="AO21" s="103" t="n">
        <v>0</v>
      </c>
      <c r="AP21" s="103" t="n">
        <v>0</v>
      </c>
      <c r="AQ21" s="103" t="n">
        <v>0</v>
      </c>
      <c r="AR21" s="103" t="n">
        <v>0</v>
      </c>
      <c r="AS21" s="103" t="n">
        <v>0</v>
      </c>
      <c r="AT21" s="103" t="n">
        <v>0</v>
      </c>
      <c r="AU21" s="103" t="n">
        <v>0</v>
      </c>
      <c r="AV21" s="103" t="n">
        <v>0</v>
      </c>
      <c r="AW21" s="103" t="n">
        <v>0</v>
      </c>
      <c r="AX21" s="103" t="n">
        <v>0</v>
      </c>
      <c r="AY21" s="103" t="n">
        <v>0</v>
      </c>
      <c r="AZ21" s="103" t="n">
        <v>0</v>
      </c>
      <c r="BA21" s="103" t="n">
        <v>0</v>
      </c>
      <c r="BB21" s="103" t="n">
        <v>0</v>
      </c>
      <c r="BC21" s="103" t="n">
        <v>0</v>
      </c>
      <c r="BD21" s="103" t="n">
        <v>0</v>
      </c>
      <c r="BE21" s="103" t="n">
        <v>0</v>
      </c>
      <c r="BF21" s="103" t="n">
        <v>0</v>
      </c>
      <c r="BG21" s="103" t="n">
        <v>0</v>
      </c>
      <c r="BH21" s="103" t="n">
        <v>0</v>
      </c>
      <c r="BI21" s="103" t="n">
        <v>0</v>
      </c>
      <c r="BJ21" s="103" t="n">
        <v>0</v>
      </c>
      <c r="BK21" s="103" t="n">
        <v>0</v>
      </c>
      <c r="BL21" s="103" t="n">
        <v>0</v>
      </c>
      <c r="BM21" s="103" t="n">
        <v>0</v>
      </c>
      <c r="BN21" s="103" t="n">
        <v>0</v>
      </c>
      <c r="BO21" s="103" t="n">
        <v>0</v>
      </c>
      <c r="BP21" s="103" t="n">
        <v>0</v>
      </c>
      <c r="BQ21" s="103" t="n">
        <v>0</v>
      </c>
    </row>
    <row r="22" customFormat="false" ht="12.8" hidden="false" customHeight="false" outlineLevel="0" collapsed="false">
      <c r="A22" s="102" t="n">
        <v>55</v>
      </c>
      <c r="B22" s="103" t="n">
        <v>0</v>
      </c>
      <c r="C22" s="103" t="n">
        <v>0.67</v>
      </c>
      <c r="D22" s="103" t="n">
        <v>1.34</v>
      </c>
      <c r="E22" s="103" t="n">
        <v>2.01</v>
      </c>
      <c r="F22" s="103" t="n">
        <v>2.68</v>
      </c>
      <c r="G22" s="103" t="n">
        <v>3.35</v>
      </c>
      <c r="H22" s="103" t="n">
        <v>4.02</v>
      </c>
      <c r="I22" s="103" t="n">
        <v>4.69</v>
      </c>
      <c r="J22" s="103" t="n">
        <v>5.36</v>
      </c>
      <c r="K22" s="103" t="n">
        <v>4.99</v>
      </c>
      <c r="L22" s="103" t="n">
        <v>4.62</v>
      </c>
      <c r="M22" s="103" t="n">
        <v>4.25</v>
      </c>
      <c r="N22" s="103" t="n">
        <v>3.88</v>
      </c>
      <c r="O22" s="103" t="n">
        <v>3.51</v>
      </c>
      <c r="P22" s="103" t="n">
        <v>2.8692</v>
      </c>
      <c r="Q22" s="103" t="n">
        <v>2.2284</v>
      </c>
      <c r="R22" s="103" t="n">
        <v>1.5876</v>
      </c>
      <c r="S22" s="103" t="n">
        <v>0.9468</v>
      </c>
      <c r="T22" s="103" t="n">
        <v>0.306</v>
      </c>
      <c r="U22" s="103" t="n">
        <v>0.2448</v>
      </c>
      <c r="V22" s="103" t="n">
        <v>0.1836</v>
      </c>
      <c r="W22" s="103" t="n">
        <v>0.1224</v>
      </c>
      <c r="X22" s="103" t="n">
        <v>0.0612</v>
      </c>
      <c r="Y22" s="103" t="n">
        <v>0</v>
      </c>
      <c r="Z22" s="103" t="n">
        <v>0</v>
      </c>
      <c r="AA22" s="103" t="n">
        <v>0</v>
      </c>
      <c r="AB22" s="103" t="n">
        <v>0</v>
      </c>
      <c r="AC22" s="103" t="n">
        <v>0</v>
      </c>
      <c r="AD22" s="103" t="n">
        <v>0</v>
      </c>
      <c r="AE22" s="103" t="n">
        <v>0</v>
      </c>
      <c r="AF22" s="103" t="n">
        <v>0</v>
      </c>
      <c r="AG22" s="103" t="n">
        <v>0</v>
      </c>
      <c r="AH22" s="103" t="n">
        <v>0</v>
      </c>
      <c r="AI22" s="103" t="n">
        <v>0</v>
      </c>
      <c r="AJ22" s="103" t="n">
        <v>0</v>
      </c>
      <c r="AK22" s="103" t="n">
        <v>0</v>
      </c>
      <c r="AL22" s="103" t="n">
        <v>0</v>
      </c>
      <c r="AM22" s="103" t="n">
        <v>0</v>
      </c>
      <c r="AN22" s="103" t="n">
        <v>0</v>
      </c>
      <c r="AO22" s="103" t="n">
        <v>0</v>
      </c>
      <c r="AP22" s="103" t="n">
        <v>0</v>
      </c>
      <c r="AQ22" s="103" t="n">
        <v>0</v>
      </c>
      <c r="AR22" s="103" t="n">
        <v>0</v>
      </c>
      <c r="AS22" s="103" t="n">
        <v>0</v>
      </c>
      <c r="AT22" s="103" t="n">
        <v>0</v>
      </c>
      <c r="AU22" s="103" t="n">
        <v>0</v>
      </c>
      <c r="AV22" s="103" t="n">
        <v>0</v>
      </c>
      <c r="AW22" s="103" t="n">
        <v>0</v>
      </c>
      <c r="AX22" s="103" t="n">
        <v>0</v>
      </c>
      <c r="AY22" s="103" t="n">
        <v>0</v>
      </c>
      <c r="AZ22" s="103" t="n">
        <v>0</v>
      </c>
      <c r="BA22" s="103" t="n">
        <v>0</v>
      </c>
      <c r="BB22" s="103" t="n">
        <v>0</v>
      </c>
      <c r="BC22" s="103" t="n">
        <v>0</v>
      </c>
      <c r="BD22" s="103" t="n">
        <v>0</v>
      </c>
      <c r="BE22" s="103" t="n">
        <v>0</v>
      </c>
      <c r="BF22" s="103" t="n">
        <v>0</v>
      </c>
      <c r="BG22" s="103" t="n">
        <v>0</v>
      </c>
      <c r="BH22" s="103" t="n">
        <v>0</v>
      </c>
      <c r="BI22" s="103" t="n">
        <v>0</v>
      </c>
      <c r="BJ22" s="103" t="n">
        <v>0</v>
      </c>
      <c r="BK22" s="103" t="n">
        <v>0</v>
      </c>
      <c r="BL22" s="103" t="n">
        <v>0</v>
      </c>
      <c r="BM22" s="103" t="n">
        <v>0</v>
      </c>
      <c r="BN22" s="103" t="n">
        <v>0</v>
      </c>
      <c r="BO22" s="103" t="n">
        <v>0</v>
      </c>
      <c r="BP22" s="103" t="n">
        <v>0</v>
      </c>
      <c r="BQ22" s="103" t="n">
        <v>0</v>
      </c>
    </row>
    <row r="23" customFormat="false" ht="12.8" hidden="false" customHeight="false" outlineLevel="0" collapsed="false">
      <c r="A23" s="102" t="n">
        <v>56</v>
      </c>
      <c r="B23" s="103" t="n">
        <v>0</v>
      </c>
      <c r="C23" s="103" t="n">
        <v>0.694</v>
      </c>
      <c r="D23" s="103" t="n">
        <v>1.388</v>
      </c>
      <c r="E23" s="103" t="n">
        <v>2.082</v>
      </c>
      <c r="F23" s="103" t="n">
        <v>2.776</v>
      </c>
      <c r="G23" s="103" t="n">
        <v>3.47</v>
      </c>
      <c r="H23" s="103" t="n">
        <v>4.164</v>
      </c>
      <c r="I23" s="103" t="n">
        <v>4.858</v>
      </c>
      <c r="J23" s="103" t="n">
        <v>5.552</v>
      </c>
      <c r="K23" s="103" t="n">
        <v>5.24396</v>
      </c>
      <c r="L23" s="103" t="n">
        <v>4.93592</v>
      </c>
      <c r="M23" s="103" t="n">
        <v>4.62788</v>
      </c>
      <c r="N23" s="103" t="n">
        <v>4.31984</v>
      </c>
      <c r="O23" s="103" t="n">
        <v>4.0118</v>
      </c>
      <c r="P23" s="103" t="n">
        <v>3.27064</v>
      </c>
      <c r="Q23" s="103" t="n">
        <v>2.52948</v>
      </c>
      <c r="R23" s="103" t="n">
        <v>1.78832</v>
      </c>
      <c r="S23" s="103" t="n">
        <v>1.04716</v>
      </c>
      <c r="T23" s="103" t="n">
        <v>0.306</v>
      </c>
      <c r="U23" s="103" t="n">
        <v>0.2448</v>
      </c>
      <c r="V23" s="103" t="n">
        <v>0.1836</v>
      </c>
      <c r="W23" s="103" t="n">
        <v>0.1224</v>
      </c>
      <c r="X23" s="103" t="n">
        <v>0.0612</v>
      </c>
      <c r="Y23" s="103" t="n">
        <v>0</v>
      </c>
      <c r="Z23" s="103" t="n">
        <v>0</v>
      </c>
      <c r="AA23" s="103" t="n">
        <v>0</v>
      </c>
      <c r="AB23" s="103" t="n">
        <v>0</v>
      </c>
      <c r="AC23" s="103" t="n">
        <v>0</v>
      </c>
      <c r="AD23" s="103" t="n">
        <v>0</v>
      </c>
      <c r="AE23" s="103" t="n">
        <v>0</v>
      </c>
      <c r="AF23" s="103" t="n">
        <v>0</v>
      </c>
      <c r="AG23" s="103" t="n">
        <v>0</v>
      </c>
      <c r="AH23" s="103" t="n">
        <v>0</v>
      </c>
      <c r="AI23" s="103" t="n">
        <v>0</v>
      </c>
      <c r="AJ23" s="103" t="n">
        <v>0</v>
      </c>
      <c r="AK23" s="103" t="n">
        <v>0</v>
      </c>
      <c r="AL23" s="103" t="n">
        <v>0</v>
      </c>
      <c r="AM23" s="103" t="n">
        <v>0</v>
      </c>
      <c r="AN23" s="103" t="n">
        <v>0</v>
      </c>
      <c r="AO23" s="103" t="n">
        <v>0</v>
      </c>
      <c r="AP23" s="103" t="n">
        <v>0</v>
      </c>
      <c r="AQ23" s="103" t="n">
        <v>0</v>
      </c>
      <c r="AR23" s="103" t="n">
        <v>0</v>
      </c>
      <c r="AS23" s="103" t="n">
        <v>0</v>
      </c>
      <c r="AT23" s="103" t="n">
        <v>0</v>
      </c>
      <c r="AU23" s="103" t="n">
        <v>0</v>
      </c>
      <c r="AV23" s="103" t="n">
        <v>0</v>
      </c>
      <c r="AW23" s="103" t="n">
        <v>0</v>
      </c>
      <c r="AX23" s="103" t="n">
        <v>0</v>
      </c>
      <c r="AY23" s="103" t="n">
        <v>0</v>
      </c>
      <c r="AZ23" s="103" t="n">
        <v>0</v>
      </c>
      <c r="BA23" s="103" t="n">
        <v>0</v>
      </c>
      <c r="BB23" s="103" t="n">
        <v>0</v>
      </c>
      <c r="BC23" s="103" t="n">
        <v>0</v>
      </c>
      <c r="BD23" s="103" t="n">
        <v>0</v>
      </c>
      <c r="BE23" s="103" t="n">
        <v>0</v>
      </c>
      <c r="BF23" s="103" t="n">
        <v>0</v>
      </c>
      <c r="BG23" s="103" t="n">
        <v>0</v>
      </c>
      <c r="BH23" s="103" t="n">
        <v>0</v>
      </c>
      <c r="BI23" s="103" t="n">
        <v>0</v>
      </c>
      <c r="BJ23" s="103" t="n">
        <v>0</v>
      </c>
      <c r="BK23" s="103" t="n">
        <v>0</v>
      </c>
      <c r="BL23" s="103" t="n">
        <v>0</v>
      </c>
      <c r="BM23" s="103" t="n">
        <v>0</v>
      </c>
      <c r="BN23" s="103" t="n">
        <v>0</v>
      </c>
      <c r="BO23" s="103" t="n">
        <v>0</v>
      </c>
      <c r="BP23" s="103" t="n">
        <v>0</v>
      </c>
      <c r="BQ23" s="103" t="n">
        <v>0</v>
      </c>
    </row>
    <row r="24" customFormat="false" ht="12.8" hidden="false" customHeight="false" outlineLevel="0" collapsed="false">
      <c r="A24" s="102" t="n">
        <v>57</v>
      </c>
      <c r="B24" s="103" t="n">
        <v>0</v>
      </c>
      <c r="C24" s="103" t="n">
        <v>0.718</v>
      </c>
      <c r="D24" s="103" t="n">
        <v>1.436</v>
      </c>
      <c r="E24" s="103" t="n">
        <v>2.154</v>
      </c>
      <c r="F24" s="103" t="n">
        <v>2.872</v>
      </c>
      <c r="G24" s="103" t="n">
        <v>3.59</v>
      </c>
      <c r="H24" s="103" t="n">
        <v>4.308</v>
      </c>
      <c r="I24" s="103" t="n">
        <v>5.026</v>
      </c>
      <c r="J24" s="103" t="n">
        <v>5.744</v>
      </c>
      <c r="K24" s="103" t="n">
        <v>5.49792</v>
      </c>
      <c r="L24" s="103" t="n">
        <v>5.25184</v>
      </c>
      <c r="M24" s="103" t="n">
        <v>5.00576</v>
      </c>
      <c r="N24" s="103" t="n">
        <v>4.75968</v>
      </c>
      <c r="O24" s="103" t="n">
        <v>4.5136</v>
      </c>
      <c r="P24" s="103" t="n">
        <v>3.67208</v>
      </c>
      <c r="Q24" s="103" t="n">
        <v>2.83056</v>
      </c>
      <c r="R24" s="103" t="n">
        <v>1.98904</v>
      </c>
      <c r="S24" s="103" t="n">
        <v>1.14752</v>
      </c>
      <c r="T24" s="103" t="n">
        <v>0.306</v>
      </c>
      <c r="U24" s="103" t="n">
        <v>0.2448</v>
      </c>
      <c r="V24" s="103" t="n">
        <v>0.1836</v>
      </c>
      <c r="W24" s="103" t="n">
        <v>0.1224</v>
      </c>
      <c r="X24" s="103" t="n">
        <v>0.0612</v>
      </c>
      <c r="Y24" s="103" t="n">
        <v>0</v>
      </c>
      <c r="Z24" s="103" t="n">
        <v>0</v>
      </c>
      <c r="AA24" s="103" t="n">
        <v>0</v>
      </c>
      <c r="AB24" s="103" t="n">
        <v>0</v>
      </c>
      <c r="AC24" s="103" t="n">
        <v>0</v>
      </c>
      <c r="AD24" s="103" t="n">
        <v>0</v>
      </c>
      <c r="AE24" s="103" t="n">
        <v>0</v>
      </c>
      <c r="AF24" s="103" t="n">
        <v>0</v>
      </c>
      <c r="AG24" s="103" t="n">
        <v>0</v>
      </c>
      <c r="AH24" s="103" t="n">
        <v>0</v>
      </c>
      <c r="AI24" s="103" t="n">
        <v>0</v>
      </c>
      <c r="AJ24" s="103" t="n">
        <v>0</v>
      </c>
      <c r="AK24" s="103" t="n">
        <v>0</v>
      </c>
      <c r="AL24" s="103" t="n">
        <v>0</v>
      </c>
      <c r="AM24" s="103" t="n">
        <v>0</v>
      </c>
      <c r="AN24" s="103" t="n">
        <v>0</v>
      </c>
      <c r="AO24" s="103" t="n">
        <v>0</v>
      </c>
      <c r="AP24" s="103" t="n">
        <v>0</v>
      </c>
      <c r="AQ24" s="103" t="n">
        <v>0</v>
      </c>
      <c r="AR24" s="103" t="n">
        <v>0</v>
      </c>
      <c r="AS24" s="103" t="n">
        <v>0</v>
      </c>
      <c r="AT24" s="103" t="n">
        <v>0</v>
      </c>
      <c r="AU24" s="103" t="n">
        <v>0</v>
      </c>
      <c r="AV24" s="103" t="n">
        <v>0</v>
      </c>
      <c r="AW24" s="103" t="n">
        <v>0</v>
      </c>
      <c r="AX24" s="103" t="n">
        <v>0</v>
      </c>
      <c r="AY24" s="103" t="n">
        <v>0</v>
      </c>
      <c r="AZ24" s="103" t="n">
        <v>0</v>
      </c>
      <c r="BA24" s="103" t="n">
        <v>0</v>
      </c>
      <c r="BB24" s="103" t="n">
        <v>0</v>
      </c>
      <c r="BC24" s="103" t="n">
        <v>0</v>
      </c>
      <c r="BD24" s="103" t="n">
        <v>0</v>
      </c>
      <c r="BE24" s="103" t="n">
        <v>0</v>
      </c>
      <c r="BF24" s="103" t="n">
        <v>0</v>
      </c>
      <c r="BG24" s="103" t="n">
        <v>0</v>
      </c>
      <c r="BH24" s="103" t="n">
        <v>0</v>
      </c>
      <c r="BI24" s="103" t="n">
        <v>0</v>
      </c>
      <c r="BJ24" s="103" t="n">
        <v>0</v>
      </c>
      <c r="BK24" s="103" t="n">
        <v>0</v>
      </c>
      <c r="BL24" s="103" t="n">
        <v>0</v>
      </c>
      <c r="BM24" s="103" t="n">
        <v>0</v>
      </c>
      <c r="BN24" s="103" t="n">
        <v>0</v>
      </c>
      <c r="BO24" s="103" t="n">
        <v>0</v>
      </c>
      <c r="BP24" s="103" t="n">
        <v>0</v>
      </c>
      <c r="BQ24" s="103" t="n">
        <v>0</v>
      </c>
    </row>
    <row r="25" customFormat="false" ht="12.8" hidden="false" customHeight="false" outlineLevel="0" collapsed="false">
      <c r="A25" s="102" t="n">
        <v>58</v>
      </c>
      <c r="B25" s="103" t="n">
        <v>0</v>
      </c>
      <c r="C25" s="103" t="n">
        <v>0.742</v>
      </c>
      <c r="D25" s="103" t="n">
        <v>1.484</v>
      </c>
      <c r="E25" s="103" t="n">
        <v>2.226</v>
      </c>
      <c r="F25" s="103" t="n">
        <v>2.968</v>
      </c>
      <c r="G25" s="103" t="n">
        <v>3.71</v>
      </c>
      <c r="H25" s="103" t="n">
        <v>4.452</v>
      </c>
      <c r="I25" s="103" t="n">
        <v>5.194</v>
      </c>
      <c r="J25" s="103" t="n">
        <v>5.936</v>
      </c>
      <c r="K25" s="103" t="n">
        <v>5.75188</v>
      </c>
      <c r="L25" s="103" t="n">
        <v>5.56776</v>
      </c>
      <c r="M25" s="103" t="n">
        <v>5.38364</v>
      </c>
      <c r="N25" s="103" t="n">
        <v>5.19952</v>
      </c>
      <c r="O25" s="103" t="n">
        <v>5.0154</v>
      </c>
      <c r="P25" s="103" t="n">
        <v>4.07352</v>
      </c>
      <c r="Q25" s="103" t="n">
        <v>3.13164</v>
      </c>
      <c r="R25" s="103" t="n">
        <v>2.18976</v>
      </c>
      <c r="S25" s="103" t="n">
        <v>1.24788</v>
      </c>
      <c r="T25" s="103" t="n">
        <v>0.306</v>
      </c>
      <c r="U25" s="103" t="n">
        <v>0.2448</v>
      </c>
      <c r="V25" s="103" t="n">
        <v>0.1836</v>
      </c>
      <c r="W25" s="103" t="n">
        <v>0.1224</v>
      </c>
      <c r="X25" s="103" t="n">
        <v>0.0612</v>
      </c>
      <c r="Y25" s="103" t="n">
        <v>0</v>
      </c>
      <c r="Z25" s="103" t="n">
        <v>0</v>
      </c>
      <c r="AA25" s="103" t="n">
        <v>0</v>
      </c>
      <c r="AB25" s="103" t="n">
        <v>0</v>
      </c>
      <c r="AC25" s="103" t="n">
        <v>0</v>
      </c>
      <c r="AD25" s="103" t="n">
        <v>0</v>
      </c>
      <c r="AE25" s="103" t="n">
        <v>0</v>
      </c>
      <c r="AF25" s="103" t="n">
        <v>0</v>
      </c>
      <c r="AG25" s="103" t="n">
        <v>0</v>
      </c>
      <c r="AH25" s="103" t="n">
        <v>0</v>
      </c>
      <c r="AI25" s="103" t="n">
        <v>0</v>
      </c>
      <c r="AJ25" s="103" t="n">
        <v>0</v>
      </c>
      <c r="AK25" s="103" t="n">
        <v>0</v>
      </c>
      <c r="AL25" s="103" t="n">
        <v>0</v>
      </c>
      <c r="AM25" s="103" t="n">
        <v>0</v>
      </c>
      <c r="AN25" s="103" t="n">
        <v>0</v>
      </c>
      <c r="AO25" s="103" t="n">
        <v>0</v>
      </c>
      <c r="AP25" s="103" t="n">
        <v>0</v>
      </c>
      <c r="AQ25" s="103" t="n">
        <v>0</v>
      </c>
      <c r="AR25" s="103" t="n">
        <v>0</v>
      </c>
      <c r="AS25" s="103" t="n">
        <v>0</v>
      </c>
      <c r="AT25" s="103" t="n">
        <v>0</v>
      </c>
      <c r="AU25" s="103" t="n">
        <v>0</v>
      </c>
      <c r="AV25" s="103" t="n">
        <v>0</v>
      </c>
      <c r="AW25" s="103" t="n">
        <v>0</v>
      </c>
      <c r="AX25" s="103" t="n">
        <v>0</v>
      </c>
      <c r="AY25" s="103" t="n">
        <v>0</v>
      </c>
      <c r="AZ25" s="103" t="n">
        <v>0</v>
      </c>
      <c r="BA25" s="103" t="n">
        <v>0</v>
      </c>
      <c r="BB25" s="103" t="n">
        <v>0</v>
      </c>
      <c r="BC25" s="103" t="n">
        <v>0</v>
      </c>
      <c r="BD25" s="103" t="n">
        <v>0</v>
      </c>
      <c r="BE25" s="103" t="n">
        <v>0</v>
      </c>
      <c r="BF25" s="103" t="n">
        <v>0</v>
      </c>
      <c r="BG25" s="103" t="n">
        <v>0</v>
      </c>
      <c r="BH25" s="103" t="n">
        <v>0</v>
      </c>
      <c r="BI25" s="103" t="n">
        <v>0</v>
      </c>
      <c r="BJ25" s="103" t="n">
        <v>0</v>
      </c>
      <c r="BK25" s="103" t="n">
        <v>0</v>
      </c>
      <c r="BL25" s="103" t="n">
        <v>0</v>
      </c>
      <c r="BM25" s="103" t="n">
        <v>0</v>
      </c>
      <c r="BN25" s="103" t="n">
        <v>0</v>
      </c>
      <c r="BO25" s="103" t="n">
        <v>0</v>
      </c>
      <c r="BP25" s="103" t="n">
        <v>0</v>
      </c>
      <c r="BQ25" s="103" t="n">
        <v>0</v>
      </c>
    </row>
    <row r="26" customFormat="false" ht="12.8" hidden="false" customHeight="false" outlineLevel="0" collapsed="false">
      <c r="A26" s="102" t="n">
        <v>59</v>
      </c>
      <c r="B26" s="103" t="n">
        <v>0</v>
      </c>
      <c r="C26" s="103" t="n">
        <v>0.766</v>
      </c>
      <c r="D26" s="103" t="n">
        <v>1.532</v>
      </c>
      <c r="E26" s="103" t="n">
        <v>2.298</v>
      </c>
      <c r="F26" s="103" t="n">
        <v>3.064</v>
      </c>
      <c r="G26" s="103" t="n">
        <v>3.83</v>
      </c>
      <c r="H26" s="103" t="n">
        <v>4.596</v>
      </c>
      <c r="I26" s="103" t="n">
        <v>5.362</v>
      </c>
      <c r="J26" s="103" t="n">
        <v>6.128</v>
      </c>
      <c r="K26" s="103" t="n">
        <v>6.00584</v>
      </c>
      <c r="L26" s="103" t="n">
        <v>5.88368</v>
      </c>
      <c r="M26" s="103" t="n">
        <v>5.76152</v>
      </c>
      <c r="N26" s="103" t="n">
        <v>5.63936</v>
      </c>
      <c r="O26" s="103" t="n">
        <v>5.5172</v>
      </c>
      <c r="P26" s="103" t="n">
        <v>4.47496</v>
      </c>
      <c r="Q26" s="103" t="n">
        <v>3.43272</v>
      </c>
      <c r="R26" s="103" t="n">
        <v>2.39048</v>
      </c>
      <c r="S26" s="103" t="n">
        <v>1.34824</v>
      </c>
      <c r="T26" s="103" t="n">
        <v>0.306</v>
      </c>
      <c r="U26" s="103" t="n">
        <v>0.2448</v>
      </c>
      <c r="V26" s="103" t="n">
        <v>0.1836</v>
      </c>
      <c r="W26" s="103" t="n">
        <v>0.1224</v>
      </c>
      <c r="X26" s="103" t="n">
        <v>0.0612</v>
      </c>
      <c r="Y26" s="103" t="n">
        <v>0</v>
      </c>
      <c r="Z26" s="103" t="n">
        <v>0</v>
      </c>
      <c r="AA26" s="103" t="n">
        <v>0</v>
      </c>
      <c r="AB26" s="103" t="n">
        <v>0</v>
      </c>
      <c r="AC26" s="103" t="n">
        <v>0</v>
      </c>
      <c r="AD26" s="103" t="n">
        <v>0</v>
      </c>
      <c r="AE26" s="103" t="n">
        <v>0</v>
      </c>
      <c r="AF26" s="103" t="n">
        <v>0</v>
      </c>
      <c r="AG26" s="103" t="n">
        <v>0</v>
      </c>
      <c r="AH26" s="103" t="n">
        <v>0</v>
      </c>
      <c r="AI26" s="103" t="n">
        <v>0</v>
      </c>
      <c r="AJ26" s="103" t="n">
        <v>0</v>
      </c>
      <c r="AK26" s="103" t="n">
        <v>0</v>
      </c>
      <c r="AL26" s="103" t="n">
        <v>0</v>
      </c>
      <c r="AM26" s="103" t="n">
        <v>0</v>
      </c>
      <c r="AN26" s="103" t="n">
        <v>0</v>
      </c>
      <c r="AO26" s="103" t="n">
        <v>0</v>
      </c>
      <c r="AP26" s="103" t="n">
        <v>0</v>
      </c>
      <c r="AQ26" s="103" t="n">
        <v>0</v>
      </c>
      <c r="AR26" s="103" t="n">
        <v>0</v>
      </c>
      <c r="AS26" s="103" t="n">
        <v>0</v>
      </c>
      <c r="AT26" s="103" t="n">
        <v>0</v>
      </c>
      <c r="AU26" s="103" t="n">
        <v>0</v>
      </c>
      <c r="AV26" s="103" t="n">
        <v>0</v>
      </c>
      <c r="AW26" s="103" t="n">
        <v>0</v>
      </c>
      <c r="AX26" s="103" t="n">
        <v>0</v>
      </c>
      <c r="AY26" s="103" t="n">
        <v>0</v>
      </c>
      <c r="AZ26" s="103" t="n">
        <v>0</v>
      </c>
      <c r="BA26" s="103" t="n">
        <v>0</v>
      </c>
      <c r="BB26" s="103" t="n">
        <v>0</v>
      </c>
      <c r="BC26" s="103" t="n">
        <v>0</v>
      </c>
      <c r="BD26" s="103" t="n">
        <v>0</v>
      </c>
      <c r="BE26" s="103" t="n">
        <v>0</v>
      </c>
      <c r="BF26" s="103" t="n">
        <v>0</v>
      </c>
      <c r="BG26" s="103" t="n">
        <v>0</v>
      </c>
      <c r="BH26" s="103" t="n">
        <v>0</v>
      </c>
      <c r="BI26" s="103" t="n">
        <v>0</v>
      </c>
      <c r="BJ26" s="103" t="n">
        <v>0</v>
      </c>
      <c r="BK26" s="103" t="n">
        <v>0</v>
      </c>
      <c r="BL26" s="103" t="n">
        <v>0</v>
      </c>
      <c r="BM26" s="103" t="n">
        <v>0</v>
      </c>
      <c r="BN26" s="103" t="n">
        <v>0</v>
      </c>
      <c r="BO26" s="103" t="n">
        <v>0</v>
      </c>
      <c r="BP26" s="103" t="n">
        <v>0</v>
      </c>
      <c r="BQ26" s="103" t="n">
        <v>0</v>
      </c>
    </row>
    <row r="27" customFormat="false" ht="12.8" hidden="false" customHeight="false" outlineLevel="0" collapsed="false">
      <c r="A27" s="102" t="n">
        <v>60</v>
      </c>
      <c r="B27" s="103" t="n">
        <v>0</v>
      </c>
      <c r="C27" s="103" t="n">
        <v>0.79</v>
      </c>
      <c r="D27" s="103" t="n">
        <v>1.58</v>
      </c>
      <c r="E27" s="103" t="n">
        <v>2.37</v>
      </c>
      <c r="F27" s="103" t="n">
        <v>3.16</v>
      </c>
      <c r="G27" s="103" t="n">
        <v>3.95</v>
      </c>
      <c r="H27" s="103" t="n">
        <v>4.74</v>
      </c>
      <c r="I27" s="103" t="n">
        <v>5.53</v>
      </c>
      <c r="J27" s="103" t="n">
        <v>6.32</v>
      </c>
      <c r="K27" s="103" t="n">
        <v>6.2598</v>
      </c>
      <c r="L27" s="103" t="n">
        <v>6.1996</v>
      </c>
      <c r="M27" s="103" t="n">
        <v>6.1394</v>
      </c>
      <c r="N27" s="103" t="n">
        <v>6.0792</v>
      </c>
      <c r="O27" s="103" t="n">
        <v>6.019</v>
      </c>
      <c r="P27" s="103" t="n">
        <v>4.8764</v>
      </c>
      <c r="Q27" s="103" t="n">
        <v>3.7338</v>
      </c>
      <c r="R27" s="103" t="n">
        <v>2.5912</v>
      </c>
      <c r="S27" s="103" t="n">
        <v>1.4486</v>
      </c>
      <c r="T27" s="103" t="n">
        <v>0.306</v>
      </c>
      <c r="U27" s="103" t="n">
        <v>0.2448</v>
      </c>
      <c r="V27" s="103" t="n">
        <v>0.1836</v>
      </c>
      <c r="W27" s="103" t="n">
        <v>0.1224</v>
      </c>
      <c r="X27" s="103" t="n">
        <v>0.0612</v>
      </c>
      <c r="Y27" s="103" t="n">
        <v>0</v>
      </c>
      <c r="Z27" s="103" t="n">
        <v>0</v>
      </c>
      <c r="AA27" s="103" t="n">
        <v>0</v>
      </c>
      <c r="AB27" s="103" t="n">
        <v>0</v>
      </c>
      <c r="AC27" s="103" t="n">
        <v>0</v>
      </c>
      <c r="AD27" s="103" t="n">
        <v>0</v>
      </c>
      <c r="AE27" s="103" t="n">
        <v>0</v>
      </c>
      <c r="AF27" s="103" t="n">
        <v>0</v>
      </c>
      <c r="AG27" s="103" t="n">
        <v>0</v>
      </c>
      <c r="AH27" s="103" t="n">
        <v>0</v>
      </c>
      <c r="AI27" s="103" t="n">
        <v>0</v>
      </c>
      <c r="AJ27" s="103" t="n">
        <v>0</v>
      </c>
      <c r="AK27" s="103" t="n">
        <v>0</v>
      </c>
      <c r="AL27" s="103" t="n">
        <v>0</v>
      </c>
      <c r="AM27" s="103" t="n">
        <v>0</v>
      </c>
      <c r="AN27" s="103" t="n">
        <v>0</v>
      </c>
      <c r="AO27" s="103" t="n">
        <v>0</v>
      </c>
      <c r="AP27" s="103" t="n">
        <v>0</v>
      </c>
      <c r="AQ27" s="103" t="n">
        <v>0</v>
      </c>
      <c r="AR27" s="103" t="n">
        <v>0</v>
      </c>
      <c r="AS27" s="103" t="n">
        <v>0</v>
      </c>
      <c r="AT27" s="103" t="n">
        <v>0</v>
      </c>
      <c r="AU27" s="103" t="n">
        <v>0</v>
      </c>
      <c r="AV27" s="103" t="n">
        <v>0</v>
      </c>
      <c r="AW27" s="103" t="n">
        <v>0</v>
      </c>
      <c r="AX27" s="103" t="n">
        <v>0</v>
      </c>
      <c r="AY27" s="103" t="n">
        <v>0</v>
      </c>
      <c r="AZ27" s="103" t="n">
        <v>0</v>
      </c>
      <c r="BA27" s="103" t="n">
        <v>0</v>
      </c>
      <c r="BB27" s="103" t="n">
        <v>0</v>
      </c>
      <c r="BC27" s="103" t="n">
        <v>0</v>
      </c>
      <c r="BD27" s="103" t="n">
        <v>0</v>
      </c>
      <c r="BE27" s="103" t="n">
        <v>0</v>
      </c>
      <c r="BF27" s="103" t="n">
        <v>0</v>
      </c>
      <c r="BG27" s="103" t="n">
        <v>0</v>
      </c>
      <c r="BH27" s="103" t="n">
        <v>0</v>
      </c>
      <c r="BI27" s="103" t="n">
        <v>0</v>
      </c>
      <c r="BJ27" s="103" t="n">
        <v>0</v>
      </c>
      <c r="BK27" s="103" t="n">
        <v>0</v>
      </c>
      <c r="BL27" s="103" t="n">
        <v>0</v>
      </c>
      <c r="BM27" s="103" t="n">
        <v>0</v>
      </c>
      <c r="BN27" s="103" t="n">
        <v>0</v>
      </c>
      <c r="BO27" s="103" t="n">
        <v>0</v>
      </c>
      <c r="BP27" s="103" t="n">
        <v>0</v>
      </c>
      <c r="BQ27" s="103" t="n">
        <v>0</v>
      </c>
    </row>
    <row r="28" customFormat="false" ht="12.8" hidden="false" customHeight="false" outlineLevel="0" collapsed="false">
      <c r="A28" s="102" t="n">
        <v>61</v>
      </c>
      <c r="B28" s="103" t="n">
        <v>0</v>
      </c>
      <c r="C28" s="103" t="n">
        <v>0.814</v>
      </c>
      <c r="D28" s="103" t="n">
        <v>1.628</v>
      </c>
      <c r="E28" s="103" t="n">
        <v>2.442</v>
      </c>
      <c r="F28" s="103" t="n">
        <v>3.256</v>
      </c>
      <c r="G28" s="103" t="n">
        <v>4.07</v>
      </c>
      <c r="H28" s="103" t="n">
        <v>4.884</v>
      </c>
      <c r="I28" s="103" t="n">
        <v>5.698</v>
      </c>
      <c r="J28" s="103" t="n">
        <v>6.512</v>
      </c>
      <c r="K28" s="103" t="n">
        <v>6.51376</v>
      </c>
      <c r="L28" s="103" t="n">
        <v>6.51552</v>
      </c>
      <c r="M28" s="103" t="n">
        <v>6.51728</v>
      </c>
      <c r="N28" s="103" t="n">
        <v>6.51904</v>
      </c>
      <c r="O28" s="103" t="n">
        <v>6.5208</v>
      </c>
      <c r="P28" s="103" t="n">
        <v>5.6904</v>
      </c>
      <c r="Q28" s="103" t="n">
        <v>4.86</v>
      </c>
      <c r="R28" s="103" t="n">
        <v>4.0296</v>
      </c>
      <c r="S28" s="103" t="n">
        <v>3.1992</v>
      </c>
      <c r="T28" s="103" t="n">
        <v>2.3688</v>
      </c>
      <c r="U28" s="103" t="n">
        <v>1.89504</v>
      </c>
      <c r="V28" s="103" t="n">
        <v>1.42128</v>
      </c>
      <c r="W28" s="103" t="n">
        <v>0.94752</v>
      </c>
      <c r="X28" s="103" t="n">
        <v>0.47376</v>
      </c>
      <c r="Y28" s="103" t="n">
        <v>0</v>
      </c>
      <c r="Z28" s="103" t="n">
        <v>0</v>
      </c>
      <c r="AA28" s="103" t="n">
        <v>0</v>
      </c>
      <c r="AB28" s="103" t="n">
        <v>0</v>
      </c>
      <c r="AC28" s="103" t="n">
        <v>0</v>
      </c>
      <c r="AD28" s="103" t="n">
        <v>0</v>
      </c>
      <c r="AE28" s="103" t="n">
        <v>0</v>
      </c>
      <c r="AF28" s="103" t="n">
        <v>0</v>
      </c>
      <c r="AG28" s="103" t="n">
        <v>0</v>
      </c>
      <c r="AH28" s="103" t="n">
        <v>0</v>
      </c>
      <c r="AI28" s="103" t="n">
        <v>0</v>
      </c>
      <c r="AJ28" s="103" t="n">
        <v>0</v>
      </c>
      <c r="AK28" s="103" t="n">
        <v>0</v>
      </c>
      <c r="AL28" s="103" t="n">
        <v>0</v>
      </c>
      <c r="AM28" s="103" t="n">
        <v>0</v>
      </c>
      <c r="AN28" s="103" t="n">
        <v>0</v>
      </c>
      <c r="AO28" s="103" t="n">
        <v>0</v>
      </c>
      <c r="AP28" s="103" t="n">
        <v>0</v>
      </c>
      <c r="AQ28" s="103" t="n">
        <v>0</v>
      </c>
      <c r="AR28" s="103" t="n">
        <v>0</v>
      </c>
      <c r="AS28" s="103" t="n">
        <v>0</v>
      </c>
      <c r="AT28" s="103" t="n">
        <v>0</v>
      </c>
      <c r="AU28" s="103" t="n">
        <v>0</v>
      </c>
      <c r="AV28" s="103" t="n">
        <v>0</v>
      </c>
      <c r="AW28" s="103" t="n">
        <v>0</v>
      </c>
      <c r="AX28" s="103" t="n">
        <v>0</v>
      </c>
      <c r="AY28" s="103" t="n">
        <v>0</v>
      </c>
      <c r="AZ28" s="103" t="n">
        <v>0</v>
      </c>
      <c r="BA28" s="103" t="n">
        <v>0</v>
      </c>
      <c r="BB28" s="103" t="n">
        <v>0</v>
      </c>
      <c r="BC28" s="103" t="n">
        <v>0</v>
      </c>
      <c r="BD28" s="103" t="n">
        <v>0</v>
      </c>
      <c r="BE28" s="103" t="n">
        <v>0</v>
      </c>
      <c r="BF28" s="103" t="n">
        <v>0</v>
      </c>
      <c r="BG28" s="103" t="n">
        <v>0</v>
      </c>
      <c r="BH28" s="103" t="n">
        <v>0</v>
      </c>
      <c r="BI28" s="103" t="n">
        <v>0</v>
      </c>
      <c r="BJ28" s="103" t="n">
        <v>0</v>
      </c>
      <c r="BK28" s="103" t="n">
        <v>0</v>
      </c>
      <c r="BL28" s="103" t="n">
        <v>0</v>
      </c>
      <c r="BM28" s="103" t="n">
        <v>0</v>
      </c>
      <c r="BN28" s="103" t="n">
        <v>0</v>
      </c>
      <c r="BO28" s="103" t="n">
        <v>0</v>
      </c>
      <c r="BP28" s="103" t="n">
        <v>0</v>
      </c>
      <c r="BQ28" s="103" t="n">
        <v>0</v>
      </c>
    </row>
    <row r="29" customFormat="false" ht="12.8" hidden="false" customHeight="false" outlineLevel="0" collapsed="false">
      <c r="A29" s="102" t="n">
        <v>62</v>
      </c>
      <c r="B29" s="103" t="n">
        <v>0</v>
      </c>
      <c r="C29" s="103" t="n">
        <v>0.838</v>
      </c>
      <c r="D29" s="103" t="n">
        <v>1.676</v>
      </c>
      <c r="E29" s="103" t="n">
        <v>2.514</v>
      </c>
      <c r="F29" s="103" t="n">
        <v>3.352</v>
      </c>
      <c r="G29" s="103" t="n">
        <v>4.19</v>
      </c>
      <c r="H29" s="103" t="n">
        <v>5.028</v>
      </c>
      <c r="I29" s="103" t="n">
        <v>5.866</v>
      </c>
      <c r="J29" s="103" t="n">
        <v>6.704</v>
      </c>
      <c r="K29" s="103" t="n">
        <v>6.76772</v>
      </c>
      <c r="L29" s="103" t="n">
        <v>6.83144</v>
      </c>
      <c r="M29" s="103" t="n">
        <v>6.89516</v>
      </c>
      <c r="N29" s="103" t="n">
        <v>6.95888</v>
      </c>
      <c r="O29" s="103" t="n">
        <v>7.0226</v>
      </c>
      <c r="P29" s="103" t="n">
        <v>6.5044</v>
      </c>
      <c r="Q29" s="103" t="n">
        <v>5.9862</v>
      </c>
      <c r="R29" s="103" t="n">
        <v>5.468</v>
      </c>
      <c r="S29" s="103" t="n">
        <v>4.9498</v>
      </c>
      <c r="T29" s="103" t="n">
        <v>4.4316</v>
      </c>
      <c r="U29" s="103" t="n">
        <v>3.54528</v>
      </c>
      <c r="V29" s="103" t="n">
        <v>2.65896</v>
      </c>
      <c r="W29" s="103" t="n">
        <v>1.77264</v>
      </c>
      <c r="X29" s="103" t="n">
        <v>0.88632</v>
      </c>
      <c r="Y29" s="103" t="n">
        <v>0</v>
      </c>
      <c r="Z29" s="103" t="n">
        <v>0</v>
      </c>
      <c r="AA29" s="103" t="n">
        <v>0</v>
      </c>
      <c r="AB29" s="103" t="n">
        <v>0</v>
      </c>
      <c r="AC29" s="103" t="n">
        <v>0</v>
      </c>
      <c r="AD29" s="103" t="n">
        <v>0</v>
      </c>
      <c r="AE29" s="103" t="n">
        <v>0</v>
      </c>
      <c r="AF29" s="103" t="n">
        <v>0</v>
      </c>
      <c r="AG29" s="103" t="n">
        <v>0</v>
      </c>
      <c r="AH29" s="103" t="n">
        <v>0</v>
      </c>
      <c r="AI29" s="103" t="n">
        <v>0</v>
      </c>
      <c r="AJ29" s="103" t="n">
        <v>0</v>
      </c>
      <c r="AK29" s="103" t="n">
        <v>0</v>
      </c>
      <c r="AL29" s="103" t="n">
        <v>0</v>
      </c>
      <c r="AM29" s="103" t="n">
        <v>0</v>
      </c>
      <c r="AN29" s="103" t="n">
        <v>0</v>
      </c>
      <c r="AO29" s="103" t="n">
        <v>0</v>
      </c>
      <c r="AP29" s="103" t="n">
        <v>0</v>
      </c>
      <c r="AQ29" s="103" t="n">
        <v>0</v>
      </c>
      <c r="AR29" s="103" t="n">
        <v>0</v>
      </c>
      <c r="AS29" s="103" t="n">
        <v>0</v>
      </c>
      <c r="AT29" s="103" t="n">
        <v>0</v>
      </c>
      <c r="AU29" s="103" t="n">
        <v>0</v>
      </c>
      <c r="AV29" s="103" t="n">
        <v>0</v>
      </c>
      <c r="AW29" s="103" t="n">
        <v>0</v>
      </c>
      <c r="AX29" s="103" t="n">
        <v>0</v>
      </c>
      <c r="AY29" s="103" t="n">
        <v>0</v>
      </c>
      <c r="AZ29" s="103" t="n">
        <v>0</v>
      </c>
      <c r="BA29" s="103" t="n">
        <v>0</v>
      </c>
      <c r="BB29" s="103" t="n">
        <v>0</v>
      </c>
      <c r="BC29" s="103" t="n">
        <v>0</v>
      </c>
      <c r="BD29" s="103" t="n">
        <v>0</v>
      </c>
      <c r="BE29" s="103" t="n">
        <v>0</v>
      </c>
      <c r="BF29" s="103" t="n">
        <v>0</v>
      </c>
      <c r="BG29" s="103" t="n">
        <v>0</v>
      </c>
      <c r="BH29" s="103" t="n">
        <v>0</v>
      </c>
      <c r="BI29" s="103" t="n">
        <v>0</v>
      </c>
      <c r="BJ29" s="103" t="n">
        <v>0</v>
      </c>
      <c r="BK29" s="103" t="n">
        <v>0</v>
      </c>
      <c r="BL29" s="103" t="n">
        <v>0</v>
      </c>
      <c r="BM29" s="103" t="n">
        <v>0</v>
      </c>
      <c r="BN29" s="103" t="n">
        <v>0</v>
      </c>
      <c r="BO29" s="103" t="n">
        <v>0</v>
      </c>
      <c r="BP29" s="103" t="n">
        <v>0</v>
      </c>
      <c r="BQ29" s="103" t="n">
        <v>0</v>
      </c>
    </row>
    <row r="30" customFormat="false" ht="12.8" hidden="false" customHeight="false" outlineLevel="0" collapsed="false">
      <c r="A30" s="102" t="n">
        <v>63</v>
      </c>
      <c r="B30" s="103" t="n">
        <v>0</v>
      </c>
      <c r="C30" s="103" t="n">
        <v>0.862</v>
      </c>
      <c r="D30" s="103" t="n">
        <v>1.724</v>
      </c>
      <c r="E30" s="103" t="n">
        <v>2.586</v>
      </c>
      <c r="F30" s="103" t="n">
        <v>3.448</v>
      </c>
      <c r="G30" s="103" t="n">
        <v>4.31</v>
      </c>
      <c r="H30" s="103" t="n">
        <v>5.172</v>
      </c>
      <c r="I30" s="103" t="n">
        <v>6.034</v>
      </c>
      <c r="J30" s="103" t="n">
        <v>6.896</v>
      </c>
      <c r="K30" s="103" t="n">
        <v>7.02168</v>
      </c>
      <c r="L30" s="103" t="n">
        <v>7.14736</v>
      </c>
      <c r="M30" s="103" t="n">
        <v>7.27304</v>
      </c>
      <c r="N30" s="103" t="n">
        <v>7.39872</v>
      </c>
      <c r="O30" s="103" t="n">
        <v>7.5244</v>
      </c>
      <c r="P30" s="103" t="n">
        <v>7.3184</v>
      </c>
      <c r="Q30" s="103" t="n">
        <v>7.1124</v>
      </c>
      <c r="R30" s="103" t="n">
        <v>6.9064</v>
      </c>
      <c r="S30" s="103" t="n">
        <v>6.7004</v>
      </c>
      <c r="T30" s="103" t="n">
        <v>6.4944</v>
      </c>
      <c r="U30" s="103" t="n">
        <v>5.19552</v>
      </c>
      <c r="V30" s="103" t="n">
        <v>3.89664</v>
      </c>
      <c r="W30" s="103" t="n">
        <v>2.59776</v>
      </c>
      <c r="X30" s="103" t="n">
        <v>1.29888</v>
      </c>
      <c r="Y30" s="103" t="n">
        <v>0</v>
      </c>
      <c r="Z30" s="103" t="n">
        <v>0</v>
      </c>
      <c r="AA30" s="103" t="n">
        <v>0</v>
      </c>
      <c r="AB30" s="103" t="n">
        <v>0</v>
      </c>
      <c r="AC30" s="103" t="n">
        <v>0</v>
      </c>
      <c r="AD30" s="103" t="n">
        <v>0</v>
      </c>
      <c r="AE30" s="103" t="n">
        <v>0</v>
      </c>
      <c r="AF30" s="103" t="n">
        <v>0</v>
      </c>
      <c r="AG30" s="103" t="n">
        <v>0</v>
      </c>
      <c r="AH30" s="103" t="n">
        <v>0</v>
      </c>
      <c r="AI30" s="103" t="n">
        <v>0</v>
      </c>
      <c r="AJ30" s="103" t="n">
        <v>0</v>
      </c>
      <c r="AK30" s="103" t="n">
        <v>0</v>
      </c>
      <c r="AL30" s="103" t="n">
        <v>0</v>
      </c>
      <c r="AM30" s="103" t="n">
        <v>0</v>
      </c>
      <c r="AN30" s="103" t="n">
        <v>0</v>
      </c>
      <c r="AO30" s="103" t="n">
        <v>0</v>
      </c>
      <c r="AP30" s="103" t="n">
        <v>0</v>
      </c>
      <c r="AQ30" s="103" t="n">
        <v>0</v>
      </c>
      <c r="AR30" s="103" t="n">
        <v>0</v>
      </c>
      <c r="AS30" s="103" t="n">
        <v>0</v>
      </c>
      <c r="AT30" s="103" t="n">
        <v>0</v>
      </c>
      <c r="AU30" s="103" t="n">
        <v>0</v>
      </c>
      <c r="AV30" s="103" t="n">
        <v>0</v>
      </c>
      <c r="AW30" s="103" t="n">
        <v>0</v>
      </c>
      <c r="AX30" s="103" t="n">
        <v>0</v>
      </c>
      <c r="AY30" s="103" t="n">
        <v>0</v>
      </c>
      <c r="AZ30" s="103" t="n">
        <v>0</v>
      </c>
      <c r="BA30" s="103" t="n">
        <v>0</v>
      </c>
      <c r="BB30" s="103" t="n">
        <v>0</v>
      </c>
      <c r="BC30" s="103" t="n">
        <v>0</v>
      </c>
      <c r="BD30" s="103" t="n">
        <v>0</v>
      </c>
      <c r="BE30" s="103" t="n">
        <v>0</v>
      </c>
      <c r="BF30" s="103" t="n">
        <v>0</v>
      </c>
      <c r="BG30" s="103" t="n">
        <v>0</v>
      </c>
      <c r="BH30" s="103" t="n">
        <v>0</v>
      </c>
      <c r="BI30" s="103" t="n">
        <v>0</v>
      </c>
      <c r="BJ30" s="103" t="n">
        <v>0</v>
      </c>
      <c r="BK30" s="103" t="n">
        <v>0</v>
      </c>
      <c r="BL30" s="103" t="n">
        <v>0</v>
      </c>
      <c r="BM30" s="103" t="n">
        <v>0</v>
      </c>
      <c r="BN30" s="103" t="n">
        <v>0</v>
      </c>
      <c r="BO30" s="103" t="n">
        <v>0</v>
      </c>
      <c r="BP30" s="103" t="n">
        <v>0</v>
      </c>
      <c r="BQ30" s="103" t="n">
        <v>0</v>
      </c>
    </row>
    <row r="31" customFormat="false" ht="12.8" hidden="false" customHeight="false" outlineLevel="0" collapsed="false">
      <c r="A31" s="102" t="n">
        <v>64</v>
      </c>
      <c r="B31" s="103" t="n">
        <v>0</v>
      </c>
      <c r="C31" s="103" t="n">
        <v>0.886</v>
      </c>
      <c r="D31" s="103" t="n">
        <v>1.772</v>
      </c>
      <c r="E31" s="103" t="n">
        <v>2.658</v>
      </c>
      <c r="F31" s="103" t="n">
        <v>3.544</v>
      </c>
      <c r="G31" s="103" t="n">
        <v>4.43</v>
      </c>
      <c r="H31" s="103" t="n">
        <v>5.316</v>
      </c>
      <c r="I31" s="103" t="n">
        <v>6.202</v>
      </c>
      <c r="J31" s="103" t="n">
        <v>7.088</v>
      </c>
      <c r="K31" s="103" t="n">
        <v>7.27564</v>
      </c>
      <c r="L31" s="103" t="n">
        <v>7.46328</v>
      </c>
      <c r="M31" s="103" t="n">
        <v>7.65092</v>
      </c>
      <c r="N31" s="103" t="n">
        <v>7.83856</v>
      </c>
      <c r="O31" s="103" t="n">
        <v>8.0262</v>
      </c>
      <c r="P31" s="103" t="n">
        <v>8.1324</v>
      </c>
      <c r="Q31" s="103" t="n">
        <v>8.2386</v>
      </c>
      <c r="R31" s="103" t="n">
        <v>8.3448</v>
      </c>
      <c r="S31" s="103" t="n">
        <v>8.451</v>
      </c>
      <c r="T31" s="103" t="n">
        <v>8.5572</v>
      </c>
      <c r="U31" s="103" t="n">
        <v>6.84576</v>
      </c>
      <c r="V31" s="103" t="n">
        <v>5.13432</v>
      </c>
      <c r="W31" s="103" t="n">
        <v>3.42288</v>
      </c>
      <c r="X31" s="103" t="n">
        <v>1.71144</v>
      </c>
      <c r="Y31" s="103" t="n">
        <v>0</v>
      </c>
      <c r="Z31" s="103" t="n">
        <v>0</v>
      </c>
      <c r="AA31" s="103" t="n">
        <v>0</v>
      </c>
      <c r="AB31" s="103" t="n">
        <v>0</v>
      </c>
      <c r="AC31" s="103" t="n">
        <v>0</v>
      </c>
      <c r="AD31" s="103" t="n">
        <v>0</v>
      </c>
      <c r="AE31" s="103" t="n">
        <v>0</v>
      </c>
      <c r="AF31" s="103" t="n">
        <v>0</v>
      </c>
      <c r="AG31" s="103" t="n">
        <v>0</v>
      </c>
      <c r="AH31" s="103" t="n">
        <v>0</v>
      </c>
      <c r="AI31" s="103" t="n">
        <v>0</v>
      </c>
      <c r="AJ31" s="103" t="n">
        <v>0</v>
      </c>
      <c r="AK31" s="103" t="n">
        <v>0</v>
      </c>
      <c r="AL31" s="103" t="n">
        <v>0</v>
      </c>
      <c r="AM31" s="103" t="n">
        <v>0</v>
      </c>
      <c r="AN31" s="103" t="n">
        <v>0</v>
      </c>
      <c r="AO31" s="103" t="n">
        <v>0</v>
      </c>
      <c r="AP31" s="103" t="n">
        <v>0</v>
      </c>
      <c r="AQ31" s="103" t="n">
        <v>0</v>
      </c>
      <c r="AR31" s="103" t="n">
        <v>0</v>
      </c>
      <c r="AS31" s="103" t="n">
        <v>0</v>
      </c>
      <c r="AT31" s="103" t="n">
        <v>0</v>
      </c>
      <c r="AU31" s="103" t="n">
        <v>0</v>
      </c>
      <c r="AV31" s="103" t="n">
        <v>0</v>
      </c>
      <c r="AW31" s="103" t="n">
        <v>0</v>
      </c>
      <c r="AX31" s="103" t="n">
        <v>0</v>
      </c>
      <c r="AY31" s="103" t="n">
        <v>0</v>
      </c>
      <c r="AZ31" s="103" t="n">
        <v>0</v>
      </c>
      <c r="BA31" s="103" t="n">
        <v>0</v>
      </c>
      <c r="BB31" s="103" t="n">
        <v>0</v>
      </c>
      <c r="BC31" s="103" t="n">
        <v>0</v>
      </c>
      <c r="BD31" s="103" t="n">
        <v>0</v>
      </c>
      <c r="BE31" s="103" t="n">
        <v>0</v>
      </c>
      <c r="BF31" s="103" t="n">
        <v>0</v>
      </c>
      <c r="BG31" s="103" t="n">
        <v>0</v>
      </c>
      <c r="BH31" s="103" t="n">
        <v>0</v>
      </c>
      <c r="BI31" s="103" t="n">
        <v>0</v>
      </c>
      <c r="BJ31" s="103" t="n">
        <v>0</v>
      </c>
      <c r="BK31" s="103" t="n">
        <v>0</v>
      </c>
      <c r="BL31" s="103" t="n">
        <v>0</v>
      </c>
      <c r="BM31" s="103" t="n">
        <v>0</v>
      </c>
      <c r="BN31" s="103" t="n">
        <v>0</v>
      </c>
      <c r="BO31" s="103" t="n">
        <v>0</v>
      </c>
      <c r="BP31" s="103" t="n">
        <v>0</v>
      </c>
      <c r="BQ31" s="103" t="n">
        <v>0</v>
      </c>
    </row>
    <row r="32" customFormat="false" ht="12.8" hidden="false" customHeight="false" outlineLevel="0" collapsed="false">
      <c r="A32" s="102" t="n">
        <v>65</v>
      </c>
      <c r="B32" s="103" t="n">
        <v>0</v>
      </c>
      <c r="C32" s="103" t="n">
        <v>0.91</v>
      </c>
      <c r="D32" s="103" t="n">
        <v>1.82</v>
      </c>
      <c r="E32" s="103" t="n">
        <v>2.73</v>
      </c>
      <c r="F32" s="103" t="n">
        <v>3.64</v>
      </c>
      <c r="G32" s="103" t="n">
        <v>4.55</v>
      </c>
      <c r="H32" s="103" t="n">
        <v>5.46</v>
      </c>
      <c r="I32" s="103" t="n">
        <v>6.37</v>
      </c>
      <c r="J32" s="103" t="n">
        <v>7.28</v>
      </c>
      <c r="K32" s="103" t="n">
        <v>7.5296</v>
      </c>
      <c r="L32" s="103" t="n">
        <v>7.7792</v>
      </c>
      <c r="M32" s="103" t="n">
        <v>8.0288</v>
      </c>
      <c r="N32" s="103" t="n">
        <v>8.2784</v>
      </c>
      <c r="O32" s="103" t="n">
        <v>8.528</v>
      </c>
      <c r="P32" s="103" t="n">
        <v>8.9464</v>
      </c>
      <c r="Q32" s="103" t="n">
        <v>9.3648</v>
      </c>
      <c r="R32" s="103" t="n">
        <v>9.7832</v>
      </c>
      <c r="S32" s="103" t="n">
        <v>10.2016</v>
      </c>
      <c r="T32" s="103" t="n">
        <v>10.62</v>
      </c>
      <c r="U32" s="103" t="n">
        <v>8.496</v>
      </c>
      <c r="V32" s="103" t="n">
        <v>6.372</v>
      </c>
      <c r="W32" s="103" t="n">
        <v>4.248</v>
      </c>
      <c r="X32" s="103" t="n">
        <v>2.124</v>
      </c>
      <c r="Y32" s="103" t="n">
        <v>0</v>
      </c>
      <c r="Z32" s="103" t="n">
        <v>0</v>
      </c>
      <c r="AA32" s="103" t="n">
        <v>0</v>
      </c>
      <c r="AB32" s="103" t="n">
        <v>0</v>
      </c>
      <c r="AC32" s="103" t="n">
        <v>0</v>
      </c>
      <c r="AD32" s="103" t="n">
        <v>0</v>
      </c>
      <c r="AE32" s="103" t="n">
        <v>0</v>
      </c>
      <c r="AF32" s="103" t="n">
        <v>0</v>
      </c>
      <c r="AG32" s="103" t="n">
        <v>0</v>
      </c>
      <c r="AH32" s="103" t="n">
        <v>0</v>
      </c>
      <c r="AI32" s="103" t="n">
        <v>0</v>
      </c>
      <c r="AJ32" s="103" t="n">
        <v>0</v>
      </c>
      <c r="AK32" s="103" t="n">
        <v>0</v>
      </c>
      <c r="AL32" s="103" t="n">
        <v>0</v>
      </c>
      <c r="AM32" s="103" t="n">
        <v>0</v>
      </c>
      <c r="AN32" s="103" t="n">
        <v>0</v>
      </c>
      <c r="AO32" s="103" t="n">
        <v>0</v>
      </c>
      <c r="AP32" s="103" t="n">
        <v>0</v>
      </c>
      <c r="AQ32" s="103" t="n">
        <v>0</v>
      </c>
      <c r="AR32" s="103" t="n">
        <v>0</v>
      </c>
      <c r="AS32" s="103" t="n">
        <v>0</v>
      </c>
      <c r="AT32" s="103" t="n">
        <v>0</v>
      </c>
      <c r="AU32" s="103" t="n">
        <v>0</v>
      </c>
      <c r="AV32" s="103" t="n">
        <v>0</v>
      </c>
      <c r="AW32" s="103" t="n">
        <v>0</v>
      </c>
      <c r="AX32" s="103" t="n">
        <v>0</v>
      </c>
      <c r="AY32" s="103" t="n">
        <v>0</v>
      </c>
      <c r="AZ32" s="103" t="n">
        <v>0</v>
      </c>
      <c r="BA32" s="103" t="n">
        <v>0</v>
      </c>
      <c r="BB32" s="103" t="n">
        <v>0</v>
      </c>
      <c r="BC32" s="103" t="n">
        <v>0</v>
      </c>
      <c r="BD32" s="103" t="n">
        <v>0</v>
      </c>
      <c r="BE32" s="103" t="n">
        <v>0</v>
      </c>
      <c r="BF32" s="103" t="n">
        <v>0</v>
      </c>
      <c r="BG32" s="103" t="n">
        <v>0</v>
      </c>
      <c r="BH32" s="103" t="n">
        <v>0</v>
      </c>
      <c r="BI32" s="103" t="n">
        <v>0</v>
      </c>
      <c r="BJ32" s="103" t="n">
        <v>0</v>
      </c>
      <c r="BK32" s="103" t="n">
        <v>0</v>
      </c>
      <c r="BL32" s="103" t="n">
        <v>0</v>
      </c>
      <c r="BM32" s="103" t="n">
        <v>0</v>
      </c>
      <c r="BN32" s="103" t="n">
        <v>0</v>
      </c>
      <c r="BO32" s="103" t="n">
        <v>0</v>
      </c>
      <c r="BP32" s="103" t="n">
        <v>0</v>
      </c>
      <c r="BQ32" s="103" t="n">
        <v>0</v>
      </c>
    </row>
    <row r="33" customFormat="false" ht="12.8" hidden="false" customHeight="false" outlineLevel="0" collapsed="false">
      <c r="A33" s="102" t="n">
        <v>66</v>
      </c>
      <c r="B33" s="103" t="n">
        <v>0</v>
      </c>
      <c r="C33" s="103" t="n">
        <v>0.934</v>
      </c>
      <c r="D33" s="103" t="n">
        <v>1.868</v>
      </c>
      <c r="E33" s="103" t="n">
        <v>2.802</v>
      </c>
      <c r="F33" s="103" t="n">
        <v>3.736</v>
      </c>
      <c r="G33" s="103" t="n">
        <v>4.67</v>
      </c>
      <c r="H33" s="103" t="n">
        <v>5.604</v>
      </c>
      <c r="I33" s="103" t="n">
        <v>6.538</v>
      </c>
      <c r="J33" s="103" t="n">
        <v>7.472</v>
      </c>
      <c r="K33" s="103" t="n">
        <v>7.78356</v>
      </c>
      <c r="L33" s="103" t="n">
        <v>8.09512</v>
      </c>
      <c r="M33" s="103" t="n">
        <v>8.40668</v>
      </c>
      <c r="N33" s="103" t="n">
        <v>8.71824</v>
      </c>
      <c r="O33" s="103" t="n">
        <v>9.0298</v>
      </c>
      <c r="P33" s="103" t="n">
        <v>9.3968</v>
      </c>
      <c r="Q33" s="103" t="n">
        <v>9.7638</v>
      </c>
      <c r="R33" s="103" t="n">
        <v>10.1308</v>
      </c>
      <c r="S33" s="103" t="n">
        <v>10.4978</v>
      </c>
      <c r="T33" s="103" t="n">
        <v>10.8648</v>
      </c>
      <c r="U33" s="103" t="n">
        <v>9.09204</v>
      </c>
      <c r="V33" s="103" t="n">
        <v>7.31928</v>
      </c>
      <c r="W33" s="103" t="n">
        <v>5.54652</v>
      </c>
      <c r="X33" s="103" t="n">
        <v>3.77376</v>
      </c>
      <c r="Y33" s="103" t="n">
        <v>2.001</v>
      </c>
      <c r="Z33" s="103" t="n">
        <v>2.00064</v>
      </c>
      <c r="AA33" s="103" t="n">
        <v>2.00028</v>
      </c>
      <c r="AB33" s="103" t="n">
        <v>1.99992</v>
      </c>
      <c r="AC33" s="103" t="n">
        <v>1.99956</v>
      </c>
      <c r="AD33" s="103" t="n">
        <v>1.9992</v>
      </c>
      <c r="AE33" s="103" t="n">
        <v>1.7136</v>
      </c>
      <c r="AF33" s="103" t="n">
        <v>1.428</v>
      </c>
      <c r="AG33" s="103" t="n">
        <v>1.1424</v>
      </c>
      <c r="AH33" s="103" t="n">
        <v>0.8568</v>
      </c>
      <c r="AI33" s="103" t="n">
        <v>0.5712</v>
      </c>
      <c r="AJ33" s="103" t="n">
        <v>0.2856</v>
      </c>
      <c r="AK33" s="103" t="n">
        <v>0</v>
      </c>
      <c r="AL33" s="103" t="n">
        <v>0</v>
      </c>
      <c r="AM33" s="103" t="n">
        <v>0</v>
      </c>
      <c r="AN33" s="103" t="n">
        <v>0</v>
      </c>
      <c r="AO33" s="103" t="n">
        <v>0</v>
      </c>
      <c r="AP33" s="103" t="n">
        <v>0</v>
      </c>
      <c r="AQ33" s="103" t="n">
        <v>0</v>
      </c>
      <c r="AR33" s="103" t="n">
        <v>0</v>
      </c>
      <c r="AS33" s="103" t="n">
        <v>0</v>
      </c>
      <c r="AT33" s="103" t="n">
        <v>0</v>
      </c>
      <c r="AU33" s="103" t="n">
        <v>0</v>
      </c>
      <c r="AV33" s="103" t="n">
        <v>0</v>
      </c>
      <c r="AW33" s="103" t="n">
        <v>0</v>
      </c>
      <c r="AX33" s="103" t="n">
        <v>0</v>
      </c>
      <c r="AY33" s="103" t="n">
        <v>0</v>
      </c>
      <c r="AZ33" s="103" t="n">
        <v>0</v>
      </c>
      <c r="BA33" s="103" t="n">
        <v>2.00064</v>
      </c>
      <c r="BB33" s="103" t="n">
        <v>2.00028</v>
      </c>
      <c r="BC33" s="103" t="n">
        <v>1.99992</v>
      </c>
      <c r="BD33" s="103" t="n">
        <v>1.99956</v>
      </c>
      <c r="BE33" s="103" t="n">
        <v>1.9992</v>
      </c>
      <c r="BF33" s="103" t="n">
        <v>1.7136</v>
      </c>
      <c r="BG33" s="103" t="n">
        <v>1.428</v>
      </c>
      <c r="BH33" s="103" t="n">
        <v>1.1424</v>
      </c>
      <c r="BI33" s="103" t="n">
        <v>0.8568</v>
      </c>
      <c r="BJ33" s="103" t="n">
        <v>0.5712</v>
      </c>
      <c r="BK33" s="103" t="n">
        <v>0.2856</v>
      </c>
      <c r="BL33" s="103" t="n">
        <v>0</v>
      </c>
      <c r="BM33" s="103" t="n">
        <v>0</v>
      </c>
      <c r="BN33" s="103" t="n">
        <v>0</v>
      </c>
      <c r="BO33" s="103" t="n">
        <v>0</v>
      </c>
      <c r="BP33" s="103" t="n">
        <v>0</v>
      </c>
      <c r="BQ33" s="103" t="n">
        <v>0</v>
      </c>
    </row>
    <row r="34" customFormat="false" ht="12.8" hidden="false" customHeight="false" outlineLevel="0" collapsed="false">
      <c r="A34" s="102" t="n">
        <v>67</v>
      </c>
      <c r="B34" s="103" t="n">
        <v>0</v>
      </c>
      <c r="C34" s="103" t="n">
        <v>0.958</v>
      </c>
      <c r="D34" s="103" t="n">
        <v>1.916</v>
      </c>
      <c r="E34" s="103" t="n">
        <v>2.874</v>
      </c>
      <c r="F34" s="103" t="n">
        <v>3.832</v>
      </c>
      <c r="G34" s="103" t="n">
        <v>4.79</v>
      </c>
      <c r="H34" s="103" t="n">
        <v>5.748</v>
      </c>
      <c r="I34" s="103" t="n">
        <v>6.706</v>
      </c>
      <c r="J34" s="103" t="n">
        <v>7.664</v>
      </c>
      <c r="K34" s="103" t="n">
        <v>8.03752</v>
      </c>
      <c r="L34" s="103" t="n">
        <v>8.41104</v>
      </c>
      <c r="M34" s="103" t="n">
        <v>8.78456</v>
      </c>
      <c r="N34" s="103" t="n">
        <v>9.15808</v>
      </c>
      <c r="O34" s="103" t="n">
        <v>9.5316</v>
      </c>
      <c r="P34" s="103" t="n">
        <v>9.8472</v>
      </c>
      <c r="Q34" s="103" t="n">
        <v>10.1628</v>
      </c>
      <c r="R34" s="103" t="n">
        <v>10.4784</v>
      </c>
      <c r="S34" s="103" t="n">
        <v>10.794</v>
      </c>
      <c r="T34" s="103" t="n">
        <v>11.1096</v>
      </c>
      <c r="U34" s="103" t="n">
        <v>9.68808</v>
      </c>
      <c r="V34" s="103" t="n">
        <v>8.26656</v>
      </c>
      <c r="W34" s="103" t="n">
        <v>6.84504</v>
      </c>
      <c r="X34" s="103" t="n">
        <v>5.42352</v>
      </c>
      <c r="Y34" s="103" t="n">
        <v>4.002</v>
      </c>
      <c r="Z34" s="103" t="n">
        <v>4.00128</v>
      </c>
      <c r="AA34" s="103" t="n">
        <v>4.00056</v>
      </c>
      <c r="AB34" s="103" t="n">
        <v>3.99984</v>
      </c>
      <c r="AC34" s="103" t="n">
        <v>3.99912</v>
      </c>
      <c r="AD34" s="103" t="n">
        <v>3.9984</v>
      </c>
      <c r="AE34" s="103" t="n">
        <v>3.4272</v>
      </c>
      <c r="AF34" s="103" t="n">
        <v>2.856</v>
      </c>
      <c r="AG34" s="103" t="n">
        <v>2.2848</v>
      </c>
      <c r="AH34" s="103" t="n">
        <v>1.7136</v>
      </c>
      <c r="AI34" s="103" t="n">
        <v>1.1424</v>
      </c>
      <c r="AJ34" s="103" t="n">
        <v>0.5712</v>
      </c>
      <c r="AK34" s="103" t="n">
        <v>0</v>
      </c>
      <c r="AL34" s="103" t="n">
        <v>0</v>
      </c>
      <c r="AM34" s="103" t="n">
        <v>0</v>
      </c>
      <c r="AN34" s="103" t="n">
        <v>0</v>
      </c>
      <c r="AO34" s="103" t="n">
        <v>0</v>
      </c>
      <c r="AP34" s="103" t="n">
        <v>0</v>
      </c>
      <c r="AQ34" s="103" t="n">
        <v>0</v>
      </c>
      <c r="AR34" s="103" t="n">
        <v>0</v>
      </c>
      <c r="AS34" s="103" t="n">
        <v>0</v>
      </c>
      <c r="AT34" s="103" t="n">
        <v>0</v>
      </c>
      <c r="AU34" s="103" t="n">
        <v>0</v>
      </c>
      <c r="AV34" s="103" t="n">
        <v>0</v>
      </c>
      <c r="AW34" s="103" t="n">
        <v>0</v>
      </c>
      <c r="AX34" s="103" t="n">
        <v>0</v>
      </c>
      <c r="AY34" s="103" t="n">
        <v>0</v>
      </c>
      <c r="AZ34" s="103" t="n">
        <v>0</v>
      </c>
      <c r="BA34" s="103" t="n">
        <v>4.00128</v>
      </c>
      <c r="BB34" s="103" t="n">
        <v>4.00056</v>
      </c>
      <c r="BC34" s="103" t="n">
        <v>3.99984</v>
      </c>
      <c r="BD34" s="103" t="n">
        <v>3.99912</v>
      </c>
      <c r="BE34" s="103" t="n">
        <v>3.9984</v>
      </c>
      <c r="BF34" s="103" t="n">
        <v>3.4272</v>
      </c>
      <c r="BG34" s="103" t="n">
        <v>2.856</v>
      </c>
      <c r="BH34" s="103" t="n">
        <v>2.2848</v>
      </c>
      <c r="BI34" s="103" t="n">
        <v>1.7136</v>
      </c>
      <c r="BJ34" s="103" t="n">
        <v>1.1424</v>
      </c>
      <c r="BK34" s="103" t="n">
        <v>0.5712</v>
      </c>
      <c r="BL34" s="103" t="n">
        <v>0</v>
      </c>
      <c r="BM34" s="103" t="n">
        <v>0</v>
      </c>
      <c r="BN34" s="103" t="n">
        <v>0</v>
      </c>
      <c r="BO34" s="103" t="n">
        <v>0</v>
      </c>
      <c r="BP34" s="103" t="n">
        <v>0</v>
      </c>
      <c r="BQ34" s="103" t="n">
        <v>0</v>
      </c>
    </row>
    <row r="35" customFormat="false" ht="12.8" hidden="false" customHeight="false" outlineLevel="0" collapsed="false">
      <c r="A35" s="102" t="n">
        <v>68</v>
      </c>
      <c r="B35" s="103" t="n">
        <v>0</v>
      </c>
      <c r="C35" s="103" t="n">
        <v>0.982</v>
      </c>
      <c r="D35" s="103" t="n">
        <v>1.964</v>
      </c>
      <c r="E35" s="103" t="n">
        <v>2.946</v>
      </c>
      <c r="F35" s="103" t="n">
        <v>3.928</v>
      </c>
      <c r="G35" s="103" t="n">
        <v>4.91</v>
      </c>
      <c r="H35" s="103" t="n">
        <v>5.892</v>
      </c>
      <c r="I35" s="103" t="n">
        <v>6.874</v>
      </c>
      <c r="J35" s="103" t="n">
        <v>7.856</v>
      </c>
      <c r="K35" s="103" t="n">
        <v>8.29148</v>
      </c>
      <c r="L35" s="103" t="n">
        <v>8.72696</v>
      </c>
      <c r="M35" s="103" t="n">
        <v>9.16244</v>
      </c>
      <c r="N35" s="103" t="n">
        <v>9.59792</v>
      </c>
      <c r="O35" s="103" t="n">
        <v>10.0334</v>
      </c>
      <c r="P35" s="103" t="n">
        <v>10.2976</v>
      </c>
      <c r="Q35" s="103" t="n">
        <v>10.5618</v>
      </c>
      <c r="R35" s="103" t="n">
        <v>10.826</v>
      </c>
      <c r="S35" s="103" t="n">
        <v>11.0902</v>
      </c>
      <c r="T35" s="103" t="n">
        <v>11.3544</v>
      </c>
      <c r="U35" s="103" t="n">
        <v>10.28412</v>
      </c>
      <c r="V35" s="103" t="n">
        <v>9.21384</v>
      </c>
      <c r="W35" s="103" t="n">
        <v>8.14356</v>
      </c>
      <c r="X35" s="103" t="n">
        <v>7.07328</v>
      </c>
      <c r="Y35" s="103" t="n">
        <v>6.003</v>
      </c>
      <c r="Z35" s="103" t="n">
        <v>6.00192</v>
      </c>
      <c r="AA35" s="103" t="n">
        <v>6.00084</v>
      </c>
      <c r="AB35" s="103" t="n">
        <v>5.99976</v>
      </c>
      <c r="AC35" s="103" t="n">
        <v>5.99868</v>
      </c>
      <c r="AD35" s="103" t="n">
        <v>5.9976</v>
      </c>
      <c r="AE35" s="103" t="n">
        <v>5.1408</v>
      </c>
      <c r="AF35" s="103" t="n">
        <v>4.284</v>
      </c>
      <c r="AG35" s="103" t="n">
        <v>3.4272</v>
      </c>
      <c r="AH35" s="103" t="n">
        <v>2.5704</v>
      </c>
      <c r="AI35" s="103" t="n">
        <v>1.7136</v>
      </c>
      <c r="AJ35" s="103" t="n">
        <v>0.8568</v>
      </c>
      <c r="AK35" s="103" t="n">
        <v>0</v>
      </c>
      <c r="AL35" s="103" t="n">
        <v>0</v>
      </c>
      <c r="AM35" s="103" t="n">
        <v>0</v>
      </c>
      <c r="AN35" s="103" t="n">
        <v>0</v>
      </c>
      <c r="AO35" s="103" t="n">
        <v>0</v>
      </c>
      <c r="AP35" s="103" t="n">
        <v>0</v>
      </c>
      <c r="AQ35" s="103" t="n">
        <v>0</v>
      </c>
      <c r="AR35" s="103" t="n">
        <v>0</v>
      </c>
      <c r="AS35" s="103" t="n">
        <v>0</v>
      </c>
      <c r="AT35" s="103" t="n">
        <v>0</v>
      </c>
      <c r="AU35" s="103" t="n">
        <v>0</v>
      </c>
      <c r="AV35" s="103" t="n">
        <v>0</v>
      </c>
      <c r="AW35" s="103" t="n">
        <v>0</v>
      </c>
      <c r="AX35" s="103" t="n">
        <v>0</v>
      </c>
      <c r="AY35" s="103" t="n">
        <v>0</v>
      </c>
      <c r="AZ35" s="103" t="n">
        <v>0</v>
      </c>
      <c r="BA35" s="103" t="n">
        <v>6.00192</v>
      </c>
      <c r="BB35" s="103" t="n">
        <v>6.00084</v>
      </c>
      <c r="BC35" s="103" t="n">
        <v>5.99976</v>
      </c>
      <c r="BD35" s="103" t="n">
        <v>5.99868</v>
      </c>
      <c r="BE35" s="103" t="n">
        <v>5.9976</v>
      </c>
      <c r="BF35" s="103" t="n">
        <v>5.1408</v>
      </c>
      <c r="BG35" s="103" t="n">
        <v>4.284</v>
      </c>
      <c r="BH35" s="103" t="n">
        <v>3.4272</v>
      </c>
      <c r="BI35" s="103" t="n">
        <v>2.5704</v>
      </c>
      <c r="BJ35" s="103" t="n">
        <v>1.7136</v>
      </c>
      <c r="BK35" s="103" t="n">
        <v>0.8568</v>
      </c>
      <c r="BL35" s="103" t="n">
        <v>0</v>
      </c>
      <c r="BM35" s="103" t="n">
        <v>0</v>
      </c>
      <c r="BN35" s="103" t="n">
        <v>0</v>
      </c>
      <c r="BO35" s="103" t="n">
        <v>0</v>
      </c>
      <c r="BP35" s="103" t="n">
        <v>0</v>
      </c>
      <c r="BQ35" s="103" t="n">
        <v>0</v>
      </c>
    </row>
    <row r="36" customFormat="false" ht="12.8" hidden="false" customHeight="false" outlineLevel="0" collapsed="false">
      <c r="A36" s="102" t="n">
        <v>69</v>
      </c>
      <c r="B36" s="103" t="n">
        <v>0</v>
      </c>
      <c r="C36" s="103" t="n">
        <v>1.006</v>
      </c>
      <c r="D36" s="103" t="n">
        <v>2.012</v>
      </c>
      <c r="E36" s="103" t="n">
        <v>3.018</v>
      </c>
      <c r="F36" s="103" t="n">
        <v>4.024</v>
      </c>
      <c r="G36" s="103" t="n">
        <v>5.03</v>
      </c>
      <c r="H36" s="103" t="n">
        <v>6.036</v>
      </c>
      <c r="I36" s="103" t="n">
        <v>7.042</v>
      </c>
      <c r="J36" s="103" t="n">
        <v>8.048</v>
      </c>
      <c r="K36" s="103" t="n">
        <v>8.54544</v>
      </c>
      <c r="L36" s="103" t="n">
        <v>9.04288</v>
      </c>
      <c r="M36" s="103" t="n">
        <v>9.54032</v>
      </c>
      <c r="N36" s="103" t="n">
        <v>10.03776</v>
      </c>
      <c r="O36" s="103" t="n">
        <v>10.5352</v>
      </c>
      <c r="P36" s="103" t="n">
        <v>10.748</v>
      </c>
      <c r="Q36" s="103" t="n">
        <v>10.9608</v>
      </c>
      <c r="R36" s="103" t="n">
        <v>11.1736</v>
      </c>
      <c r="S36" s="103" t="n">
        <v>11.3864</v>
      </c>
      <c r="T36" s="103" t="n">
        <v>11.5992</v>
      </c>
      <c r="U36" s="103" t="n">
        <v>10.88016</v>
      </c>
      <c r="V36" s="103" t="n">
        <v>10.16112</v>
      </c>
      <c r="W36" s="103" t="n">
        <v>9.44208</v>
      </c>
      <c r="X36" s="103" t="n">
        <v>8.72304</v>
      </c>
      <c r="Y36" s="103" t="n">
        <v>8.004</v>
      </c>
      <c r="Z36" s="103" t="n">
        <v>8.00256</v>
      </c>
      <c r="AA36" s="103" t="n">
        <v>8.00112</v>
      </c>
      <c r="AB36" s="103" t="n">
        <v>7.99968</v>
      </c>
      <c r="AC36" s="103" t="n">
        <v>7.99824</v>
      </c>
      <c r="AD36" s="103" t="n">
        <v>7.9968</v>
      </c>
      <c r="AE36" s="103" t="n">
        <v>6.8544</v>
      </c>
      <c r="AF36" s="103" t="n">
        <v>5.712</v>
      </c>
      <c r="AG36" s="103" t="n">
        <v>4.5696</v>
      </c>
      <c r="AH36" s="103" t="n">
        <v>3.4272</v>
      </c>
      <c r="AI36" s="103" t="n">
        <v>2.2848</v>
      </c>
      <c r="AJ36" s="103" t="n">
        <v>1.1424</v>
      </c>
      <c r="AK36" s="103" t="n">
        <v>0</v>
      </c>
      <c r="AL36" s="103" t="n">
        <v>0</v>
      </c>
      <c r="AM36" s="103" t="n">
        <v>0</v>
      </c>
      <c r="AN36" s="103" t="n">
        <v>0</v>
      </c>
      <c r="AO36" s="103" t="n">
        <v>0</v>
      </c>
      <c r="AP36" s="103" t="n">
        <v>0</v>
      </c>
      <c r="AQ36" s="103" t="n">
        <v>0</v>
      </c>
      <c r="AR36" s="103" t="n">
        <v>0</v>
      </c>
      <c r="AS36" s="103" t="n">
        <v>0</v>
      </c>
      <c r="AT36" s="103" t="n">
        <v>0</v>
      </c>
      <c r="AU36" s="103" t="n">
        <v>0</v>
      </c>
      <c r="AV36" s="103" t="n">
        <v>0</v>
      </c>
      <c r="AW36" s="103" t="n">
        <v>0</v>
      </c>
      <c r="AX36" s="103" t="n">
        <v>0</v>
      </c>
      <c r="AY36" s="103" t="n">
        <v>0</v>
      </c>
      <c r="AZ36" s="103" t="n">
        <v>0</v>
      </c>
      <c r="BA36" s="103" t="n">
        <v>8.00256</v>
      </c>
      <c r="BB36" s="103" t="n">
        <v>8.00112</v>
      </c>
      <c r="BC36" s="103" t="n">
        <v>7.99968</v>
      </c>
      <c r="BD36" s="103" t="n">
        <v>7.99824</v>
      </c>
      <c r="BE36" s="103" t="n">
        <v>7.9968</v>
      </c>
      <c r="BF36" s="103" t="n">
        <v>6.8544</v>
      </c>
      <c r="BG36" s="103" t="n">
        <v>5.712</v>
      </c>
      <c r="BH36" s="103" t="n">
        <v>4.5696</v>
      </c>
      <c r="BI36" s="103" t="n">
        <v>3.4272</v>
      </c>
      <c r="BJ36" s="103" t="n">
        <v>2.2848</v>
      </c>
      <c r="BK36" s="103" t="n">
        <v>1.1424</v>
      </c>
      <c r="BL36" s="103" t="n">
        <v>0</v>
      </c>
      <c r="BM36" s="103" t="n">
        <v>0</v>
      </c>
      <c r="BN36" s="103" t="n">
        <v>0</v>
      </c>
      <c r="BO36" s="103" t="n">
        <v>0</v>
      </c>
      <c r="BP36" s="103" t="n">
        <v>0</v>
      </c>
      <c r="BQ36" s="103" t="n">
        <v>0</v>
      </c>
    </row>
    <row r="37" customFormat="false" ht="12.8" hidden="false" customHeight="false" outlineLevel="0" collapsed="false">
      <c r="A37" s="102" t="n">
        <v>70</v>
      </c>
      <c r="B37" s="103" t="n">
        <v>0</v>
      </c>
      <c r="C37" s="103" t="n">
        <v>1.03</v>
      </c>
      <c r="D37" s="103" t="n">
        <v>2.06</v>
      </c>
      <c r="E37" s="103" t="n">
        <v>3.09</v>
      </c>
      <c r="F37" s="103" t="n">
        <v>4.12</v>
      </c>
      <c r="G37" s="103" t="n">
        <v>5.15</v>
      </c>
      <c r="H37" s="103" t="n">
        <v>6.18</v>
      </c>
      <c r="I37" s="103" t="n">
        <v>7.21</v>
      </c>
      <c r="J37" s="103" t="n">
        <v>8.24</v>
      </c>
      <c r="K37" s="103" t="n">
        <v>8.7994</v>
      </c>
      <c r="L37" s="103" t="n">
        <v>9.3588</v>
      </c>
      <c r="M37" s="103" t="n">
        <v>9.9182</v>
      </c>
      <c r="N37" s="103" t="n">
        <v>10.4776</v>
      </c>
      <c r="O37" s="103" t="n">
        <v>11.037</v>
      </c>
      <c r="P37" s="103" t="n">
        <v>11.1984</v>
      </c>
      <c r="Q37" s="103" t="n">
        <v>11.3598</v>
      </c>
      <c r="R37" s="103" t="n">
        <v>11.5212</v>
      </c>
      <c r="S37" s="103" t="n">
        <v>11.6826</v>
      </c>
      <c r="T37" s="103" t="n">
        <v>11.844</v>
      </c>
      <c r="U37" s="103" t="n">
        <v>11.4762</v>
      </c>
      <c r="V37" s="103" t="n">
        <v>11.1084</v>
      </c>
      <c r="W37" s="103" t="n">
        <v>10.7406</v>
      </c>
      <c r="X37" s="103" t="n">
        <v>10.3728</v>
      </c>
      <c r="Y37" s="103" t="n">
        <v>10.005</v>
      </c>
      <c r="Z37" s="103" t="n">
        <v>10.0032</v>
      </c>
      <c r="AA37" s="103" t="n">
        <v>10.0014</v>
      </c>
      <c r="AB37" s="103" t="n">
        <v>9.9996</v>
      </c>
      <c r="AC37" s="103" t="n">
        <v>9.9978</v>
      </c>
      <c r="AD37" s="103" t="n">
        <v>9.996</v>
      </c>
      <c r="AE37" s="103" t="n">
        <v>8.568</v>
      </c>
      <c r="AF37" s="103" t="n">
        <v>7.14</v>
      </c>
      <c r="AG37" s="103" t="n">
        <v>5.712</v>
      </c>
      <c r="AH37" s="103" t="n">
        <v>4.284</v>
      </c>
      <c r="AI37" s="103" t="n">
        <v>2.856</v>
      </c>
      <c r="AJ37" s="103" t="n">
        <v>1.428</v>
      </c>
      <c r="AK37" s="103" t="n">
        <v>0</v>
      </c>
      <c r="AL37" s="103" t="n">
        <v>0</v>
      </c>
      <c r="AM37" s="103" t="n">
        <v>0</v>
      </c>
      <c r="AN37" s="103" t="n">
        <v>0</v>
      </c>
      <c r="AO37" s="103" t="n">
        <v>0</v>
      </c>
      <c r="AP37" s="103" t="n">
        <v>0</v>
      </c>
      <c r="AQ37" s="103" t="n">
        <v>0</v>
      </c>
      <c r="AR37" s="103" t="n">
        <v>0</v>
      </c>
      <c r="AS37" s="103" t="n">
        <v>0</v>
      </c>
      <c r="AT37" s="103" t="n">
        <v>0</v>
      </c>
      <c r="AU37" s="103" t="n">
        <v>0</v>
      </c>
      <c r="AV37" s="103" t="n">
        <v>0</v>
      </c>
      <c r="AW37" s="103" t="n">
        <v>0</v>
      </c>
      <c r="AX37" s="103" t="n">
        <v>0</v>
      </c>
      <c r="AY37" s="103" t="n">
        <v>0</v>
      </c>
      <c r="AZ37" s="103" t="n">
        <v>0</v>
      </c>
      <c r="BA37" s="103" t="n">
        <v>10.0032</v>
      </c>
      <c r="BB37" s="103" t="n">
        <v>10.0014</v>
      </c>
      <c r="BC37" s="103" t="n">
        <v>9.9996</v>
      </c>
      <c r="BD37" s="103" t="n">
        <v>9.9978</v>
      </c>
      <c r="BE37" s="103" t="n">
        <v>9.996</v>
      </c>
      <c r="BF37" s="103" t="n">
        <v>8.568</v>
      </c>
      <c r="BG37" s="103" t="n">
        <v>7.14</v>
      </c>
      <c r="BH37" s="103" t="n">
        <v>5.712</v>
      </c>
      <c r="BI37" s="103" t="n">
        <v>4.284</v>
      </c>
      <c r="BJ37" s="103" t="n">
        <v>2.856</v>
      </c>
      <c r="BK37" s="103" t="n">
        <v>1.428</v>
      </c>
      <c r="BL37" s="103" t="n">
        <v>0</v>
      </c>
      <c r="BM37" s="103" t="n">
        <v>0</v>
      </c>
      <c r="BN37" s="103" t="n">
        <v>0</v>
      </c>
      <c r="BO37" s="103" t="n">
        <v>0</v>
      </c>
      <c r="BP37" s="103" t="n">
        <v>0</v>
      </c>
      <c r="BQ37" s="103" t="n">
        <v>0</v>
      </c>
    </row>
    <row r="38" customFormat="false" ht="12.8" hidden="false" customHeight="false" outlineLevel="0" collapsed="false">
      <c r="A38" s="102" t="n">
        <v>71</v>
      </c>
      <c r="B38" s="103" t="n">
        <v>0</v>
      </c>
      <c r="C38" s="103" t="n">
        <v>1.05</v>
      </c>
      <c r="D38" s="103" t="n">
        <v>2.1</v>
      </c>
      <c r="E38" s="103" t="n">
        <v>3.15</v>
      </c>
      <c r="F38" s="103" t="n">
        <v>4.2</v>
      </c>
      <c r="G38" s="103" t="n">
        <v>5.25</v>
      </c>
      <c r="H38" s="103" t="n">
        <v>6.3</v>
      </c>
      <c r="I38" s="103" t="n">
        <v>7.35</v>
      </c>
      <c r="J38" s="103" t="n">
        <v>8.4</v>
      </c>
      <c r="K38" s="103" t="n">
        <v>8.99812</v>
      </c>
      <c r="L38" s="103" t="n">
        <v>9.59624</v>
      </c>
      <c r="M38" s="103" t="n">
        <v>10.19436</v>
      </c>
      <c r="N38" s="103" t="n">
        <v>10.79248</v>
      </c>
      <c r="O38" s="103" t="n">
        <v>11.3906</v>
      </c>
      <c r="P38" s="103" t="n">
        <v>11.53096</v>
      </c>
      <c r="Q38" s="103" t="n">
        <v>11.67132</v>
      </c>
      <c r="R38" s="103" t="n">
        <v>11.81168</v>
      </c>
      <c r="S38" s="103" t="n">
        <v>11.95204</v>
      </c>
      <c r="T38" s="103" t="n">
        <v>12.0924</v>
      </c>
      <c r="U38" s="103" t="n">
        <v>11.75036</v>
      </c>
      <c r="V38" s="103" t="n">
        <v>11.40832</v>
      </c>
      <c r="W38" s="103" t="n">
        <v>11.06628</v>
      </c>
      <c r="X38" s="103" t="n">
        <v>10.72424</v>
      </c>
      <c r="Y38" s="103" t="n">
        <v>10.3822</v>
      </c>
      <c r="Z38" s="103" t="n">
        <v>10.38336</v>
      </c>
      <c r="AA38" s="103" t="n">
        <v>10.38452</v>
      </c>
      <c r="AB38" s="103" t="n">
        <v>10.38568</v>
      </c>
      <c r="AC38" s="103" t="n">
        <v>10.38684</v>
      </c>
      <c r="AD38" s="103" t="n">
        <v>10.388</v>
      </c>
      <c r="AE38" s="103" t="n">
        <v>8.904</v>
      </c>
      <c r="AF38" s="103" t="n">
        <v>7.42</v>
      </c>
      <c r="AG38" s="103" t="n">
        <v>5.936</v>
      </c>
      <c r="AH38" s="103" t="n">
        <v>4.452</v>
      </c>
      <c r="AI38" s="103" t="n">
        <v>2.968</v>
      </c>
      <c r="AJ38" s="103" t="n">
        <v>1.484</v>
      </c>
      <c r="AK38" s="103" t="n">
        <v>0</v>
      </c>
      <c r="AL38" s="103" t="n">
        <v>0</v>
      </c>
      <c r="AM38" s="103" t="n">
        <v>0</v>
      </c>
      <c r="AN38" s="103" t="n">
        <v>0</v>
      </c>
      <c r="AO38" s="103" t="n">
        <v>0</v>
      </c>
      <c r="AP38" s="103" t="n">
        <v>0</v>
      </c>
      <c r="AQ38" s="103" t="n">
        <v>0</v>
      </c>
      <c r="AR38" s="103" t="n">
        <v>0</v>
      </c>
      <c r="AS38" s="103" t="n">
        <v>0</v>
      </c>
      <c r="AT38" s="103" t="n">
        <v>0</v>
      </c>
      <c r="AU38" s="103" t="n">
        <v>0</v>
      </c>
      <c r="AV38" s="103" t="n">
        <v>0</v>
      </c>
      <c r="AW38" s="103" t="n">
        <v>0</v>
      </c>
      <c r="AX38" s="103" t="n">
        <v>0</v>
      </c>
      <c r="AY38" s="103" t="n">
        <v>0</v>
      </c>
      <c r="AZ38" s="103" t="n">
        <v>0</v>
      </c>
      <c r="BA38" s="103" t="n">
        <v>10.38336</v>
      </c>
      <c r="BB38" s="103" t="n">
        <v>10.38452</v>
      </c>
      <c r="BC38" s="103" t="n">
        <v>10.38568</v>
      </c>
      <c r="BD38" s="103" t="n">
        <v>10.38684</v>
      </c>
      <c r="BE38" s="103" t="n">
        <v>10.388</v>
      </c>
      <c r="BF38" s="103" t="n">
        <v>8.904</v>
      </c>
      <c r="BG38" s="103" t="n">
        <v>7.42</v>
      </c>
      <c r="BH38" s="103" t="n">
        <v>5.936</v>
      </c>
      <c r="BI38" s="103" t="n">
        <v>4.452</v>
      </c>
      <c r="BJ38" s="103" t="n">
        <v>2.968</v>
      </c>
      <c r="BK38" s="103" t="n">
        <v>1.484</v>
      </c>
      <c r="BL38" s="103" t="n">
        <v>0</v>
      </c>
      <c r="BM38" s="103" t="n">
        <v>0</v>
      </c>
      <c r="BN38" s="103" t="n">
        <v>0</v>
      </c>
      <c r="BO38" s="103" t="n">
        <v>0</v>
      </c>
      <c r="BP38" s="103" t="n">
        <v>0</v>
      </c>
      <c r="BQ38" s="103" t="n">
        <v>0</v>
      </c>
    </row>
    <row r="39" customFormat="false" ht="12.8" hidden="false" customHeight="false" outlineLevel="0" collapsed="false">
      <c r="A39" s="102" t="n">
        <v>72</v>
      </c>
      <c r="B39" s="103" t="n">
        <v>0</v>
      </c>
      <c r="C39" s="103" t="n">
        <v>1.07</v>
      </c>
      <c r="D39" s="103" t="n">
        <v>2.14</v>
      </c>
      <c r="E39" s="103" t="n">
        <v>3.21</v>
      </c>
      <c r="F39" s="103" t="n">
        <v>4.28</v>
      </c>
      <c r="G39" s="103" t="n">
        <v>5.35</v>
      </c>
      <c r="H39" s="103" t="n">
        <v>6.42</v>
      </c>
      <c r="I39" s="103" t="n">
        <v>7.49</v>
      </c>
      <c r="J39" s="103" t="n">
        <v>8.56</v>
      </c>
      <c r="K39" s="103" t="n">
        <v>9.19684</v>
      </c>
      <c r="L39" s="103" t="n">
        <v>9.83368</v>
      </c>
      <c r="M39" s="103" t="n">
        <v>10.47052</v>
      </c>
      <c r="N39" s="103" t="n">
        <v>11.10736</v>
      </c>
      <c r="O39" s="103" t="n">
        <v>11.7442</v>
      </c>
      <c r="P39" s="103" t="n">
        <v>11.86352</v>
      </c>
      <c r="Q39" s="103" t="n">
        <v>11.98284</v>
      </c>
      <c r="R39" s="103" t="n">
        <v>12.10216</v>
      </c>
      <c r="S39" s="103" t="n">
        <v>12.22148</v>
      </c>
      <c r="T39" s="103" t="n">
        <v>12.3408</v>
      </c>
      <c r="U39" s="103" t="n">
        <v>12.02452</v>
      </c>
      <c r="V39" s="103" t="n">
        <v>11.70824</v>
      </c>
      <c r="W39" s="103" t="n">
        <v>11.39196</v>
      </c>
      <c r="X39" s="103" t="n">
        <v>11.07568</v>
      </c>
      <c r="Y39" s="103" t="n">
        <v>10.7594</v>
      </c>
      <c r="Z39" s="103" t="n">
        <v>10.76352</v>
      </c>
      <c r="AA39" s="103" t="n">
        <v>10.76764</v>
      </c>
      <c r="AB39" s="103" t="n">
        <v>10.77176</v>
      </c>
      <c r="AC39" s="103" t="n">
        <v>10.77588</v>
      </c>
      <c r="AD39" s="103" t="n">
        <v>10.78</v>
      </c>
      <c r="AE39" s="103" t="n">
        <v>9.24</v>
      </c>
      <c r="AF39" s="103" t="n">
        <v>7.7</v>
      </c>
      <c r="AG39" s="103" t="n">
        <v>6.16</v>
      </c>
      <c r="AH39" s="103" t="n">
        <v>4.62</v>
      </c>
      <c r="AI39" s="103" t="n">
        <v>3.08</v>
      </c>
      <c r="AJ39" s="103" t="n">
        <v>1.54</v>
      </c>
      <c r="AK39" s="103" t="n">
        <v>0</v>
      </c>
      <c r="AL39" s="103" t="n">
        <v>0</v>
      </c>
      <c r="AM39" s="103" t="n">
        <v>0</v>
      </c>
      <c r="AN39" s="103" t="n">
        <v>0</v>
      </c>
      <c r="AO39" s="103" t="n">
        <v>0</v>
      </c>
      <c r="AP39" s="103" t="n">
        <v>0</v>
      </c>
      <c r="AQ39" s="103" t="n">
        <v>0</v>
      </c>
      <c r="AR39" s="103" t="n">
        <v>0</v>
      </c>
      <c r="AS39" s="103" t="n">
        <v>0</v>
      </c>
      <c r="AT39" s="103" t="n">
        <v>0</v>
      </c>
      <c r="AU39" s="103" t="n">
        <v>0</v>
      </c>
      <c r="AV39" s="103" t="n">
        <v>0</v>
      </c>
      <c r="AW39" s="103" t="n">
        <v>0</v>
      </c>
      <c r="AX39" s="103" t="n">
        <v>0</v>
      </c>
      <c r="AY39" s="103" t="n">
        <v>0</v>
      </c>
      <c r="AZ39" s="103" t="n">
        <v>0</v>
      </c>
      <c r="BA39" s="103" t="n">
        <v>10.76352</v>
      </c>
      <c r="BB39" s="103" t="n">
        <v>10.76764</v>
      </c>
      <c r="BC39" s="103" t="n">
        <v>10.77176</v>
      </c>
      <c r="BD39" s="103" t="n">
        <v>10.77588</v>
      </c>
      <c r="BE39" s="103" t="n">
        <v>10.78</v>
      </c>
      <c r="BF39" s="103" t="n">
        <v>9.24</v>
      </c>
      <c r="BG39" s="103" t="n">
        <v>7.7</v>
      </c>
      <c r="BH39" s="103" t="n">
        <v>6.16</v>
      </c>
      <c r="BI39" s="103" t="n">
        <v>4.62</v>
      </c>
      <c r="BJ39" s="103" t="n">
        <v>3.08</v>
      </c>
      <c r="BK39" s="103" t="n">
        <v>1.54</v>
      </c>
      <c r="BL39" s="103" t="n">
        <v>0</v>
      </c>
      <c r="BM39" s="103" t="n">
        <v>0</v>
      </c>
      <c r="BN39" s="103" t="n">
        <v>0</v>
      </c>
      <c r="BO39" s="103" t="n">
        <v>0</v>
      </c>
      <c r="BP39" s="103" t="n">
        <v>0</v>
      </c>
      <c r="BQ39" s="103" t="n">
        <v>0</v>
      </c>
    </row>
    <row r="40" customFormat="false" ht="12.8" hidden="false" customHeight="false" outlineLevel="0" collapsed="false">
      <c r="A40" s="102" t="n">
        <v>73</v>
      </c>
      <c r="B40" s="103" t="n">
        <v>0</v>
      </c>
      <c r="C40" s="103" t="n">
        <v>1.09</v>
      </c>
      <c r="D40" s="103" t="n">
        <v>2.18</v>
      </c>
      <c r="E40" s="103" t="n">
        <v>3.27</v>
      </c>
      <c r="F40" s="103" t="n">
        <v>4.36</v>
      </c>
      <c r="G40" s="103" t="n">
        <v>5.45</v>
      </c>
      <c r="H40" s="103" t="n">
        <v>6.54</v>
      </c>
      <c r="I40" s="103" t="n">
        <v>7.63</v>
      </c>
      <c r="J40" s="103" t="n">
        <v>8.72</v>
      </c>
      <c r="K40" s="103" t="n">
        <v>9.39556</v>
      </c>
      <c r="L40" s="103" t="n">
        <v>10.07112</v>
      </c>
      <c r="M40" s="103" t="n">
        <v>10.74668</v>
      </c>
      <c r="N40" s="103" t="n">
        <v>11.42224</v>
      </c>
      <c r="O40" s="103" t="n">
        <v>12.0978</v>
      </c>
      <c r="P40" s="103" t="n">
        <v>12.19608</v>
      </c>
      <c r="Q40" s="103" t="n">
        <v>12.29436</v>
      </c>
      <c r="R40" s="103" t="n">
        <v>12.39264</v>
      </c>
      <c r="S40" s="103" t="n">
        <v>12.49092</v>
      </c>
      <c r="T40" s="103" t="n">
        <v>12.5892</v>
      </c>
      <c r="U40" s="103" t="n">
        <v>12.29868</v>
      </c>
      <c r="V40" s="103" t="n">
        <v>12.00816</v>
      </c>
      <c r="W40" s="103" t="n">
        <v>11.71764</v>
      </c>
      <c r="X40" s="103" t="n">
        <v>11.42712</v>
      </c>
      <c r="Y40" s="103" t="n">
        <v>11.1366</v>
      </c>
      <c r="Z40" s="103" t="n">
        <v>11.14368</v>
      </c>
      <c r="AA40" s="103" t="n">
        <v>11.15076</v>
      </c>
      <c r="AB40" s="103" t="n">
        <v>11.15784</v>
      </c>
      <c r="AC40" s="103" t="n">
        <v>11.16492</v>
      </c>
      <c r="AD40" s="103" t="n">
        <v>11.172</v>
      </c>
      <c r="AE40" s="103" t="n">
        <v>9.576</v>
      </c>
      <c r="AF40" s="103" t="n">
        <v>7.98</v>
      </c>
      <c r="AG40" s="103" t="n">
        <v>6.384</v>
      </c>
      <c r="AH40" s="103" t="n">
        <v>4.788</v>
      </c>
      <c r="AI40" s="103" t="n">
        <v>3.192</v>
      </c>
      <c r="AJ40" s="103" t="n">
        <v>1.596</v>
      </c>
      <c r="AK40" s="103" t="n">
        <v>0</v>
      </c>
      <c r="AL40" s="103" t="n">
        <v>0</v>
      </c>
      <c r="AM40" s="103" t="n">
        <v>0</v>
      </c>
      <c r="AN40" s="103" t="n">
        <v>0</v>
      </c>
      <c r="AO40" s="103" t="n">
        <v>0</v>
      </c>
      <c r="AP40" s="103" t="n">
        <v>0</v>
      </c>
      <c r="AQ40" s="103" t="n">
        <v>0</v>
      </c>
      <c r="AR40" s="103" t="n">
        <v>0</v>
      </c>
      <c r="AS40" s="103" t="n">
        <v>0</v>
      </c>
      <c r="AT40" s="103" t="n">
        <v>0</v>
      </c>
      <c r="AU40" s="103" t="n">
        <v>0</v>
      </c>
      <c r="AV40" s="103" t="n">
        <v>0</v>
      </c>
      <c r="AW40" s="103" t="n">
        <v>0</v>
      </c>
      <c r="AX40" s="103" t="n">
        <v>0</v>
      </c>
      <c r="AY40" s="103" t="n">
        <v>0</v>
      </c>
      <c r="AZ40" s="103" t="n">
        <v>0</v>
      </c>
      <c r="BA40" s="103" t="n">
        <v>11.14368</v>
      </c>
      <c r="BB40" s="103" t="n">
        <v>11.15076</v>
      </c>
      <c r="BC40" s="103" t="n">
        <v>11.15784</v>
      </c>
      <c r="BD40" s="103" t="n">
        <v>11.16492</v>
      </c>
      <c r="BE40" s="103" t="n">
        <v>11.172</v>
      </c>
      <c r="BF40" s="103" t="n">
        <v>9.576</v>
      </c>
      <c r="BG40" s="103" t="n">
        <v>7.98</v>
      </c>
      <c r="BH40" s="103" t="n">
        <v>6.384</v>
      </c>
      <c r="BI40" s="103" t="n">
        <v>4.788</v>
      </c>
      <c r="BJ40" s="103" t="n">
        <v>3.192</v>
      </c>
      <c r="BK40" s="103" t="n">
        <v>1.596</v>
      </c>
      <c r="BL40" s="103" t="n">
        <v>0</v>
      </c>
      <c r="BM40" s="103" t="n">
        <v>0</v>
      </c>
      <c r="BN40" s="103" t="n">
        <v>0</v>
      </c>
      <c r="BO40" s="103" t="n">
        <v>0</v>
      </c>
      <c r="BP40" s="103" t="n">
        <v>0</v>
      </c>
      <c r="BQ40" s="103" t="n">
        <v>0</v>
      </c>
    </row>
    <row r="41" customFormat="false" ht="12.8" hidden="false" customHeight="false" outlineLevel="0" collapsed="false">
      <c r="A41" s="102" t="n">
        <v>74</v>
      </c>
      <c r="B41" s="103" t="n">
        <v>0</v>
      </c>
      <c r="C41" s="103" t="n">
        <v>1.11</v>
      </c>
      <c r="D41" s="103" t="n">
        <v>2.22</v>
      </c>
      <c r="E41" s="103" t="n">
        <v>3.33</v>
      </c>
      <c r="F41" s="103" t="n">
        <v>4.44</v>
      </c>
      <c r="G41" s="103" t="n">
        <v>5.55</v>
      </c>
      <c r="H41" s="103" t="n">
        <v>6.66</v>
      </c>
      <c r="I41" s="103" t="n">
        <v>7.77</v>
      </c>
      <c r="J41" s="103" t="n">
        <v>8.88</v>
      </c>
      <c r="K41" s="103" t="n">
        <v>9.59428</v>
      </c>
      <c r="L41" s="103" t="n">
        <v>10.30856</v>
      </c>
      <c r="M41" s="103" t="n">
        <v>11.02284</v>
      </c>
      <c r="N41" s="103" t="n">
        <v>11.73712</v>
      </c>
      <c r="O41" s="103" t="n">
        <v>12.4514</v>
      </c>
      <c r="P41" s="103" t="n">
        <v>12.52864</v>
      </c>
      <c r="Q41" s="103" t="n">
        <v>12.60588</v>
      </c>
      <c r="R41" s="103" t="n">
        <v>12.68312</v>
      </c>
      <c r="S41" s="103" t="n">
        <v>12.76036</v>
      </c>
      <c r="T41" s="103" t="n">
        <v>12.8376</v>
      </c>
      <c r="U41" s="103" t="n">
        <v>12.57284</v>
      </c>
      <c r="V41" s="103" t="n">
        <v>12.30808</v>
      </c>
      <c r="W41" s="103" t="n">
        <v>12.04332</v>
      </c>
      <c r="X41" s="103" t="n">
        <v>11.77856</v>
      </c>
      <c r="Y41" s="103" t="n">
        <v>11.5138</v>
      </c>
      <c r="Z41" s="103" t="n">
        <v>11.52384</v>
      </c>
      <c r="AA41" s="103" t="n">
        <v>11.53388</v>
      </c>
      <c r="AB41" s="103" t="n">
        <v>11.54392</v>
      </c>
      <c r="AC41" s="103" t="n">
        <v>11.55396</v>
      </c>
      <c r="AD41" s="103" t="n">
        <v>11.564</v>
      </c>
      <c r="AE41" s="103" t="n">
        <v>9.912</v>
      </c>
      <c r="AF41" s="103" t="n">
        <v>8.26</v>
      </c>
      <c r="AG41" s="103" t="n">
        <v>6.608</v>
      </c>
      <c r="AH41" s="103" t="n">
        <v>4.956</v>
      </c>
      <c r="AI41" s="103" t="n">
        <v>3.304</v>
      </c>
      <c r="AJ41" s="103" t="n">
        <v>1.652</v>
      </c>
      <c r="AK41" s="103" t="n">
        <v>0</v>
      </c>
      <c r="AL41" s="103" t="n">
        <v>0</v>
      </c>
      <c r="AM41" s="103" t="n">
        <v>0</v>
      </c>
      <c r="AN41" s="103" t="n">
        <v>0</v>
      </c>
      <c r="AO41" s="103" t="n">
        <v>0</v>
      </c>
      <c r="AP41" s="103" t="n">
        <v>0</v>
      </c>
      <c r="AQ41" s="103" t="n">
        <v>0</v>
      </c>
      <c r="AR41" s="103" t="n">
        <v>0</v>
      </c>
      <c r="AS41" s="103" t="n">
        <v>0</v>
      </c>
      <c r="AT41" s="103" t="n">
        <v>0</v>
      </c>
      <c r="AU41" s="103" t="n">
        <v>0</v>
      </c>
      <c r="AV41" s="103" t="n">
        <v>0</v>
      </c>
      <c r="AW41" s="103" t="n">
        <v>0</v>
      </c>
      <c r="AX41" s="103" t="n">
        <v>0</v>
      </c>
      <c r="AY41" s="103" t="n">
        <v>0</v>
      </c>
      <c r="AZ41" s="103" t="n">
        <v>0</v>
      </c>
      <c r="BA41" s="103" t="n">
        <v>11.52384</v>
      </c>
      <c r="BB41" s="103" t="n">
        <v>11.53388</v>
      </c>
      <c r="BC41" s="103" t="n">
        <v>11.54392</v>
      </c>
      <c r="BD41" s="103" t="n">
        <v>11.55396</v>
      </c>
      <c r="BE41" s="103" t="n">
        <v>11.564</v>
      </c>
      <c r="BF41" s="103" t="n">
        <v>9.912</v>
      </c>
      <c r="BG41" s="103" t="n">
        <v>8.26</v>
      </c>
      <c r="BH41" s="103" t="n">
        <v>6.608</v>
      </c>
      <c r="BI41" s="103" t="n">
        <v>4.956</v>
      </c>
      <c r="BJ41" s="103" t="n">
        <v>3.304</v>
      </c>
      <c r="BK41" s="103" t="n">
        <v>1.652</v>
      </c>
      <c r="BL41" s="103" t="n">
        <v>0</v>
      </c>
      <c r="BM41" s="103" t="n">
        <v>0</v>
      </c>
      <c r="BN41" s="103" t="n">
        <v>0</v>
      </c>
      <c r="BO41" s="103" t="n">
        <v>0</v>
      </c>
      <c r="BP41" s="103" t="n">
        <v>0</v>
      </c>
      <c r="BQ41" s="103" t="n">
        <v>0</v>
      </c>
    </row>
    <row r="42" customFormat="false" ht="12.8" hidden="false" customHeight="false" outlineLevel="0" collapsed="false">
      <c r="A42" s="102" t="n">
        <v>75</v>
      </c>
      <c r="B42" s="103" t="n">
        <v>0</v>
      </c>
      <c r="C42" s="103" t="n">
        <v>1.13</v>
      </c>
      <c r="D42" s="103" t="n">
        <v>2.26</v>
      </c>
      <c r="E42" s="103" t="n">
        <v>3.39</v>
      </c>
      <c r="F42" s="103" t="n">
        <v>4.52</v>
      </c>
      <c r="G42" s="103" t="n">
        <v>5.65</v>
      </c>
      <c r="H42" s="103" t="n">
        <v>6.78</v>
      </c>
      <c r="I42" s="103" t="n">
        <v>7.91</v>
      </c>
      <c r="J42" s="103" t="n">
        <v>9.04</v>
      </c>
      <c r="K42" s="103" t="n">
        <v>9.793</v>
      </c>
      <c r="L42" s="103" t="n">
        <v>10.546</v>
      </c>
      <c r="M42" s="103" t="n">
        <v>11.299</v>
      </c>
      <c r="N42" s="103" t="n">
        <v>12.052</v>
      </c>
      <c r="O42" s="103" t="n">
        <v>12.805</v>
      </c>
      <c r="P42" s="103" t="n">
        <v>12.8612</v>
      </c>
      <c r="Q42" s="103" t="n">
        <v>12.9174</v>
      </c>
      <c r="R42" s="103" t="n">
        <v>12.9736</v>
      </c>
      <c r="S42" s="103" t="n">
        <v>13.0298</v>
      </c>
      <c r="T42" s="103" t="n">
        <v>13.086</v>
      </c>
      <c r="U42" s="103" t="n">
        <v>12.847</v>
      </c>
      <c r="V42" s="103" t="n">
        <v>12.608</v>
      </c>
      <c r="W42" s="103" t="n">
        <v>12.369</v>
      </c>
      <c r="X42" s="103" t="n">
        <v>12.13</v>
      </c>
      <c r="Y42" s="103" t="n">
        <v>11.891</v>
      </c>
      <c r="Z42" s="103" t="n">
        <v>11.904</v>
      </c>
      <c r="AA42" s="103" t="n">
        <v>11.917</v>
      </c>
      <c r="AB42" s="103" t="n">
        <v>11.93</v>
      </c>
      <c r="AC42" s="103" t="n">
        <v>11.943</v>
      </c>
      <c r="AD42" s="103" t="n">
        <v>11.956</v>
      </c>
      <c r="AE42" s="103" t="n">
        <v>10.248</v>
      </c>
      <c r="AF42" s="103" t="n">
        <v>8.54</v>
      </c>
      <c r="AG42" s="103" t="n">
        <v>6.832</v>
      </c>
      <c r="AH42" s="103" t="n">
        <v>5.124</v>
      </c>
      <c r="AI42" s="103" t="n">
        <v>3.416</v>
      </c>
      <c r="AJ42" s="103" t="n">
        <v>1.708</v>
      </c>
      <c r="AK42" s="103" t="n">
        <v>0</v>
      </c>
      <c r="AL42" s="103" t="n">
        <v>0</v>
      </c>
      <c r="AM42" s="103" t="n">
        <v>0</v>
      </c>
      <c r="AN42" s="103" t="n">
        <v>0</v>
      </c>
      <c r="AO42" s="103" t="n">
        <v>0</v>
      </c>
      <c r="AP42" s="103" t="n">
        <v>0</v>
      </c>
      <c r="AQ42" s="103" t="n">
        <v>0</v>
      </c>
      <c r="AR42" s="103" t="n">
        <v>0</v>
      </c>
      <c r="AS42" s="103" t="n">
        <v>0</v>
      </c>
      <c r="AT42" s="103" t="n">
        <v>0</v>
      </c>
      <c r="AU42" s="103" t="n">
        <v>0</v>
      </c>
      <c r="AV42" s="103" t="n">
        <v>0</v>
      </c>
      <c r="AW42" s="103" t="n">
        <v>0</v>
      </c>
      <c r="AX42" s="103" t="n">
        <v>0</v>
      </c>
      <c r="AY42" s="103" t="n">
        <v>0</v>
      </c>
      <c r="AZ42" s="103" t="n">
        <v>0</v>
      </c>
      <c r="BA42" s="103" t="n">
        <v>11.904</v>
      </c>
      <c r="BB42" s="103" t="n">
        <v>11.917</v>
      </c>
      <c r="BC42" s="103" t="n">
        <v>11.93</v>
      </c>
      <c r="BD42" s="103" t="n">
        <v>11.943</v>
      </c>
      <c r="BE42" s="103" t="n">
        <v>11.956</v>
      </c>
      <c r="BF42" s="103" t="n">
        <v>10.248</v>
      </c>
      <c r="BG42" s="103" t="n">
        <v>8.54</v>
      </c>
      <c r="BH42" s="103" t="n">
        <v>6.832</v>
      </c>
      <c r="BI42" s="103" t="n">
        <v>5.124</v>
      </c>
      <c r="BJ42" s="103" t="n">
        <v>3.416</v>
      </c>
      <c r="BK42" s="103" t="n">
        <v>1.708</v>
      </c>
      <c r="BL42" s="103" t="n">
        <v>0</v>
      </c>
      <c r="BM42" s="103" t="n">
        <v>0</v>
      </c>
      <c r="BN42" s="103" t="n">
        <v>0</v>
      </c>
      <c r="BO42" s="103" t="n">
        <v>0</v>
      </c>
      <c r="BP42" s="103" t="n">
        <v>0</v>
      </c>
      <c r="BQ42" s="103" t="n">
        <v>0</v>
      </c>
    </row>
    <row r="43" customFormat="false" ht="12.8" hidden="false" customHeight="false" outlineLevel="0" collapsed="false">
      <c r="A43" s="102" t="n">
        <v>76</v>
      </c>
      <c r="B43" s="103" t="n">
        <v>0</v>
      </c>
      <c r="C43" s="103" t="n">
        <v>1.1334</v>
      </c>
      <c r="D43" s="103" t="n">
        <v>2.2668</v>
      </c>
      <c r="E43" s="103" t="n">
        <v>3.4002</v>
      </c>
      <c r="F43" s="103" t="n">
        <v>4.5336</v>
      </c>
      <c r="G43" s="103" t="n">
        <v>5.667</v>
      </c>
      <c r="H43" s="103" t="n">
        <v>6.8004</v>
      </c>
      <c r="I43" s="103" t="n">
        <v>7.9338</v>
      </c>
      <c r="J43" s="103" t="n">
        <v>9.0672</v>
      </c>
      <c r="K43" s="103" t="n">
        <v>9.84232</v>
      </c>
      <c r="L43" s="103" t="n">
        <v>10.61744</v>
      </c>
      <c r="M43" s="103" t="n">
        <v>11.39256</v>
      </c>
      <c r="N43" s="103" t="n">
        <v>12.16768</v>
      </c>
      <c r="O43" s="103" t="n">
        <v>12.9428</v>
      </c>
      <c r="P43" s="103" t="n">
        <v>13.0204</v>
      </c>
      <c r="Q43" s="103" t="n">
        <v>13.098</v>
      </c>
      <c r="R43" s="103" t="n">
        <v>13.1756</v>
      </c>
      <c r="S43" s="103" t="n">
        <v>13.2532</v>
      </c>
      <c r="T43" s="103" t="n">
        <v>13.3308</v>
      </c>
      <c r="U43" s="103" t="n">
        <v>13.1192</v>
      </c>
      <c r="V43" s="103" t="n">
        <v>12.9076</v>
      </c>
      <c r="W43" s="103" t="n">
        <v>12.696</v>
      </c>
      <c r="X43" s="103" t="n">
        <v>12.4844</v>
      </c>
      <c r="Y43" s="103" t="n">
        <v>12.2728</v>
      </c>
      <c r="Z43" s="103" t="n">
        <v>12.29344</v>
      </c>
      <c r="AA43" s="103" t="n">
        <v>12.31408</v>
      </c>
      <c r="AB43" s="103" t="n">
        <v>12.33472</v>
      </c>
      <c r="AC43" s="103" t="n">
        <v>12.35536</v>
      </c>
      <c r="AD43" s="103" t="n">
        <v>12.376</v>
      </c>
      <c r="AE43" s="103" t="n">
        <v>10.608</v>
      </c>
      <c r="AF43" s="103" t="n">
        <v>8.84</v>
      </c>
      <c r="AG43" s="103" t="n">
        <v>7.072</v>
      </c>
      <c r="AH43" s="103" t="n">
        <v>5.304</v>
      </c>
      <c r="AI43" s="103" t="n">
        <v>3.536</v>
      </c>
      <c r="AJ43" s="103" t="n">
        <v>1.768</v>
      </c>
      <c r="AK43" s="103" t="n">
        <v>0</v>
      </c>
      <c r="AL43" s="103" t="n">
        <v>0</v>
      </c>
      <c r="AM43" s="103" t="n">
        <v>0</v>
      </c>
      <c r="AN43" s="103" t="n">
        <v>0</v>
      </c>
      <c r="AO43" s="103" t="n">
        <v>0</v>
      </c>
      <c r="AP43" s="103" t="n">
        <v>0</v>
      </c>
      <c r="AQ43" s="103" t="n">
        <v>0</v>
      </c>
      <c r="AR43" s="103" t="n">
        <v>0</v>
      </c>
      <c r="AS43" s="103" t="n">
        <v>0</v>
      </c>
      <c r="AT43" s="103" t="n">
        <v>0</v>
      </c>
      <c r="AU43" s="103" t="n">
        <v>0</v>
      </c>
      <c r="AV43" s="103" t="n">
        <v>0</v>
      </c>
      <c r="AW43" s="103" t="n">
        <v>0</v>
      </c>
      <c r="AX43" s="103" t="n">
        <v>0</v>
      </c>
      <c r="AY43" s="103" t="n">
        <v>0</v>
      </c>
      <c r="AZ43" s="103" t="n">
        <v>0</v>
      </c>
      <c r="BA43" s="103" t="n">
        <v>12.29344</v>
      </c>
      <c r="BB43" s="103" t="n">
        <v>12.31408</v>
      </c>
      <c r="BC43" s="103" t="n">
        <v>12.33472</v>
      </c>
      <c r="BD43" s="103" t="n">
        <v>12.35536</v>
      </c>
      <c r="BE43" s="103" t="n">
        <v>12.376</v>
      </c>
      <c r="BF43" s="103" t="n">
        <v>10.608</v>
      </c>
      <c r="BG43" s="103" t="n">
        <v>8.84</v>
      </c>
      <c r="BH43" s="103" t="n">
        <v>7.072</v>
      </c>
      <c r="BI43" s="103" t="n">
        <v>5.304</v>
      </c>
      <c r="BJ43" s="103" t="n">
        <v>3.536</v>
      </c>
      <c r="BK43" s="103" t="n">
        <v>1.768</v>
      </c>
      <c r="BL43" s="103" t="n">
        <v>0</v>
      </c>
      <c r="BM43" s="103" t="n">
        <v>0</v>
      </c>
      <c r="BN43" s="103" t="n">
        <v>0</v>
      </c>
      <c r="BO43" s="103" t="n">
        <v>0</v>
      </c>
      <c r="BP43" s="103" t="n">
        <v>0</v>
      </c>
      <c r="BQ43" s="103" t="n">
        <v>0</v>
      </c>
    </row>
    <row r="44" customFormat="false" ht="12.8" hidden="false" customHeight="false" outlineLevel="0" collapsed="false">
      <c r="A44" s="102" t="n">
        <v>77</v>
      </c>
      <c r="B44" s="103" t="n">
        <v>0</v>
      </c>
      <c r="C44" s="103" t="n">
        <v>1.1368</v>
      </c>
      <c r="D44" s="103" t="n">
        <v>2.2736</v>
      </c>
      <c r="E44" s="103" t="n">
        <v>3.4104</v>
      </c>
      <c r="F44" s="103" t="n">
        <v>4.5472</v>
      </c>
      <c r="G44" s="103" t="n">
        <v>5.684</v>
      </c>
      <c r="H44" s="103" t="n">
        <v>6.8208</v>
      </c>
      <c r="I44" s="103" t="n">
        <v>7.9576</v>
      </c>
      <c r="J44" s="103" t="n">
        <v>9.0944</v>
      </c>
      <c r="K44" s="103" t="n">
        <v>9.89164</v>
      </c>
      <c r="L44" s="103" t="n">
        <v>10.68888</v>
      </c>
      <c r="M44" s="103" t="n">
        <v>11.48612</v>
      </c>
      <c r="N44" s="103" t="n">
        <v>12.28336</v>
      </c>
      <c r="O44" s="103" t="n">
        <v>13.0806</v>
      </c>
      <c r="P44" s="103" t="n">
        <v>13.1796</v>
      </c>
      <c r="Q44" s="103" t="n">
        <v>13.2786</v>
      </c>
      <c r="R44" s="103" t="n">
        <v>13.3776</v>
      </c>
      <c r="S44" s="103" t="n">
        <v>13.4766</v>
      </c>
      <c r="T44" s="103" t="n">
        <v>13.5756</v>
      </c>
      <c r="U44" s="103" t="n">
        <v>13.3914</v>
      </c>
      <c r="V44" s="103" t="n">
        <v>13.2072</v>
      </c>
      <c r="W44" s="103" t="n">
        <v>13.023</v>
      </c>
      <c r="X44" s="103" t="n">
        <v>12.8388</v>
      </c>
      <c r="Y44" s="103" t="n">
        <v>12.6546</v>
      </c>
      <c r="Z44" s="103" t="n">
        <v>12.68288</v>
      </c>
      <c r="AA44" s="103" t="n">
        <v>12.71116</v>
      </c>
      <c r="AB44" s="103" t="n">
        <v>12.73944</v>
      </c>
      <c r="AC44" s="103" t="n">
        <v>12.76772</v>
      </c>
      <c r="AD44" s="103" t="n">
        <v>12.796</v>
      </c>
      <c r="AE44" s="103" t="n">
        <v>10.968</v>
      </c>
      <c r="AF44" s="103" t="n">
        <v>9.14</v>
      </c>
      <c r="AG44" s="103" t="n">
        <v>7.312</v>
      </c>
      <c r="AH44" s="103" t="n">
        <v>5.484</v>
      </c>
      <c r="AI44" s="103" t="n">
        <v>3.656</v>
      </c>
      <c r="AJ44" s="103" t="n">
        <v>1.828</v>
      </c>
      <c r="AK44" s="103" t="n">
        <v>0</v>
      </c>
      <c r="AL44" s="103" t="n">
        <v>0</v>
      </c>
      <c r="AM44" s="103" t="n">
        <v>0</v>
      </c>
      <c r="AN44" s="103" t="n">
        <v>0</v>
      </c>
      <c r="AO44" s="103" t="n">
        <v>0</v>
      </c>
      <c r="AP44" s="103" t="n">
        <v>0</v>
      </c>
      <c r="AQ44" s="103" t="n">
        <v>0</v>
      </c>
      <c r="AR44" s="103" t="n">
        <v>0</v>
      </c>
      <c r="AS44" s="103" t="n">
        <v>0</v>
      </c>
      <c r="AT44" s="103" t="n">
        <v>0</v>
      </c>
      <c r="AU44" s="103" t="n">
        <v>0</v>
      </c>
      <c r="AV44" s="103" t="n">
        <v>0</v>
      </c>
      <c r="AW44" s="103" t="n">
        <v>0</v>
      </c>
      <c r="AX44" s="103" t="n">
        <v>0</v>
      </c>
      <c r="AY44" s="103" t="n">
        <v>0</v>
      </c>
      <c r="AZ44" s="103" t="n">
        <v>0</v>
      </c>
      <c r="BA44" s="103" t="n">
        <v>12.68288</v>
      </c>
      <c r="BB44" s="103" t="n">
        <v>12.71116</v>
      </c>
      <c r="BC44" s="103" t="n">
        <v>12.73944</v>
      </c>
      <c r="BD44" s="103" t="n">
        <v>12.76772</v>
      </c>
      <c r="BE44" s="103" t="n">
        <v>12.796</v>
      </c>
      <c r="BF44" s="103" t="n">
        <v>10.968</v>
      </c>
      <c r="BG44" s="103" t="n">
        <v>9.14</v>
      </c>
      <c r="BH44" s="103" t="n">
        <v>7.312</v>
      </c>
      <c r="BI44" s="103" t="n">
        <v>5.484</v>
      </c>
      <c r="BJ44" s="103" t="n">
        <v>3.656</v>
      </c>
      <c r="BK44" s="103" t="n">
        <v>1.828</v>
      </c>
      <c r="BL44" s="103" t="n">
        <v>0</v>
      </c>
      <c r="BM44" s="103" t="n">
        <v>0</v>
      </c>
      <c r="BN44" s="103" t="n">
        <v>0</v>
      </c>
      <c r="BO44" s="103" t="n">
        <v>0</v>
      </c>
      <c r="BP44" s="103" t="n">
        <v>0</v>
      </c>
      <c r="BQ44" s="103" t="n">
        <v>0</v>
      </c>
    </row>
    <row r="45" customFormat="false" ht="12.8" hidden="false" customHeight="false" outlineLevel="0" collapsed="false">
      <c r="A45" s="102" t="n">
        <v>78</v>
      </c>
      <c r="B45" s="103" t="n">
        <v>0</v>
      </c>
      <c r="C45" s="103" t="n">
        <v>1.1402</v>
      </c>
      <c r="D45" s="103" t="n">
        <v>2.2804</v>
      </c>
      <c r="E45" s="103" t="n">
        <v>3.4206</v>
      </c>
      <c r="F45" s="103" t="n">
        <v>4.5608</v>
      </c>
      <c r="G45" s="103" t="n">
        <v>5.701</v>
      </c>
      <c r="H45" s="103" t="n">
        <v>6.8412</v>
      </c>
      <c r="I45" s="103" t="n">
        <v>7.9814</v>
      </c>
      <c r="J45" s="103" t="n">
        <v>9.1216</v>
      </c>
      <c r="K45" s="103" t="n">
        <v>9.94096</v>
      </c>
      <c r="L45" s="103" t="n">
        <v>10.76032</v>
      </c>
      <c r="M45" s="103" t="n">
        <v>11.57968</v>
      </c>
      <c r="N45" s="103" t="n">
        <v>12.39904</v>
      </c>
      <c r="O45" s="103" t="n">
        <v>13.2184</v>
      </c>
      <c r="P45" s="103" t="n">
        <v>13.3388</v>
      </c>
      <c r="Q45" s="103" t="n">
        <v>13.4592</v>
      </c>
      <c r="R45" s="103" t="n">
        <v>13.5796</v>
      </c>
      <c r="S45" s="103" t="n">
        <v>13.7</v>
      </c>
      <c r="T45" s="103" t="n">
        <v>13.8204</v>
      </c>
      <c r="U45" s="103" t="n">
        <v>13.6636</v>
      </c>
      <c r="V45" s="103" t="n">
        <v>13.5068</v>
      </c>
      <c r="W45" s="103" t="n">
        <v>13.35</v>
      </c>
      <c r="X45" s="103" t="n">
        <v>13.1932</v>
      </c>
      <c r="Y45" s="103" t="n">
        <v>13.0364</v>
      </c>
      <c r="Z45" s="103" t="n">
        <v>13.07232</v>
      </c>
      <c r="AA45" s="103" t="n">
        <v>13.10824</v>
      </c>
      <c r="AB45" s="103" t="n">
        <v>13.14416</v>
      </c>
      <c r="AC45" s="103" t="n">
        <v>13.18008</v>
      </c>
      <c r="AD45" s="103" t="n">
        <v>13.216</v>
      </c>
      <c r="AE45" s="103" t="n">
        <v>11.328</v>
      </c>
      <c r="AF45" s="103" t="n">
        <v>9.44</v>
      </c>
      <c r="AG45" s="103" t="n">
        <v>7.552</v>
      </c>
      <c r="AH45" s="103" t="n">
        <v>5.664</v>
      </c>
      <c r="AI45" s="103" t="n">
        <v>3.776</v>
      </c>
      <c r="AJ45" s="103" t="n">
        <v>1.888</v>
      </c>
      <c r="AK45" s="103" t="n">
        <v>0</v>
      </c>
      <c r="AL45" s="103" t="n">
        <v>0</v>
      </c>
      <c r="AM45" s="103" t="n">
        <v>0</v>
      </c>
      <c r="AN45" s="103" t="n">
        <v>0</v>
      </c>
      <c r="AO45" s="103" t="n">
        <v>0</v>
      </c>
      <c r="AP45" s="103" t="n">
        <v>0</v>
      </c>
      <c r="AQ45" s="103" t="n">
        <v>0</v>
      </c>
      <c r="AR45" s="103" t="n">
        <v>0</v>
      </c>
      <c r="AS45" s="103" t="n">
        <v>0</v>
      </c>
      <c r="AT45" s="103" t="n">
        <v>0</v>
      </c>
      <c r="AU45" s="103" t="n">
        <v>0</v>
      </c>
      <c r="AV45" s="103" t="n">
        <v>0</v>
      </c>
      <c r="AW45" s="103" t="n">
        <v>0</v>
      </c>
      <c r="AX45" s="103" t="n">
        <v>0</v>
      </c>
      <c r="AY45" s="103" t="n">
        <v>0</v>
      </c>
      <c r="AZ45" s="103" t="n">
        <v>0</v>
      </c>
      <c r="BA45" s="103" t="n">
        <v>13.07232</v>
      </c>
      <c r="BB45" s="103" t="n">
        <v>13.10824</v>
      </c>
      <c r="BC45" s="103" t="n">
        <v>13.14416</v>
      </c>
      <c r="BD45" s="103" t="n">
        <v>13.18008</v>
      </c>
      <c r="BE45" s="103" t="n">
        <v>13.216</v>
      </c>
      <c r="BF45" s="103" t="n">
        <v>11.328</v>
      </c>
      <c r="BG45" s="103" t="n">
        <v>9.44</v>
      </c>
      <c r="BH45" s="103" t="n">
        <v>7.552</v>
      </c>
      <c r="BI45" s="103" t="n">
        <v>5.664</v>
      </c>
      <c r="BJ45" s="103" t="n">
        <v>3.776</v>
      </c>
      <c r="BK45" s="103" t="n">
        <v>1.888</v>
      </c>
      <c r="BL45" s="103" t="n">
        <v>0</v>
      </c>
      <c r="BM45" s="103" t="n">
        <v>0</v>
      </c>
      <c r="BN45" s="103" t="n">
        <v>0</v>
      </c>
      <c r="BO45" s="103" t="n">
        <v>0</v>
      </c>
      <c r="BP45" s="103" t="n">
        <v>0</v>
      </c>
      <c r="BQ45" s="103" t="n">
        <v>0</v>
      </c>
    </row>
    <row r="46" customFormat="false" ht="12.8" hidden="false" customHeight="false" outlineLevel="0" collapsed="false">
      <c r="A46" s="102" t="n">
        <v>79</v>
      </c>
      <c r="B46" s="103" t="n">
        <v>0</v>
      </c>
      <c r="C46" s="103" t="n">
        <v>1.1436</v>
      </c>
      <c r="D46" s="103" t="n">
        <v>2.2872</v>
      </c>
      <c r="E46" s="103" t="n">
        <v>3.4308</v>
      </c>
      <c r="F46" s="103" t="n">
        <v>4.5744</v>
      </c>
      <c r="G46" s="103" t="n">
        <v>5.718</v>
      </c>
      <c r="H46" s="103" t="n">
        <v>6.8616</v>
      </c>
      <c r="I46" s="103" t="n">
        <v>8.0052</v>
      </c>
      <c r="J46" s="103" t="n">
        <v>9.1488</v>
      </c>
      <c r="K46" s="103" t="n">
        <v>9.99028</v>
      </c>
      <c r="L46" s="103" t="n">
        <v>10.83176</v>
      </c>
      <c r="M46" s="103" t="n">
        <v>11.67324</v>
      </c>
      <c r="N46" s="103" t="n">
        <v>12.51472</v>
      </c>
      <c r="O46" s="103" t="n">
        <v>13.3562</v>
      </c>
      <c r="P46" s="103" t="n">
        <v>13.498</v>
      </c>
      <c r="Q46" s="103" t="n">
        <v>13.6398</v>
      </c>
      <c r="R46" s="103" t="n">
        <v>13.7816</v>
      </c>
      <c r="S46" s="103" t="n">
        <v>13.9234</v>
      </c>
      <c r="T46" s="103" t="n">
        <v>14.0652</v>
      </c>
      <c r="U46" s="103" t="n">
        <v>13.9358</v>
      </c>
      <c r="V46" s="103" t="n">
        <v>13.8064</v>
      </c>
      <c r="W46" s="103" t="n">
        <v>13.677</v>
      </c>
      <c r="X46" s="103" t="n">
        <v>13.5476</v>
      </c>
      <c r="Y46" s="103" t="n">
        <v>13.4182</v>
      </c>
      <c r="Z46" s="103" t="n">
        <v>13.46176</v>
      </c>
      <c r="AA46" s="103" t="n">
        <v>13.50532</v>
      </c>
      <c r="AB46" s="103" t="n">
        <v>13.54888</v>
      </c>
      <c r="AC46" s="103" t="n">
        <v>13.59244</v>
      </c>
      <c r="AD46" s="103" t="n">
        <v>13.636</v>
      </c>
      <c r="AE46" s="103" t="n">
        <v>11.688</v>
      </c>
      <c r="AF46" s="103" t="n">
        <v>9.74</v>
      </c>
      <c r="AG46" s="103" t="n">
        <v>7.792</v>
      </c>
      <c r="AH46" s="103" t="n">
        <v>5.844</v>
      </c>
      <c r="AI46" s="103" t="n">
        <v>3.896</v>
      </c>
      <c r="AJ46" s="103" t="n">
        <v>1.948</v>
      </c>
      <c r="AK46" s="103" t="n">
        <v>0</v>
      </c>
      <c r="AL46" s="103" t="n">
        <v>0</v>
      </c>
      <c r="AM46" s="103" t="n">
        <v>0</v>
      </c>
      <c r="AN46" s="103" t="n">
        <v>0</v>
      </c>
      <c r="AO46" s="103" t="n">
        <v>0</v>
      </c>
      <c r="AP46" s="103" t="n">
        <v>0</v>
      </c>
      <c r="AQ46" s="103" t="n">
        <v>0</v>
      </c>
      <c r="AR46" s="103" t="n">
        <v>0</v>
      </c>
      <c r="AS46" s="103" t="n">
        <v>0</v>
      </c>
      <c r="AT46" s="103" t="n">
        <v>0</v>
      </c>
      <c r="AU46" s="103" t="n">
        <v>0</v>
      </c>
      <c r="AV46" s="103" t="n">
        <v>0</v>
      </c>
      <c r="AW46" s="103" t="n">
        <v>0</v>
      </c>
      <c r="AX46" s="103" t="n">
        <v>0</v>
      </c>
      <c r="AY46" s="103" t="n">
        <v>0</v>
      </c>
      <c r="AZ46" s="103" t="n">
        <v>0</v>
      </c>
      <c r="BA46" s="103" t="n">
        <v>13.46176</v>
      </c>
      <c r="BB46" s="103" t="n">
        <v>13.50532</v>
      </c>
      <c r="BC46" s="103" t="n">
        <v>13.54888</v>
      </c>
      <c r="BD46" s="103" t="n">
        <v>13.59244</v>
      </c>
      <c r="BE46" s="103" t="n">
        <v>13.636</v>
      </c>
      <c r="BF46" s="103" t="n">
        <v>11.688</v>
      </c>
      <c r="BG46" s="103" t="n">
        <v>9.74</v>
      </c>
      <c r="BH46" s="103" t="n">
        <v>7.792</v>
      </c>
      <c r="BI46" s="103" t="n">
        <v>5.844</v>
      </c>
      <c r="BJ46" s="103" t="n">
        <v>3.896</v>
      </c>
      <c r="BK46" s="103" t="n">
        <v>1.948</v>
      </c>
      <c r="BL46" s="103" t="n">
        <v>0</v>
      </c>
      <c r="BM46" s="103" t="n">
        <v>0</v>
      </c>
      <c r="BN46" s="103" t="n">
        <v>0</v>
      </c>
      <c r="BO46" s="103" t="n">
        <v>0</v>
      </c>
      <c r="BP46" s="103" t="n">
        <v>0</v>
      </c>
      <c r="BQ46" s="103" t="n">
        <v>0</v>
      </c>
    </row>
    <row r="47" customFormat="false" ht="12.8" hidden="false" customHeight="false" outlineLevel="0" collapsed="false">
      <c r="A47" s="102" t="n">
        <v>80</v>
      </c>
      <c r="B47" s="103" t="n">
        <v>0</v>
      </c>
      <c r="C47" s="103" t="n">
        <v>1.147</v>
      </c>
      <c r="D47" s="103" t="n">
        <v>2.294</v>
      </c>
      <c r="E47" s="103" t="n">
        <v>3.441</v>
      </c>
      <c r="F47" s="103" t="n">
        <v>4.588</v>
      </c>
      <c r="G47" s="103" t="n">
        <v>5.735</v>
      </c>
      <c r="H47" s="103" t="n">
        <v>6.882</v>
      </c>
      <c r="I47" s="103" t="n">
        <v>8.029</v>
      </c>
      <c r="J47" s="103" t="n">
        <v>9.176</v>
      </c>
      <c r="K47" s="103" t="n">
        <v>10.0396</v>
      </c>
      <c r="L47" s="103" t="n">
        <v>10.9032</v>
      </c>
      <c r="M47" s="103" t="n">
        <v>11.7668</v>
      </c>
      <c r="N47" s="103" t="n">
        <v>12.6304</v>
      </c>
      <c r="O47" s="103" t="n">
        <v>13.494</v>
      </c>
      <c r="P47" s="103" t="n">
        <v>13.6572</v>
      </c>
      <c r="Q47" s="103" t="n">
        <v>13.8204</v>
      </c>
      <c r="R47" s="103" t="n">
        <v>13.9836</v>
      </c>
      <c r="S47" s="103" t="n">
        <v>14.1468</v>
      </c>
      <c r="T47" s="103" t="n">
        <v>14.31</v>
      </c>
      <c r="U47" s="103" t="n">
        <v>14.208</v>
      </c>
      <c r="V47" s="103" t="n">
        <v>14.106</v>
      </c>
      <c r="W47" s="103" t="n">
        <v>14.004</v>
      </c>
      <c r="X47" s="103" t="n">
        <v>13.902</v>
      </c>
      <c r="Y47" s="103" t="n">
        <v>13.8</v>
      </c>
      <c r="Z47" s="103" t="n">
        <v>13.8512</v>
      </c>
      <c r="AA47" s="103" t="n">
        <v>13.9024</v>
      </c>
      <c r="AB47" s="103" t="n">
        <v>13.9536</v>
      </c>
      <c r="AC47" s="103" t="n">
        <v>14.0048</v>
      </c>
      <c r="AD47" s="103" t="n">
        <v>14.056</v>
      </c>
      <c r="AE47" s="103" t="n">
        <v>12.048</v>
      </c>
      <c r="AF47" s="103" t="n">
        <v>10.04</v>
      </c>
      <c r="AG47" s="103" t="n">
        <v>8.032</v>
      </c>
      <c r="AH47" s="103" t="n">
        <v>6.024</v>
      </c>
      <c r="AI47" s="103" t="n">
        <v>4.016</v>
      </c>
      <c r="AJ47" s="103" t="n">
        <v>2.008</v>
      </c>
      <c r="AK47" s="103" t="n">
        <v>0</v>
      </c>
      <c r="AL47" s="103" t="n">
        <v>0</v>
      </c>
      <c r="AM47" s="103" t="n">
        <v>0</v>
      </c>
      <c r="AN47" s="103" t="n">
        <v>0</v>
      </c>
      <c r="AO47" s="103" t="n">
        <v>0</v>
      </c>
      <c r="AP47" s="103" t="n">
        <v>0</v>
      </c>
      <c r="AQ47" s="103" t="n">
        <v>0</v>
      </c>
      <c r="AR47" s="103" t="n">
        <v>0</v>
      </c>
      <c r="AS47" s="103" t="n">
        <v>0</v>
      </c>
      <c r="AT47" s="103" t="n">
        <v>0</v>
      </c>
      <c r="AU47" s="103" t="n">
        <v>0</v>
      </c>
      <c r="AV47" s="103" t="n">
        <v>0</v>
      </c>
      <c r="AW47" s="103" t="n">
        <v>0</v>
      </c>
      <c r="AX47" s="103" t="n">
        <v>0</v>
      </c>
      <c r="AY47" s="103" t="n">
        <v>0</v>
      </c>
      <c r="AZ47" s="103" t="n">
        <v>0</v>
      </c>
      <c r="BA47" s="103" t="n">
        <v>13.8512</v>
      </c>
      <c r="BB47" s="103" t="n">
        <v>13.9024</v>
      </c>
      <c r="BC47" s="103" t="n">
        <v>13.9536</v>
      </c>
      <c r="BD47" s="103" t="n">
        <v>14.0048</v>
      </c>
      <c r="BE47" s="103" t="n">
        <v>14.056</v>
      </c>
      <c r="BF47" s="103" t="n">
        <v>12.048</v>
      </c>
      <c r="BG47" s="103" t="n">
        <v>10.04</v>
      </c>
      <c r="BH47" s="103" t="n">
        <v>8.032</v>
      </c>
      <c r="BI47" s="103" t="n">
        <v>6.024</v>
      </c>
      <c r="BJ47" s="103" t="n">
        <v>4.016</v>
      </c>
      <c r="BK47" s="103" t="n">
        <v>2.008</v>
      </c>
      <c r="BL47" s="103" t="n">
        <v>0</v>
      </c>
      <c r="BM47" s="103" t="n">
        <v>0</v>
      </c>
      <c r="BN47" s="103" t="n">
        <v>0</v>
      </c>
      <c r="BO47" s="103" t="n">
        <v>0</v>
      </c>
      <c r="BP47" s="103" t="n">
        <v>0</v>
      </c>
      <c r="BQ47" s="103" t="n">
        <v>0</v>
      </c>
    </row>
    <row r="48" customFormat="false" ht="12.8" hidden="false" customHeight="false" outlineLevel="0" collapsed="false">
      <c r="A48" s="102" t="n">
        <v>81</v>
      </c>
      <c r="B48" s="103" t="n">
        <v>0</v>
      </c>
      <c r="C48" s="103" t="n">
        <v>1.1498</v>
      </c>
      <c r="D48" s="103" t="n">
        <v>2.2996</v>
      </c>
      <c r="E48" s="103" t="n">
        <v>3.4494</v>
      </c>
      <c r="F48" s="103" t="n">
        <v>4.5992</v>
      </c>
      <c r="G48" s="103" t="n">
        <v>5.749</v>
      </c>
      <c r="H48" s="103" t="n">
        <v>6.8988</v>
      </c>
      <c r="I48" s="103" t="n">
        <v>8.0486</v>
      </c>
      <c r="J48" s="103" t="n">
        <v>9.1984</v>
      </c>
      <c r="K48" s="103" t="n">
        <v>10.06584</v>
      </c>
      <c r="L48" s="103" t="n">
        <v>10.93328</v>
      </c>
      <c r="M48" s="103" t="n">
        <v>11.80072</v>
      </c>
      <c r="N48" s="103" t="n">
        <v>12.66816</v>
      </c>
      <c r="O48" s="103" t="n">
        <v>13.5356</v>
      </c>
      <c r="P48" s="103" t="n">
        <v>13.73944</v>
      </c>
      <c r="Q48" s="103" t="n">
        <v>13.94328</v>
      </c>
      <c r="R48" s="103" t="n">
        <v>14.14712</v>
      </c>
      <c r="S48" s="103" t="n">
        <v>14.35096</v>
      </c>
      <c r="T48" s="103" t="n">
        <v>14.5548</v>
      </c>
      <c r="U48" s="103" t="n">
        <v>14.4802</v>
      </c>
      <c r="V48" s="103" t="n">
        <v>14.4056</v>
      </c>
      <c r="W48" s="103" t="n">
        <v>14.331</v>
      </c>
      <c r="X48" s="103" t="n">
        <v>14.2564</v>
      </c>
      <c r="Y48" s="103" t="n">
        <v>14.1818</v>
      </c>
      <c r="Z48" s="103" t="n">
        <v>14.24064</v>
      </c>
      <c r="AA48" s="103" t="n">
        <v>14.29948</v>
      </c>
      <c r="AB48" s="103" t="n">
        <v>14.35832</v>
      </c>
      <c r="AC48" s="103" t="n">
        <v>14.41716</v>
      </c>
      <c r="AD48" s="103" t="n">
        <v>14.476</v>
      </c>
      <c r="AE48" s="103" t="n">
        <v>12.408</v>
      </c>
      <c r="AF48" s="103" t="n">
        <v>10.34</v>
      </c>
      <c r="AG48" s="103" t="n">
        <v>8.272</v>
      </c>
      <c r="AH48" s="103" t="n">
        <v>6.204</v>
      </c>
      <c r="AI48" s="103" t="n">
        <v>4.136</v>
      </c>
      <c r="AJ48" s="103" t="n">
        <v>2.068</v>
      </c>
      <c r="AK48" s="103" t="n">
        <v>0</v>
      </c>
      <c r="AL48" s="103" t="n">
        <v>0</v>
      </c>
      <c r="AM48" s="103" t="n">
        <v>0</v>
      </c>
      <c r="AN48" s="103" t="n">
        <v>0</v>
      </c>
      <c r="AO48" s="103" t="n">
        <v>0</v>
      </c>
      <c r="AP48" s="103" t="n">
        <v>0</v>
      </c>
      <c r="AQ48" s="103" t="n">
        <v>0</v>
      </c>
      <c r="AR48" s="103" t="n">
        <v>0</v>
      </c>
      <c r="AS48" s="103" t="n">
        <v>0</v>
      </c>
      <c r="AT48" s="103" t="n">
        <v>0</v>
      </c>
      <c r="AU48" s="103" t="n">
        <v>0</v>
      </c>
      <c r="AV48" s="103" t="n">
        <v>0</v>
      </c>
      <c r="AW48" s="103" t="n">
        <v>0</v>
      </c>
      <c r="AX48" s="103" t="n">
        <v>0</v>
      </c>
      <c r="AY48" s="103" t="n">
        <v>0</v>
      </c>
      <c r="AZ48" s="103" t="n">
        <v>0</v>
      </c>
      <c r="BA48" s="103" t="n">
        <v>14.24064</v>
      </c>
      <c r="BB48" s="103" t="n">
        <v>14.29948</v>
      </c>
      <c r="BC48" s="103" t="n">
        <v>14.35832</v>
      </c>
      <c r="BD48" s="103" t="n">
        <v>14.41716</v>
      </c>
      <c r="BE48" s="103" t="n">
        <v>14.476</v>
      </c>
      <c r="BF48" s="103" t="n">
        <v>12.408</v>
      </c>
      <c r="BG48" s="103" t="n">
        <v>10.34</v>
      </c>
      <c r="BH48" s="103" t="n">
        <v>8.272</v>
      </c>
      <c r="BI48" s="103" t="n">
        <v>6.204</v>
      </c>
      <c r="BJ48" s="103" t="n">
        <v>4.136</v>
      </c>
      <c r="BK48" s="103" t="n">
        <v>2.068</v>
      </c>
      <c r="BL48" s="103" t="n">
        <v>0</v>
      </c>
      <c r="BM48" s="103" t="n">
        <v>0</v>
      </c>
      <c r="BN48" s="103" t="n">
        <v>0</v>
      </c>
      <c r="BO48" s="103" t="n">
        <v>0</v>
      </c>
      <c r="BP48" s="103" t="n">
        <v>0</v>
      </c>
      <c r="BQ48" s="103" t="n">
        <v>0</v>
      </c>
    </row>
    <row r="49" customFormat="false" ht="12.8" hidden="false" customHeight="false" outlineLevel="0" collapsed="false">
      <c r="A49" s="102" t="n">
        <v>82</v>
      </c>
      <c r="B49" s="103" t="n">
        <v>0</v>
      </c>
      <c r="C49" s="103" t="n">
        <v>1.1526</v>
      </c>
      <c r="D49" s="103" t="n">
        <v>2.3052</v>
      </c>
      <c r="E49" s="103" t="n">
        <v>3.4578</v>
      </c>
      <c r="F49" s="103" t="n">
        <v>4.6104</v>
      </c>
      <c r="G49" s="103" t="n">
        <v>5.763</v>
      </c>
      <c r="H49" s="103" t="n">
        <v>6.9156</v>
      </c>
      <c r="I49" s="103" t="n">
        <v>8.0682</v>
      </c>
      <c r="J49" s="103" t="n">
        <v>9.2208</v>
      </c>
      <c r="K49" s="103" t="n">
        <v>10.09208</v>
      </c>
      <c r="L49" s="103" t="n">
        <v>10.96336</v>
      </c>
      <c r="M49" s="103" t="n">
        <v>11.83464</v>
      </c>
      <c r="N49" s="103" t="n">
        <v>12.70592</v>
      </c>
      <c r="O49" s="103" t="n">
        <v>13.5772</v>
      </c>
      <c r="P49" s="103" t="n">
        <v>13.82168</v>
      </c>
      <c r="Q49" s="103" t="n">
        <v>14.06616</v>
      </c>
      <c r="R49" s="103" t="n">
        <v>14.31064</v>
      </c>
      <c r="S49" s="103" t="n">
        <v>14.55512</v>
      </c>
      <c r="T49" s="103" t="n">
        <v>14.7996</v>
      </c>
      <c r="U49" s="103" t="n">
        <v>14.7524</v>
      </c>
      <c r="V49" s="103" t="n">
        <v>14.7052</v>
      </c>
      <c r="W49" s="103" t="n">
        <v>14.658</v>
      </c>
      <c r="X49" s="103" t="n">
        <v>14.6108</v>
      </c>
      <c r="Y49" s="103" t="n">
        <v>14.5636</v>
      </c>
      <c r="Z49" s="103" t="n">
        <v>14.63008</v>
      </c>
      <c r="AA49" s="103" t="n">
        <v>14.69656</v>
      </c>
      <c r="AB49" s="103" t="n">
        <v>14.76304</v>
      </c>
      <c r="AC49" s="103" t="n">
        <v>14.82952</v>
      </c>
      <c r="AD49" s="103" t="n">
        <v>14.896</v>
      </c>
      <c r="AE49" s="103" t="n">
        <v>12.768</v>
      </c>
      <c r="AF49" s="103" t="n">
        <v>10.64</v>
      </c>
      <c r="AG49" s="103" t="n">
        <v>8.512</v>
      </c>
      <c r="AH49" s="103" t="n">
        <v>6.384</v>
      </c>
      <c r="AI49" s="103" t="n">
        <v>4.256</v>
      </c>
      <c r="AJ49" s="103" t="n">
        <v>2.128</v>
      </c>
      <c r="AK49" s="103" t="n">
        <v>0</v>
      </c>
      <c r="AL49" s="103" t="n">
        <v>0</v>
      </c>
      <c r="AM49" s="103" t="n">
        <v>0</v>
      </c>
      <c r="AN49" s="103" t="n">
        <v>0</v>
      </c>
      <c r="AO49" s="103" t="n">
        <v>0</v>
      </c>
      <c r="AP49" s="103" t="n">
        <v>0</v>
      </c>
      <c r="AQ49" s="103" t="n">
        <v>0</v>
      </c>
      <c r="AR49" s="103" t="n">
        <v>0</v>
      </c>
      <c r="AS49" s="103" t="n">
        <v>0</v>
      </c>
      <c r="AT49" s="103" t="n">
        <v>0</v>
      </c>
      <c r="AU49" s="103" t="n">
        <v>0</v>
      </c>
      <c r="AV49" s="103" t="n">
        <v>0</v>
      </c>
      <c r="AW49" s="103" t="n">
        <v>0</v>
      </c>
      <c r="AX49" s="103" t="n">
        <v>0</v>
      </c>
      <c r="AY49" s="103" t="n">
        <v>0</v>
      </c>
      <c r="AZ49" s="103" t="n">
        <v>0</v>
      </c>
      <c r="BA49" s="103" t="n">
        <v>14.63008</v>
      </c>
      <c r="BB49" s="103" t="n">
        <v>14.69656</v>
      </c>
      <c r="BC49" s="103" t="n">
        <v>14.76304</v>
      </c>
      <c r="BD49" s="103" t="n">
        <v>14.82952</v>
      </c>
      <c r="BE49" s="103" t="n">
        <v>14.896</v>
      </c>
      <c r="BF49" s="103" t="n">
        <v>12.768</v>
      </c>
      <c r="BG49" s="103" t="n">
        <v>10.64</v>
      </c>
      <c r="BH49" s="103" t="n">
        <v>8.512</v>
      </c>
      <c r="BI49" s="103" t="n">
        <v>6.384</v>
      </c>
      <c r="BJ49" s="103" t="n">
        <v>4.256</v>
      </c>
      <c r="BK49" s="103" t="n">
        <v>2.128</v>
      </c>
      <c r="BL49" s="103" t="n">
        <v>0</v>
      </c>
      <c r="BM49" s="103" t="n">
        <v>0</v>
      </c>
      <c r="BN49" s="103" t="n">
        <v>0</v>
      </c>
      <c r="BO49" s="103" t="n">
        <v>0</v>
      </c>
      <c r="BP49" s="103" t="n">
        <v>0</v>
      </c>
      <c r="BQ49" s="103" t="n">
        <v>0</v>
      </c>
    </row>
    <row r="50" customFormat="false" ht="12.8" hidden="false" customHeight="false" outlineLevel="0" collapsed="false">
      <c r="A50" s="102" t="n">
        <v>83</v>
      </c>
      <c r="B50" s="103" t="n">
        <v>0</v>
      </c>
      <c r="C50" s="103" t="n">
        <v>1.1554</v>
      </c>
      <c r="D50" s="103" t="n">
        <v>2.3108</v>
      </c>
      <c r="E50" s="103" t="n">
        <v>3.4662</v>
      </c>
      <c r="F50" s="103" t="n">
        <v>4.6216</v>
      </c>
      <c r="G50" s="103" t="n">
        <v>5.777</v>
      </c>
      <c r="H50" s="103" t="n">
        <v>6.9324</v>
      </c>
      <c r="I50" s="103" t="n">
        <v>8.0878</v>
      </c>
      <c r="J50" s="103" t="n">
        <v>9.2432</v>
      </c>
      <c r="K50" s="103" t="n">
        <v>10.11832</v>
      </c>
      <c r="L50" s="103" t="n">
        <v>10.99344</v>
      </c>
      <c r="M50" s="103" t="n">
        <v>11.86856</v>
      </c>
      <c r="N50" s="103" t="n">
        <v>12.74368</v>
      </c>
      <c r="O50" s="103" t="n">
        <v>13.6188</v>
      </c>
      <c r="P50" s="103" t="n">
        <v>13.90392</v>
      </c>
      <c r="Q50" s="103" t="n">
        <v>14.18904</v>
      </c>
      <c r="R50" s="103" t="n">
        <v>14.47416</v>
      </c>
      <c r="S50" s="103" t="n">
        <v>14.75928</v>
      </c>
      <c r="T50" s="103" t="n">
        <v>15.0444</v>
      </c>
      <c r="U50" s="103" t="n">
        <v>15.0246</v>
      </c>
      <c r="V50" s="103" t="n">
        <v>15.0048</v>
      </c>
      <c r="W50" s="103" t="n">
        <v>14.985</v>
      </c>
      <c r="X50" s="103" t="n">
        <v>14.9652</v>
      </c>
      <c r="Y50" s="103" t="n">
        <v>14.9454</v>
      </c>
      <c r="Z50" s="103" t="n">
        <v>15.01952</v>
      </c>
      <c r="AA50" s="103" t="n">
        <v>15.09364</v>
      </c>
      <c r="AB50" s="103" t="n">
        <v>15.16776</v>
      </c>
      <c r="AC50" s="103" t="n">
        <v>15.24188</v>
      </c>
      <c r="AD50" s="103" t="n">
        <v>15.316</v>
      </c>
      <c r="AE50" s="103" t="n">
        <v>13.128</v>
      </c>
      <c r="AF50" s="103" t="n">
        <v>10.94</v>
      </c>
      <c r="AG50" s="103" t="n">
        <v>8.752</v>
      </c>
      <c r="AH50" s="103" t="n">
        <v>6.564</v>
      </c>
      <c r="AI50" s="103" t="n">
        <v>4.376</v>
      </c>
      <c r="AJ50" s="103" t="n">
        <v>2.188</v>
      </c>
      <c r="AK50" s="103" t="n">
        <v>0</v>
      </c>
      <c r="AL50" s="103" t="n">
        <v>0</v>
      </c>
      <c r="AM50" s="103" t="n">
        <v>0</v>
      </c>
      <c r="AN50" s="103" t="n">
        <v>0</v>
      </c>
      <c r="AO50" s="103" t="n">
        <v>0</v>
      </c>
      <c r="AP50" s="103" t="n">
        <v>0</v>
      </c>
      <c r="AQ50" s="103" t="n">
        <v>0</v>
      </c>
      <c r="AR50" s="103" t="n">
        <v>0</v>
      </c>
      <c r="AS50" s="103" t="n">
        <v>0</v>
      </c>
      <c r="AT50" s="103" t="n">
        <v>0</v>
      </c>
      <c r="AU50" s="103" t="n">
        <v>0</v>
      </c>
      <c r="AV50" s="103" t="n">
        <v>0</v>
      </c>
      <c r="AW50" s="103" t="n">
        <v>0</v>
      </c>
      <c r="AX50" s="103" t="n">
        <v>0</v>
      </c>
      <c r="AY50" s="103" t="n">
        <v>0</v>
      </c>
      <c r="AZ50" s="103" t="n">
        <v>0</v>
      </c>
      <c r="BA50" s="103" t="n">
        <v>15.01952</v>
      </c>
      <c r="BB50" s="103" t="n">
        <v>15.09364</v>
      </c>
      <c r="BC50" s="103" t="n">
        <v>15.16776</v>
      </c>
      <c r="BD50" s="103" t="n">
        <v>15.24188</v>
      </c>
      <c r="BE50" s="103" t="n">
        <v>15.316</v>
      </c>
      <c r="BF50" s="103" t="n">
        <v>13.128</v>
      </c>
      <c r="BG50" s="103" t="n">
        <v>10.94</v>
      </c>
      <c r="BH50" s="103" t="n">
        <v>8.752</v>
      </c>
      <c r="BI50" s="103" t="n">
        <v>6.564</v>
      </c>
      <c r="BJ50" s="103" t="n">
        <v>4.376</v>
      </c>
      <c r="BK50" s="103" t="n">
        <v>2.188</v>
      </c>
      <c r="BL50" s="103" t="n">
        <v>0</v>
      </c>
      <c r="BM50" s="103" t="n">
        <v>0</v>
      </c>
      <c r="BN50" s="103" t="n">
        <v>0</v>
      </c>
      <c r="BO50" s="103" t="n">
        <v>0</v>
      </c>
      <c r="BP50" s="103" t="n">
        <v>0</v>
      </c>
      <c r="BQ50" s="103" t="n">
        <v>0</v>
      </c>
    </row>
    <row r="51" customFormat="false" ht="12.8" hidden="false" customHeight="false" outlineLevel="0" collapsed="false">
      <c r="A51" s="102" t="n">
        <v>84</v>
      </c>
      <c r="B51" s="103" t="n">
        <v>0</v>
      </c>
      <c r="C51" s="103" t="n">
        <v>1.1582</v>
      </c>
      <c r="D51" s="103" t="n">
        <v>2.3164</v>
      </c>
      <c r="E51" s="103" t="n">
        <v>3.4746</v>
      </c>
      <c r="F51" s="103" t="n">
        <v>4.6328</v>
      </c>
      <c r="G51" s="103" t="n">
        <v>5.791</v>
      </c>
      <c r="H51" s="103" t="n">
        <v>6.9492</v>
      </c>
      <c r="I51" s="103" t="n">
        <v>8.1074</v>
      </c>
      <c r="J51" s="103" t="n">
        <v>9.2656</v>
      </c>
      <c r="K51" s="103" t="n">
        <v>10.14456</v>
      </c>
      <c r="L51" s="103" t="n">
        <v>11.02352</v>
      </c>
      <c r="M51" s="103" t="n">
        <v>11.90248</v>
      </c>
      <c r="N51" s="103" t="n">
        <v>12.78144</v>
      </c>
      <c r="O51" s="103" t="n">
        <v>13.6604</v>
      </c>
      <c r="P51" s="103" t="n">
        <v>13.98616</v>
      </c>
      <c r="Q51" s="103" t="n">
        <v>14.31192</v>
      </c>
      <c r="R51" s="103" t="n">
        <v>14.63768</v>
      </c>
      <c r="S51" s="103" t="n">
        <v>14.96344</v>
      </c>
      <c r="T51" s="103" t="n">
        <v>15.2892</v>
      </c>
      <c r="U51" s="103" t="n">
        <v>15.2968</v>
      </c>
      <c r="V51" s="103" t="n">
        <v>15.3044</v>
      </c>
      <c r="W51" s="103" t="n">
        <v>15.312</v>
      </c>
      <c r="X51" s="103" t="n">
        <v>15.3196</v>
      </c>
      <c r="Y51" s="103" t="n">
        <v>15.3272</v>
      </c>
      <c r="Z51" s="103" t="n">
        <v>15.40896</v>
      </c>
      <c r="AA51" s="103" t="n">
        <v>15.49072</v>
      </c>
      <c r="AB51" s="103" t="n">
        <v>15.57248</v>
      </c>
      <c r="AC51" s="103" t="n">
        <v>15.65424</v>
      </c>
      <c r="AD51" s="103" t="n">
        <v>15.736</v>
      </c>
      <c r="AE51" s="103" t="n">
        <v>13.488</v>
      </c>
      <c r="AF51" s="103" t="n">
        <v>11.24</v>
      </c>
      <c r="AG51" s="103" t="n">
        <v>8.992</v>
      </c>
      <c r="AH51" s="103" t="n">
        <v>6.744</v>
      </c>
      <c r="AI51" s="103" t="n">
        <v>4.496</v>
      </c>
      <c r="AJ51" s="103" t="n">
        <v>2.248</v>
      </c>
      <c r="AK51" s="103" t="n">
        <v>0</v>
      </c>
      <c r="AL51" s="103" t="n">
        <v>0</v>
      </c>
      <c r="AM51" s="103" t="n">
        <v>0</v>
      </c>
      <c r="AN51" s="103" t="n">
        <v>0</v>
      </c>
      <c r="AO51" s="103" t="n">
        <v>0</v>
      </c>
      <c r="AP51" s="103" t="n">
        <v>0</v>
      </c>
      <c r="AQ51" s="103" t="n">
        <v>0</v>
      </c>
      <c r="AR51" s="103" t="n">
        <v>0</v>
      </c>
      <c r="AS51" s="103" t="n">
        <v>0</v>
      </c>
      <c r="AT51" s="103" t="n">
        <v>0</v>
      </c>
      <c r="AU51" s="103" t="n">
        <v>0</v>
      </c>
      <c r="AV51" s="103" t="n">
        <v>0</v>
      </c>
      <c r="AW51" s="103" t="n">
        <v>0</v>
      </c>
      <c r="AX51" s="103" t="n">
        <v>0</v>
      </c>
      <c r="AY51" s="103" t="n">
        <v>0</v>
      </c>
      <c r="AZ51" s="103" t="n">
        <v>0</v>
      </c>
      <c r="BA51" s="103" t="n">
        <v>15.40896</v>
      </c>
      <c r="BB51" s="103" t="n">
        <v>15.49072</v>
      </c>
      <c r="BC51" s="103" t="n">
        <v>15.57248</v>
      </c>
      <c r="BD51" s="103" t="n">
        <v>15.65424</v>
      </c>
      <c r="BE51" s="103" t="n">
        <v>15.736</v>
      </c>
      <c r="BF51" s="103" t="n">
        <v>13.488</v>
      </c>
      <c r="BG51" s="103" t="n">
        <v>11.24</v>
      </c>
      <c r="BH51" s="103" t="n">
        <v>8.992</v>
      </c>
      <c r="BI51" s="103" t="n">
        <v>6.744</v>
      </c>
      <c r="BJ51" s="103" t="n">
        <v>4.496</v>
      </c>
      <c r="BK51" s="103" t="n">
        <v>2.248</v>
      </c>
      <c r="BL51" s="103" t="n">
        <v>0</v>
      </c>
      <c r="BM51" s="103" t="n">
        <v>0</v>
      </c>
      <c r="BN51" s="103" t="n">
        <v>0</v>
      </c>
      <c r="BO51" s="103" t="n">
        <v>0</v>
      </c>
      <c r="BP51" s="103" t="n">
        <v>0</v>
      </c>
      <c r="BQ51" s="103" t="n">
        <v>0</v>
      </c>
    </row>
    <row r="52" customFormat="false" ht="12.8" hidden="false" customHeight="false" outlineLevel="0" collapsed="false">
      <c r="A52" s="102" t="n">
        <v>85</v>
      </c>
      <c r="B52" s="103" t="n">
        <v>0</v>
      </c>
      <c r="C52" s="103" t="n">
        <v>1.161</v>
      </c>
      <c r="D52" s="103" t="n">
        <v>2.322</v>
      </c>
      <c r="E52" s="103" t="n">
        <v>3.483</v>
      </c>
      <c r="F52" s="103" t="n">
        <v>4.644</v>
      </c>
      <c r="G52" s="103" t="n">
        <v>5.805</v>
      </c>
      <c r="H52" s="103" t="n">
        <v>6.966</v>
      </c>
      <c r="I52" s="103" t="n">
        <v>8.127</v>
      </c>
      <c r="J52" s="103" t="n">
        <v>9.288</v>
      </c>
      <c r="K52" s="103" t="n">
        <v>10.1708</v>
      </c>
      <c r="L52" s="103" t="n">
        <v>11.0536</v>
      </c>
      <c r="M52" s="103" t="n">
        <v>11.9364</v>
      </c>
      <c r="N52" s="103" t="n">
        <v>12.8192</v>
      </c>
      <c r="O52" s="103" t="n">
        <v>13.702</v>
      </c>
      <c r="P52" s="103" t="n">
        <v>14.0684</v>
      </c>
      <c r="Q52" s="103" t="n">
        <v>14.4348</v>
      </c>
      <c r="R52" s="103" t="n">
        <v>14.8012</v>
      </c>
      <c r="S52" s="103" t="n">
        <v>15.1676</v>
      </c>
      <c r="T52" s="103" t="n">
        <v>15.534</v>
      </c>
      <c r="U52" s="103" t="n">
        <v>15.569</v>
      </c>
      <c r="V52" s="103" t="n">
        <v>15.604</v>
      </c>
      <c r="W52" s="103" t="n">
        <v>15.639</v>
      </c>
      <c r="X52" s="103" t="n">
        <v>15.674</v>
      </c>
      <c r="Y52" s="103" t="n">
        <v>15.709</v>
      </c>
      <c r="Z52" s="103" t="n">
        <v>15.7984</v>
      </c>
      <c r="AA52" s="103" t="n">
        <v>15.8878</v>
      </c>
      <c r="AB52" s="103" t="n">
        <v>15.9772</v>
      </c>
      <c r="AC52" s="103" t="n">
        <v>16.0666</v>
      </c>
      <c r="AD52" s="103" t="n">
        <v>16.156</v>
      </c>
      <c r="AE52" s="103" t="n">
        <v>13.848</v>
      </c>
      <c r="AF52" s="103" t="n">
        <v>11.54</v>
      </c>
      <c r="AG52" s="103" t="n">
        <v>9.232</v>
      </c>
      <c r="AH52" s="103" t="n">
        <v>6.924</v>
      </c>
      <c r="AI52" s="103" t="n">
        <v>4.616</v>
      </c>
      <c r="AJ52" s="103" t="n">
        <v>2.308</v>
      </c>
      <c r="AK52" s="103" t="n">
        <v>0</v>
      </c>
      <c r="AL52" s="103" t="n">
        <v>0</v>
      </c>
      <c r="AM52" s="103" t="n">
        <v>0</v>
      </c>
      <c r="AN52" s="103" t="n">
        <v>0</v>
      </c>
      <c r="AO52" s="103" t="n">
        <v>0</v>
      </c>
      <c r="AP52" s="103" t="n">
        <v>0</v>
      </c>
      <c r="AQ52" s="103" t="n">
        <v>0</v>
      </c>
      <c r="AR52" s="103" t="n">
        <v>0</v>
      </c>
      <c r="AS52" s="103" t="n">
        <v>0</v>
      </c>
      <c r="AT52" s="103" t="n">
        <v>0</v>
      </c>
      <c r="AU52" s="103" t="n">
        <v>0</v>
      </c>
      <c r="AV52" s="103" t="n">
        <v>0</v>
      </c>
      <c r="AW52" s="103" t="n">
        <v>0</v>
      </c>
      <c r="AX52" s="103" t="n">
        <v>0</v>
      </c>
      <c r="AY52" s="103" t="n">
        <v>0</v>
      </c>
      <c r="AZ52" s="103" t="n">
        <v>0</v>
      </c>
      <c r="BA52" s="103" t="n">
        <v>15.7984</v>
      </c>
      <c r="BB52" s="103" t="n">
        <v>15.8878</v>
      </c>
      <c r="BC52" s="103" t="n">
        <v>15.9772</v>
      </c>
      <c r="BD52" s="103" t="n">
        <v>16.0666</v>
      </c>
      <c r="BE52" s="103" t="n">
        <v>16.156</v>
      </c>
      <c r="BF52" s="103" t="n">
        <v>13.848</v>
      </c>
      <c r="BG52" s="103" t="n">
        <v>11.54</v>
      </c>
      <c r="BH52" s="103" t="n">
        <v>9.232</v>
      </c>
      <c r="BI52" s="103" t="n">
        <v>6.924</v>
      </c>
      <c r="BJ52" s="103" t="n">
        <v>4.616</v>
      </c>
      <c r="BK52" s="103" t="n">
        <v>2.308</v>
      </c>
      <c r="BL52" s="103" t="n">
        <v>0</v>
      </c>
      <c r="BM52" s="103" t="n">
        <v>0</v>
      </c>
      <c r="BN52" s="103" t="n">
        <v>0</v>
      </c>
      <c r="BO52" s="103" t="n">
        <v>0</v>
      </c>
      <c r="BP52" s="103" t="n">
        <v>0</v>
      </c>
      <c r="BQ52" s="103" t="n">
        <v>0</v>
      </c>
    </row>
    <row r="53" customFormat="false" ht="12.8" hidden="false" customHeight="false" outlineLevel="0" collapsed="false">
      <c r="A53" s="102" t="n">
        <v>86</v>
      </c>
      <c r="B53" s="103" t="n">
        <v>0</v>
      </c>
      <c r="C53" s="103" t="n">
        <v>1.1624</v>
      </c>
      <c r="D53" s="103" t="n">
        <v>2.3248</v>
      </c>
      <c r="E53" s="103" t="n">
        <v>3.4872</v>
      </c>
      <c r="F53" s="103" t="n">
        <v>4.6496</v>
      </c>
      <c r="G53" s="103" t="n">
        <v>5.812</v>
      </c>
      <c r="H53" s="103" t="n">
        <v>6.9744</v>
      </c>
      <c r="I53" s="103" t="n">
        <v>8.1368</v>
      </c>
      <c r="J53" s="103" t="n">
        <v>9.2992</v>
      </c>
      <c r="K53" s="103" t="n">
        <v>10.19172</v>
      </c>
      <c r="L53" s="103" t="n">
        <v>11.08424</v>
      </c>
      <c r="M53" s="103" t="n">
        <v>11.97676</v>
      </c>
      <c r="N53" s="103" t="n">
        <v>12.86928</v>
      </c>
      <c r="O53" s="103" t="n">
        <v>13.7618</v>
      </c>
      <c r="P53" s="103" t="n">
        <v>14.19472</v>
      </c>
      <c r="Q53" s="103" t="n">
        <v>14.62764</v>
      </c>
      <c r="R53" s="103" t="n">
        <v>15.06056</v>
      </c>
      <c r="S53" s="103" t="n">
        <v>15.49348</v>
      </c>
      <c r="T53" s="103" t="n">
        <v>15.9264</v>
      </c>
      <c r="U53" s="103" t="n">
        <v>15.95836</v>
      </c>
      <c r="V53" s="103" t="n">
        <v>15.99032</v>
      </c>
      <c r="W53" s="103" t="n">
        <v>16.02228</v>
      </c>
      <c r="X53" s="103" t="n">
        <v>16.05424</v>
      </c>
      <c r="Y53" s="103" t="n">
        <v>16.0862</v>
      </c>
      <c r="Z53" s="103" t="n">
        <v>16.18416</v>
      </c>
      <c r="AA53" s="103" t="n">
        <v>16.28212</v>
      </c>
      <c r="AB53" s="103" t="n">
        <v>16.38008</v>
      </c>
      <c r="AC53" s="103" t="n">
        <v>16.47804</v>
      </c>
      <c r="AD53" s="103" t="n">
        <v>16.576</v>
      </c>
      <c r="AE53" s="103" t="n">
        <v>14.208</v>
      </c>
      <c r="AF53" s="103" t="n">
        <v>11.84</v>
      </c>
      <c r="AG53" s="103" t="n">
        <v>9.472</v>
      </c>
      <c r="AH53" s="103" t="n">
        <v>7.104</v>
      </c>
      <c r="AI53" s="103" t="n">
        <v>4.736</v>
      </c>
      <c r="AJ53" s="103" t="n">
        <v>2.368</v>
      </c>
      <c r="AK53" s="103" t="n">
        <v>0</v>
      </c>
      <c r="AL53" s="103" t="n">
        <v>0</v>
      </c>
      <c r="AM53" s="103" t="n">
        <v>0</v>
      </c>
      <c r="AN53" s="103" t="n">
        <v>0</v>
      </c>
      <c r="AO53" s="103" t="n">
        <v>0</v>
      </c>
      <c r="AP53" s="103" t="n">
        <v>0</v>
      </c>
      <c r="AQ53" s="103" t="n">
        <v>0</v>
      </c>
      <c r="AR53" s="103" t="n">
        <v>0</v>
      </c>
      <c r="AS53" s="103" t="n">
        <v>0</v>
      </c>
      <c r="AT53" s="103" t="n">
        <v>0</v>
      </c>
      <c r="AU53" s="103" t="n">
        <v>0</v>
      </c>
      <c r="AV53" s="103" t="n">
        <v>0</v>
      </c>
      <c r="AW53" s="103" t="n">
        <v>0</v>
      </c>
      <c r="AX53" s="103" t="n">
        <v>0</v>
      </c>
      <c r="AY53" s="103" t="n">
        <v>0</v>
      </c>
      <c r="AZ53" s="103" t="n">
        <v>0</v>
      </c>
      <c r="BA53" s="103" t="n">
        <v>16.18416</v>
      </c>
      <c r="BB53" s="103" t="n">
        <v>16.28212</v>
      </c>
      <c r="BC53" s="103" t="n">
        <v>16.38008</v>
      </c>
      <c r="BD53" s="103" t="n">
        <v>16.47804</v>
      </c>
      <c r="BE53" s="103" t="n">
        <v>16.576</v>
      </c>
      <c r="BF53" s="103" t="n">
        <v>14.208</v>
      </c>
      <c r="BG53" s="103" t="n">
        <v>11.84</v>
      </c>
      <c r="BH53" s="103" t="n">
        <v>9.472</v>
      </c>
      <c r="BI53" s="103" t="n">
        <v>7.104</v>
      </c>
      <c r="BJ53" s="103" t="n">
        <v>4.736</v>
      </c>
      <c r="BK53" s="103" t="n">
        <v>2.368</v>
      </c>
      <c r="BL53" s="103" t="n">
        <v>0</v>
      </c>
      <c r="BM53" s="103" t="n">
        <v>0</v>
      </c>
      <c r="BN53" s="103" t="n">
        <v>0</v>
      </c>
      <c r="BO53" s="103" t="n">
        <v>0</v>
      </c>
      <c r="BP53" s="103" t="n">
        <v>0</v>
      </c>
      <c r="BQ53" s="103" t="n">
        <v>0</v>
      </c>
    </row>
    <row r="54" customFormat="false" ht="12.8" hidden="false" customHeight="false" outlineLevel="0" collapsed="false">
      <c r="A54" s="102" t="n">
        <v>87</v>
      </c>
      <c r="B54" s="103" t="n">
        <v>0</v>
      </c>
      <c r="C54" s="103" t="n">
        <v>1.1638</v>
      </c>
      <c r="D54" s="103" t="n">
        <v>2.3276</v>
      </c>
      <c r="E54" s="103" t="n">
        <v>3.4914</v>
      </c>
      <c r="F54" s="103" t="n">
        <v>4.6552</v>
      </c>
      <c r="G54" s="103" t="n">
        <v>5.819</v>
      </c>
      <c r="H54" s="103" t="n">
        <v>6.9828</v>
      </c>
      <c r="I54" s="103" t="n">
        <v>8.1466</v>
      </c>
      <c r="J54" s="103" t="n">
        <v>9.3104</v>
      </c>
      <c r="K54" s="103" t="n">
        <v>10.21264</v>
      </c>
      <c r="L54" s="103" t="n">
        <v>11.11488</v>
      </c>
      <c r="M54" s="103" t="n">
        <v>12.01712</v>
      </c>
      <c r="N54" s="103" t="n">
        <v>12.91936</v>
      </c>
      <c r="O54" s="103" t="n">
        <v>13.8216</v>
      </c>
      <c r="P54" s="103" t="n">
        <v>14.32104</v>
      </c>
      <c r="Q54" s="103" t="n">
        <v>14.82048</v>
      </c>
      <c r="R54" s="103" t="n">
        <v>15.31992</v>
      </c>
      <c r="S54" s="103" t="n">
        <v>15.81936</v>
      </c>
      <c r="T54" s="103" t="n">
        <v>16.3188</v>
      </c>
      <c r="U54" s="103" t="n">
        <v>16.34772</v>
      </c>
      <c r="V54" s="103" t="n">
        <v>16.37664</v>
      </c>
      <c r="W54" s="103" t="n">
        <v>16.40556</v>
      </c>
      <c r="X54" s="103" t="n">
        <v>16.43448</v>
      </c>
      <c r="Y54" s="103" t="n">
        <v>16.4634</v>
      </c>
      <c r="Z54" s="103" t="n">
        <v>16.56992</v>
      </c>
      <c r="AA54" s="103" t="n">
        <v>16.67644</v>
      </c>
      <c r="AB54" s="103" t="n">
        <v>16.78296</v>
      </c>
      <c r="AC54" s="103" t="n">
        <v>16.88948</v>
      </c>
      <c r="AD54" s="103" t="n">
        <v>16.996</v>
      </c>
      <c r="AE54" s="103" t="n">
        <v>14.568</v>
      </c>
      <c r="AF54" s="103" t="n">
        <v>12.14</v>
      </c>
      <c r="AG54" s="103" t="n">
        <v>9.712</v>
      </c>
      <c r="AH54" s="103" t="n">
        <v>7.284</v>
      </c>
      <c r="AI54" s="103" t="n">
        <v>4.856</v>
      </c>
      <c r="AJ54" s="103" t="n">
        <v>2.428</v>
      </c>
      <c r="AK54" s="103" t="n">
        <v>0</v>
      </c>
      <c r="AL54" s="103" t="n">
        <v>0</v>
      </c>
      <c r="AM54" s="103" t="n">
        <v>0</v>
      </c>
      <c r="AN54" s="103" t="n">
        <v>0</v>
      </c>
      <c r="AO54" s="103" t="n">
        <v>0</v>
      </c>
      <c r="AP54" s="103" t="n">
        <v>0</v>
      </c>
      <c r="AQ54" s="103" t="n">
        <v>0</v>
      </c>
      <c r="AR54" s="103" t="n">
        <v>0</v>
      </c>
      <c r="AS54" s="103" t="n">
        <v>0</v>
      </c>
      <c r="AT54" s="103" t="n">
        <v>0</v>
      </c>
      <c r="AU54" s="103" t="n">
        <v>0</v>
      </c>
      <c r="AV54" s="103" t="n">
        <v>0</v>
      </c>
      <c r="AW54" s="103" t="n">
        <v>0</v>
      </c>
      <c r="AX54" s="103" t="n">
        <v>0</v>
      </c>
      <c r="AY54" s="103" t="n">
        <v>0</v>
      </c>
      <c r="AZ54" s="103" t="n">
        <v>0</v>
      </c>
      <c r="BA54" s="103" t="n">
        <v>16.56992</v>
      </c>
      <c r="BB54" s="103" t="n">
        <v>16.67644</v>
      </c>
      <c r="BC54" s="103" t="n">
        <v>16.78296</v>
      </c>
      <c r="BD54" s="103" t="n">
        <v>16.88948</v>
      </c>
      <c r="BE54" s="103" t="n">
        <v>16.996</v>
      </c>
      <c r="BF54" s="103" t="n">
        <v>14.568</v>
      </c>
      <c r="BG54" s="103" t="n">
        <v>12.14</v>
      </c>
      <c r="BH54" s="103" t="n">
        <v>9.712</v>
      </c>
      <c r="BI54" s="103" t="n">
        <v>7.284</v>
      </c>
      <c r="BJ54" s="103" t="n">
        <v>4.856</v>
      </c>
      <c r="BK54" s="103" t="n">
        <v>2.428</v>
      </c>
      <c r="BL54" s="103" t="n">
        <v>0</v>
      </c>
      <c r="BM54" s="103" t="n">
        <v>0</v>
      </c>
      <c r="BN54" s="103" t="n">
        <v>0</v>
      </c>
      <c r="BO54" s="103" t="n">
        <v>0</v>
      </c>
      <c r="BP54" s="103" t="n">
        <v>0</v>
      </c>
      <c r="BQ54" s="103" t="n">
        <v>0</v>
      </c>
    </row>
    <row r="55" customFormat="false" ht="12.8" hidden="false" customHeight="false" outlineLevel="0" collapsed="false">
      <c r="A55" s="102" t="n">
        <v>88</v>
      </c>
      <c r="B55" s="103" t="n">
        <v>0</v>
      </c>
      <c r="C55" s="103" t="n">
        <v>1.1652</v>
      </c>
      <c r="D55" s="103" t="n">
        <v>2.3304</v>
      </c>
      <c r="E55" s="103" t="n">
        <v>3.4956</v>
      </c>
      <c r="F55" s="103" t="n">
        <v>4.6608</v>
      </c>
      <c r="G55" s="103" t="n">
        <v>5.826</v>
      </c>
      <c r="H55" s="103" t="n">
        <v>6.9912</v>
      </c>
      <c r="I55" s="103" t="n">
        <v>8.1564</v>
      </c>
      <c r="J55" s="103" t="n">
        <v>9.3216</v>
      </c>
      <c r="K55" s="103" t="n">
        <v>10.23356</v>
      </c>
      <c r="L55" s="103" t="n">
        <v>11.14552</v>
      </c>
      <c r="M55" s="103" t="n">
        <v>12.05748</v>
      </c>
      <c r="N55" s="103" t="n">
        <v>12.96944</v>
      </c>
      <c r="O55" s="103" t="n">
        <v>13.8814</v>
      </c>
      <c r="P55" s="103" t="n">
        <v>14.44736</v>
      </c>
      <c r="Q55" s="103" t="n">
        <v>15.01332</v>
      </c>
      <c r="R55" s="103" t="n">
        <v>15.57928</v>
      </c>
      <c r="S55" s="103" t="n">
        <v>16.14524</v>
      </c>
      <c r="T55" s="103" t="n">
        <v>16.7112</v>
      </c>
      <c r="U55" s="103" t="n">
        <v>16.73708</v>
      </c>
      <c r="V55" s="103" t="n">
        <v>16.76296</v>
      </c>
      <c r="W55" s="103" t="n">
        <v>16.78884</v>
      </c>
      <c r="X55" s="103" t="n">
        <v>16.81472</v>
      </c>
      <c r="Y55" s="103" t="n">
        <v>16.8406</v>
      </c>
      <c r="Z55" s="103" t="n">
        <v>16.95568</v>
      </c>
      <c r="AA55" s="103" t="n">
        <v>17.07076</v>
      </c>
      <c r="AB55" s="103" t="n">
        <v>17.18584</v>
      </c>
      <c r="AC55" s="103" t="n">
        <v>17.30092</v>
      </c>
      <c r="AD55" s="103" t="n">
        <v>17.416</v>
      </c>
      <c r="AE55" s="103" t="n">
        <v>14.928</v>
      </c>
      <c r="AF55" s="103" t="n">
        <v>12.44</v>
      </c>
      <c r="AG55" s="103" t="n">
        <v>9.952</v>
      </c>
      <c r="AH55" s="103" t="n">
        <v>7.464</v>
      </c>
      <c r="AI55" s="103" t="n">
        <v>4.976</v>
      </c>
      <c r="AJ55" s="103" t="n">
        <v>2.488</v>
      </c>
      <c r="AK55" s="103" t="n">
        <v>0</v>
      </c>
      <c r="AL55" s="103" t="n">
        <v>0</v>
      </c>
      <c r="AM55" s="103" t="n">
        <v>0</v>
      </c>
      <c r="AN55" s="103" t="n">
        <v>0</v>
      </c>
      <c r="AO55" s="103" t="n">
        <v>0</v>
      </c>
      <c r="AP55" s="103" t="n">
        <v>0</v>
      </c>
      <c r="AQ55" s="103" t="n">
        <v>0</v>
      </c>
      <c r="AR55" s="103" t="n">
        <v>0</v>
      </c>
      <c r="AS55" s="103" t="n">
        <v>0</v>
      </c>
      <c r="AT55" s="103" t="n">
        <v>0</v>
      </c>
      <c r="AU55" s="103" t="n">
        <v>0</v>
      </c>
      <c r="AV55" s="103" t="n">
        <v>0</v>
      </c>
      <c r="AW55" s="103" t="n">
        <v>0</v>
      </c>
      <c r="AX55" s="103" t="n">
        <v>0</v>
      </c>
      <c r="AY55" s="103" t="n">
        <v>0</v>
      </c>
      <c r="AZ55" s="103" t="n">
        <v>0</v>
      </c>
      <c r="BA55" s="103" t="n">
        <v>16.95568</v>
      </c>
      <c r="BB55" s="103" t="n">
        <v>17.07076</v>
      </c>
      <c r="BC55" s="103" t="n">
        <v>17.18584</v>
      </c>
      <c r="BD55" s="103" t="n">
        <v>17.30092</v>
      </c>
      <c r="BE55" s="103" t="n">
        <v>17.416</v>
      </c>
      <c r="BF55" s="103" t="n">
        <v>14.928</v>
      </c>
      <c r="BG55" s="103" t="n">
        <v>12.44</v>
      </c>
      <c r="BH55" s="103" t="n">
        <v>9.952</v>
      </c>
      <c r="BI55" s="103" t="n">
        <v>7.464</v>
      </c>
      <c r="BJ55" s="103" t="n">
        <v>4.976</v>
      </c>
      <c r="BK55" s="103" t="n">
        <v>2.488</v>
      </c>
      <c r="BL55" s="103" t="n">
        <v>0</v>
      </c>
      <c r="BM55" s="103" t="n">
        <v>0</v>
      </c>
      <c r="BN55" s="103" t="n">
        <v>0</v>
      </c>
      <c r="BO55" s="103" t="n">
        <v>0</v>
      </c>
      <c r="BP55" s="103" t="n">
        <v>0</v>
      </c>
      <c r="BQ55" s="103" t="n">
        <v>0</v>
      </c>
    </row>
    <row r="56" customFormat="false" ht="12.8" hidden="false" customHeight="false" outlineLevel="0" collapsed="false">
      <c r="A56" s="102" t="n">
        <v>89</v>
      </c>
      <c r="B56" s="103" t="n">
        <v>0</v>
      </c>
      <c r="C56" s="103" t="n">
        <v>1.1666</v>
      </c>
      <c r="D56" s="103" t="n">
        <v>2.3332</v>
      </c>
      <c r="E56" s="103" t="n">
        <v>3.4998</v>
      </c>
      <c r="F56" s="103" t="n">
        <v>4.6664</v>
      </c>
      <c r="G56" s="103" t="n">
        <v>5.833</v>
      </c>
      <c r="H56" s="103" t="n">
        <v>6.9996</v>
      </c>
      <c r="I56" s="103" t="n">
        <v>8.1662</v>
      </c>
      <c r="J56" s="103" t="n">
        <v>9.3328</v>
      </c>
      <c r="K56" s="103" t="n">
        <v>10.25448</v>
      </c>
      <c r="L56" s="103" t="n">
        <v>11.17616</v>
      </c>
      <c r="M56" s="103" t="n">
        <v>12.09784</v>
      </c>
      <c r="N56" s="103" t="n">
        <v>13.01952</v>
      </c>
      <c r="O56" s="103" t="n">
        <v>13.9412</v>
      </c>
      <c r="P56" s="103" t="n">
        <v>14.57368</v>
      </c>
      <c r="Q56" s="103" t="n">
        <v>15.20616</v>
      </c>
      <c r="R56" s="103" t="n">
        <v>15.83864</v>
      </c>
      <c r="S56" s="103" t="n">
        <v>16.47112</v>
      </c>
      <c r="T56" s="103" t="n">
        <v>17.1036</v>
      </c>
      <c r="U56" s="103" t="n">
        <v>17.12644</v>
      </c>
      <c r="V56" s="103" t="n">
        <v>17.14928</v>
      </c>
      <c r="W56" s="103" t="n">
        <v>17.17212</v>
      </c>
      <c r="X56" s="103" t="n">
        <v>17.19496</v>
      </c>
      <c r="Y56" s="103" t="n">
        <v>17.2178</v>
      </c>
      <c r="Z56" s="103" t="n">
        <v>17.34144</v>
      </c>
      <c r="AA56" s="103" t="n">
        <v>17.46508</v>
      </c>
      <c r="AB56" s="103" t="n">
        <v>17.58872</v>
      </c>
      <c r="AC56" s="103" t="n">
        <v>17.71236</v>
      </c>
      <c r="AD56" s="103" t="n">
        <v>17.836</v>
      </c>
      <c r="AE56" s="103" t="n">
        <v>15.288</v>
      </c>
      <c r="AF56" s="103" t="n">
        <v>12.74</v>
      </c>
      <c r="AG56" s="103" t="n">
        <v>10.192</v>
      </c>
      <c r="AH56" s="103" t="n">
        <v>7.644</v>
      </c>
      <c r="AI56" s="103" t="n">
        <v>5.096</v>
      </c>
      <c r="AJ56" s="103" t="n">
        <v>2.548</v>
      </c>
      <c r="AK56" s="103" t="n">
        <v>0</v>
      </c>
      <c r="AL56" s="103" t="n">
        <v>0</v>
      </c>
      <c r="AM56" s="103" t="n">
        <v>0</v>
      </c>
      <c r="AN56" s="103" t="n">
        <v>0</v>
      </c>
      <c r="AO56" s="103" t="n">
        <v>0</v>
      </c>
      <c r="AP56" s="103" t="n">
        <v>0</v>
      </c>
      <c r="AQ56" s="103" t="n">
        <v>0</v>
      </c>
      <c r="AR56" s="103" t="n">
        <v>0</v>
      </c>
      <c r="AS56" s="103" t="n">
        <v>0</v>
      </c>
      <c r="AT56" s="103" t="n">
        <v>0</v>
      </c>
      <c r="AU56" s="103" t="n">
        <v>0</v>
      </c>
      <c r="AV56" s="103" t="n">
        <v>0</v>
      </c>
      <c r="AW56" s="103" t="n">
        <v>0</v>
      </c>
      <c r="AX56" s="103" t="n">
        <v>0</v>
      </c>
      <c r="AY56" s="103" t="n">
        <v>0</v>
      </c>
      <c r="AZ56" s="103" t="n">
        <v>0</v>
      </c>
      <c r="BA56" s="103" t="n">
        <v>17.34144</v>
      </c>
      <c r="BB56" s="103" t="n">
        <v>17.46508</v>
      </c>
      <c r="BC56" s="103" t="n">
        <v>17.58872</v>
      </c>
      <c r="BD56" s="103" t="n">
        <v>17.71236</v>
      </c>
      <c r="BE56" s="103" t="n">
        <v>17.836</v>
      </c>
      <c r="BF56" s="103" t="n">
        <v>15.288</v>
      </c>
      <c r="BG56" s="103" t="n">
        <v>12.74</v>
      </c>
      <c r="BH56" s="103" t="n">
        <v>10.192</v>
      </c>
      <c r="BI56" s="103" t="n">
        <v>7.644</v>
      </c>
      <c r="BJ56" s="103" t="n">
        <v>5.096</v>
      </c>
      <c r="BK56" s="103" t="n">
        <v>2.548</v>
      </c>
      <c r="BL56" s="103" t="n">
        <v>0</v>
      </c>
      <c r="BM56" s="103" t="n">
        <v>0</v>
      </c>
      <c r="BN56" s="103" t="n">
        <v>0</v>
      </c>
      <c r="BO56" s="103" t="n">
        <v>0</v>
      </c>
      <c r="BP56" s="103" t="n">
        <v>0</v>
      </c>
      <c r="BQ56" s="103" t="n">
        <v>0</v>
      </c>
    </row>
    <row r="57" customFormat="false" ht="12.8" hidden="false" customHeight="false" outlineLevel="0" collapsed="false">
      <c r="A57" s="102" t="n">
        <v>90</v>
      </c>
      <c r="B57" s="103" t="n">
        <v>0</v>
      </c>
      <c r="C57" s="103" t="n">
        <v>1.168</v>
      </c>
      <c r="D57" s="103" t="n">
        <v>2.336</v>
      </c>
      <c r="E57" s="103" t="n">
        <v>3.504</v>
      </c>
      <c r="F57" s="103" t="n">
        <v>4.672</v>
      </c>
      <c r="G57" s="103" t="n">
        <v>5.84</v>
      </c>
      <c r="H57" s="103" t="n">
        <v>7.008</v>
      </c>
      <c r="I57" s="103" t="n">
        <v>8.176</v>
      </c>
      <c r="J57" s="103" t="n">
        <v>9.344</v>
      </c>
      <c r="K57" s="103" t="n">
        <v>10.2754</v>
      </c>
      <c r="L57" s="103" t="n">
        <v>11.2068</v>
      </c>
      <c r="M57" s="103" t="n">
        <v>12.1382</v>
      </c>
      <c r="N57" s="103" t="n">
        <v>13.0696</v>
      </c>
      <c r="O57" s="103" t="n">
        <v>14.001</v>
      </c>
      <c r="P57" s="103" t="n">
        <v>14.7</v>
      </c>
      <c r="Q57" s="103" t="n">
        <v>15.399</v>
      </c>
      <c r="R57" s="103" t="n">
        <v>16.098</v>
      </c>
      <c r="S57" s="103" t="n">
        <v>16.797</v>
      </c>
      <c r="T57" s="103" t="n">
        <v>17.496</v>
      </c>
      <c r="U57" s="103" t="n">
        <v>17.5158</v>
      </c>
      <c r="V57" s="103" t="n">
        <v>17.5356</v>
      </c>
      <c r="W57" s="103" t="n">
        <v>17.5554</v>
      </c>
      <c r="X57" s="103" t="n">
        <v>17.5752</v>
      </c>
      <c r="Y57" s="103" t="n">
        <v>17.595</v>
      </c>
      <c r="Z57" s="103" t="n">
        <v>17.7272</v>
      </c>
      <c r="AA57" s="103" t="n">
        <v>17.8594</v>
      </c>
      <c r="AB57" s="103" t="n">
        <v>17.9916</v>
      </c>
      <c r="AC57" s="103" t="n">
        <v>18.1238</v>
      </c>
      <c r="AD57" s="103" t="n">
        <v>18.256</v>
      </c>
      <c r="AE57" s="103" t="n">
        <v>15.648</v>
      </c>
      <c r="AF57" s="103" t="n">
        <v>13.04</v>
      </c>
      <c r="AG57" s="103" t="n">
        <v>10.432</v>
      </c>
      <c r="AH57" s="103" t="n">
        <v>7.824</v>
      </c>
      <c r="AI57" s="103" t="n">
        <v>5.216</v>
      </c>
      <c r="AJ57" s="103" t="n">
        <v>2.608</v>
      </c>
      <c r="AK57" s="103" t="n">
        <v>0</v>
      </c>
      <c r="AL57" s="103" t="n">
        <v>0</v>
      </c>
      <c r="AM57" s="103" t="n">
        <v>0</v>
      </c>
      <c r="AN57" s="103" t="n">
        <v>0</v>
      </c>
      <c r="AO57" s="103" t="n">
        <v>0</v>
      </c>
      <c r="AP57" s="103" t="n">
        <v>0</v>
      </c>
      <c r="AQ57" s="103" t="n">
        <v>0</v>
      </c>
      <c r="AR57" s="103" t="n">
        <v>0</v>
      </c>
      <c r="AS57" s="103" t="n">
        <v>0</v>
      </c>
      <c r="AT57" s="103" t="n">
        <v>0</v>
      </c>
      <c r="AU57" s="103" t="n">
        <v>0</v>
      </c>
      <c r="AV57" s="103" t="n">
        <v>0</v>
      </c>
      <c r="AW57" s="103" t="n">
        <v>0</v>
      </c>
      <c r="AX57" s="103" t="n">
        <v>0</v>
      </c>
      <c r="AY57" s="103" t="n">
        <v>0</v>
      </c>
      <c r="AZ57" s="103" t="n">
        <v>0</v>
      </c>
      <c r="BA57" s="103" t="n">
        <v>17.7272</v>
      </c>
      <c r="BB57" s="103" t="n">
        <v>17.8594</v>
      </c>
      <c r="BC57" s="103" t="n">
        <v>17.9916</v>
      </c>
      <c r="BD57" s="103" t="n">
        <v>18.1238</v>
      </c>
      <c r="BE57" s="103" t="n">
        <v>18.256</v>
      </c>
      <c r="BF57" s="103" t="n">
        <v>15.648</v>
      </c>
      <c r="BG57" s="103" t="n">
        <v>13.04</v>
      </c>
      <c r="BH57" s="103" t="n">
        <v>10.432</v>
      </c>
      <c r="BI57" s="103" t="n">
        <v>7.824</v>
      </c>
      <c r="BJ57" s="103" t="n">
        <v>5.216</v>
      </c>
      <c r="BK57" s="103" t="n">
        <v>2.608</v>
      </c>
      <c r="BL57" s="103" t="n">
        <v>0</v>
      </c>
      <c r="BM57" s="103" t="n">
        <v>0</v>
      </c>
      <c r="BN57" s="103" t="n">
        <v>0</v>
      </c>
      <c r="BO57" s="103" t="n">
        <v>0</v>
      </c>
      <c r="BP57" s="103" t="n">
        <v>0</v>
      </c>
      <c r="BQ57" s="103" t="n">
        <v>0</v>
      </c>
    </row>
    <row r="58" customFormat="false" ht="12.8" hidden="false" customHeight="false" outlineLevel="0" collapsed="false">
      <c r="A58" s="102" t="n">
        <v>91</v>
      </c>
      <c r="B58" s="103" t="n">
        <v>0</v>
      </c>
      <c r="C58" s="103" t="n">
        <v>1.1694</v>
      </c>
      <c r="D58" s="103" t="n">
        <v>2.3388</v>
      </c>
      <c r="E58" s="103" t="n">
        <v>3.5082</v>
      </c>
      <c r="F58" s="103" t="n">
        <v>4.6776</v>
      </c>
      <c r="G58" s="103" t="n">
        <v>5.847</v>
      </c>
      <c r="H58" s="103" t="n">
        <v>7.0164</v>
      </c>
      <c r="I58" s="103" t="n">
        <v>8.1858</v>
      </c>
      <c r="J58" s="103" t="n">
        <v>9.3552</v>
      </c>
      <c r="K58" s="103" t="n">
        <v>10.28852</v>
      </c>
      <c r="L58" s="103" t="n">
        <v>11.22184</v>
      </c>
      <c r="M58" s="103" t="n">
        <v>12.15516</v>
      </c>
      <c r="N58" s="103" t="n">
        <v>13.08848</v>
      </c>
      <c r="O58" s="103" t="n">
        <v>14.0218</v>
      </c>
      <c r="P58" s="103" t="n">
        <v>14.7368</v>
      </c>
      <c r="Q58" s="103" t="n">
        <v>15.4518</v>
      </c>
      <c r="R58" s="103" t="n">
        <v>16.1668</v>
      </c>
      <c r="S58" s="103" t="n">
        <v>16.8818</v>
      </c>
      <c r="T58" s="103" t="n">
        <v>17.5968</v>
      </c>
      <c r="U58" s="103" t="n">
        <v>17.65256</v>
      </c>
      <c r="V58" s="103" t="n">
        <v>17.70832</v>
      </c>
      <c r="W58" s="103" t="n">
        <v>17.76408</v>
      </c>
      <c r="X58" s="103" t="n">
        <v>17.81984</v>
      </c>
      <c r="Y58" s="103" t="n">
        <v>17.8756</v>
      </c>
      <c r="Z58" s="103" t="n">
        <v>18.03456</v>
      </c>
      <c r="AA58" s="103" t="n">
        <v>18.19352</v>
      </c>
      <c r="AB58" s="103" t="n">
        <v>18.35248</v>
      </c>
      <c r="AC58" s="103" t="n">
        <v>18.51144</v>
      </c>
      <c r="AD58" s="103" t="n">
        <v>18.6704</v>
      </c>
      <c r="AE58" s="103" t="n">
        <v>16.0032</v>
      </c>
      <c r="AF58" s="103" t="n">
        <v>13.336</v>
      </c>
      <c r="AG58" s="103" t="n">
        <v>10.6688</v>
      </c>
      <c r="AH58" s="103" t="n">
        <v>8.0016</v>
      </c>
      <c r="AI58" s="103" t="n">
        <v>5.3344</v>
      </c>
      <c r="AJ58" s="103" t="n">
        <v>2.6672</v>
      </c>
      <c r="AK58" s="103" t="n">
        <v>0</v>
      </c>
      <c r="AL58" s="103" t="n">
        <v>0</v>
      </c>
      <c r="AM58" s="103" t="n">
        <v>0</v>
      </c>
      <c r="AN58" s="103" t="n">
        <v>0</v>
      </c>
      <c r="AO58" s="103" t="n">
        <v>0</v>
      </c>
      <c r="AP58" s="103" t="n">
        <v>0</v>
      </c>
      <c r="AQ58" s="103" t="n">
        <v>0</v>
      </c>
      <c r="AR58" s="103" t="n">
        <v>0</v>
      </c>
      <c r="AS58" s="103" t="n">
        <v>0</v>
      </c>
      <c r="AT58" s="103" t="n">
        <v>0</v>
      </c>
      <c r="AU58" s="103" t="n">
        <v>0</v>
      </c>
      <c r="AV58" s="103" t="n">
        <v>0</v>
      </c>
      <c r="AW58" s="103" t="n">
        <v>0</v>
      </c>
      <c r="AX58" s="103" t="n">
        <v>0</v>
      </c>
      <c r="AY58" s="103" t="n">
        <v>0</v>
      </c>
      <c r="AZ58" s="103" t="n">
        <v>0</v>
      </c>
      <c r="BA58" s="103" t="n">
        <v>18.03456</v>
      </c>
      <c r="BB58" s="103" t="n">
        <v>18.19352</v>
      </c>
      <c r="BC58" s="103" t="n">
        <v>18.35248</v>
      </c>
      <c r="BD58" s="103" t="n">
        <v>18.51144</v>
      </c>
      <c r="BE58" s="103" t="n">
        <v>18.6704</v>
      </c>
      <c r="BF58" s="103" t="n">
        <v>16.0032</v>
      </c>
      <c r="BG58" s="103" t="n">
        <v>13.336</v>
      </c>
      <c r="BH58" s="103" t="n">
        <v>10.6688</v>
      </c>
      <c r="BI58" s="103" t="n">
        <v>8.0016</v>
      </c>
      <c r="BJ58" s="103" t="n">
        <v>5.3344</v>
      </c>
      <c r="BK58" s="103" t="n">
        <v>2.6672</v>
      </c>
      <c r="BL58" s="103" t="n">
        <v>0</v>
      </c>
      <c r="BM58" s="103" t="n">
        <v>0</v>
      </c>
      <c r="BN58" s="103" t="n">
        <v>0</v>
      </c>
      <c r="BO58" s="103" t="n">
        <v>0</v>
      </c>
      <c r="BP58" s="103" t="n">
        <v>0</v>
      </c>
      <c r="BQ58" s="103" t="n">
        <v>0</v>
      </c>
    </row>
    <row r="59" customFormat="false" ht="12.8" hidden="false" customHeight="false" outlineLevel="0" collapsed="false">
      <c r="A59" s="102" t="n">
        <v>92</v>
      </c>
      <c r="B59" s="103" t="n">
        <v>0</v>
      </c>
      <c r="C59" s="103" t="n">
        <v>1.1708</v>
      </c>
      <c r="D59" s="103" t="n">
        <v>2.3416</v>
      </c>
      <c r="E59" s="103" t="n">
        <v>3.5124</v>
      </c>
      <c r="F59" s="103" t="n">
        <v>4.6832</v>
      </c>
      <c r="G59" s="103" t="n">
        <v>5.854</v>
      </c>
      <c r="H59" s="103" t="n">
        <v>7.0248</v>
      </c>
      <c r="I59" s="103" t="n">
        <v>8.1956</v>
      </c>
      <c r="J59" s="103" t="n">
        <v>9.3664</v>
      </c>
      <c r="K59" s="103" t="n">
        <v>10.30164</v>
      </c>
      <c r="L59" s="103" t="n">
        <v>11.23688</v>
      </c>
      <c r="M59" s="103" t="n">
        <v>12.17212</v>
      </c>
      <c r="N59" s="103" t="n">
        <v>13.10736</v>
      </c>
      <c r="O59" s="103" t="n">
        <v>14.0426</v>
      </c>
      <c r="P59" s="103" t="n">
        <v>14.7736</v>
      </c>
      <c r="Q59" s="103" t="n">
        <v>15.5046</v>
      </c>
      <c r="R59" s="103" t="n">
        <v>16.2356</v>
      </c>
      <c r="S59" s="103" t="n">
        <v>16.9666</v>
      </c>
      <c r="T59" s="103" t="n">
        <v>17.6976</v>
      </c>
      <c r="U59" s="103" t="n">
        <v>17.78932</v>
      </c>
      <c r="V59" s="103" t="n">
        <v>17.88104</v>
      </c>
      <c r="W59" s="103" t="n">
        <v>17.97276</v>
      </c>
      <c r="X59" s="103" t="n">
        <v>18.06448</v>
      </c>
      <c r="Y59" s="103" t="n">
        <v>18.1562</v>
      </c>
      <c r="Z59" s="103" t="n">
        <v>18.34192</v>
      </c>
      <c r="AA59" s="103" t="n">
        <v>18.52764</v>
      </c>
      <c r="AB59" s="103" t="n">
        <v>18.71336</v>
      </c>
      <c r="AC59" s="103" t="n">
        <v>18.89908</v>
      </c>
      <c r="AD59" s="103" t="n">
        <v>19.0848</v>
      </c>
      <c r="AE59" s="103" t="n">
        <v>16.3584</v>
      </c>
      <c r="AF59" s="103" t="n">
        <v>13.632</v>
      </c>
      <c r="AG59" s="103" t="n">
        <v>10.9056</v>
      </c>
      <c r="AH59" s="103" t="n">
        <v>8.1792</v>
      </c>
      <c r="AI59" s="103" t="n">
        <v>5.4528</v>
      </c>
      <c r="AJ59" s="103" t="n">
        <v>2.7264</v>
      </c>
      <c r="AK59" s="103" t="n">
        <v>0</v>
      </c>
      <c r="AL59" s="103" t="n">
        <v>0</v>
      </c>
      <c r="AM59" s="103" t="n">
        <v>0</v>
      </c>
      <c r="AN59" s="103" t="n">
        <v>0</v>
      </c>
      <c r="AO59" s="103" t="n">
        <v>0</v>
      </c>
      <c r="AP59" s="103" t="n">
        <v>0</v>
      </c>
      <c r="AQ59" s="103" t="n">
        <v>0</v>
      </c>
      <c r="AR59" s="103" t="n">
        <v>0</v>
      </c>
      <c r="AS59" s="103" t="n">
        <v>0</v>
      </c>
      <c r="AT59" s="103" t="n">
        <v>0</v>
      </c>
      <c r="AU59" s="103" t="n">
        <v>0</v>
      </c>
      <c r="AV59" s="103" t="n">
        <v>0</v>
      </c>
      <c r="AW59" s="103" t="n">
        <v>0</v>
      </c>
      <c r="AX59" s="103" t="n">
        <v>0</v>
      </c>
      <c r="AY59" s="103" t="n">
        <v>0</v>
      </c>
      <c r="AZ59" s="103" t="n">
        <v>0</v>
      </c>
      <c r="BA59" s="103" t="n">
        <v>18.34192</v>
      </c>
      <c r="BB59" s="103" t="n">
        <v>18.52764</v>
      </c>
      <c r="BC59" s="103" t="n">
        <v>18.71336</v>
      </c>
      <c r="BD59" s="103" t="n">
        <v>18.89908</v>
      </c>
      <c r="BE59" s="103" t="n">
        <v>19.0848</v>
      </c>
      <c r="BF59" s="103" t="n">
        <v>16.3584</v>
      </c>
      <c r="BG59" s="103" t="n">
        <v>13.632</v>
      </c>
      <c r="BH59" s="103" t="n">
        <v>10.9056</v>
      </c>
      <c r="BI59" s="103" t="n">
        <v>8.1792</v>
      </c>
      <c r="BJ59" s="103" t="n">
        <v>5.4528</v>
      </c>
      <c r="BK59" s="103" t="n">
        <v>2.7264</v>
      </c>
      <c r="BL59" s="103" t="n">
        <v>0</v>
      </c>
      <c r="BM59" s="103" t="n">
        <v>0</v>
      </c>
      <c r="BN59" s="103" t="n">
        <v>0</v>
      </c>
      <c r="BO59" s="103" t="n">
        <v>0</v>
      </c>
      <c r="BP59" s="103" t="n">
        <v>0</v>
      </c>
      <c r="BQ59" s="103" t="n">
        <v>0</v>
      </c>
    </row>
    <row r="60" customFormat="false" ht="12.8" hidden="false" customHeight="false" outlineLevel="0" collapsed="false">
      <c r="A60" s="102" t="n">
        <v>93</v>
      </c>
      <c r="B60" s="103" t="n">
        <v>0</v>
      </c>
      <c r="C60" s="103" t="n">
        <v>1.1722</v>
      </c>
      <c r="D60" s="103" t="n">
        <v>2.3444</v>
      </c>
      <c r="E60" s="103" t="n">
        <v>3.5166</v>
      </c>
      <c r="F60" s="103" t="n">
        <v>4.6888</v>
      </c>
      <c r="G60" s="103" t="n">
        <v>5.861</v>
      </c>
      <c r="H60" s="103" t="n">
        <v>7.0332</v>
      </c>
      <c r="I60" s="103" t="n">
        <v>8.2054</v>
      </c>
      <c r="J60" s="103" t="n">
        <v>9.3776</v>
      </c>
      <c r="K60" s="103" t="n">
        <v>10.31476</v>
      </c>
      <c r="L60" s="103" t="n">
        <v>11.25192</v>
      </c>
      <c r="M60" s="103" t="n">
        <v>12.18908</v>
      </c>
      <c r="N60" s="103" t="n">
        <v>13.12624</v>
      </c>
      <c r="O60" s="103" t="n">
        <v>14.0634</v>
      </c>
      <c r="P60" s="103" t="n">
        <v>14.8104</v>
      </c>
      <c r="Q60" s="103" t="n">
        <v>15.5574</v>
      </c>
      <c r="R60" s="103" t="n">
        <v>16.3044</v>
      </c>
      <c r="S60" s="103" t="n">
        <v>17.0514</v>
      </c>
      <c r="T60" s="103" t="n">
        <v>17.7984</v>
      </c>
      <c r="U60" s="103" t="n">
        <v>17.92608</v>
      </c>
      <c r="V60" s="103" t="n">
        <v>18.05376</v>
      </c>
      <c r="W60" s="103" t="n">
        <v>18.18144</v>
      </c>
      <c r="X60" s="103" t="n">
        <v>18.30912</v>
      </c>
      <c r="Y60" s="103" t="n">
        <v>18.4368</v>
      </c>
      <c r="Z60" s="103" t="n">
        <v>18.64928</v>
      </c>
      <c r="AA60" s="103" t="n">
        <v>18.86176</v>
      </c>
      <c r="AB60" s="103" t="n">
        <v>19.07424</v>
      </c>
      <c r="AC60" s="103" t="n">
        <v>19.28672</v>
      </c>
      <c r="AD60" s="103" t="n">
        <v>19.4992</v>
      </c>
      <c r="AE60" s="103" t="n">
        <v>16.7136</v>
      </c>
      <c r="AF60" s="103" t="n">
        <v>13.928</v>
      </c>
      <c r="AG60" s="103" t="n">
        <v>11.1424</v>
      </c>
      <c r="AH60" s="103" t="n">
        <v>8.3568</v>
      </c>
      <c r="AI60" s="103" t="n">
        <v>5.5712</v>
      </c>
      <c r="AJ60" s="103" t="n">
        <v>2.7856</v>
      </c>
      <c r="AK60" s="103" t="n">
        <v>0</v>
      </c>
      <c r="AL60" s="103" t="n">
        <v>0</v>
      </c>
      <c r="AM60" s="103" t="n">
        <v>0</v>
      </c>
      <c r="AN60" s="103" t="n">
        <v>0</v>
      </c>
      <c r="AO60" s="103" t="n">
        <v>0</v>
      </c>
      <c r="AP60" s="103" t="n">
        <v>0</v>
      </c>
      <c r="AQ60" s="103" t="n">
        <v>0</v>
      </c>
      <c r="AR60" s="103" t="n">
        <v>0</v>
      </c>
      <c r="AS60" s="103" t="n">
        <v>0</v>
      </c>
      <c r="AT60" s="103" t="n">
        <v>0</v>
      </c>
      <c r="AU60" s="103" t="n">
        <v>0</v>
      </c>
      <c r="AV60" s="103" t="n">
        <v>0</v>
      </c>
      <c r="AW60" s="103" t="n">
        <v>0</v>
      </c>
      <c r="AX60" s="103" t="n">
        <v>0</v>
      </c>
      <c r="AY60" s="103" t="n">
        <v>0</v>
      </c>
      <c r="AZ60" s="103" t="n">
        <v>0</v>
      </c>
      <c r="BA60" s="103" t="n">
        <v>18.64928</v>
      </c>
      <c r="BB60" s="103" t="n">
        <v>18.86176</v>
      </c>
      <c r="BC60" s="103" t="n">
        <v>19.07424</v>
      </c>
      <c r="BD60" s="103" t="n">
        <v>19.28672</v>
      </c>
      <c r="BE60" s="103" t="n">
        <v>19.4992</v>
      </c>
      <c r="BF60" s="103" t="n">
        <v>16.7136</v>
      </c>
      <c r="BG60" s="103" t="n">
        <v>13.928</v>
      </c>
      <c r="BH60" s="103" t="n">
        <v>11.1424</v>
      </c>
      <c r="BI60" s="103" t="n">
        <v>8.3568</v>
      </c>
      <c r="BJ60" s="103" t="n">
        <v>5.5712</v>
      </c>
      <c r="BK60" s="103" t="n">
        <v>2.7856</v>
      </c>
      <c r="BL60" s="103" t="n">
        <v>0</v>
      </c>
      <c r="BM60" s="103" t="n">
        <v>0</v>
      </c>
      <c r="BN60" s="103" t="n">
        <v>0</v>
      </c>
      <c r="BO60" s="103" t="n">
        <v>0</v>
      </c>
      <c r="BP60" s="103" t="n">
        <v>0</v>
      </c>
      <c r="BQ60" s="103" t="n">
        <v>0</v>
      </c>
    </row>
    <row r="61" customFormat="false" ht="12.8" hidden="false" customHeight="false" outlineLevel="0" collapsed="false">
      <c r="A61" s="102" t="n">
        <v>94</v>
      </c>
      <c r="B61" s="103" t="n">
        <v>0</v>
      </c>
      <c r="C61" s="103" t="n">
        <v>1.1736</v>
      </c>
      <c r="D61" s="103" t="n">
        <v>2.3472</v>
      </c>
      <c r="E61" s="103" t="n">
        <v>3.5208</v>
      </c>
      <c r="F61" s="103" t="n">
        <v>4.6944</v>
      </c>
      <c r="G61" s="103" t="n">
        <v>5.868</v>
      </c>
      <c r="H61" s="103" t="n">
        <v>7.0416</v>
      </c>
      <c r="I61" s="103" t="n">
        <v>8.2152</v>
      </c>
      <c r="J61" s="103" t="n">
        <v>9.3888</v>
      </c>
      <c r="K61" s="103" t="n">
        <v>10.32788</v>
      </c>
      <c r="L61" s="103" t="n">
        <v>11.26696</v>
      </c>
      <c r="M61" s="103" t="n">
        <v>12.20604</v>
      </c>
      <c r="N61" s="103" t="n">
        <v>13.14512</v>
      </c>
      <c r="O61" s="103" t="n">
        <v>14.0842</v>
      </c>
      <c r="P61" s="103" t="n">
        <v>14.8472</v>
      </c>
      <c r="Q61" s="103" t="n">
        <v>15.6102</v>
      </c>
      <c r="R61" s="103" t="n">
        <v>16.3732</v>
      </c>
      <c r="S61" s="103" t="n">
        <v>17.1362</v>
      </c>
      <c r="T61" s="103" t="n">
        <v>17.8992</v>
      </c>
      <c r="U61" s="103" t="n">
        <v>18.06284</v>
      </c>
      <c r="V61" s="103" t="n">
        <v>18.22648</v>
      </c>
      <c r="W61" s="103" t="n">
        <v>18.39012</v>
      </c>
      <c r="X61" s="103" t="n">
        <v>18.55376</v>
      </c>
      <c r="Y61" s="103" t="n">
        <v>18.7174</v>
      </c>
      <c r="Z61" s="103" t="n">
        <v>18.95664</v>
      </c>
      <c r="AA61" s="103" t="n">
        <v>19.19588</v>
      </c>
      <c r="AB61" s="103" t="n">
        <v>19.43512</v>
      </c>
      <c r="AC61" s="103" t="n">
        <v>19.67436</v>
      </c>
      <c r="AD61" s="103" t="n">
        <v>19.9136</v>
      </c>
      <c r="AE61" s="103" t="n">
        <v>17.0688</v>
      </c>
      <c r="AF61" s="103" t="n">
        <v>14.224</v>
      </c>
      <c r="AG61" s="103" t="n">
        <v>11.3792</v>
      </c>
      <c r="AH61" s="103" t="n">
        <v>8.5344</v>
      </c>
      <c r="AI61" s="103" t="n">
        <v>5.6896</v>
      </c>
      <c r="AJ61" s="103" t="n">
        <v>2.8448</v>
      </c>
      <c r="AK61" s="103" t="n">
        <v>0</v>
      </c>
      <c r="AL61" s="103" t="n">
        <v>0</v>
      </c>
      <c r="AM61" s="103" t="n">
        <v>0</v>
      </c>
      <c r="AN61" s="103" t="n">
        <v>0</v>
      </c>
      <c r="AO61" s="103" t="n">
        <v>0</v>
      </c>
      <c r="AP61" s="103" t="n">
        <v>0</v>
      </c>
      <c r="AQ61" s="103" t="n">
        <v>0</v>
      </c>
      <c r="AR61" s="103" t="n">
        <v>0</v>
      </c>
      <c r="AS61" s="103" t="n">
        <v>0</v>
      </c>
      <c r="AT61" s="103" t="n">
        <v>0</v>
      </c>
      <c r="AU61" s="103" t="n">
        <v>0</v>
      </c>
      <c r="AV61" s="103" t="n">
        <v>0</v>
      </c>
      <c r="AW61" s="103" t="n">
        <v>0</v>
      </c>
      <c r="AX61" s="103" t="n">
        <v>0</v>
      </c>
      <c r="AY61" s="103" t="n">
        <v>0</v>
      </c>
      <c r="AZ61" s="103" t="n">
        <v>0</v>
      </c>
      <c r="BA61" s="103" t="n">
        <v>18.95664</v>
      </c>
      <c r="BB61" s="103" t="n">
        <v>19.19588</v>
      </c>
      <c r="BC61" s="103" t="n">
        <v>19.43512</v>
      </c>
      <c r="BD61" s="103" t="n">
        <v>19.67436</v>
      </c>
      <c r="BE61" s="103" t="n">
        <v>19.9136</v>
      </c>
      <c r="BF61" s="103" t="n">
        <v>17.0688</v>
      </c>
      <c r="BG61" s="103" t="n">
        <v>14.224</v>
      </c>
      <c r="BH61" s="103" t="n">
        <v>11.3792</v>
      </c>
      <c r="BI61" s="103" t="n">
        <v>8.5344</v>
      </c>
      <c r="BJ61" s="103" t="n">
        <v>5.6896</v>
      </c>
      <c r="BK61" s="103" t="n">
        <v>2.8448</v>
      </c>
      <c r="BL61" s="103" t="n">
        <v>0</v>
      </c>
      <c r="BM61" s="103" t="n">
        <v>0</v>
      </c>
      <c r="BN61" s="103" t="n">
        <v>0</v>
      </c>
      <c r="BO61" s="103" t="n">
        <v>0</v>
      </c>
      <c r="BP61" s="103" t="n">
        <v>0</v>
      </c>
      <c r="BQ61" s="103" t="n">
        <v>0</v>
      </c>
    </row>
    <row r="62" customFormat="false" ht="12.8" hidden="false" customHeight="false" outlineLevel="0" collapsed="false">
      <c r="A62" s="102" t="n">
        <v>95</v>
      </c>
      <c r="B62" s="103" t="n">
        <v>0</v>
      </c>
      <c r="C62" s="103" t="n">
        <v>1.175</v>
      </c>
      <c r="D62" s="103" t="n">
        <v>2.35</v>
      </c>
      <c r="E62" s="103" t="n">
        <v>3.525</v>
      </c>
      <c r="F62" s="103" t="n">
        <v>4.7</v>
      </c>
      <c r="G62" s="103" t="n">
        <v>5.875</v>
      </c>
      <c r="H62" s="103" t="n">
        <v>7.05</v>
      </c>
      <c r="I62" s="103" t="n">
        <v>8.225</v>
      </c>
      <c r="J62" s="103" t="n">
        <v>9.4</v>
      </c>
      <c r="K62" s="103" t="n">
        <v>10.341</v>
      </c>
      <c r="L62" s="103" t="n">
        <v>11.282</v>
      </c>
      <c r="M62" s="103" t="n">
        <v>12.223</v>
      </c>
      <c r="N62" s="103" t="n">
        <v>13.164</v>
      </c>
      <c r="O62" s="103" t="n">
        <v>14.105</v>
      </c>
      <c r="P62" s="103" t="n">
        <v>14.884</v>
      </c>
      <c r="Q62" s="103" t="n">
        <v>15.663</v>
      </c>
      <c r="R62" s="103" t="n">
        <v>16.442</v>
      </c>
      <c r="S62" s="103" t="n">
        <v>17.221</v>
      </c>
      <c r="T62" s="103" t="n">
        <v>18</v>
      </c>
      <c r="U62" s="103" t="n">
        <v>18.1996</v>
      </c>
      <c r="V62" s="103" t="n">
        <v>18.3992</v>
      </c>
      <c r="W62" s="103" t="n">
        <v>18.5988</v>
      </c>
      <c r="X62" s="103" t="n">
        <v>18.7984</v>
      </c>
      <c r="Y62" s="103" t="n">
        <v>18.998</v>
      </c>
      <c r="Z62" s="103" t="n">
        <v>19.264</v>
      </c>
      <c r="AA62" s="103" t="n">
        <v>19.53</v>
      </c>
      <c r="AB62" s="103" t="n">
        <v>19.796</v>
      </c>
      <c r="AC62" s="103" t="n">
        <v>20.062</v>
      </c>
      <c r="AD62" s="103" t="n">
        <v>20.328</v>
      </c>
      <c r="AE62" s="103" t="n">
        <v>17.424</v>
      </c>
      <c r="AF62" s="103" t="n">
        <v>14.52</v>
      </c>
      <c r="AG62" s="103" t="n">
        <v>11.616</v>
      </c>
      <c r="AH62" s="103" t="n">
        <v>8.712</v>
      </c>
      <c r="AI62" s="103" t="n">
        <v>5.808</v>
      </c>
      <c r="AJ62" s="103" t="n">
        <v>2.904</v>
      </c>
      <c r="AK62" s="103" t="n">
        <v>0</v>
      </c>
      <c r="AL62" s="103" t="n">
        <v>0</v>
      </c>
      <c r="AM62" s="103" t="n">
        <v>0</v>
      </c>
      <c r="AN62" s="103" t="n">
        <v>0</v>
      </c>
      <c r="AO62" s="103" t="n">
        <v>0</v>
      </c>
      <c r="AP62" s="103" t="n">
        <v>0</v>
      </c>
      <c r="AQ62" s="103" t="n">
        <v>0</v>
      </c>
      <c r="AR62" s="103" t="n">
        <v>0</v>
      </c>
      <c r="AS62" s="103" t="n">
        <v>0</v>
      </c>
      <c r="AT62" s="103" t="n">
        <v>0</v>
      </c>
      <c r="AU62" s="103" t="n">
        <v>0</v>
      </c>
      <c r="AV62" s="103" t="n">
        <v>0</v>
      </c>
      <c r="AW62" s="103" t="n">
        <v>0</v>
      </c>
      <c r="AX62" s="103" t="n">
        <v>0</v>
      </c>
      <c r="AY62" s="103" t="n">
        <v>0</v>
      </c>
      <c r="AZ62" s="103" t="n">
        <v>0</v>
      </c>
      <c r="BA62" s="103" t="n">
        <v>19.264</v>
      </c>
      <c r="BB62" s="103" t="n">
        <v>19.53</v>
      </c>
      <c r="BC62" s="103" t="n">
        <v>19.796</v>
      </c>
      <c r="BD62" s="103" t="n">
        <v>20.062</v>
      </c>
      <c r="BE62" s="103" t="n">
        <v>20.328</v>
      </c>
      <c r="BF62" s="103" t="n">
        <v>17.424</v>
      </c>
      <c r="BG62" s="103" t="n">
        <v>14.52</v>
      </c>
      <c r="BH62" s="103" t="n">
        <v>11.616</v>
      </c>
      <c r="BI62" s="103" t="n">
        <v>8.712</v>
      </c>
      <c r="BJ62" s="103" t="n">
        <v>5.808</v>
      </c>
      <c r="BK62" s="103" t="n">
        <v>2.904</v>
      </c>
      <c r="BL62" s="103" t="n">
        <v>0</v>
      </c>
      <c r="BM62" s="103" t="n">
        <v>0</v>
      </c>
      <c r="BN62" s="103" t="n">
        <v>0</v>
      </c>
      <c r="BO62" s="103" t="n">
        <v>0</v>
      </c>
      <c r="BP62" s="103" t="n">
        <v>0</v>
      </c>
      <c r="BQ62" s="103" t="n">
        <v>0</v>
      </c>
    </row>
    <row r="63" customFormat="false" ht="12.8" hidden="false" customHeight="false" outlineLevel="0" collapsed="false">
      <c r="A63" s="102" t="n">
        <v>96</v>
      </c>
      <c r="B63" s="103" t="n">
        <v>0</v>
      </c>
      <c r="C63" s="103" t="n">
        <v>1.1766</v>
      </c>
      <c r="D63" s="103" t="n">
        <v>2.3532</v>
      </c>
      <c r="E63" s="103" t="n">
        <v>3.5298</v>
      </c>
      <c r="F63" s="103" t="n">
        <v>4.7064</v>
      </c>
      <c r="G63" s="103" t="n">
        <v>5.883</v>
      </c>
      <c r="H63" s="103" t="n">
        <v>7.0596</v>
      </c>
      <c r="I63" s="103" t="n">
        <v>8.2362</v>
      </c>
      <c r="J63" s="103" t="n">
        <v>9.4128</v>
      </c>
      <c r="K63" s="103" t="n">
        <v>10.35488</v>
      </c>
      <c r="L63" s="103" t="n">
        <v>11.29696</v>
      </c>
      <c r="M63" s="103" t="n">
        <v>12.23904</v>
      </c>
      <c r="N63" s="103" t="n">
        <v>13.18112</v>
      </c>
      <c r="O63" s="103" t="n">
        <v>14.1232</v>
      </c>
      <c r="P63" s="103" t="n">
        <v>14.91872</v>
      </c>
      <c r="Q63" s="103" t="n">
        <v>15.71424</v>
      </c>
      <c r="R63" s="103" t="n">
        <v>16.50976</v>
      </c>
      <c r="S63" s="103" t="n">
        <v>17.30528</v>
      </c>
      <c r="T63" s="103" t="n">
        <v>18.1008</v>
      </c>
      <c r="U63" s="103" t="n">
        <v>18.32348</v>
      </c>
      <c r="V63" s="103" t="n">
        <v>18.54616</v>
      </c>
      <c r="W63" s="103" t="n">
        <v>18.76884</v>
      </c>
      <c r="X63" s="103" t="n">
        <v>18.99152</v>
      </c>
      <c r="Y63" s="103" t="n">
        <v>19.2142</v>
      </c>
      <c r="Z63" s="103" t="n">
        <v>19.52096</v>
      </c>
      <c r="AA63" s="103" t="n">
        <v>19.82772</v>
      </c>
      <c r="AB63" s="103" t="n">
        <v>20.13448</v>
      </c>
      <c r="AC63" s="103" t="n">
        <v>20.44124</v>
      </c>
      <c r="AD63" s="103" t="n">
        <v>20.748</v>
      </c>
      <c r="AE63" s="103" t="n">
        <v>17.784</v>
      </c>
      <c r="AF63" s="103" t="n">
        <v>14.82</v>
      </c>
      <c r="AG63" s="103" t="n">
        <v>11.856</v>
      </c>
      <c r="AH63" s="103" t="n">
        <v>8.892</v>
      </c>
      <c r="AI63" s="103" t="n">
        <v>5.928</v>
      </c>
      <c r="AJ63" s="103" t="n">
        <v>2.964</v>
      </c>
      <c r="AK63" s="103" t="n">
        <v>0</v>
      </c>
      <c r="AL63" s="103" t="n">
        <v>0</v>
      </c>
      <c r="AM63" s="103" t="n">
        <v>0</v>
      </c>
      <c r="AN63" s="103" t="n">
        <v>0</v>
      </c>
      <c r="AO63" s="103" t="n">
        <v>0</v>
      </c>
      <c r="AP63" s="103" t="n">
        <v>0</v>
      </c>
      <c r="AQ63" s="103" t="n">
        <v>0</v>
      </c>
      <c r="AR63" s="103" t="n">
        <v>0</v>
      </c>
      <c r="AS63" s="103" t="n">
        <v>0</v>
      </c>
      <c r="AT63" s="103" t="n">
        <v>0</v>
      </c>
      <c r="AU63" s="103" t="n">
        <v>0</v>
      </c>
      <c r="AV63" s="103" t="n">
        <v>0</v>
      </c>
      <c r="AW63" s="103" t="n">
        <v>0</v>
      </c>
      <c r="AX63" s="103" t="n">
        <v>0</v>
      </c>
      <c r="AY63" s="103" t="n">
        <v>0</v>
      </c>
      <c r="AZ63" s="103" t="n">
        <v>0</v>
      </c>
      <c r="BA63" s="103" t="n">
        <v>19.52096</v>
      </c>
      <c r="BB63" s="103" t="n">
        <v>19.82772</v>
      </c>
      <c r="BC63" s="103" t="n">
        <v>20.13448</v>
      </c>
      <c r="BD63" s="103" t="n">
        <v>20.44124</v>
      </c>
      <c r="BE63" s="103" t="n">
        <v>20.748</v>
      </c>
      <c r="BF63" s="103" t="n">
        <v>17.784</v>
      </c>
      <c r="BG63" s="103" t="n">
        <v>14.82</v>
      </c>
      <c r="BH63" s="103" t="n">
        <v>11.856</v>
      </c>
      <c r="BI63" s="103" t="n">
        <v>8.892</v>
      </c>
      <c r="BJ63" s="103" t="n">
        <v>5.928</v>
      </c>
      <c r="BK63" s="103" t="n">
        <v>2.964</v>
      </c>
      <c r="BL63" s="103" t="n">
        <v>0</v>
      </c>
      <c r="BM63" s="103" t="n">
        <v>0</v>
      </c>
      <c r="BN63" s="103" t="n">
        <v>0</v>
      </c>
      <c r="BO63" s="103" t="n">
        <v>0</v>
      </c>
      <c r="BP63" s="103" t="n">
        <v>0</v>
      </c>
      <c r="BQ63" s="103" t="n">
        <v>0</v>
      </c>
    </row>
    <row r="64" customFormat="false" ht="12.8" hidden="false" customHeight="false" outlineLevel="0" collapsed="false">
      <c r="A64" s="102" t="n">
        <v>97</v>
      </c>
      <c r="B64" s="103" t="n">
        <v>0</v>
      </c>
      <c r="C64" s="103" t="n">
        <v>1.1782</v>
      </c>
      <c r="D64" s="103" t="n">
        <v>2.3564</v>
      </c>
      <c r="E64" s="103" t="n">
        <v>3.5346</v>
      </c>
      <c r="F64" s="103" t="n">
        <v>4.7128</v>
      </c>
      <c r="G64" s="103" t="n">
        <v>5.891</v>
      </c>
      <c r="H64" s="103" t="n">
        <v>7.0692</v>
      </c>
      <c r="I64" s="103" t="n">
        <v>8.2474</v>
      </c>
      <c r="J64" s="103" t="n">
        <v>9.4256</v>
      </c>
      <c r="K64" s="103" t="n">
        <v>10.36876</v>
      </c>
      <c r="L64" s="103" t="n">
        <v>11.31192</v>
      </c>
      <c r="M64" s="103" t="n">
        <v>12.25508</v>
      </c>
      <c r="N64" s="103" t="n">
        <v>13.19824</v>
      </c>
      <c r="O64" s="103" t="n">
        <v>14.1414</v>
      </c>
      <c r="P64" s="103" t="n">
        <v>14.95344</v>
      </c>
      <c r="Q64" s="103" t="n">
        <v>15.76548</v>
      </c>
      <c r="R64" s="103" t="n">
        <v>16.57752</v>
      </c>
      <c r="S64" s="103" t="n">
        <v>17.38956</v>
      </c>
      <c r="T64" s="103" t="n">
        <v>18.2016</v>
      </c>
      <c r="U64" s="103" t="n">
        <v>18.44736</v>
      </c>
      <c r="V64" s="103" t="n">
        <v>18.69312</v>
      </c>
      <c r="W64" s="103" t="n">
        <v>18.93888</v>
      </c>
      <c r="X64" s="103" t="n">
        <v>19.18464</v>
      </c>
      <c r="Y64" s="103" t="n">
        <v>19.4304</v>
      </c>
      <c r="Z64" s="103" t="n">
        <v>19.77792</v>
      </c>
      <c r="AA64" s="103" t="n">
        <v>20.12544</v>
      </c>
      <c r="AB64" s="103" t="n">
        <v>20.47296</v>
      </c>
      <c r="AC64" s="103" t="n">
        <v>20.82048</v>
      </c>
      <c r="AD64" s="103" t="n">
        <v>21.168</v>
      </c>
      <c r="AE64" s="103" t="n">
        <v>18.144</v>
      </c>
      <c r="AF64" s="103" t="n">
        <v>15.12</v>
      </c>
      <c r="AG64" s="103" t="n">
        <v>12.096</v>
      </c>
      <c r="AH64" s="103" t="n">
        <v>9.072</v>
      </c>
      <c r="AI64" s="103" t="n">
        <v>6.048</v>
      </c>
      <c r="AJ64" s="103" t="n">
        <v>3.024</v>
      </c>
      <c r="AK64" s="103" t="n">
        <v>0</v>
      </c>
      <c r="AL64" s="103" t="n">
        <v>0</v>
      </c>
      <c r="AM64" s="103" t="n">
        <v>0</v>
      </c>
      <c r="AN64" s="103" t="n">
        <v>0</v>
      </c>
      <c r="AO64" s="103" t="n">
        <v>0</v>
      </c>
      <c r="AP64" s="103" t="n">
        <v>0</v>
      </c>
      <c r="AQ64" s="103" t="n">
        <v>0</v>
      </c>
      <c r="AR64" s="103" t="n">
        <v>0</v>
      </c>
      <c r="AS64" s="103" t="n">
        <v>0</v>
      </c>
      <c r="AT64" s="103" t="n">
        <v>0</v>
      </c>
      <c r="AU64" s="103" t="n">
        <v>0</v>
      </c>
      <c r="AV64" s="103" t="n">
        <v>0</v>
      </c>
      <c r="AW64" s="103" t="n">
        <v>0</v>
      </c>
      <c r="AX64" s="103" t="n">
        <v>0</v>
      </c>
      <c r="AY64" s="103" t="n">
        <v>0</v>
      </c>
      <c r="AZ64" s="103" t="n">
        <v>0</v>
      </c>
      <c r="BA64" s="103" t="n">
        <v>19.77792</v>
      </c>
      <c r="BB64" s="103" t="n">
        <v>20.12544</v>
      </c>
      <c r="BC64" s="103" t="n">
        <v>20.47296</v>
      </c>
      <c r="BD64" s="103" t="n">
        <v>20.82048</v>
      </c>
      <c r="BE64" s="103" t="n">
        <v>21.168</v>
      </c>
      <c r="BF64" s="103" t="n">
        <v>18.144</v>
      </c>
      <c r="BG64" s="103" t="n">
        <v>15.12</v>
      </c>
      <c r="BH64" s="103" t="n">
        <v>12.096</v>
      </c>
      <c r="BI64" s="103" t="n">
        <v>9.072</v>
      </c>
      <c r="BJ64" s="103" t="n">
        <v>6.048</v>
      </c>
      <c r="BK64" s="103" t="n">
        <v>3.024</v>
      </c>
      <c r="BL64" s="103" t="n">
        <v>0</v>
      </c>
      <c r="BM64" s="103" t="n">
        <v>0</v>
      </c>
      <c r="BN64" s="103" t="n">
        <v>0</v>
      </c>
      <c r="BO64" s="103" t="n">
        <v>0</v>
      </c>
      <c r="BP64" s="103" t="n">
        <v>0</v>
      </c>
      <c r="BQ64" s="103" t="n">
        <v>0</v>
      </c>
    </row>
    <row r="65" customFormat="false" ht="12.8" hidden="false" customHeight="false" outlineLevel="0" collapsed="false">
      <c r="A65" s="102" t="n">
        <v>98</v>
      </c>
      <c r="B65" s="103" t="n">
        <v>0</v>
      </c>
      <c r="C65" s="103" t="n">
        <v>1.1798</v>
      </c>
      <c r="D65" s="103" t="n">
        <v>2.3596</v>
      </c>
      <c r="E65" s="103" t="n">
        <v>3.5394</v>
      </c>
      <c r="F65" s="103" t="n">
        <v>4.7192</v>
      </c>
      <c r="G65" s="103" t="n">
        <v>5.899</v>
      </c>
      <c r="H65" s="103" t="n">
        <v>7.0788</v>
      </c>
      <c r="I65" s="103" t="n">
        <v>8.2586</v>
      </c>
      <c r="J65" s="103" t="n">
        <v>9.4384</v>
      </c>
      <c r="K65" s="103" t="n">
        <v>10.38264</v>
      </c>
      <c r="L65" s="103" t="n">
        <v>11.32688</v>
      </c>
      <c r="M65" s="103" t="n">
        <v>12.27112</v>
      </c>
      <c r="N65" s="103" t="n">
        <v>13.21536</v>
      </c>
      <c r="O65" s="103" t="n">
        <v>14.1596</v>
      </c>
      <c r="P65" s="103" t="n">
        <v>14.98816</v>
      </c>
      <c r="Q65" s="103" t="n">
        <v>15.81672</v>
      </c>
      <c r="R65" s="103" t="n">
        <v>16.64528</v>
      </c>
      <c r="S65" s="103" t="n">
        <v>17.47384</v>
      </c>
      <c r="T65" s="103" t="n">
        <v>18.3024</v>
      </c>
      <c r="U65" s="103" t="n">
        <v>18.57124</v>
      </c>
      <c r="V65" s="103" t="n">
        <v>18.84008</v>
      </c>
      <c r="W65" s="103" t="n">
        <v>19.10892</v>
      </c>
      <c r="X65" s="103" t="n">
        <v>19.37776</v>
      </c>
      <c r="Y65" s="103" t="n">
        <v>19.6466</v>
      </c>
      <c r="Z65" s="103" t="n">
        <v>20.03488</v>
      </c>
      <c r="AA65" s="103" t="n">
        <v>20.42316</v>
      </c>
      <c r="AB65" s="103" t="n">
        <v>20.81144</v>
      </c>
      <c r="AC65" s="103" t="n">
        <v>21.19972</v>
      </c>
      <c r="AD65" s="103" t="n">
        <v>21.588</v>
      </c>
      <c r="AE65" s="103" t="n">
        <v>18.504</v>
      </c>
      <c r="AF65" s="103" t="n">
        <v>15.42</v>
      </c>
      <c r="AG65" s="103" t="n">
        <v>12.336</v>
      </c>
      <c r="AH65" s="103" t="n">
        <v>9.252</v>
      </c>
      <c r="AI65" s="103" t="n">
        <v>6.168</v>
      </c>
      <c r="AJ65" s="103" t="n">
        <v>3.084</v>
      </c>
      <c r="AK65" s="103" t="n">
        <v>0</v>
      </c>
      <c r="AL65" s="103" t="n">
        <v>0</v>
      </c>
      <c r="AM65" s="103" t="n">
        <v>0</v>
      </c>
      <c r="AN65" s="103" t="n">
        <v>0</v>
      </c>
      <c r="AO65" s="103" t="n">
        <v>0</v>
      </c>
      <c r="AP65" s="103" t="n">
        <v>0</v>
      </c>
      <c r="AQ65" s="103" t="n">
        <v>0</v>
      </c>
      <c r="AR65" s="103" t="n">
        <v>0</v>
      </c>
      <c r="AS65" s="103" t="n">
        <v>0</v>
      </c>
      <c r="AT65" s="103" t="n">
        <v>0</v>
      </c>
      <c r="AU65" s="103" t="n">
        <v>0</v>
      </c>
      <c r="AV65" s="103" t="n">
        <v>0</v>
      </c>
      <c r="AW65" s="103" t="n">
        <v>0</v>
      </c>
      <c r="AX65" s="103" t="n">
        <v>0</v>
      </c>
      <c r="AY65" s="103" t="n">
        <v>0</v>
      </c>
      <c r="AZ65" s="103" t="n">
        <v>0</v>
      </c>
      <c r="BA65" s="103" t="n">
        <v>20.03488</v>
      </c>
      <c r="BB65" s="103" t="n">
        <v>20.42316</v>
      </c>
      <c r="BC65" s="103" t="n">
        <v>20.81144</v>
      </c>
      <c r="BD65" s="103" t="n">
        <v>21.19972</v>
      </c>
      <c r="BE65" s="103" t="n">
        <v>21.588</v>
      </c>
      <c r="BF65" s="103" t="n">
        <v>18.504</v>
      </c>
      <c r="BG65" s="103" t="n">
        <v>15.42</v>
      </c>
      <c r="BH65" s="103" t="n">
        <v>12.336</v>
      </c>
      <c r="BI65" s="103" t="n">
        <v>9.252</v>
      </c>
      <c r="BJ65" s="103" t="n">
        <v>6.168</v>
      </c>
      <c r="BK65" s="103" t="n">
        <v>3.084</v>
      </c>
      <c r="BL65" s="103" t="n">
        <v>0</v>
      </c>
      <c r="BM65" s="103" t="n">
        <v>0</v>
      </c>
      <c r="BN65" s="103" t="n">
        <v>0</v>
      </c>
      <c r="BO65" s="103" t="n">
        <v>0</v>
      </c>
      <c r="BP65" s="103" t="n">
        <v>0</v>
      </c>
      <c r="BQ65" s="103" t="n">
        <v>0</v>
      </c>
    </row>
    <row r="66" customFormat="false" ht="12.8" hidden="false" customHeight="false" outlineLevel="0" collapsed="false">
      <c r="A66" s="102" t="n">
        <v>99</v>
      </c>
      <c r="B66" s="103" t="n">
        <v>0</v>
      </c>
      <c r="C66" s="103" t="n">
        <v>1.1814</v>
      </c>
      <c r="D66" s="103" t="n">
        <v>2.3628</v>
      </c>
      <c r="E66" s="103" t="n">
        <v>3.5442</v>
      </c>
      <c r="F66" s="103" t="n">
        <v>4.7256</v>
      </c>
      <c r="G66" s="103" t="n">
        <v>5.907</v>
      </c>
      <c r="H66" s="103" t="n">
        <v>7.0884</v>
      </c>
      <c r="I66" s="103" t="n">
        <v>8.2698</v>
      </c>
      <c r="J66" s="103" t="n">
        <v>9.4512</v>
      </c>
      <c r="K66" s="103" t="n">
        <v>10.39652</v>
      </c>
      <c r="L66" s="103" t="n">
        <v>11.34184</v>
      </c>
      <c r="M66" s="103" t="n">
        <v>12.28716</v>
      </c>
      <c r="N66" s="103" t="n">
        <v>13.23248</v>
      </c>
      <c r="O66" s="103" t="n">
        <v>14.1778</v>
      </c>
      <c r="P66" s="103" t="n">
        <v>15.02288</v>
      </c>
      <c r="Q66" s="103" t="n">
        <v>15.86796</v>
      </c>
      <c r="R66" s="103" t="n">
        <v>16.71304</v>
      </c>
      <c r="S66" s="103" t="n">
        <v>17.55812</v>
      </c>
      <c r="T66" s="103" t="n">
        <v>18.4032</v>
      </c>
      <c r="U66" s="103" t="n">
        <v>18.69512</v>
      </c>
      <c r="V66" s="103" t="n">
        <v>18.98704</v>
      </c>
      <c r="W66" s="103" t="n">
        <v>19.27896</v>
      </c>
      <c r="X66" s="103" t="n">
        <v>19.57088</v>
      </c>
      <c r="Y66" s="103" t="n">
        <v>19.8628</v>
      </c>
      <c r="Z66" s="103" t="n">
        <v>20.29184</v>
      </c>
      <c r="AA66" s="103" t="n">
        <v>20.72088</v>
      </c>
      <c r="AB66" s="103" t="n">
        <v>21.14992</v>
      </c>
      <c r="AC66" s="103" t="n">
        <v>21.57896</v>
      </c>
      <c r="AD66" s="103" t="n">
        <v>22.008</v>
      </c>
      <c r="AE66" s="103" t="n">
        <v>18.864</v>
      </c>
      <c r="AF66" s="103" t="n">
        <v>15.72</v>
      </c>
      <c r="AG66" s="103" t="n">
        <v>12.576</v>
      </c>
      <c r="AH66" s="103" t="n">
        <v>9.432</v>
      </c>
      <c r="AI66" s="103" t="n">
        <v>6.288</v>
      </c>
      <c r="AJ66" s="103" t="n">
        <v>3.144</v>
      </c>
      <c r="AK66" s="103" t="n">
        <v>0</v>
      </c>
      <c r="AL66" s="103" t="n">
        <v>0</v>
      </c>
      <c r="AM66" s="103" t="n">
        <v>0</v>
      </c>
      <c r="AN66" s="103" t="n">
        <v>0</v>
      </c>
      <c r="AO66" s="103" t="n">
        <v>0</v>
      </c>
      <c r="AP66" s="103" t="n">
        <v>0</v>
      </c>
      <c r="AQ66" s="103" t="n">
        <v>0</v>
      </c>
      <c r="AR66" s="103" t="n">
        <v>0</v>
      </c>
      <c r="AS66" s="103" t="n">
        <v>0</v>
      </c>
      <c r="AT66" s="103" t="n">
        <v>0</v>
      </c>
      <c r="AU66" s="103" t="n">
        <v>0</v>
      </c>
      <c r="AV66" s="103" t="n">
        <v>0</v>
      </c>
      <c r="AW66" s="103" t="n">
        <v>0</v>
      </c>
      <c r="AX66" s="103" t="n">
        <v>0</v>
      </c>
      <c r="AY66" s="103" t="n">
        <v>0</v>
      </c>
      <c r="AZ66" s="103" t="n">
        <v>0</v>
      </c>
      <c r="BA66" s="103" t="n">
        <v>20.29184</v>
      </c>
      <c r="BB66" s="103" t="n">
        <v>20.72088</v>
      </c>
      <c r="BC66" s="103" t="n">
        <v>21.14992</v>
      </c>
      <c r="BD66" s="103" t="n">
        <v>21.57896</v>
      </c>
      <c r="BE66" s="103" t="n">
        <v>22.008</v>
      </c>
      <c r="BF66" s="103" t="n">
        <v>18.864</v>
      </c>
      <c r="BG66" s="103" t="n">
        <v>15.72</v>
      </c>
      <c r="BH66" s="103" t="n">
        <v>12.576</v>
      </c>
      <c r="BI66" s="103" t="n">
        <v>9.432</v>
      </c>
      <c r="BJ66" s="103" t="n">
        <v>6.288</v>
      </c>
      <c r="BK66" s="103" t="n">
        <v>3.144</v>
      </c>
      <c r="BL66" s="103" t="n">
        <v>0</v>
      </c>
      <c r="BM66" s="103" t="n">
        <v>0</v>
      </c>
      <c r="BN66" s="103" t="n">
        <v>0</v>
      </c>
      <c r="BO66" s="103" t="n">
        <v>0</v>
      </c>
      <c r="BP66" s="103" t="n">
        <v>0</v>
      </c>
      <c r="BQ66" s="103" t="n">
        <v>0</v>
      </c>
    </row>
    <row r="67" customFormat="false" ht="12.8" hidden="false" customHeight="false" outlineLevel="0" collapsed="false">
      <c r="A67" s="102" t="n">
        <v>100</v>
      </c>
      <c r="B67" s="103" t="n">
        <v>0</v>
      </c>
      <c r="C67" s="103" t="n">
        <v>1.183</v>
      </c>
      <c r="D67" s="103" t="n">
        <v>2.366</v>
      </c>
      <c r="E67" s="103" t="n">
        <v>3.549</v>
      </c>
      <c r="F67" s="103" t="n">
        <v>4.732</v>
      </c>
      <c r="G67" s="103" t="n">
        <v>5.915</v>
      </c>
      <c r="H67" s="103" t="n">
        <v>7.098</v>
      </c>
      <c r="I67" s="103" t="n">
        <v>8.281</v>
      </c>
      <c r="J67" s="103" t="n">
        <v>9.464</v>
      </c>
      <c r="K67" s="103" t="n">
        <v>10.4104</v>
      </c>
      <c r="L67" s="103" t="n">
        <v>11.3568</v>
      </c>
      <c r="M67" s="103" t="n">
        <v>12.3032</v>
      </c>
      <c r="N67" s="103" t="n">
        <v>13.2496</v>
      </c>
      <c r="O67" s="103" t="n">
        <v>14.196</v>
      </c>
      <c r="P67" s="103" t="n">
        <v>15.0576</v>
      </c>
      <c r="Q67" s="103" t="n">
        <v>15.9192</v>
      </c>
      <c r="R67" s="103" t="n">
        <v>16.7808</v>
      </c>
      <c r="S67" s="103" t="n">
        <v>17.6424</v>
      </c>
      <c r="T67" s="103" t="n">
        <v>18.504</v>
      </c>
      <c r="U67" s="103" t="n">
        <v>18.819</v>
      </c>
      <c r="V67" s="103" t="n">
        <v>19.134</v>
      </c>
      <c r="W67" s="103" t="n">
        <v>19.449</v>
      </c>
      <c r="X67" s="103" t="n">
        <v>19.764</v>
      </c>
      <c r="Y67" s="103" t="n">
        <v>20.079</v>
      </c>
      <c r="Z67" s="103" t="n">
        <v>20.5488</v>
      </c>
      <c r="AA67" s="103" t="n">
        <v>21.0186</v>
      </c>
      <c r="AB67" s="103" t="n">
        <v>21.4884</v>
      </c>
      <c r="AC67" s="103" t="n">
        <v>21.9582</v>
      </c>
      <c r="AD67" s="103" t="n">
        <v>22.428</v>
      </c>
      <c r="AE67" s="103" t="n">
        <v>19.224</v>
      </c>
      <c r="AF67" s="103" t="n">
        <v>16.02</v>
      </c>
      <c r="AG67" s="103" t="n">
        <v>12.816</v>
      </c>
      <c r="AH67" s="103" t="n">
        <v>9.612</v>
      </c>
      <c r="AI67" s="103" t="n">
        <v>6.408</v>
      </c>
      <c r="AJ67" s="103" t="n">
        <v>3.204</v>
      </c>
      <c r="AK67" s="103" t="n">
        <v>0</v>
      </c>
      <c r="AL67" s="103" t="n">
        <v>0</v>
      </c>
      <c r="AM67" s="103" t="n">
        <v>0</v>
      </c>
      <c r="AN67" s="103" t="n">
        <v>0</v>
      </c>
      <c r="AO67" s="103" t="n">
        <v>0</v>
      </c>
      <c r="AP67" s="103" t="n">
        <v>0</v>
      </c>
      <c r="AQ67" s="103" t="n">
        <v>0</v>
      </c>
      <c r="AR67" s="103" t="n">
        <v>0</v>
      </c>
      <c r="AS67" s="103" t="n">
        <v>0</v>
      </c>
      <c r="AT67" s="103" t="n">
        <v>0</v>
      </c>
      <c r="AU67" s="103" t="n">
        <v>0</v>
      </c>
      <c r="AV67" s="103" t="n">
        <v>0</v>
      </c>
      <c r="AW67" s="103" t="n">
        <v>0</v>
      </c>
      <c r="AX67" s="103" t="n">
        <v>0</v>
      </c>
      <c r="AY67" s="103" t="n">
        <v>0</v>
      </c>
      <c r="AZ67" s="103" t="n">
        <v>0</v>
      </c>
      <c r="BA67" s="103" t="n">
        <v>20.5488</v>
      </c>
      <c r="BB67" s="103" t="n">
        <v>21.0186</v>
      </c>
      <c r="BC67" s="103" t="n">
        <v>21.4884</v>
      </c>
      <c r="BD67" s="103" t="n">
        <v>21.9582</v>
      </c>
      <c r="BE67" s="103" t="n">
        <v>22.428</v>
      </c>
      <c r="BF67" s="103" t="n">
        <v>19.224</v>
      </c>
      <c r="BG67" s="103" t="n">
        <v>16.02</v>
      </c>
      <c r="BH67" s="103" t="n">
        <v>12.816</v>
      </c>
      <c r="BI67" s="103" t="n">
        <v>9.612</v>
      </c>
      <c r="BJ67" s="103" t="n">
        <v>6.408</v>
      </c>
      <c r="BK67" s="103" t="n">
        <v>3.204</v>
      </c>
      <c r="BL67" s="103" t="n">
        <v>0</v>
      </c>
      <c r="BM67" s="103" t="n">
        <v>0</v>
      </c>
      <c r="BN67" s="103" t="n">
        <v>0</v>
      </c>
      <c r="BO67" s="103" t="n">
        <v>0</v>
      </c>
      <c r="BP67" s="103" t="n">
        <v>0</v>
      </c>
      <c r="BQ67" s="103" t="n">
        <v>0</v>
      </c>
    </row>
    <row r="68" customFormat="false" ht="12.8" hidden="false" customHeight="false" outlineLevel="0" collapsed="false">
      <c r="A68" s="102" t="n">
        <v>101</v>
      </c>
      <c r="B68" s="103" t="n">
        <v>0</v>
      </c>
      <c r="C68" s="103" t="n">
        <v>1.1842</v>
      </c>
      <c r="D68" s="103" t="n">
        <v>2.3684</v>
      </c>
      <c r="E68" s="103" t="n">
        <v>3.5526</v>
      </c>
      <c r="F68" s="103" t="n">
        <v>4.7368</v>
      </c>
      <c r="G68" s="103" t="n">
        <v>5.921</v>
      </c>
      <c r="H68" s="103" t="n">
        <v>7.1052</v>
      </c>
      <c r="I68" s="103" t="n">
        <v>8.2894</v>
      </c>
      <c r="J68" s="103" t="n">
        <v>9.4736</v>
      </c>
      <c r="K68" s="103" t="n">
        <v>10.42224</v>
      </c>
      <c r="L68" s="103" t="n">
        <v>11.37088</v>
      </c>
      <c r="M68" s="103" t="n">
        <v>12.31952</v>
      </c>
      <c r="N68" s="103" t="n">
        <v>13.26816</v>
      </c>
      <c r="O68" s="103" t="n">
        <v>14.2168</v>
      </c>
      <c r="P68" s="103" t="n">
        <v>15.0944</v>
      </c>
      <c r="Q68" s="103" t="n">
        <v>15.972</v>
      </c>
      <c r="R68" s="103" t="n">
        <v>16.8496</v>
      </c>
      <c r="S68" s="103" t="n">
        <v>17.7272</v>
      </c>
      <c r="T68" s="103" t="n">
        <v>18.6048</v>
      </c>
      <c r="U68" s="103" t="n">
        <v>18.9438</v>
      </c>
      <c r="V68" s="103" t="n">
        <v>19.2828</v>
      </c>
      <c r="W68" s="103" t="n">
        <v>19.6218</v>
      </c>
      <c r="X68" s="103" t="n">
        <v>19.9608</v>
      </c>
      <c r="Y68" s="103" t="n">
        <v>20.2998</v>
      </c>
      <c r="Z68" s="103" t="n">
        <v>20.80944</v>
      </c>
      <c r="AA68" s="103" t="n">
        <v>21.31908</v>
      </c>
      <c r="AB68" s="103" t="n">
        <v>21.82872</v>
      </c>
      <c r="AC68" s="103" t="n">
        <v>22.33836</v>
      </c>
      <c r="AD68" s="103" t="n">
        <v>22.848</v>
      </c>
      <c r="AE68" s="103" t="n">
        <v>19.584</v>
      </c>
      <c r="AF68" s="103" t="n">
        <v>16.32</v>
      </c>
      <c r="AG68" s="103" t="n">
        <v>13.056</v>
      </c>
      <c r="AH68" s="103" t="n">
        <v>9.792</v>
      </c>
      <c r="AI68" s="103" t="n">
        <v>6.528</v>
      </c>
      <c r="AJ68" s="103" t="n">
        <v>3.264</v>
      </c>
      <c r="AK68" s="103" t="n">
        <v>0</v>
      </c>
      <c r="AL68" s="103" t="n">
        <v>0</v>
      </c>
      <c r="AM68" s="103" t="n">
        <v>0</v>
      </c>
      <c r="AN68" s="103" t="n">
        <v>0</v>
      </c>
      <c r="AO68" s="103" t="n">
        <v>0</v>
      </c>
      <c r="AP68" s="103" t="n">
        <v>0</v>
      </c>
      <c r="AQ68" s="103" t="n">
        <v>0</v>
      </c>
      <c r="AR68" s="103" t="n">
        <v>0</v>
      </c>
      <c r="AS68" s="103" t="n">
        <v>0</v>
      </c>
      <c r="AT68" s="103" t="n">
        <v>0</v>
      </c>
      <c r="AU68" s="103" t="n">
        <v>0</v>
      </c>
      <c r="AV68" s="103" t="n">
        <v>0</v>
      </c>
      <c r="AW68" s="103" t="n">
        <v>0</v>
      </c>
      <c r="AX68" s="103" t="n">
        <v>0</v>
      </c>
      <c r="AY68" s="103" t="n">
        <v>0</v>
      </c>
      <c r="AZ68" s="103" t="n">
        <v>0</v>
      </c>
      <c r="BA68" s="103" t="n">
        <v>20.80944</v>
      </c>
      <c r="BB68" s="103" t="n">
        <v>21.31908</v>
      </c>
      <c r="BC68" s="103" t="n">
        <v>21.82872</v>
      </c>
      <c r="BD68" s="103" t="n">
        <v>22.33836</v>
      </c>
      <c r="BE68" s="103" t="n">
        <v>22.848</v>
      </c>
      <c r="BF68" s="103" t="n">
        <v>19.584</v>
      </c>
      <c r="BG68" s="103" t="n">
        <v>16.32</v>
      </c>
      <c r="BH68" s="103" t="n">
        <v>13.056</v>
      </c>
      <c r="BI68" s="103" t="n">
        <v>9.792</v>
      </c>
      <c r="BJ68" s="103" t="n">
        <v>6.528</v>
      </c>
      <c r="BK68" s="103" t="n">
        <v>3.264</v>
      </c>
      <c r="BL68" s="103" t="n">
        <v>0</v>
      </c>
      <c r="BM68" s="103" t="n">
        <v>0</v>
      </c>
      <c r="BN68" s="103" t="n">
        <v>0</v>
      </c>
      <c r="BO68" s="103" t="n">
        <v>0</v>
      </c>
      <c r="BP68" s="103" t="n">
        <v>0</v>
      </c>
      <c r="BQ68" s="103" t="n">
        <v>0</v>
      </c>
    </row>
    <row r="69" customFormat="false" ht="12.8" hidden="false" customHeight="false" outlineLevel="0" collapsed="false">
      <c r="A69" s="102" t="n">
        <v>102</v>
      </c>
      <c r="B69" s="103" t="n">
        <v>0</v>
      </c>
      <c r="C69" s="103" t="n">
        <v>1.1854</v>
      </c>
      <c r="D69" s="103" t="n">
        <v>2.3708</v>
      </c>
      <c r="E69" s="103" t="n">
        <v>3.5562</v>
      </c>
      <c r="F69" s="103" t="n">
        <v>4.7416</v>
      </c>
      <c r="G69" s="103" t="n">
        <v>5.927</v>
      </c>
      <c r="H69" s="103" t="n">
        <v>7.1124</v>
      </c>
      <c r="I69" s="103" t="n">
        <v>8.2978</v>
      </c>
      <c r="J69" s="103" t="n">
        <v>9.4832</v>
      </c>
      <c r="K69" s="103" t="n">
        <v>10.43408</v>
      </c>
      <c r="L69" s="103" t="n">
        <v>11.38496</v>
      </c>
      <c r="M69" s="103" t="n">
        <v>12.33584</v>
      </c>
      <c r="N69" s="103" t="n">
        <v>13.28672</v>
      </c>
      <c r="O69" s="103" t="n">
        <v>14.2376</v>
      </c>
      <c r="P69" s="103" t="n">
        <v>15.1312</v>
      </c>
      <c r="Q69" s="103" t="n">
        <v>16.0248</v>
      </c>
      <c r="R69" s="103" t="n">
        <v>16.9184</v>
      </c>
      <c r="S69" s="103" t="n">
        <v>17.812</v>
      </c>
      <c r="T69" s="103" t="n">
        <v>18.7056</v>
      </c>
      <c r="U69" s="103" t="n">
        <v>19.0686</v>
      </c>
      <c r="V69" s="103" t="n">
        <v>19.4316</v>
      </c>
      <c r="W69" s="103" t="n">
        <v>19.7946</v>
      </c>
      <c r="X69" s="103" t="n">
        <v>20.1576</v>
      </c>
      <c r="Y69" s="103" t="n">
        <v>20.5206</v>
      </c>
      <c r="Z69" s="103" t="n">
        <v>21.07008</v>
      </c>
      <c r="AA69" s="103" t="n">
        <v>21.61956</v>
      </c>
      <c r="AB69" s="103" t="n">
        <v>22.16904</v>
      </c>
      <c r="AC69" s="103" t="n">
        <v>22.71852</v>
      </c>
      <c r="AD69" s="103" t="n">
        <v>23.268</v>
      </c>
      <c r="AE69" s="103" t="n">
        <v>19.944</v>
      </c>
      <c r="AF69" s="103" t="n">
        <v>16.62</v>
      </c>
      <c r="AG69" s="103" t="n">
        <v>13.296</v>
      </c>
      <c r="AH69" s="103" t="n">
        <v>9.972</v>
      </c>
      <c r="AI69" s="103" t="n">
        <v>6.648</v>
      </c>
      <c r="AJ69" s="103" t="n">
        <v>3.324</v>
      </c>
      <c r="AK69" s="103" t="n">
        <v>0</v>
      </c>
      <c r="AL69" s="103" t="n">
        <v>0</v>
      </c>
      <c r="AM69" s="103" t="n">
        <v>0</v>
      </c>
      <c r="AN69" s="103" t="n">
        <v>0</v>
      </c>
      <c r="AO69" s="103" t="n">
        <v>0</v>
      </c>
      <c r="AP69" s="103" t="n">
        <v>0</v>
      </c>
      <c r="AQ69" s="103" t="n">
        <v>0</v>
      </c>
      <c r="AR69" s="103" t="n">
        <v>0</v>
      </c>
      <c r="AS69" s="103" t="n">
        <v>0</v>
      </c>
      <c r="AT69" s="103" t="n">
        <v>0</v>
      </c>
      <c r="AU69" s="103" t="n">
        <v>0</v>
      </c>
      <c r="AV69" s="103" t="n">
        <v>0</v>
      </c>
      <c r="AW69" s="103" t="n">
        <v>0</v>
      </c>
      <c r="AX69" s="103" t="n">
        <v>0</v>
      </c>
      <c r="AY69" s="103" t="n">
        <v>0</v>
      </c>
      <c r="AZ69" s="103" t="n">
        <v>0</v>
      </c>
      <c r="BA69" s="103" t="n">
        <v>21.07008</v>
      </c>
      <c r="BB69" s="103" t="n">
        <v>21.61956</v>
      </c>
      <c r="BC69" s="103" t="n">
        <v>22.16904</v>
      </c>
      <c r="BD69" s="103" t="n">
        <v>22.71852</v>
      </c>
      <c r="BE69" s="103" t="n">
        <v>23.268</v>
      </c>
      <c r="BF69" s="103" t="n">
        <v>19.944</v>
      </c>
      <c r="BG69" s="103" t="n">
        <v>16.62</v>
      </c>
      <c r="BH69" s="103" t="n">
        <v>13.296</v>
      </c>
      <c r="BI69" s="103" t="n">
        <v>9.972</v>
      </c>
      <c r="BJ69" s="103" t="n">
        <v>6.648</v>
      </c>
      <c r="BK69" s="103" t="n">
        <v>3.324</v>
      </c>
      <c r="BL69" s="103" t="n">
        <v>0</v>
      </c>
      <c r="BM69" s="103" t="n">
        <v>0</v>
      </c>
      <c r="BN69" s="103" t="n">
        <v>0</v>
      </c>
      <c r="BO69" s="103" t="n">
        <v>0</v>
      </c>
      <c r="BP69" s="103" t="n">
        <v>0</v>
      </c>
      <c r="BQ69" s="103" t="n">
        <v>0</v>
      </c>
    </row>
    <row r="70" customFormat="false" ht="12.8" hidden="false" customHeight="false" outlineLevel="0" collapsed="false">
      <c r="A70" s="102" t="n">
        <v>103</v>
      </c>
      <c r="B70" s="103" t="n">
        <v>0</v>
      </c>
      <c r="C70" s="103" t="n">
        <v>1.1866</v>
      </c>
      <c r="D70" s="103" t="n">
        <v>2.3732</v>
      </c>
      <c r="E70" s="103" t="n">
        <v>3.5598</v>
      </c>
      <c r="F70" s="103" t="n">
        <v>4.7464</v>
      </c>
      <c r="G70" s="103" t="n">
        <v>5.933</v>
      </c>
      <c r="H70" s="103" t="n">
        <v>7.1196</v>
      </c>
      <c r="I70" s="103" t="n">
        <v>8.3062</v>
      </c>
      <c r="J70" s="103" t="n">
        <v>9.4928</v>
      </c>
      <c r="K70" s="103" t="n">
        <v>10.44592</v>
      </c>
      <c r="L70" s="103" t="n">
        <v>11.39904</v>
      </c>
      <c r="M70" s="103" t="n">
        <v>12.35216</v>
      </c>
      <c r="N70" s="103" t="n">
        <v>13.30528</v>
      </c>
      <c r="O70" s="103" t="n">
        <v>14.2584</v>
      </c>
      <c r="P70" s="103" t="n">
        <v>15.168</v>
      </c>
      <c r="Q70" s="103" t="n">
        <v>16.0776</v>
      </c>
      <c r="R70" s="103" t="n">
        <v>16.9872</v>
      </c>
      <c r="S70" s="103" t="n">
        <v>17.8968</v>
      </c>
      <c r="T70" s="103" t="n">
        <v>18.8064</v>
      </c>
      <c r="U70" s="103" t="n">
        <v>19.1934</v>
      </c>
      <c r="V70" s="103" t="n">
        <v>19.5804</v>
      </c>
      <c r="W70" s="103" t="n">
        <v>19.9674</v>
      </c>
      <c r="X70" s="103" t="n">
        <v>20.3544</v>
      </c>
      <c r="Y70" s="103" t="n">
        <v>20.7414</v>
      </c>
      <c r="Z70" s="103" t="n">
        <v>21.33072</v>
      </c>
      <c r="AA70" s="103" t="n">
        <v>21.92004</v>
      </c>
      <c r="AB70" s="103" t="n">
        <v>22.50936</v>
      </c>
      <c r="AC70" s="103" t="n">
        <v>23.09868</v>
      </c>
      <c r="AD70" s="103" t="n">
        <v>23.688</v>
      </c>
      <c r="AE70" s="103" t="n">
        <v>20.304</v>
      </c>
      <c r="AF70" s="103" t="n">
        <v>16.92</v>
      </c>
      <c r="AG70" s="103" t="n">
        <v>13.536</v>
      </c>
      <c r="AH70" s="103" t="n">
        <v>10.152</v>
      </c>
      <c r="AI70" s="103" t="n">
        <v>6.768</v>
      </c>
      <c r="AJ70" s="103" t="n">
        <v>3.384</v>
      </c>
      <c r="AK70" s="103" t="n">
        <v>0</v>
      </c>
      <c r="AL70" s="103" t="n">
        <v>0</v>
      </c>
      <c r="AM70" s="103" t="n">
        <v>0</v>
      </c>
      <c r="AN70" s="103" t="n">
        <v>0</v>
      </c>
      <c r="AO70" s="103" t="n">
        <v>0</v>
      </c>
      <c r="AP70" s="103" t="n">
        <v>0</v>
      </c>
      <c r="AQ70" s="103" t="n">
        <v>0</v>
      </c>
      <c r="AR70" s="103" t="n">
        <v>0</v>
      </c>
      <c r="AS70" s="103" t="n">
        <v>0</v>
      </c>
      <c r="AT70" s="103" t="n">
        <v>0</v>
      </c>
      <c r="AU70" s="103" t="n">
        <v>0</v>
      </c>
      <c r="AV70" s="103" t="n">
        <v>0</v>
      </c>
      <c r="AW70" s="103" t="n">
        <v>0</v>
      </c>
      <c r="AX70" s="103" t="n">
        <v>0</v>
      </c>
      <c r="AY70" s="103" t="n">
        <v>0</v>
      </c>
      <c r="AZ70" s="103" t="n">
        <v>0</v>
      </c>
      <c r="BA70" s="103" t="n">
        <v>21.33072</v>
      </c>
      <c r="BB70" s="103" t="n">
        <v>21.92004</v>
      </c>
      <c r="BC70" s="103" t="n">
        <v>22.50936</v>
      </c>
      <c r="BD70" s="103" t="n">
        <v>23.09868</v>
      </c>
      <c r="BE70" s="103" t="n">
        <v>23.688</v>
      </c>
      <c r="BF70" s="103" t="n">
        <v>20.304</v>
      </c>
      <c r="BG70" s="103" t="n">
        <v>16.92</v>
      </c>
      <c r="BH70" s="103" t="n">
        <v>13.536</v>
      </c>
      <c r="BI70" s="103" t="n">
        <v>10.152</v>
      </c>
      <c r="BJ70" s="103" t="n">
        <v>6.768</v>
      </c>
      <c r="BK70" s="103" t="n">
        <v>3.384</v>
      </c>
      <c r="BL70" s="103" t="n">
        <v>0</v>
      </c>
      <c r="BM70" s="103" t="n">
        <v>0</v>
      </c>
      <c r="BN70" s="103" t="n">
        <v>0</v>
      </c>
      <c r="BO70" s="103" t="n">
        <v>0</v>
      </c>
      <c r="BP70" s="103" t="n">
        <v>0</v>
      </c>
      <c r="BQ70" s="103" t="n">
        <v>0</v>
      </c>
    </row>
    <row r="71" customFormat="false" ht="12.8" hidden="false" customHeight="false" outlineLevel="0" collapsed="false">
      <c r="A71" s="102" t="n">
        <v>104</v>
      </c>
      <c r="B71" s="103" t="n">
        <v>0</v>
      </c>
      <c r="C71" s="103" t="n">
        <v>1.1878</v>
      </c>
      <c r="D71" s="103" t="n">
        <v>2.3756</v>
      </c>
      <c r="E71" s="103" t="n">
        <v>3.5634</v>
      </c>
      <c r="F71" s="103" t="n">
        <v>4.7512</v>
      </c>
      <c r="G71" s="103" t="n">
        <v>5.939</v>
      </c>
      <c r="H71" s="103" t="n">
        <v>7.1268</v>
      </c>
      <c r="I71" s="103" t="n">
        <v>8.3146</v>
      </c>
      <c r="J71" s="103" t="n">
        <v>9.5024</v>
      </c>
      <c r="K71" s="103" t="n">
        <v>10.45776</v>
      </c>
      <c r="L71" s="103" t="n">
        <v>11.41312</v>
      </c>
      <c r="M71" s="103" t="n">
        <v>12.36848</v>
      </c>
      <c r="N71" s="103" t="n">
        <v>13.32384</v>
      </c>
      <c r="O71" s="103" t="n">
        <v>14.2792</v>
      </c>
      <c r="P71" s="103" t="n">
        <v>15.2048</v>
      </c>
      <c r="Q71" s="103" t="n">
        <v>16.1304</v>
      </c>
      <c r="R71" s="103" t="n">
        <v>17.056</v>
      </c>
      <c r="S71" s="103" t="n">
        <v>17.9816</v>
      </c>
      <c r="T71" s="103" t="n">
        <v>18.9072</v>
      </c>
      <c r="U71" s="103" t="n">
        <v>19.3182</v>
      </c>
      <c r="V71" s="103" t="n">
        <v>19.7292</v>
      </c>
      <c r="W71" s="103" t="n">
        <v>20.1402</v>
      </c>
      <c r="X71" s="103" t="n">
        <v>20.5512</v>
      </c>
      <c r="Y71" s="103" t="n">
        <v>20.9622</v>
      </c>
      <c r="Z71" s="103" t="n">
        <v>21.59136</v>
      </c>
      <c r="AA71" s="103" t="n">
        <v>22.22052</v>
      </c>
      <c r="AB71" s="103" t="n">
        <v>22.84968</v>
      </c>
      <c r="AC71" s="103" t="n">
        <v>23.47884</v>
      </c>
      <c r="AD71" s="103" t="n">
        <v>24.108</v>
      </c>
      <c r="AE71" s="103" t="n">
        <v>20.664</v>
      </c>
      <c r="AF71" s="103" t="n">
        <v>17.22</v>
      </c>
      <c r="AG71" s="103" t="n">
        <v>13.776</v>
      </c>
      <c r="AH71" s="103" t="n">
        <v>10.332</v>
      </c>
      <c r="AI71" s="103" t="n">
        <v>6.888</v>
      </c>
      <c r="AJ71" s="103" t="n">
        <v>3.444</v>
      </c>
      <c r="AK71" s="103" t="n">
        <v>0</v>
      </c>
      <c r="AL71" s="103" t="n">
        <v>0</v>
      </c>
      <c r="AM71" s="103" t="n">
        <v>0</v>
      </c>
      <c r="AN71" s="103" t="n">
        <v>0</v>
      </c>
      <c r="AO71" s="103" t="n">
        <v>0</v>
      </c>
      <c r="AP71" s="103" t="n">
        <v>0</v>
      </c>
      <c r="AQ71" s="103" t="n">
        <v>0</v>
      </c>
      <c r="AR71" s="103" t="n">
        <v>0</v>
      </c>
      <c r="AS71" s="103" t="n">
        <v>0</v>
      </c>
      <c r="AT71" s="103" t="n">
        <v>0</v>
      </c>
      <c r="AU71" s="103" t="n">
        <v>0</v>
      </c>
      <c r="AV71" s="103" t="n">
        <v>0</v>
      </c>
      <c r="AW71" s="103" t="n">
        <v>0</v>
      </c>
      <c r="AX71" s="103" t="n">
        <v>0</v>
      </c>
      <c r="AY71" s="103" t="n">
        <v>0</v>
      </c>
      <c r="AZ71" s="103" t="n">
        <v>0</v>
      </c>
      <c r="BA71" s="103" t="n">
        <v>21.59136</v>
      </c>
      <c r="BB71" s="103" t="n">
        <v>22.22052</v>
      </c>
      <c r="BC71" s="103" t="n">
        <v>22.84968</v>
      </c>
      <c r="BD71" s="103" t="n">
        <v>23.47884</v>
      </c>
      <c r="BE71" s="103" t="n">
        <v>24.108</v>
      </c>
      <c r="BF71" s="103" t="n">
        <v>20.664</v>
      </c>
      <c r="BG71" s="103" t="n">
        <v>17.22</v>
      </c>
      <c r="BH71" s="103" t="n">
        <v>13.776</v>
      </c>
      <c r="BI71" s="103" t="n">
        <v>10.332</v>
      </c>
      <c r="BJ71" s="103" t="n">
        <v>6.888</v>
      </c>
      <c r="BK71" s="103" t="n">
        <v>3.444</v>
      </c>
      <c r="BL71" s="103" t="n">
        <v>0</v>
      </c>
      <c r="BM71" s="103" t="n">
        <v>0</v>
      </c>
      <c r="BN71" s="103" t="n">
        <v>0</v>
      </c>
      <c r="BO71" s="103" t="n">
        <v>0</v>
      </c>
      <c r="BP71" s="103" t="n">
        <v>0</v>
      </c>
      <c r="BQ71" s="103" t="n">
        <v>0</v>
      </c>
    </row>
    <row r="72" customFormat="false" ht="12.8" hidden="false" customHeight="false" outlineLevel="0" collapsed="false">
      <c r="A72" s="102" t="n">
        <v>105</v>
      </c>
      <c r="B72" s="103" t="n">
        <v>0</v>
      </c>
      <c r="C72" s="103" t="n">
        <v>1.189</v>
      </c>
      <c r="D72" s="103" t="n">
        <v>2.378</v>
      </c>
      <c r="E72" s="103" t="n">
        <v>3.567</v>
      </c>
      <c r="F72" s="103" t="n">
        <v>4.756</v>
      </c>
      <c r="G72" s="103" t="n">
        <v>5.945</v>
      </c>
      <c r="H72" s="103" t="n">
        <v>7.134</v>
      </c>
      <c r="I72" s="103" t="n">
        <v>8.323</v>
      </c>
      <c r="J72" s="103" t="n">
        <v>9.512</v>
      </c>
      <c r="K72" s="103" t="n">
        <v>10.4696</v>
      </c>
      <c r="L72" s="103" t="n">
        <v>11.4272</v>
      </c>
      <c r="M72" s="103" t="n">
        <v>12.3848</v>
      </c>
      <c r="N72" s="103" t="n">
        <v>13.3424</v>
      </c>
      <c r="O72" s="103" t="n">
        <v>14.3</v>
      </c>
      <c r="P72" s="103" t="n">
        <v>15.2416</v>
      </c>
      <c r="Q72" s="103" t="n">
        <v>16.1832</v>
      </c>
      <c r="R72" s="103" t="n">
        <v>17.1248</v>
      </c>
      <c r="S72" s="103" t="n">
        <v>18.0664</v>
      </c>
      <c r="T72" s="103" t="n">
        <v>19.008</v>
      </c>
      <c r="U72" s="103" t="n">
        <v>19.443</v>
      </c>
      <c r="V72" s="103" t="n">
        <v>19.878</v>
      </c>
      <c r="W72" s="103" t="n">
        <v>20.313</v>
      </c>
      <c r="X72" s="103" t="n">
        <v>20.748</v>
      </c>
      <c r="Y72" s="103" t="n">
        <v>21.183</v>
      </c>
      <c r="Z72" s="103" t="n">
        <v>21.852</v>
      </c>
      <c r="AA72" s="103" t="n">
        <v>22.521</v>
      </c>
      <c r="AB72" s="103" t="n">
        <v>23.19</v>
      </c>
      <c r="AC72" s="103" t="n">
        <v>23.859</v>
      </c>
      <c r="AD72" s="103" t="n">
        <v>24.528</v>
      </c>
      <c r="AE72" s="103" t="n">
        <v>21.024</v>
      </c>
      <c r="AF72" s="103" t="n">
        <v>17.52</v>
      </c>
      <c r="AG72" s="103" t="n">
        <v>14.016</v>
      </c>
      <c r="AH72" s="103" t="n">
        <v>10.512</v>
      </c>
      <c r="AI72" s="103" t="n">
        <v>7.008</v>
      </c>
      <c r="AJ72" s="103" t="n">
        <v>3.504</v>
      </c>
      <c r="AK72" s="103" t="n">
        <v>0</v>
      </c>
      <c r="AL72" s="103" t="n">
        <v>0</v>
      </c>
      <c r="AM72" s="103" t="n">
        <v>0</v>
      </c>
      <c r="AN72" s="103" t="n">
        <v>0</v>
      </c>
      <c r="AO72" s="103" t="n">
        <v>0</v>
      </c>
      <c r="AP72" s="103" t="n">
        <v>0</v>
      </c>
      <c r="AQ72" s="103" t="n">
        <v>0</v>
      </c>
      <c r="AR72" s="103" t="n">
        <v>0</v>
      </c>
      <c r="AS72" s="103" t="n">
        <v>0</v>
      </c>
      <c r="AT72" s="103" t="n">
        <v>0</v>
      </c>
      <c r="AU72" s="103" t="n">
        <v>0</v>
      </c>
      <c r="AV72" s="103" t="n">
        <v>0</v>
      </c>
      <c r="AW72" s="103" t="n">
        <v>0</v>
      </c>
      <c r="AX72" s="103" t="n">
        <v>0</v>
      </c>
      <c r="AY72" s="103" t="n">
        <v>0</v>
      </c>
      <c r="AZ72" s="103" t="n">
        <v>0</v>
      </c>
      <c r="BA72" s="103" t="n">
        <v>21.852</v>
      </c>
      <c r="BB72" s="103" t="n">
        <v>22.521</v>
      </c>
      <c r="BC72" s="103" t="n">
        <v>23.19</v>
      </c>
      <c r="BD72" s="103" t="n">
        <v>23.859</v>
      </c>
      <c r="BE72" s="103" t="n">
        <v>24.528</v>
      </c>
      <c r="BF72" s="103" t="n">
        <v>21.024</v>
      </c>
      <c r="BG72" s="103" t="n">
        <v>17.52</v>
      </c>
      <c r="BH72" s="103" t="n">
        <v>14.016</v>
      </c>
      <c r="BI72" s="103" t="n">
        <v>10.512</v>
      </c>
      <c r="BJ72" s="103" t="n">
        <v>7.008</v>
      </c>
      <c r="BK72" s="103" t="n">
        <v>3.504</v>
      </c>
      <c r="BL72" s="103" t="n">
        <v>0</v>
      </c>
      <c r="BM72" s="103" t="n">
        <v>0</v>
      </c>
      <c r="BN72" s="103" t="n">
        <v>0</v>
      </c>
      <c r="BO72" s="103" t="n">
        <v>0</v>
      </c>
      <c r="BP72" s="103" t="n">
        <v>0</v>
      </c>
      <c r="BQ72" s="103" t="n">
        <v>0</v>
      </c>
    </row>
    <row r="73" customFormat="false" ht="12.8" hidden="false" customHeight="false" outlineLevel="0" collapsed="false">
      <c r="A73" s="102" t="n">
        <v>106</v>
      </c>
      <c r="B73" s="103" t="n">
        <v>0</v>
      </c>
      <c r="C73" s="103" t="n">
        <v>1.1912</v>
      </c>
      <c r="D73" s="103" t="n">
        <v>2.3824</v>
      </c>
      <c r="E73" s="103" t="n">
        <v>3.5736</v>
      </c>
      <c r="F73" s="103" t="n">
        <v>4.7648</v>
      </c>
      <c r="G73" s="103" t="n">
        <v>5.956</v>
      </c>
      <c r="H73" s="103" t="n">
        <v>7.1472</v>
      </c>
      <c r="I73" s="103" t="n">
        <v>8.3384</v>
      </c>
      <c r="J73" s="103" t="n">
        <v>9.5296</v>
      </c>
      <c r="K73" s="103" t="n">
        <v>10.48784</v>
      </c>
      <c r="L73" s="103" t="n">
        <v>11.44608</v>
      </c>
      <c r="M73" s="103" t="n">
        <v>12.40432</v>
      </c>
      <c r="N73" s="103" t="n">
        <v>13.36256</v>
      </c>
      <c r="O73" s="103" t="n">
        <v>14.3208</v>
      </c>
      <c r="P73" s="103" t="n">
        <v>15.27768</v>
      </c>
      <c r="Q73" s="103" t="n">
        <v>16.23456</v>
      </c>
      <c r="R73" s="103" t="n">
        <v>17.19144</v>
      </c>
      <c r="S73" s="103" t="n">
        <v>18.14832</v>
      </c>
      <c r="T73" s="103" t="n">
        <v>19.1052</v>
      </c>
      <c r="U73" s="103" t="n">
        <v>19.564</v>
      </c>
      <c r="V73" s="103" t="n">
        <v>20.0228</v>
      </c>
      <c r="W73" s="103" t="n">
        <v>20.4816</v>
      </c>
      <c r="X73" s="103" t="n">
        <v>20.9404</v>
      </c>
      <c r="Y73" s="103" t="n">
        <v>21.3992</v>
      </c>
      <c r="Z73" s="103" t="n">
        <v>22.0888</v>
      </c>
      <c r="AA73" s="103" t="n">
        <v>22.7784</v>
      </c>
      <c r="AB73" s="103" t="n">
        <v>23.468</v>
      </c>
      <c r="AC73" s="103" t="n">
        <v>24.1576</v>
      </c>
      <c r="AD73" s="103" t="n">
        <v>24.8472</v>
      </c>
      <c r="AE73" s="103" t="n">
        <v>21.409029</v>
      </c>
      <c r="AF73" s="103" t="n">
        <v>17.970858</v>
      </c>
      <c r="AG73" s="103" t="n">
        <v>14.532686</v>
      </c>
      <c r="AH73" s="103" t="n">
        <v>11.094514</v>
      </c>
      <c r="AI73" s="103" t="n">
        <v>7.656342</v>
      </c>
      <c r="AJ73" s="103" t="n">
        <v>4.218172</v>
      </c>
      <c r="AK73" s="103" t="n">
        <v>0.78</v>
      </c>
      <c r="AL73" s="103" t="n">
        <v>0.624</v>
      </c>
      <c r="AM73" s="103" t="n">
        <v>0.468</v>
      </c>
      <c r="AN73" s="103" t="n">
        <v>0.312</v>
      </c>
      <c r="AO73" s="103" t="n">
        <v>0.156</v>
      </c>
      <c r="AP73" s="103" t="n">
        <v>0</v>
      </c>
      <c r="AQ73" s="103" t="n">
        <v>-0.156</v>
      </c>
      <c r="AR73" s="103" t="n">
        <v>-0.312</v>
      </c>
      <c r="AS73" s="103" t="n">
        <v>-0.468</v>
      </c>
      <c r="AT73" s="103" t="n">
        <v>-0.624</v>
      </c>
      <c r="AU73" s="103" t="n">
        <v>-0.78</v>
      </c>
      <c r="AV73" s="103" t="n">
        <v>-0.936</v>
      </c>
      <c r="AW73" s="103" t="n">
        <v>-1.092</v>
      </c>
      <c r="AX73" s="103" t="n">
        <v>-1.248</v>
      </c>
      <c r="AY73" s="103" t="n">
        <v>-1.404</v>
      </c>
      <c r="AZ73" s="103" t="n">
        <v>-1.56</v>
      </c>
      <c r="BA73" s="103" t="n">
        <v>22.0888</v>
      </c>
      <c r="BB73" s="103" t="n">
        <v>22.7784</v>
      </c>
      <c r="BC73" s="103" t="n">
        <v>23.468</v>
      </c>
      <c r="BD73" s="103" t="n">
        <v>24.1576</v>
      </c>
      <c r="BE73" s="103" t="n">
        <v>24.8472</v>
      </c>
      <c r="BF73" s="103" t="n">
        <v>21.409029</v>
      </c>
      <c r="BG73" s="103" t="n">
        <v>17.970858</v>
      </c>
      <c r="BH73" s="103" t="n">
        <v>14.532686</v>
      </c>
      <c r="BI73" s="103" t="n">
        <v>11.094514</v>
      </c>
      <c r="BJ73" s="103" t="n">
        <v>7.656342</v>
      </c>
      <c r="BK73" s="103" t="n">
        <v>4.218172</v>
      </c>
      <c r="BL73" s="103" t="n">
        <v>0.78</v>
      </c>
      <c r="BM73" s="103" t="n">
        <v>0.624</v>
      </c>
      <c r="BN73" s="103" t="n">
        <v>0.468</v>
      </c>
      <c r="BO73" s="103" t="n">
        <v>0.312</v>
      </c>
      <c r="BP73" s="103" t="n">
        <v>0.156</v>
      </c>
      <c r="BQ73" s="103" t="n">
        <v>0</v>
      </c>
    </row>
    <row r="74" customFormat="false" ht="12.8" hidden="false" customHeight="false" outlineLevel="0" collapsed="false">
      <c r="A74" s="102" t="n">
        <v>107</v>
      </c>
      <c r="B74" s="103" t="n">
        <v>0</v>
      </c>
      <c r="C74" s="103" t="n">
        <v>1.1934</v>
      </c>
      <c r="D74" s="103" t="n">
        <v>2.3868</v>
      </c>
      <c r="E74" s="103" t="n">
        <v>3.5802</v>
      </c>
      <c r="F74" s="103" t="n">
        <v>4.7736</v>
      </c>
      <c r="G74" s="103" t="n">
        <v>5.967</v>
      </c>
      <c r="H74" s="103" t="n">
        <v>7.1604</v>
      </c>
      <c r="I74" s="103" t="n">
        <v>8.3538</v>
      </c>
      <c r="J74" s="103" t="n">
        <v>9.5472</v>
      </c>
      <c r="K74" s="103" t="n">
        <v>10.50608</v>
      </c>
      <c r="L74" s="103" t="n">
        <v>11.46496</v>
      </c>
      <c r="M74" s="103" t="n">
        <v>12.42384</v>
      </c>
      <c r="N74" s="103" t="n">
        <v>13.38272</v>
      </c>
      <c r="O74" s="103" t="n">
        <v>14.3416</v>
      </c>
      <c r="P74" s="103" t="n">
        <v>15.31376</v>
      </c>
      <c r="Q74" s="103" t="n">
        <v>16.28592</v>
      </c>
      <c r="R74" s="103" t="n">
        <v>17.25808</v>
      </c>
      <c r="S74" s="103" t="n">
        <v>18.23024</v>
      </c>
      <c r="T74" s="103" t="n">
        <v>19.2024</v>
      </c>
      <c r="U74" s="103" t="n">
        <v>19.685</v>
      </c>
      <c r="V74" s="103" t="n">
        <v>20.1676</v>
      </c>
      <c r="W74" s="103" t="n">
        <v>20.6502</v>
      </c>
      <c r="X74" s="103" t="n">
        <v>21.1328</v>
      </c>
      <c r="Y74" s="103" t="n">
        <v>21.6154</v>
      </c>
      <c r="Z74" s="103" t="n">
        <v>22.3256</v>
      </c>
      <c r="AA74" s="103" t="n">
        <v>23.0358</v>
      </c>
      <c r="AB74" s="103" t="n">
        <v>23.746</v>
      </c>
      <c r="AC74" s="103" t="n">
        <v>24.4562</v>
      </c>
      <c r="AD74" s="103" t="n">
        <v>25.1664</v>
      </c>
      <c r="AE74" s="103" t="n">
        <v>21.794058</v>
      </c>
      <c r="AF74" s="103" t="n">
        <v>18.421716</v>
      </c>
      <c r="AG74" s="103" t="n">
        <v>15.049372</v>
      </c>
      <c r="AH74" s="103" t="n">
        <v>11.677028</v>
      </c>
      <c r="AI74" s="103" t="n">
        <v>8.304684</v>
      </c>
      <c r="AJ74" s="103" t="n">
        <v>4.932344</v>
      </c>
      <c r="AK74" s="103" t="n">
        <v>1.56</v>
      </c>
      <c r="AL74" s="103" t="n">
        <v>1.248</v>
      </c>
      <c r="AM74" s="103" t="n">
        <v>0.936</v>
      </c>
      <c r="AN74" s="103" t="n">
        <v>0.624</v>
      </c>
      <c r="AO74" s="103" t="n">
        <v>0.312</v>
      </c>
      <c r="AP74" s="103" t="n">
        <v>0</v>
      </c>
      <c r="AQ74" s="103" t="n">
        <v>-0.312</v>
      </c>
      <c r="AR74" s="103" t="n">
        <v>-0.624</v>
      </c>
      <c r="AS74" s="103" t="n">
        <v>-0.936</v>
      </c>
      <c r="AT74" s="103" t="n">
        <v>-1.248</v>
      </c>
      <c r="AU74" s="103" t="n">
        <v>-1.56</v>
      </c>
      <c r="AV74" s="103" t="n">
        <v>-1.872</v>
      </c>
      <c r="AW74" s="103" t="n">
        <v>-2.184</v>
      </c>
      <c r="AX74" s="103" t="n">
        <v>-2.496</v>
      </c>
      <c r="AY74" s="103" t="n">
        <v>-2.808</v>
      </c>
      <c r="AZ74" s="103" t="n">
        <v>-3.12</v>
      </c>
      <c r="BA74" s="103" t="n">
        <v>22.3256</v>
      </c>
      <c r="BB74" s="103" t="n">
        <v>23.0358</v>
      </c>
      <c r="BC74" s="103" t="n">
        <v>23.746</v>
      </c>
      <c r="BD74" s="103" t="n">
        <v>24.4562</v>
      </c>
      <c r="BE74" s="103" t="n">
        <v>25.1664</v>
      </c>
      <c r="BF74" s="103" t="n">
        <v>21.794058</v>
      </c>
      <c r="BG74" s="103" t="n">
        <v>18.421716</v>
      </c>
      <c r="BH74" s="103" t="n">
        <v>15.049372</v>
      </c>
      <c r="BI74" s="103" t="n">
        <v>11.677028</v>
      </c>
      <c r="BJ74" s="103" t="n">
        <v>8.304684</v>
      </c>
      <c r="BK74" s="103" t="n">
        <v>4.932344</v>
      </c>
      <c r="BL74" s="103" t="n">
        <v>1.56</v>
      </c>
      <c r="BM74" s="103" t="n">
        <v>1.248</v>
      </c>
      <c r="BN74" s="103" t="n">
        <v>0.936</v>
      </c>
      <c r="BO74" s="103" t="n">
        <v>0.624</v>
      </c>
      <c r="BP74" s="103" t="n">
        <v>0.312</v>
      </c>
      <c r="BQ74" s="103" t="n">
        <v>0</v>
      </c>
    </row>
    <row r="75" customFormat="false" ht="12.8" hidden="false" customHeight="false" outlineLevel="0" collapsed="false">
      <c r="A75" s="102" t="n">
        <v>108</v>
      </c>
      <c r="B75" s="103" t="n">
        <v>0</v>
      </c>
      <c r="C75" s="103" t="n">
        <v>1.1956</v>
      </c>
      <c r="D75" s="103" t="n">
        <v>2.3912</v>
      </c>
      <c r="E75" s="103" t="n">
        <v>3.5868</v>
      </c>
      <c r="F75" s="103" t="n">
        <v>4.7824</v>
      </c>
      <c r="G75" s="103" t="n">
        <v>5.978</v>
      </c>
      <c r="H75" s="103" t="n">
        <v>7.1736</v>
      </c>
      <c r="I75" s="103" t="n">
        <v>8.3692</v>
      </c>
      <c r="J75" s="103" t="n">
        <v>9.5648</v>
      </c>
      <c r="K75" s="103" t="n">
        <v>10.52432</v>
      </c>
      <c r="L75" s="103" t="n">
        <v>11.48384</v>
      </c>
      <c r="M75" s="103" t="n">
        <v>12.44336</v>
      </c>
      <c r="N75" s="103" t="n">
        <v>13.40288</v>
      </c>
      <c r="O75" s="103" t="n">
        <v>14.3624</v>
      </c>
      <c r="P75" s="103" t="n">
        <v>15.34984</v>
      </c>
      <c r="Q75" s="103" t="n">
        <v>16.33728</v>
      </c>
      <c r="R75" s="103" t="n">
        <v>17.32472</v>
      </c>
      <c r="S75" s="103" t="n">
        <v>18.31216</v>
      </c>
      <c r="T75" s="103" t="n">
        <v>19.2996</v>
      </c>
      <c r="U75" s="103" t="n">
        <v>19.806</v>
      </c>
      <c r="V75" s="103" t="n">
        <v>20.3124</v>
      </c>
      <c r="W75" s="103" t="n">
        <v>20.8188</v>
      </c>
      <c r="X75" s="103" t="n">
        <v>21.3252</v>
      </c>
      <c r="Y75" s="103" t="n">
        <v>21.8316</v>
      </c>
      <c r="Z75" s="103" t="n">
        <v>22.5624</v>
      </c>
      <c r="AA75" s="103" t="n">
        <v>23.2932</v>
      </c>
      <c r="AB75" s="103" t="n">
        <v>24.024</v>
      </c>
      <c r="AC75" s="103" t="n">
        <v>24.7548</v>
      </c>
      <c r="AD75" s="103" t="n">
        <v>25.4856</v>
      </c>
      <c r="AE75" s="103" t="n">
        <v>22.179087</v>
      </c>
      <c r="AF75" s="103" t="n">
        <v>18.872574</v>
      </c>
      <c r="AG75" s="103" t="n">
        <v>15.566058</v>
      </c>
      <c r="AH75" s="103" t="n">
        <v>12.259542</v>
      </c>
      <c r="AI75" s="103" t="n">
        <v>8.953026</v>
      </c>
      <c r="AJ75" s="103" t="n">
        <v>5.646516</v>
      </c>
      <c r="AK75" s="103" t="n">
        <v>2.34</v>
      </c>
      <c r="AL75" s="103" t="n">
        <v>1.872</v>
      </c>
      <c r="AM75" s="103" t="n">
        <v>1.404</v>
      </c>
      <c r="AN75" s="103" t="n">
        <v>0.936</v>
      </c>
      <c r="AO75" s="103" t="n">
        <v>0.468</v>
      </c>
      <c r="AP75" s="103" t="n">
        <v>0</v>
      </c>
      <c r="AQ75" s="103" t="n">
        <v>-0.468</v>
      </c>
      <c r="AR75" s="103" t="n">
        <v>-0.936</v>
      </c>
      <c r="AS75" s="103" t="n">
        <v>-1.404</v>
      </c>
      <c r="AT75" s="103" t="n">
        <v>-1.872</v>
      </c>
      <c r="AU75" s="103" t="n">
        <v>-2.34</v>
      </c>
      <c r="AV75" s="103" t="n">
        <v>-2.808</v>
      </c>
      <c r="AW75" s="103" t="n">
        <v>-3.276</v>
      </c>
      <c r="AX75" s="103" t="n">
        <v>-3.744</v>
      </c>
      <c r="AY75" s="103" t="n">
        <v>-4.212</v>
      </c>
      <c r="AZ75" s="103" t="n">
        <v>-4.68</v>
      </c>
      <c r="BA75" s="103" t="n">
        <v>22.5624</v>
      </c>
      <c r="BB75" s="103" t="n">
        <v>23.2932</v>
      </c>
      <c r="BC75" s="103" t="n">
        <v>24.024</v>
      </c>
      <c r="BD75" s="103" t="n">
        <v>24.7548</v>
      </c>
      <c r="BE75" s="103" t="n">
        <v>25.4856</v>
      </c>
      <c r="BF75" s="103" t="n">
        <v>22.179087</v>
      </c>
      <c r="BG75" s="103" t="n">
        <v>18.872574</v>
      </c>
      <c r="BH75" s="103" t="n">
        <v>15.566058</v>
      </c>
      <c r="BI75" s="103" t="n">
        <v>12.259542</v>
      </c>
      <c r="BJ75" s="103" t="n">
        <v>8.953026</v>
      </c>
      <c r="BK75" s="103" t="n">
        <v>5.646516</v>
      </c>
      <c r="BL75" s="103" t="n">
        <v>2.34</v>
      </c>
      <c r="BM75" s="103" t="n">
        <v>1.872</v>
      </c>
      <c r="BN75" s="103" t="n">
        <v>1.404</v>
      </c>
      <c r="BO75" s="103" t="n">
        <v>0.936</v>
      </c>
      <c r="BP75" s="103" t="n">
        <v>0.468</v>
      </c>
      <c r="BQ75" s="103" t="n">
        <v>0</v>
      </c>
    </row>
    <row r="76" customFormat="false" ht="12.8" hidden="false" customHeight="false" outlineLevel="0" collapsed="false">
      <c r="A76" s="102" t="n">
        <v>109</v>
      </c>
      <c r="B76" s="103" t="n">
        <v>0</v>
      </c>
      <c r="C76" s="103" t="n">
        <v>1.1978</v>
      </c>
      <c r="D76" s="103" t="n">
        <v>2.3956</v>
      </c>
      <c r="E76" s="103" t="n">
        <v>3.5934</v>
      </c>
      <c r="F76" s="103" t="n">
        <v>4.7912</v>
      </c>
      <c r="G76" s="103" t="n">
        <v>5.989</v>
      </c>
      <c r="H76" s="103" t="n">
        <v>7.1868</v>
      </c>
      <c r="I76" s="103" t="n">
        <v>8.3846</v>
      </c>
      <c r="J76" s="103" t="n">
        <v>9.5824</v>
      </c>
      <c r="K76" s="103" t="n">
        <v>10.54256</v>
      </c>
      <c r="L76" s="103" t="n">
        <v>11.50272</v>
      </c>
      <c r="M76" s="103" t="n">
        <v>12.46288</v>
      </c>
      <c r="N76" s="103" t="n">
        <v>13.42304</v>
      </c>
      <c r="O76" s="103" t="n">
        <v>14.3832</v>
      </c>
      <c r="P76" s="103" t="n">
        <v>15.38592</v>
      </c>
      <c r="Q76" s="103" t="n">
        <v>16.38864</v>
      </c>
      <c r="R76" s="103" t="n">
        <v>17.39136</v>
      </c>
      <c r="S76" s="103" t="n">
        <v>18.39408</v>
      </c>
      <c r="T76" s="103" t="n">
        <v>19.3968</v>
      </c>
      <c r="U76" s="103" t="n">
        <v>19.927</v>
      </c>
      <c r="V76" s="103" t="n">
        <v>20.4572</v>
      </c>
      <c r="W76" s="103" t="n">
        <v>20.9874</v>
      </c>
      <c r="X76" s="103" t="n">
        <v>21.5176</v>
      </c>
      <c r="Y76" s="103" t="n">
        <v>22.0478</v>
      </c>
      <c r="Z76" s="103" t="n">
        <v>22.7992</v>
      </c>
      <c r="AA76" s="103" t="n">
        <v>23.5506</v>
      </c>
      <c r="AB76" s="103" t="n">
        <v>24.302</v>
      </c>
      <c r="AC76" s="103" t="n">
        <v>25.0534</v>
      </c>
      <c r="AD76" s="103" t="n">
        <v>25.8048</v>
      </c>
      <c r="AE76" s="103" t="n">
        <v>22.564116</v>
      </c>
      <c r="AF76" s="103" t="n">
        <v>19.323432</v>
      </c>
      <c r="AG76" s="103" t="n">
        <v>16.082744</v>
      </c>
      <c r="AH76" s="103" t="n">
        <v>12.842056</v>
      </c>
      <c r="AI76" s="103" t="n">
        <v>9.601368</v>
      </c>
      <c r="AJ76" s="103" t="n">
        <v>6.360688</v>
      </c>
      <c r="AK76" s="103" t="n">
        <v>3.12</v>
      </c>
      <c r="AL76" s="103" t="n">
        <v>2.496</v>
      </c>
      <c r="AM76" s="103" t="n">
        <v>1.872</v>
      </c>
      <c r="AN76" s="103" t="n">
        <v>1.248</v>
      </c>
      <c r="AO76" s="103" t="n">
        <v>0.624</v>
      </c>
      <c r="AP76" s="103" t="n">
        <v>0</v>
      </c>
      <c r="AQ76" s="103" t="n">
        <v>-0.624</v>
      </c>
      <c r="AR76" s="103" t="n">
        <v>-1.248</v>
      </c>
      <c r="AS76" s="103" t="n">
        <v>-1.872</v>
      </c>
      <c r="AT76" s="103" t="n">
        <v>-2.496</v>
      </c>
      <c r="AU76" s="103" t="n">
        <v>-3.12</v>
      </c>
      <c r="AV76" s="103" t="n">
        <v>-3.744</v>
      </c>
      <c r="AW76" s="103" t="n">
        <v>-4.368</v>
      </c>
      <c r="AX76" s="103" t="n">
        <v>-4.992</v>
      </c>
      <c r="AY76" s="103" t="n">
        <v>-5.616</v>
      </c>
      <c r="AZ76" s="103" t="n">
        <v>-6.24</v>
      </c>
      <c r="BA76" s="103" t="n">
        <v>22.7992</v>
      </c>
      <c r="BB76" s="103" t="n">
        <v>23.5506</v>
      </c>
      <c r="BC76" s="103" t="n">
        <v>24.302</v>
      </c>
      <c r="BD76" s="103" t="n">
        <v>25.0534</v>
      </c>
      <c r="BE76" s="103" t="n">
        <v>25.8048</v>
      </c>
      <c r="BF76" s="103" t="n">
        <v>22.564116</v>
      </c>
      <c r="BG76" s="103" t="n">
        <v>19.323432</v>
      </c>
      <c r="BH76" s="103" t="n">
        <v>16.082744</v>
      </c>
      <c r="BI76" s="103" t="n">
        <v>12.842056</v>
      </c>
      <c r="BJ76" s="103" t="n">
        <v>9.601368</v>
      </c>
      <c r="BK76" s="103" t="n">
        <v>6.360688</v>
      </c>
      <c r="BL76" s="103" t="n">
        <v>3.12</v>
      </c>
      <c r="BM76" s="103" t="n">
        <v>2.496</v>
      </c>
      <c r="BN76" s="103" t="n">
        <v>1.872</v>
      </c>
      <c r="BO76" s="103" t="n">
        <v>1.248</v>
      </c>
      <c r="BP76" s="103" t="n">
        <v>0.624</v>
      </c>
      <c r="BQ76" s="103" t="n">
        <v>0</v>
      </c>
    </row>
    <row r="77" customFormat="false" ht="12.8" hidden="false" customHeight="false" outlineLevel="0" collapsed="false">
      <c r="A77" s="102" t="n">
        <v>110</v>
      </c>
      <c r="B77" s="103" t="n">
        <v>0</v>
      </c>
      <c r="C77" s="103" t="n">
        <v>1.2</v>
      </c>
      <c r="D77" s="103" t="n">
        <v>2.4</v>
      </c>
      <c r="E77" s="103" t="n">
        <v>3.6</v>
      </c>
      <c r="F77" s="103" t="n">
        <v>4.8</v>
      </c>
      <c r="G77" s="103" t="n">
        <v>6</v>
      </c>
      <c r="H77" s="103" t="n">
        <v>7.2</v>
      </c>
      <c r="I77" s="103" t="n">
        <v>8.4</v>
      </c>
      <c r="J77" s="103" t="n">
        <v>9.6</v>
      </c>
      <c r="K77" s="103" t="n">
        <v>10.5608</v>
      </c>
      <c r="L77" s="103" t="n">
        <v>11.5216</v>
      </c>
      <c r="M77" s="103" t="n">
        <v>12.4824</v>
      </c>
      <c r="N77" s="103" t="n">
        <v>13.4432</v>
      </c>
      <c r="O77" s="103" t="n">
        <v>14.404</v>
      </c>
      <c r="P77" s="103" t="n">
        <v>15.422</v>
      </c>
      <c r="Q77" s="103" t="n">
        <v>16.44</v>
      </c>
      <c r="R77" s="103" t="n">
        <v>17.458</v>
      </c>
      <c r="S77" s="103" t="n">
        <v>18.476</v>
      </c>
      <c r="T77" s="103" t="n">
        <v>19.494</v>
      </c>
      <c r="U77" s="103" t="n">
        <v>20.048</v>
      </c>
      <c r="V77" s="103" t="n">
        <v>20.602</v>
      </c>
      <c r="W77" s="103" t="n">
        <v>21.156</v>
      </c>
      <c r="X77" s="103" t="n">
        <v>21.71</v>
      </c>
      <c r="Y77" s="103" t="n">
        <v>22.264</v>
      </c>
      <c r="Z77" s="103" t="n">
        <v>23.036</v>
      </c>
      <c r="AA77" s="103" t="n">
        <v>23.808</v>
      </c>
      <c r="AB77" s="103" t="n">
        <v>24.58</v>
      </c>
      <c r="AC77" s="103" t="n">
        <v>25.352</v>
      </c>
      <c r="AD77" s="103" t="n">
        <v>26.124</v>
      </c>
      <c r="AE77" s="103" t="n">
        <v>22.949145</v>
      </c>
      <c r="AF77" s="103" t="n">
        <v>19.77429</v>
      </c>
      <c r="AG77" s="103" t="n">
        <v>16.59943</v>
      </c>
      <c r="AH77" s="103" t="n">
        <v>13.42457</v>
      </c>
      <c r="AI77" s="103" t="n">
        <v>10.24971</v>
      </c>
      <c r="AJ77" s="103" t="n">
        <v>7.07486</v>
      </c>
      <c r="AK77" s="103" t="n">
        <v>3.9</v>
      </c>
      <c r="AL77" s="103" t="n">
        <v>3.12</v>
      </c>
      <c r="AM77" s="103" t="n">
        <v>2.34</v>
      </c>
      <c r="AN77" s="103" t="n">
        <v>1.56</v>
      </c>
      <c r="AO77" s="103" t="n">
        <v>0.78</v>
      </c>
      <c r="AP77" s="103" t="n">
        <v>0</v>
      </c>
      <c r="AQ77" s="103" t="n">
        <v>-0.78</v>
      </c>
      <c r="AR77" s="103" t="n">
        <v>-1.56</v>
      </c>
      <c r="AS77" s="103" t="n">
        <v>-2.34</v>
      </c>
      <c r="AT77" s="103" t="n">
        <v>-3.12</v>
      </c>
      <c r="AU77" s="103" t="n">
        <v>-3.9</v>
      </c>
      <c r="AV77" s="103" t="n">
        <v>-4.68</v>
      </c>
      <c r="AW77" s="103" t="n">
        <v>-5.46</v>
      </c>
      <c r="AX77" s="103" t="n">
        <v>-6.24</v>
      </c>
      <c r="AY77" s="103" t="n">
        <v>-7.02</v>
      </c>
      <c r="AZ77" s="103" t="n">
        <v>-7.8</v>
      </c>
      <c r="BA77" s="103" t="n">
        <v>23.036</v>
      </c>
      <c r="BB77" s="103" t="n">
        <v>23.808</v>
      </c>
      <c r="BC77" s="103" t="n">
        <v>24.58</v>
      </c>
      <c r="BD77" s="103" t="n">
        <v>25.352</v>
      </c>
      <c r="BE77" s="103" t="n">
        <v>26.124</v>
      </c>
      <c r="BF77" s="103" t="n">
        <v>22.949145</v>
      </c>
      <c r="BG77" s="103" t="n">
        <v>19.77429</v>
      </c>
      <c r="BH77" s="103" t="n">
        <v>16.59943</v>
      </c>
      <c r="BI77" s="103" t="n">
        <v>13.42457</v>
      </c>
      <c r="BJ77" s="103" t="n">
        <v>10.24971</v>
      </c>
      <c r="BK77" s="103" t="n">
        <v>7.07486</v>
      </c>
      <c r="BL77" s="103" t="n">
        <v>3.9</v>
      </c>
      <c r="BM77" s="103" t="n">
        <v>3.12</v>
      </c>
      <c r="BN77" s="103" t="n">
        <v>2.34</v>
      </c>
      <c r="BO77" s="103" t="n">
        <v>1.56</v>
      </c>
      <c r="BP77" s="103" t="n">
        <v>0.78</v>
      </c>
      <c r="BQ77" s="103" t="n">
        <v>0</v>
      </c>
    </row>
    <row r="78" customFormat="false" ht="12.8" hidden="false" customHeight="false" outlineLevel="0" collapsed="false">
      <c r="A78" s="102" t="n">
        <v>111</v>
      </c>
      <c r="B78" s="103" t="n">
        <v>0</v>
      </c>
      <c r="C78" s="103" t="n">
        <v>1.1986</v>
      </c>
      <c r="D78" s="103" t="n">
        <v>2.3972</v>
      </c>
      <c r="E78" s="103" t="n">
        <v>3.5958</v>
      </c>
      <c r="F78" s="103" t="n">
        <v>4.7944</v>
      </c>
      <c r="G78" s="103" t="n">
        <v>5.993</v>
      </c>
      <c r="H78" s="103" t="n">
        <v>7.1916</v>
      </c>
      <c r="I78" s="103" t="n">
        <v>8.3902</v>
      </c>
      <c r="J78" s="103" t="n">
        <v>9.5888</v>
      </c>
      <c r="K78" s="103" t="n">
        <v>10.55548</v>
      </c>
      <c r="L78" s="103" t="n">
        <v>11.52216</v>
      </c>
      <c r="M78" s="103" t="n">
        <v>12.48884</v>
      </c>
      <c r="N78" s="103" t="n">
        <v>13.45552</v>
      </c>
      <c r="O78" s="103" t="n">
        <v>14.4222</v>
      </c>
      <c r="P78" s="103" t="n">
        <v>15.45672</v>
      </c>
      <c r="Q78" s="103" t="n">
        <v>16.49124</v>
      </c>
      <c r="R78" s="103" t="n">
        <v>17.52576</v>
      </c>
      <c r="S78" s="103" t="n">
        <v>18.56028</v>
      </c>
      <c r="T78" s="103" t="n">
        <v>19.5948</v>
      </c>
      <c r="U78" s="103" t="n">
        <v>20.1728</v>
      </c>
      <c r="V78" s="103" t="n">
        <v>20.7508</v>
      </c>
      <c r="W78" s="103" t="n">
        <v>21.3288</v>
      </c>
      <c r="X78" s="103" t="n">
        <v>21.9068</v>
      </c>
      <c r="Y78" s="103" t="n">
        <v>22.4848</v>
      </c>
      <c r="Z78" s="103" t="n">
        <v>23.25632</v>
      </c>
      <c r="AA78" s="103" t="n">
        <v>24.02784</v>
      </c>
      <c r="AB78" s="103" t="n">
        <v>24.79936</v>
      </c>
      <c r="AC78" s="103" t="n">
        <v>25.57088</v>
      </c>
      <c r="AD78" s="103" t="n">
        <v>26.3424</v>
      </c>
      <c r="AE78" s="103" t="n">
        <v>23.179202</v>
      </c>
      <c r="AF78" s="103" t="n">
        <v>20.016004</v>
      </c>
      <c r="AG78" s="103" t="n">
        <v>16.8528013333333</v>
      </c>
      <c r="AH78" s="103" t="n">
        <v>13.6895986666667</v>
      </c>
      <c r="AI78" s="103" t="n">
        <v>10.526396</v>
      </c>
      <c r="AJ78" s="103" t="n">
        <v>7.363202</v>
      </c>
      <c r="AK78" s="103" t="n">
        <v>4.2</v>
      </c>
      <c r="AL78" s="103" t="n">
        <v>3.36</v>
      </c>
      <c r="AM78" s="103" t="n">
        <v>2.52</v>
      </c>
      <c r="AN78" s="103" t="n">
        <v>1.68</v>
      </c>
      <c r="AO78" s="103" t="n">
        <v>0.84</v>
      </c>
      <c r="AP78" s="103" t="n">
        <v>0</v>
      </c>
      <c r="AQ78" s="103" t="n">
        <v>-0.84</v>
      </c>
      <c r="AR78" s="103" t="n">
        <v>-1.68</v>
      </c>
      <c r="AS78" s="103" t="n">
        <v>-2.52</v>
      </c>
      <c r="AT78" s="103" t="n">
        <v>-3.36</v>
      </c>
      <c r="AU78" s="103" t="n">
        <v>-4.2</v>
      </c>
      <c r="AV78" s="103" t="n">
        <v>-5.04</v>
      </c>
      <c r="AW78" s="103" t="n">
        <v>-5.88</v>
      </c>
      <c r="AX78" s="103" t="n">
        <v>-6.72</v>
      </c>
      <c r="AY78" s="103" t="n">
        <v>-7.56</v>
      </c>
      <c r="AZ78" s="103" t="n">
        <v>-8.4</v>
      </c>
      <c r="BA78" s="103" t="n">
        <v>23.25632</v>
      </c>
      <c r="BB78" s="103" t="n">
        <v>24.02784</v>
      </c>
      <c r="BC78" s="103" t="n">
        <v>24.79936</v>
      </c>
      <c r="BD78" s="103" t="n">
        <v>25.57088</v>
      </c>
      <c r="BE78" s="103" t="n">
        <v>26.3424</v>
      </c>
      <c r="BF78" s="103" t="n">
        <v>23.179202</v>
      </c>
      <c r="BG78" s="103" t="n">
        <v>20.016004</v>
      </c>
      <c r="BH78" s="103" t="n">
        <v>16.8528013333333</v>
      </c>
      <c r="BI78" s="103" t="n">
        <v>13.6895986666667</v>
      </c>
      <c r="BJ78" s="103" t="n">
        <v>10.526396</v>
      </c>
      <c r="BK78" s="103" t="n">
        <v>7.363202</v>
      </c>
      <c r="BL78" s="103" t="n">
        <v>4.2</v>
      </c>
      <c r="BM78" s="103" t="n">
        <v>3.36</v>
      </c>
      <c r="BN78" s="103" t="n">
        <v>2.52</v>
      </c>
      <c r="BO78" s="103" t="n">
        <v>1.68</v>
      </c>
      <c r="BP78" s="103" t="n">
        <v>0.84</v>
      </c>
      <c r="BQ78" s="103" t="n">
        <v>0</v>
      </c>
    </row>
    <row r="79" customFormat="false" ht="12.8" hidden="false" customHeight="false" outlineLevel="0" collapsed="false">
      <c r="A79" s="102" t="n">
        <v>112</v>
      </c>
      <c r="B79" s="103" t="n">
        <v>0</v>
      </c>
      <c r="C79" s="103" t="n">
        <v>1.1972</v>
      </c>
      <c r="D79" s="103" t="n">
        <v>2.3944</v>
      </c>
      <c r="E79" s="103" t="n">
        <v>3.5916</v>
      </c>
      <c r="F79" s="103" t="n">
        <v>4.7888</v>
      </c>
      <c r="G79" s="103" t="n">
        <v>5.986</v>
      </c>
      <c r="H79" s="103" t="n">
        <v>7.1832</v>
      </c>
      <c r="I79" s="103" t="n">
        <v>8.3804</v>
      </c>
      <c r="J79" s="103" t="n">
        <v>9.5776</v>
      </c>
      <c r="K79" s="103" t="n">
        <v>10.55016</v>
      </c>
      <c r="L79" s="103" t="n">
        <v>11.52272</v>
      </c>
      <c r="M79" s="103" t="n">
        <v>12.49528</v>
      </c>
      <c r="N79" s="103" t="n">
        <v>13.46784</v>
      </c>
      <c r="O79" s="103" t="n">
        <v>14.4404</v>
      </c>
      <c r="P79" s="103" t="n">
        <v>15.49144</v>
      </c>
      <c r="Q79" s="103" t="n">
        <v>16.54248</v>
      </c>
      <c r="R79" s="103" t="n">
        <v>17.59352</v>
      </c>
      <c r="S79" s="103" t="n">
        <v>18.64456</v>
      </c>
      <c r="T79" s="103" t="n">
        <v>19.6956</v>
      </c>
      <c r="U79" s="103" t="n">
        <v>20.2976</v>
      </c>
      <c r="V79" s="103" t="n">
        <v>20.8996</v>
      </c>
      <c r="W79" s="103" t="n">
        <v>21.5016</v>
      </c>
      <c r="X79" s="103" t="n">
        <v>22.1036</v>
      </c>
      <c r="Y79" s="103" t="n">
        <v>22.7056</v>
      </c>
      <c r="Z79" s="103" t="n">
        <v>23.47664</v>
      </c>
      <c r="AA79" s="103" t="n">
        <v>24.24768</v>
      </c>
      <c r="AB79" s="103" t="n">
        <v>25.01872</v>
      </c>
      <c r="AC79" s="103" t="n">
        <v>25.78976</v>
      </c>
      <c r="AD79" s="103" t="n">
        <v>26.5608</v>
      </c>
      <c r="AE79" s="103" t="n">
        <v>23.409259</v>
      </c>
      <c r="AF79" s="103" t="n">
        <v>20.257718</v>
      </c>
      <c r="AG79" s="103" t="n">
        <v>17.1061726666667</v>
      </c>
      <c r="AH79" s="103" t="n">
        <v>13.9546273333333</v>
      </c>
      <c r="AI79" s="103" t="n">
        <v>10.803082</v>
      </c>
      <c r="AJ79" s="103" t="n">
        <v>7.651544</v>
      </c>
      <c r="AK79" s="103" t="n">
        <v>4.5</v>
      </c>
      <c r="AL79" s="103" t="n">
        <v>3.6</v>
      </c>
      <c r="AM79" s="103" t="n">
        <v>2.7</v>
      </c>
      <c r="AN79" s="103" t="n">
        <v>1.8</v>
      </c>
      <c r="AO79" s="103" t="n">
        <v>0.9</v>
      </c>
      <c r="AP79" s="103" t="n">
        <v>0</v>
      </c>
      <c r="AQ79" s="103" t="n">
        <v>-0.9</v>
      </c>
      <c r="AR79" s="103" t="n">
        <v>-1.8</v>
      </c>
      <c r="AS79" s="103" t="n">
        <v>-2.7</v>
      </c>
      <c r="AT79" s="103" t="n">
        <v>-3.6</v>
      </c>
      <c r="AU79" s="103" t="n">
        <v>-4.5</v>
      </c>
      <c r="AV79" s="103" t="n">
        <v>-5.4</v>
      </c>
      <c r="AW79" s="103" t="n">
        <v>-6.3</v>
      </c>
      <c r="AX79" s="103" t="n">
        <v>-7.2</v>
      </c>
      <c r="AY79" s="103" t="n">
        <v>-8.1</v>
      </c>
      <c r="AZ79" s="103" t="n">
        <v>-9</v>
      </c>
      <c r="BA79" s="103" t="n">
        <v>23.47664</v>
      </c>
      <c r="BB79" s="103" t="n">
        <v>24.24768</v>
      </c>
      <c r="BC79" s="103" t="n">
        <v>25.01872</v>
      </c>
      <c r="BD79" s="103" t="n">
        <v>25.78976</v>
      </c>
      <c r="BE79" s="103" t="n">
        <v>26.5608</v>
      </c>
      <c r="BF79" s="103" t="n">
        <v>23.409259</v>
      </c>
      <c r="BG79" s="103" t="n">
        <v>20.257718</v>
      </c>
      <c r="BH79" s="103" t="n">
        <v>17.1061726666667</v>
      </c>
      <c r="BI79" s="103" t="n">
        <v>13.9546273333333</v>
      </c>
      <c r="BJ79" s="103" t="n">
        <v>10.803082</v>
      </c>
      <c r="BK79" s="103" t="n">
        <v>7.651544</v>
      </c>
      <c r="BL79" s="103" t="n">
        <v>4.5</v>
      </c>
      <c r="BM79" s="103" t="n">
        <v>3.6</v>
      </c>
      <c r="BN79" s="103" t="n">
        <v>2.7</v>
      </c>
      <c r="BO79" s="103" t="n">
        <v>1.8</v>
      </c>
      <c r="BP79" s="103" t="n">
        <v>0.9</v>
      </c>
      <c r="BQ79" s="103" t="n">
        <v>0</v>
      </c>
    </row>
    <row r="80" customFormat="false" ht="12.8" hidden="false" customHeight="false" outlineLevel="0" collapsed="false">
      <c r="A80" s="102" t="n">
        <v>113</v>
      </c>
      <c r="B80" s="103" t="n">
        <v>0</v>
      </c>
      <c r="C80" s="103" t="n">
        <v>1.1958</v>
      </c>
      <c r="D80" s="103" t="n">
        <v>2.3916</v>
      </c>
      <c r="E80" s="103" t="n">
        <v>3.5874</v>
      </c>
      <c r="F80" s="103" t="n">
        <v>4.7832</v>
      </c>
      <c r="G80" s="103" t="n">
        <v>5.979</v>
      </c>
      <c r="H80" s="103" t="n">
        <v>7.1748</v>
      </c>
      <c r="I80" s="103" t="n">
        <v>8.3706</v>
      </c>
      <c r="J80" s="103" t="n">
        <v>9.5664</v>
      </c>
      <c r="K80" s="103" t="n">
        <v>10.54484</v>
      </c>
      <c r="L80" s="103" t="n">
        <v>11.52328</v>
      </c>
      <c r="M80" s="103" t="n">
        <v>12.50172</v>
      </c>
      <c r="N80" s="103" t="n">
        <v>13.48016</v>
      </c>
      <c r="O80" s="103" t="n">
        <v>14.4586</v>
      </c>
      <c r="P80" s="103" t="n">
        <v>15.52616</v>
      </c>
      <c r="Q80" s="103" t="n">
        <v>16.59372</v>
      </c>
      <c r="R80" s="103" t="n">
        <v>17.66128</v>
      </c>
      <c r="S80" s="103" t="n">
        <v>18.72884</v>
      </c>
      <c r="T80" s="103" t="n">
        <v>19.7964</v>
      </c>
      <c r="U80" s="103" t="n">
        <v>20.4224</v>
      </c>
      <c r="V80" s="103" t="n">
        <v>21.0484</v>
      </c>
      <c r="W80" s="103" t="n">
        <v>21.6744</v>
      </c>
      <c r="X80" s="103" t="n">
        <v>22.3004</v>
      </c>
      <c r="Y80" s="103" t="n">
        <v>22.9264</v>
      </c>
      <c r="Z80" s="103" t="n">
        <v>23.69696</v>
      </c>
      <c r="AA80" s="103" t="n">
        <v>24.46752</v>
      </c>
      <c r="AB80" s="103" t="n">
        <v>25.23808</v>
      </c>
      <c r="AC80" s="103" t="n">
        <v>26.00864</v>
      </c>
      <c r="AD80" s="103" t="n">
        <v>26.7792</v>
      </c>
      <c r="AE80" s="103" t="n">
        <v>23.639316</v>
      </c>
      <c r="AF80" s="103" t="n">
        <v>20.499432</v>
      </c>
      <c r="AG80" s="103" t="n">
        <v>17.359544</v>
      </c>
      <c r="AH80" s="103" t="n">
        <v>14.219656</v>
      </c>
      <c r="AI80" s="103" t="n">
        <v>11.079768</v>
      </c>
      <c r="AJ80" s="103" t="n">
        <v>7.939886</v>
      </c>
      <c r="AK80" s="103" t="n">
        <v>4.8</v>
      </c>
      <c r="AL80" s="103" t="n">
        <v>3.84</v>
      </c>
      <c r="AM80" s="103" t="n">
        <v>2.88</v>
      </c>
      <c r="AN80" s="103" t="n">
        <v>1.92</v>
      </c>
      <c r="AO80" s="103" t="n">
        <v>0.96</v>
      </c>
      <c r="AP80" s="103" t="n">
        <v>0</v>
      </c>
      <c r="AQ80" s="103" t="n">
        <v>-0.96</v>
      </c>
      <c r="AR80" s="103" t="n">
        <v>-1.92</v>
      </c>
      <c r="AS80" s="103" t="n">
        <v>-2.88</v>
      </c>
      <c r="AT80" s="103" t="n">
        <v>-3.84</v>
      </c>
      <c r="AU80" s="103" t="n">
        <v>-4.8</v>
      </c>
      <c r="AV80" s="103" t="n">
        <v>-5.76</v>
      </c>
      <c r="AW80" s="103" t="n">
        <v>-6.72</v>
      </c>
      <c r="AX80" s="103" t="n">
        <v>-7.68</v>
      </c>
      <c r="AY80" s="103" t="n">
        <v>-8.64</v>
      </c>
      <c r="AZ80" s="103" t="n">
        <v>-9.6</v>
      </c>
      <c r="BA80" s="103" t="n">
        <v>23.69696</v>
      </c>
      <c r="BB80" s="103" t="n">
        <v>24.46752</v>
      </c>
      <c r="BC80" s="103" t="n">
        <v>25.23808</v>
      </c>
      <c r="BD80" s="103" t="n">
        <v>26.00864</v>
      </c>
      <c r="BE80" s="103" t="n">
        <v>26.7792</v>
      </c>
      <c r="BF80" s="103" t="n">
        <v>23.639316</v>
      </c>
      <c r="BG80" s="103" t="n">
        <v>20.499432</v>
      </c>
      <c r="BH80" s="103" t="n">
        <v>17.359544</v>
      </c>
      <c r="BI80" s="103" t="n">
        <v>14.219656</v>
      </c>
      <c r="BJ80" s="103" t="n">
        <v>11.079768</v>
      </c>
      <c r="BK80" s="103" t="n">
        <v>7.939886</v>
      </c>
      <c r="BL80" s="103" t="n">
        <v>4.8</v>
      </c>
      <c r="BM80" s="103" t="n">
        <v>3.84</v>
      </c>
      <c r="BN80" s="103" t="n">
        <v>2.88</v>
      </c>
      <c r="BO80" s="103" t="n">
        <v>1.92</v>
      </c>
      <c r="BP80" s="103" t="n">
        <v>0.96</v>
      </c>
      <c r="BQ80" s="103" t="n">
        <v>0</v>
      </c>
    </row>
    <row r="81" customFormat="false" ht="12.8" hidden="false" customHeight="false" outlineLevel="0" collapsed="false">
      <c r="A81" s="102" t="n">
        <v>114</v>
      </c>
      <c r="B81" s="103" t="n">
        <v>0</v>
      </c>
      <c r="C81" s="103" t="n">
        <v>1.1944</v>
      </c>
      <c r="D81" s="103" t="n">
        <v>2.3888</v>
      </c>
      <c r="E81" s="103" t="n">
        <v>3.5832</v>
      </c>
      <c r="F81" s="103" t="n">
        <v>4.7776</v>
      </c>
      <c r="G81" s="103" t="n">
        <v>5.972</v>
      </c>
      <c r="H81" s="103" t="n">
        <v>7.1664</v>
      </c>
      <c r="I81" s="103" t="n">
        <v>8.3608</v>
      </c>
      <c r="J81" s="103" t="n">
        <v>9.5552</v>
      </c>
      <c r="K81" s="103" t="n">
        <v>10.53952</v>
      </c>
      <c r="L81" s="103" t="n">
        <v>11.52384</v>
      </c>
      <c r="M81" s="103" t="n">
        <v>12.50816</v>
      </c>
      <c r="N81" s="103" t="n">
        <v>13.49248</v>
      </c>
      <c r="O81" s="103" t="n">
        <v>14.4768</v>
      </c>
      <c r="P81" s="103" t="n">
        <v>15.56088</v>
      </c>
      <c r="Q81" s="103" t="n">
        <v>16.64496</v>
      </c>
      <c r="R81" s="103" t="n">
        <v>17.72904</v>
      </c>
      <c r="S81" s="103" t="n">
        <v>18.81312</v>
      </c>
      <c r="T81" s="103" t="n">
        <v>19.8972</v>
      </c>
      <c r="U81" s="103" t="n">
        <v>20.5472</v>
      </c>
      <c r="V81" s="103" t="n">
        <v>21.1972</v>
      </c>
      <c r="W81" s="103" t="n">
        <v>21.8472</v>
      </c>
      <c r="X81" s="103" t="n">
        <v>22.4972</v>
      </c>
      <c r="Y81" s="103" t="n">
        <v>23.1472</v>
      </c>
      <c r="Z81" s="103" t="n">
        <v>23.91728</v>
      </c>
      <c r="AA81" s="103" t="n">
        <v>24.68736</v>
      </c>
      <c r="AB81" s="103" t="n">
        <v>25.45744</v>
      </c>
      <c r="AC81" s="103" t="n">
        <v>26.22752</v>
      </c>
      <c r="AD81" s="103" t="n">
        <v>26.9976</v>
      </c>
      <c r="AE81" s="103" t="n">
        <v>23.869373</v>
      </c>
      <c r="AF81" s="103" t="n">
        <v>20.741146</v>
      </c>
      <c r="AG81" s="103" t="n">
        <v>17.6129153333333</v>
      </c>
      <c r="AH81" s="103" t="n">
        <v>14.4846846666667</v>
      </c>
      <c r="AI81" s="103" t="n">
        <v>11.356454</v>
      </c>
      <c r="AJ81" s="103" t="n">
        <v>8.228228</v>
      </c>
      <c r="AK81" s="103" t="n">
        <v>5.1</v>
      </c>
      <c r="AL81" s="103" t="n">
        <v>4.08</v>
      </c>
      <c r="AM81" s="103" t="n">
        <v>3.06</v>
      </c>
      <c r="AN81" s="103" t="n">
        <v>2.04</v>
      </c>
      <c r="AO81" s="103" t="n">
        <v>1.02</v>
      </c>
      <c r="AP81" s="103" t="n">
        <v>0</v>
      </c>
      <c r="AQ81" s="103" t="n">
        <v>-1.02</v>
      </c>
      <c r="AR81" s="103" t="n">
        <v>-2.04</v>
      </c>
      <c r="AS81" s="103" t="n">
        <v>-3.06</v>
      </c>
      <c r="AT81" s="103" t="n">
        <v>-4.08</v>
      </c>
      <c r="AU81" s="103" t="n">
        <v>-5.1</v>
      </c>
      <c r="AV81" s="103" t="n">
        <v>-6.12</v>
      </c>
      <c r="AW81" s="103" t="n">
        <v>-7.14</v>
      </c>
      <c r="AX81" s="103" t="n">
        <v>-8.16</v>
      </c>
      <c r="AY81" s="103" t="n">
        <v>-9.18</v>
      </c>
      <c r="AZ81" s="103" t="n">
        <v>-10.2</v>
      </c>
      <c r="BA81" s="103" t="n">
        <v>23.91728</v>
      </c>
      <c r="BB81" s="103" t="n">
        <v>24.68736</v>
      </c>
      <c r="BC81" s="103" t="n">
        <v>25.45744</v>
      </c>
      <c r="BD81" s="103" t="n">
        <v>26.22752</v>
      </c>
      <c r="BE81" s="103" t="n">
        <v>26.9976</v>
      </c>
      <c r="BF81" s="103" t="n">
        <v>23.869373</v>
      </c>
      <c r="BG81" s="103" t="n">
        <v>20.741146</v>
      </c>
      <c r="BH81" s="103" t="n">
        <v>17.6129153333333</v>
      </c>
      <c r="BI81" s="103" t="n">
        <v>14.4846846666667</v>
      </c>
      <c r="BJ81" s="103" t="n">
        <v>11.356454</v>
      </c>
      <c r="BK81" s="103" t="n">
        <v>8.228228</v>
      </c>
      <c r="BL81" s="103" t="n">
        <v>5.1</v>
      </c>
      <c r="BM81" s="103" t="n">
        <v>4.08</v>
      </c>
      <c r="BN81" s="103" t="n">
        <v>3.06</v>
      </c>
      <c r="BO81" s="103" t="n">
        <v>2.04</v>
      </c>
      <c r="BP81" s="103" t="n">
        <v>1.02</v>
      </c>
      <c r="BQ81" s="103" t="n">
        <v>0</v>
      </c>
    </row>
    <row r="82" customFormat="false" ht="12.8" hidden="false" customHeight="false" outlineLevel="0" collapsed="false">
      <c r="A82" s="102" t="n">
        <v>115</v>
      </c>
      <c r="B82" s="103" t="n">
        <v>0</v>
      </c>
      <c r="C82" s="103" t="n">
        <v>1.193</v>
      </c>
      <c r="D82" s="103" t="n">
        <v>2.386</v>
      </c>
      <c r="E82" s="103" t="n">
        <v>3.579</v>
      </c>
      <c r="F82" s="103" t="n">
        <v>4.772</v>
      </c>
      <c r="G82" s="103" t="n">
        <v>5.965</v>
      </c>
      <c r="H82" s="103" t="n">
        <v>7.158</v>
      </c>
      <c r="I82" s="103" t="n">
        <v>8.351</v>
      </c>
      <c r="J82" s="103" t="n">
        <v>9.544</v>
      </c>
      <c r="K82" s="103" t="n">
        <v>10.5342</v>
      </c>
      <c r="L82" s="103" t="n">
        <v>11.5244</v>
      </c>
      <c r="M82" s="103" t="n">
        <v>12.5146</v>
      </c>
      <c r="N82" s="103" t="n">
        <v>13.5048</v>
      </c>
      <c r="O82" s="103" t="n">
        <v>14.495</v>
      </c>
      <c r="P82" s="103" t="n">
        <v>15.5956</v>
      </c>
      <c r="Q82" s="103" t="n">
        <v>16.6962</v>
      </c>
      <c r="R82" s="103" t="n">
        <v>17.7968</v>
      </c>
      <c r="S82" s="103" t="n">
        <v>18.8974</v>
      </c>
      <c r="T82" s="103" t="n">
        <v>19.998</v>
      </c>
      <c r="U82" s="103" t="n">
        <v>20.672</v>
      </c>
      <c r="V82" s="103" t="n">
        <v>21.346</v>
      </c>
      <c r="W82" s="103" t="n">
        <v>22.02</v>
      </c>
      <c r="X82" s="103" t="n">
        <v>22.694</v>
      </c>
      <c r="Y82" s="103" t="n">
        <v>23.368</v>
      </c>
      <c r="Z82" s="103" t="n">
        <v>24.1376</v>
      </c>
      <c r="AA82" s="103" t="n">
        <v>24.9072</v>
      </c>
      <c r="AB82" s="103" t="n">
        <v>25.6768</v>
      </c>
      <c r="AC82" s="103" t="n">
        <v>26.4464</v>
      </c>
      <c r="AD82" s="103" t="n">
        <v>27.216</v>
      </c>
      <c r="AE82" s="103" t="n">
        <v>24.09943</v>
      </c>
      <c r="AF82" s="103" t="n">
        <v>20.98286</v>
      </c>
      <c r="AG82" s="103" t="n">
        <v>17.8662866666667</v>
      </c>
      <c r="AH82" s="103" t="n">
        <v>14.7497133333333</v>
      </c>
      <c r="AI82" s="103" t="n">
        <v>11.63314</v>
      </c>
      <c r="AJ82" s="103" t="n">
        <v>8.51657</v>
      </c>
      <c r="AK82" s="103" t="n">
        <v>5.4</v>
      </c>
      <c r="AL82" s="103" t="n">
        <v>4.32</v>
      </c>
      <c r="AM82" s="103" t="n">
        <v>3.24</v>
      </c>
      <c r="AN82" s="103" t="n">
        <v>2.16</v>
      </c>
      <c r="AO82" s="103" t="n">
        <v>1.08</v>
      </c>
      <c r="AP82" s="103" t="n">
        <v>0</v>
      </c>
      <c r="AQ82" s="103" t="n">
        <v>-1.08</v>
      </c>
      <c r="AR82" s="103" t="n">
        <v>-2.16</v>
      </c>
      <c r="AS82" s="103" t="n">
        <v>-3.24</v>
      </c>
      <c r="AT82" s="103" t="n">
        <v>-4.32</v>
      </c>
      <c r="AU82" s="103" t="n">
        <v>-5.4</v>
      </c>
      <c r="AV82" s="103" t="n">
        <v>-6.48</v>
      </c>
      <c r="AW82" s="103" t="n">
        <v>-7.56</v>
      </c>
      <c r="AX82" s="103" t="n">
        <v>-8.64</v>
      </c>
      <c r="AY82" s="103" t="n">
        <v>-9.72</v>
      </c>
      <c r="AZ82" s="103" t="n">
        <v>-10.8</v>
      </c>
      <c r="BA82" s="103" t="n">
        <v>24.1376</v>
      </c>
      <c r="BB82" s="103" t="n">
        <v>24.9072</v>
      </c>
      <c r="BC82" s="103" t="n">
        <v>25.6768</v>
      </c>
      <c r="BD82" s="103" t="n">
        <v>26.4464</v>
      </c>
      <c r="BE82" s="103" t="n">
        <v>27.216</v>
      </c>
      <c r="BF82" s="103" t="n">
        <v>24.09943</v>
      </c>
      <c r="BG82" s="103" t="n">
        <v>20.98286</v>
      </c>
      <c r="BH82" s="103" t="n">
        <v>17.8662866666667</v>
      </c>
      <c r="BI82" s="103" t="n">
        <v>14.7497133333333</v>
      </c>
      <c r="BJ82" s="103" t="n">
        <v>11.63314</v>
      </c>
      <c r="BK82" s="103" t="n">
        <v>8.51657</v>
      </c>
      <c r="BL82" s="103" t="n">
        <v>5.4</v>
      </c>
      <c r="BM82" s="103" t="n">
        <v>4.32</v>
      </c>
      <c r="BN82" s="103" t="n">
        <v>3.24</v>
      </c>
      <c r="BO82" s="103" t="n">
        <v>2.16</v>
      </c>
      <c r="BP82" s="103" t="n">
        <v>1.08</v>
      </c>
      <c r="BQ82" s="103" t="n">
        <v>0</v>
      </c>
    </row>
    <row r="83" customFormat="false" ht="12.8" hidden="false" customHeight="false" outlineLevel="0" collapsed="false">
      <c r="A83" s="102" t="n">
        <v>116</v>
      </c>
      <c r="B83" s="103" t="n">
        <v>0</v>
      </c>
      <c r="C83" s="103" t="n">
        <v>1.1914</v>
      </c>
      <c r="D83" s="103" t="n">
        <v>2.3828</v>
      </c>
      <c r="E83" s="103" t="n">
        <v>3.5742</v>
      </c>
      <c r="F83" s="103" t="n">
        <v>4.7656</v>
      </c>
      <c r="G83" s="103" t="n">
        <v>5.957</v>
      </c>
      <c r="H83" s="103" t="n">
        <v>7.1484</v>
      </c>
      <c r="I83" s="103" t="n">
        <v>8.3398</v>
      </c>
      <c r="J83" s="103" t="n">
        <v>9.5312</v>
      </c>
      <c r="K83" s="103" t="n">
        <v>10.5224</v>
      </c>
      <c r="L83" s="103" t="n">
        <v>11.5136</v>
      </c>
      <c r="M83" s="103" t="n">
        <v>12.5048</v>
      </c>
      <c r="N83" s="103" t="n">
        <v>13.496</v>
      </c>
      <c r="O83" s="103" t="n">
        <v>14.4872</v>
      </c>
      <c r="P83" s="103" t="n">
        <v>15.60952</v>
      </c>
      <c r="Q83" s="103" t="n">
        <v>16.73184</v>
      </c>
      <c r="R83" s="103" t="n">
        <v>17.85416</v>
      </c>
      <c r="S83" s="103" t="n">
        <v>18.97648</v>
      </c>
      <c r="T83" s="103" t="n">
        <v>20.0988</v>
      </c>
      <c r="U83" s="103" t="n">
        <v>20.79588</v>
      </c>
      <c r="V83" s="103" t="n">
        <v>21.49296</v>
      </c>
      <c r="W83" s="103" t="n">
        <v>22.19004</v>
      </c>
      <c r="X83" s="103" t="n">
        <v>22.88712</v>
      </c>
      <c r="Y83" s="103" t="n">
        <v>23.5842</v>
      </c>
      <c r="Z83" s="103" t="n">
        <v>24.35424</v>
      </c>
      <c r="AA83" s="103" t="n">
        <v>25.12428</v>
      </c>
      <c r="AB83" s="103" t="n">
        <v>25.89432</v>
      </c>
      <c r="AC83" s="103" t="n">
        <v>26.66436</v>
      </c>
      <c r="AD83" s="103" t="n">
        <v>27.4344</v>
      </c>
      <c r="AE83" s="103" t="n">
        <v>24.329487</v>
      </c>
      <c r="AF83" s="103" t="n">
        <v>21.224574</v>
      </c>
      <c r="AG83" s="103" t="n">
        <v>18.119658</v>
      </c>
      <c r="AH83" s="103" t="n">
        <v>15.014742</v>
      </c>
      <c r="AI83" s="103" t="n">
        <v>11.909826</v>
      </c>
      <c r="AJ83" s="103" t="n">
        <v>8.804914</v>
      </c>
      <c r="AK83" s="103" t="n">
        <v>5.7</v>
      </c>
      <c r="AL83" s="103" t="n">
        <v>4.94</v>
      </c>
      <c r="AM83" s="103" t="n">
        <v>4.18</v>
      </c>
      <c r="AN83" s="103" t="n">
        <v>3.42</v>
      </c>
      <c r="AO83" s="103" t="n">
        <v>2.66</v>
      </c>
      <c r="AP83" s="103" t="n">
        <v>1.9</v>
      </c>
      <c r="AQ83" s="103" t="n">
        <v>1.14</v>
      </c>
      <c r="AR83" s="103" t="n">
        <v>0.38</v>
      </c>
      <c r="AS83" s="103" t="n">
        <v>-0.38</v>
      </c>
      <c r="AT83" s="103" t="n">
        <v>-1.14</v>
      </c>
      <c r="AU83" s="103" t="n">
        <v>-1.9</v>
      </c>
      <c r="AV83" s="103" t="n">
        <v>-2.66</v>
      </c>
      <c r="AW83" s="103" t="n">
        <v>-3.42</v>
      </c>
      <c r="AX83" s="103" t="n">
        <v>-4.18</v>
      </c>
      <c r="AY83" s="103" t="n">
        <v>-4.94</v>
      </c>
      <c r="AZ83" s="103" t="n">
        <v>-5.7</v>
      </c>
      <c r="BA83" s="103" t="n">
        <v>24.35424</v>
      </c>
      <c r="BB83" s="103" t="n">
        <v>25.12428</v>
      </c>
      <c r="BC83" s="103" t="n">
        <v>25.89432</v>
      </c>
      <c r="BD83" s="103" t="n">
        <v>26.66436</v>
      </c>
      <c r="BE83" s="103" t="n">
        <v>27.4344</v>
      </c>
      <c r="BF83" s="103" t="n">
        <v>24.329487</v>
      </c>
      <c r="BG83" s="103" t="n">
        <v>21.224574</v>
      </c>
      <c r="BH83" s="103" t="n">
        <v>18.119658</v>
      </c>
      <c r="BI83" s="103" t="n">
        <v>15.014742</v>
      </c>
      <c r="BJ83" s="103" t="n">
        <v>11.909826</v>
      </c>
      <c r="BK83" s="103" t="n">
        <v>8.804914</v>
      </c>
      <c r="BL83" s="103" t="n">
        <v>5.7</v>
      </c>
      <c r="BM83" s="103" t="n">
        <v>4.94</v>
      </c>
      <c r="BN83" s="103" t="n">
        <v>4.18</v>
      </c>
      <c r="BO83" s="103" t="n">
        <v>3.42</v>
      </c>
      <c r="BP83" s="103" t="n">
        <v>2.66</v>
      </c>
      <c r="BQ83" s="103" t="n">
        <v>1.9</v>
      </c>
    </row>
    <row r="84" customFormat="false" ht="12.8" hidden="false" customHeight="false" outlineLevel="0" collapsed="false">
      <c r="A84" s="102" t="n">
        <v>117</v>
      </c>
      <c r="B84" s="103" t="n">
        <v>0</v>
      </c>
      <c r="C84" s="103" t="n">
        <v>1.1898</v>
      </c>
      <c r="D84" s="103" t="n">
        <v>2.3796</v>
      </c>
      <c r="E84" s="103" t="n">
        <v>3.5694</v>
      </c>
      <c r="F84" s="103" t="n">
        <v>4.7592</v>
      </c>
      <c r="G84" s="103" t="n">
        <v>5.949</v>
      </c>
      <c r="H84" s="103" t="n">
        <v>7.1388</v>
      </c>
      <c r="I84" s="103" t="n">
        <v>8.3286</v>
      </c>
      <c r="J84" s="103" t="n">
        <v>9.5184</v>
      </c>
      <c r="K84" s="103" t="n">
        <v>10.5106</v>
      </c>
      <c r="L84" s="103" t="n">
        <v>11.5028</v>
      </c>
      <c r="M84" s="103" t="n">
        <v>12.495</v>
      </c>
      <c r="N84" s="103" t="n">
        <v>13.4872</v>
      </c>
      <c r="O84" s="103" t="n">
        <v>14.4794</v>
      </c>
      <c r="P84" s="103" t="n">
        <v>15.62344</v>
      </c>
      <c r="Q84" s="103" t="n">
        <v>16.76748</v>
      </c>
      <c r="R84" s="103" t="n">
        <v>17.91152</v>
      </c>
      <c r="S84" s="103" t="n">
        <v>19.05556</v>
      </c>
      <c r="T84" s="103" t="n">
        <v>20.1996</v>
      </c>
      <c r="U84" s="103" t="n">
        <v>20.91976</v>
      </c>
      <c r="V84" s="103" t="n">
        <v>21.63992</v>
      </c>
      <c r="W84" s="103" t="n">
        <v>22.36008</v>
      </c>
      <c r="X84" s="103" t="n">
        <v>23.08024</v>
      </c>
      <c r="Y84" s="103" t="n">
        <v>23.8004</v>
      </c>
      <c r="Z84" s="103" t="n">
        <v>24.57088</v>
      </c>
      <c r="AA84" s="103" t="n">
        <v>25.34136</v>
      </c>
      <c r="AB84" s="103" t="n">
        <v>26.11184</v>
      </c>
      <c r="AC84" s="103" t="n">
        <v>26.88232</v>
      </c>
      <c r="AD84" s="103" t="n">
        <v>27.6528</v>
      </c>
      <c r="AE84" s="103" t="n">
        <v>24.559544</v>
      </c>
      <c r="AF84" s="103" t="n">
        <v>21.466288</v>
      </c>
      <c r="AG84" s="103" t="n">
        <v>18.3730293333333</v>
      </c>
      <c r="AH84" s="103" t="n">
        <v>15.2797706666667</v>
      </c>
      <c r="AI84" s="103" t="n">
        <v>12.186512</v>
      </c>
      <c r="AJ84" s="103" t="n">
        <v>9.093258</v>
      </c>
      <c r="AK84" s="103" t="n">
        <v>6</v>
      </c>
      <c r="AL84" s="103" t="n">
        <v>5.56</v>
      </c>
      <c r="AM84" s="103" t="n">
        <v>5.12</v>
      </c>
      <c r="AN84" s="103" t="n">
        <v>4.68</v>
      </c>
      <c r="AO84" s="103" t="n">
        <v>4.24</v>
      </c>
      <c r="AP84" s="103" t="n">
        <v>3.8</v>
      </c>
      <c r="AQ84" s="103" t="n">
        <v>3.36</v>
      </c>
      <c r="AR84" s="103" t="n">
        <v>2.92</v>
      </c>
      <c r="AS84" s="103" t="n">
        <v>2.48</v>
      </c>
      <c r="AT84" s="103" t="n">
        <v>2.04</v>
      </c>
      <c r="AU84" s="103" t="n">
        <v>1.6</v>
      </c>
      <c r="AV84" s="103" t="n">
        <v>1.16</v>
      </c>
      <c r="AW84" s="103" t="n">
        <v>0.72</v>
      </c>
      <c r="AX84" s="103" t="n">
        <v>0.279999999999999</v>
      </c>
      <c r="AY84" s="103" t="n">
        <v>-0.160000000000001</v>
      </c>
      <c r="AZ84" s="103" t="n">
        <v>-0.600000000000001</v>
      </c>
      <c r="BA84" s="103" t="n">
        <v>24.57088</v>
      </c>
      <c r="BB84" s="103" t="n">
        <v>25.34136</v>
      </c>
      <c r="BC84" s="103" t="n">
        <v>26.11184</v>
      </c>
      <c r="BD84" s="103" t="n">
        <v>26.88232</v>
      </c>
      <c r="BE84" s="103" t="n">
        <v>27.6528</v>
      </c>
      <c r="BF84" s="103" t="n">
        <v>24.559544</v>
      </c>
      <c r="BG84" s="103" t="n">
        <v>21.466288</v>
      </c>
      <c r="BH84" s="103" t="n">
        <v>18.3730293333333</v>
      </c>
      <c r="BI84" s="103" t="n">
        <v>15.2797706666667</v>
      </c>
      <c r="BJ84" s="103" t="n">
        <v>12.186512</v>
      </c>
      <c r="BK84" s="103" t="n">
        <v>9.093258</v>
      </c>
      <c r="BL84" s="103" t="n">
        <v>6</v>
      </c>
      <c r="BM84" s="103" t="n">
        <v>5.56</v>
      </c>
      <c r="BN84" s="103" t="n">
        <v>5.12</v>
      </c>
      <c r="BO84" s="103" t="n">
        <v>4.68</v>
      </c>
      <c r="BP84" s="103" t="n">
        <v>4.24</v>
      </c>
      <c r="BQ84" s="103" t="n">
        <v>3.8</v>
      </c>
    </row>
    <row r="85" customFormat="false" ht="12.8" hidden="false" customHeight="false" outlineLevel="0" collapsed="false">
      <c r="A85" s="102" t="n">
        <v>118</v>
      </c>
      <c r="B85" s="103" t="n">
        <v>0</v>
      </c>
      <c r="C85" s="103" t="n">
        <v>1.1882</v>
      </c>
      <c r="D85" s="103" t="n">
        <v>2.3764</v>
      </c>
      <c r="E85" s="103" t="n">
        <v>3.5646</v>
      </c>
      <c r="F85" s="103" t="n">
        <v>4.7528</v>
      </c>
      <c r="G85" s="103" t="n">
        <v>5.941</v>
      </c>
      <c r="H85" s="103" t="n">
        <v>7.1292</v>
      </c>
      <c r="I85" s="103" t="n">
        <v>8.3174</v>
      </c>
      <c r="J85" s="103" t="n">
        <v>9.5056</v>
      </c>
      <c r="K85" s="103" t="n">
        <v>10.4988</v>
      </c>
      <c r="L85" s="103" t="n">
        <v>11.492</v>
      </c>
      <c r="M85" s="103" t="n">
        <v>12.4852</v>
      </c>
      <c r="N85" s="103" t="n">
        <v>13.4784</v>
      </c>
      <c r="O85" s="103" t="n">
        <v>14.4716</v>
      </c>
      <c r="P85" s="103" t="n">
        <v>15.63736</v>
      </c>
      <c r="Q85" s="103" t="n">
        <v>16.80312</v>
      </c>
      <c r="R85" s="103" t="n">
        <v>17.96888</v>
      </c>
      <c r="S85" s="103" t="n">
        <v>19.13464</v>
      </c>
      <c r="T85" s="103" t="n">
        <v>20.3004</v>
      </c>
      <c r="U85" s="103" t="n">
        <v>21.04364</v>
      </c>
      <c r="V85" s="103" t="n">
        <v>21.78688</v>
      </c>
      <c r="W85" s="103" t="n">
        <v>22.53012</v>
      </c>
      <c r="X85" s="103" t="n">
        <v>23.27336</v>
      </c>
      <c r="Y85" s="103" t="n">
        <v>24.0166</v>
      </c>
      <c r="Z85" s="103" t="n">
        <v>24.78752</v>
      </c>
      <c r="AA85" s="103" t="n">
        <v>25.55844</v>
      </c>
      <c r="AB85" s="103" t="n">
        <v>26.32936</v>
      </c>
      <c r="AC85" s="103" t="n">
        <v>27.10028</v>
      </c>
      <c r="AD85" s="103" t="n">
        <v>27.8712</v>
      </c>
      <c r="AE85" s="103" t="n">
        <v>24.789601</v>
      </c>
      <c r="AF85" s="103" t="n">
        <v>21.708002</v>
      </c>
      <c r="AG85" s="103" t="n">
        <v>18.6264006666667</v>
      </c>
      <c r="AH85" s="103" t="n">
        <v>15.5447993333333</v>
      </c>
      <c r="AI85" s="103" t="n">
        <v>12.463198</v>
      </c>
      <c r="AJ85" s="103" t="n">
        <v>9.381602</v>
      </c>
      <c r="AK85" s="103" t="n">
        <v>6.3</v>
      </c>
      <c r="AL85" s="103" t="n">
        <v>6.18</v>
      </c>
      <c r="AM85" s="103" t="n">
        <v>6.06</v>
      </c>
      <c r="AN85" s="103" t="n">
        <v>5.94</v>
      </c>
      <c r="AO85" s="103" t="n">
        <v>5.82</v>
      </c>
      <c r="AP85" s="103" t="n">
        <v>5.7</v>
      </c>
      <c r="AQ85" s="103" t="n">
        <v>5.58</v>
      </c>
      <c r="AR85" s="103" t="n">
        <v>5.46</v>
      </c>
      <c r="AS85" s="103" t="n">
        <v>5.34</v>
      </c>
      <c r="AT85" s="103" t="n">
        <v>5.22</v>
      </c>
      <c r="AU85" s="103" t="n">
        <v>5.1</v>
      </c>
      <c r="AV85" s="103" t="n">
        <v>4.98</v>
      </c>
      <c r="AW85" s="103" t="n">
        <v>4.86</v>
      </c>
      <c r="AX85" s="103" t="n">
        <v>4.74</v>
      </c>
      <c r="AY85" s="103" t="n">
        <v>4.62</v>
      </c>
      <c r="AZ85" s="103" t="n">
        <v>4.5</v>
      </c>
      <c r="BA85" s="103" t="n">
        <v>24.78752</v>
      </c>
      <c r="BB85" s="103" t="n">
        <v>25.55844</v>
      </c>
      <c r="BC85" s="103" t="n">
        <v>26.32936</v>
      </c>
      <c r="BD85" s="103" t="n">
        <v>27.10028</v>
      </c>
      <c r="BE85" s="103" t="n">
        <v>27.8712</v>
      </c>
      <c r="BF85" s="103" t="n">
        <v>24.789601</v>
      </c>
      <c r="BG85" s="103" t="n">
        <v>21.708002</v>
      </c>
      <c r="BH85" s="103" t="n">
        <v>18.6264006666667</v>
      </c>
      <c r="BI85" s="103" t="n">
        <v>15.5447993333333</v>
      </c>
      <c r="BJ85" s="103" t="n">
        <v>12.463198</v>
      </c>
      <c r="BK85" s="103" t="n">
        <v>9.381602</v>
      </c>
      <c r="BL85" s="103" t="n">
        <v>6.3</v>
      </c>
      <c r="BM85" s="103" t="n">
        <v>6.18</v>
      </c>
      <c r="BN85" s="103" t="n">
        <v>6.06</v>
      </c>
      <c r="BO85" s="103" t="n">
        <v>5.94</v>
      </c>
      <c r="BP85" s="103" t="n">
        <v>5.82</v>
      </c>
      <c r="BQ85" s="103" t="n">
        <v>5.7</v>
      </c>
    </row>
    <row r="86" customFormat="false" ht="12.8" hidden="false" customHeight="false" outlineLevel="0" collapsed="false">
      <c r="A86" s="102" t="n">
        <v>119</v>
      </c>
      <c r="B86" s="103" t="n">
        <v>0</v>
      </c>
      <c r="C86" s="103" t="n">
        <v>1.1866</v>
      </c>
      <c r="D86" s="103" t="n">
        <v>2.3732</v>
      </c>
      <c r="E86" s="103" t="n">
        <v>3.5598</v>
      </c>
      <c r="F86" s="103" t="n">
        <v>4.7464</v>
      </c>
      <c r="G86" s="103" t="n">
        <v>5.933</v>
      </c>
      <c r="H86" s="103" t="n">
        <v>7.1196</v>
      </c>
      <c r="I86" s="103" t="n">
        <v>8.3062</v>
      </c>
      <c r="J86" s="103" t="n">
        <v>9.4928</v>
      </c>
      <c r="K86" s="103" t="n">
        <v>10.487</v>
      </c>
      <c r="L86" s="103" t="n">
        <v>11.4812</v>
      </c>
      <c r="M86" s="103" t="n">
        <v>12.4754</v>
      </c>
      <c r="N86" s="103" t="n">
        <v>13.4696</v>
      </c>
      <c r="O86" s="103" t="n">
        <v>14.4638</v>
      </c>
      <c r="P86" s="103" t="n">
        <v>15.65128</v>
      </c>
      <c r="Q86" s="103" t="n">
        <v>16.83876</v>
      </c>
      <c r="R86" s="103" t="n">
        <v>18.02624</v>
      </c>
      <c r="S86" s="103" t="n">
        <v>19.21372</v>
      </c>
      <c r="T86" s="103" t="n">
        <v>20.4012</v>
      </c>
      <c r="U86" s="103" t="n">
        <v>21.16752</v>
      </c>
      <c r="V86" s="103" t="n">
        <v>21.93384</v>
      </c>
      <c r="W86" s="103" t="n">
        <v>22.70016</v>
      </c>
      <c r="X86" s="103" t="n">
        <v>23.46648</v>
      </c>
      <c r="Y86" s="103" t="n">
        <v>24.2328</v>
      </c>
      <c r="Z86" s="103" t="n">
        <v>25.00416</v>
      </c>
      <c r="AA86" s="103" t="n">
        <v>25.77552</v>
      </c>
      <c r="AB86" s="103" t="n">
        <v>26.54688</v>
      </c>
      <c r="AC86" s="103" t="n">
        <v>27.31824</v>
      </c>
      <c r="AD86" s="103" t="n">
        <v>28.0896</v>
      </c>
      <c r="AE86" s="103" t="n">
        <v>25.019658</v>
      </c>
      <c r="AF86" s="103" t="n">
        <v>21.949716</v>
      </c>
      <c r="AG86" s="103" t="n">
        <v>18.879772</v>
      </c>
      <c r="AH86" s="103" t="n">
        <v>15.809828</v>
      </c>
      <c r="AI86" s="103" t="n">
        <v>12.739884</v>
      </c>
      <c r="AJ86" s="103" t="n">
        <v>9.669946</v>
      </c>
      <c r="AK86" s="103" t="n">
        <v>6.6</v>
      </c>
      <c r="AL86" s="103" t="n">
        <v>6.8</v>
      </c>
      <c r="AM86" s="103" t="n">
        <v>7</v>
      </c>
      <c r="AN86" s="103" t="n">
        <v>7.2</v>
      </c>
      <c r="AO86" s="103" t="n">
        <v>7.4</v>
      </c>
      <c r="AP86" s="103" t="n">
        <v>7.6</v>
      </c>
      <c r="AQ86" s="103" t="n">
        <v>7.8</v>
      </c>
      <c r="AR86" s="103" t="n">
        <v>8</v>
      </c>
      <c r="AS86" s="103" t="n">
        <v>8.2</v>
      </c>
      <c r="AT86" s="103" t="n">
        <v>8.4</v>
      </c>
      <c r="AU86" s="103" t="n">
        <v>8.6</v>
      </c>
      <c r="AV86" s="103" t="n">
        <v>8.8</v>
      </c>
      <c r="AW86" s="103" t="n">
        <v>9</v>
      </c>
      <c r="AX86" s="103" t="n">
        <v>9.2</v>
      </c>
      <c r="AY86" s="103" t="n">
        <v>9.4</v>
      </c>
      <c r="AZ86" s="103" t="n">
        <v>9.59999999999999</v>
      </c>
      <c r="BA86" s="103" t="n">
        <v>25.00416</v>
      </c>
      <c r="BB86" s="103" t="n">
        <v>25.77552</v>
      </c>
      <c r="BC86" s="103" t="n">
        <v>26.54688</v>
      </c>
      <c r="BD86" s="103" t="n">
        <v>27.31824</v>
      </c>
      <c r="BE86" s="103" t="n">
        <v>28.0896</v>
      </c>
      <c r="BF86" s="103" t="n">
        <v>25.019658</v>
      </c>
      <c r="BG86" s="103" t="n">
        <v>21.949716</v>
      </c>
      <c r="BH86" s="103" t="n">
        <v>18.879772</v>
      </c>
      <c r="BI86" s="103" t="n">
        <v>15.809828</v>
      </c>
      <c r="BJ86" s="103" t="n">
        <v>12.739884</v>
      </c>
      <c r="BK86" s="103" t="n">
        <v>9.669946</v>
      </c>
      <c r="BL86" s="103" t="n">
        <v>6.6</v>
      </c>
      <c r="BM86" s="103" t="n">
        <v>6.8</v>
      </c>
      <c r="BN86" s="103" t="n">
        <v>7</v>
      </c>
      <c r="BO86" s="103" t="n">
        <v>7.2</v>
      </c>
      <c r="BP86" s="103" t="n">
        <v>7.4</v>
      </c>
      <c r="BQ86" s="103" t="n">
        <v>7.6</v>
      </c>
    </row>
    <row r="87" customFormat="false" ht="12.8" hidden="false" customHeight="false" outlineLevel="0" collapsed="false">
      <c r="A87" s="102" t="n">
        <v>120</v>
      </c>
      <c r="B87" s="103" t="n">
        <v>0</v>
      </c>
      <c r="C87" s="103" t="n">
        <v>1.185</v>
      </c>
      <c r="D87" s="103" t="n">
        <v>2.37</v>
      </c>
      <c r="E87" s="103" t="n">
        <v>3.555</v>
      </c>
      <c r="F87" s="103" t="n">
        <v>4.74</v>
      </c>
      <c r="G87" s="103" t="n">
        <v>5.925</v>
      </c>
      <c r="H87" s="103" t="n">
        <v>7.11</v>
      </c>
      <c r="I87" s="103" t="n">
        <v>8.295</v>
      </c>
      <c r="J87" s="103" t="n">
        <v>9.48</v>
      </c>
      <c r="K87" s="103" t="n">
        <v>10.4752</v>
      </c>
      <c r="L87" s="103" t="n">
        <v>11.4704</v>
      </c>
      <c r="M87" s="103" t="n">
        <v>12.4656</v>
      </c>
      <c r="N87" s="103" t="n">
        <v>13.4608</v>
      </c>
      <c r="O87" s="103" t="n">
        <v>14.456</v>
      </c>
      <c r="P87" s="103" t="n">
        <v>15.6652</v>
      </c>
      <c r="Q87" s="103" t="n">
        <v>16.8744</v>
      </c>
      <c r="R87" s="103" t="n">
        <v>18.0836</v>
      </c>
      <c r="S87" s="103" t="n">
        <v>19.2928</v>
      </c>
      <c r="T87" s="103" t="n">
        <v>20.502</v>
      </c>
      <c r="U87" s="103" t="n">
        <v>21.2914</v>
      </c>
      <c r="V87" s="103" t="n">
        <v>22.0808</v>
      </c>
      <c r="W87" s="103" t="n">
        <v>22.8702</v>
      </c>
      <c r="X87" s="103" t="n">
        <v>23.6596</v>
      </c>
      <c r="Y87" s="103" t="n">
        <v>24.449</v>
      </c>
      <c r="Z87" s="103" t="n">
        <v>25.2208</v>
      </c>
      <c r="AA87" s="103" t="n">
        <v>25.9926</v>
      </c>
      <c r="AB87" s="103" t="n">
        <v>26.7644</v>
      </c>
      <c r="AC87" s="103" t="n">
        <v>27.5362</v>
      </c>
      <c r="AD87" s="103" t="n">
        <v>28.308</v>
      </c>
      <c r="AE87" s="103" t="n">
        <v>25.249715</v>
      </c>
      <c r="AF87" s="103" t="n">
        <v>22.19143</v>
      </c>
      <c r="AG87" s="103" t="n">
        <v>19.1331433333333</v>
      </c>
      <c r="AH87" s="103" t="n">
        <v>16.0748566666667</v>
      </c>
      <c r="AI87" s="103" t="n">
        <v>13.01657</v>
      </c>
      <c r="AJ87" s="103" t="n">
        <v>9.95829</v>
      </c>
      <c r="AK87" s="103" t="n">
        <v>6.9</v>
      </c>
      <c r="AL87" s="103" t="n">
        <v>7.42</v>
      </c>
      <c r="AM87" s="103" t="n">
        <v>7.94</v>
      </c>
      <c r="AN87" s="103" t="n">
        <v>8.46</v>
      </c>
      <c r="AO87" s="103" t="n">
        <v>8.98</v>
      </c>
      <c r="AP87" s="103" t="n">
        <v>9.5</v>
      </c>
      <c r="AQ87" s="103" t="n">
        <v>10.02</v>
      </c>
      <c r="AR87" s="103" t="n">
        <v>10.54</v>
      </c>
      <c r="AS87" s="103" t="n">
        <v>11.06</v>
      </c>
      <c r="AT87" s="103" t="n">
        <v>11.58</v>
      </c>
      <c r="AU87" s="103" t="n">
        <v>12.1</v>
      </c>
      <c r="AV87" s="103" t="n">
        <v>12.62</v>
      </c>
      <c r="AW87" s="103" t="n">
        <v>13.14</v>
      </c>
      <c r="AX87" s="103" t="n">
        <v>13.66</v>
      </c>
      <c r="AY87" s="103" t="n">
        <v>14.18</v>
      </c>
      <c r="AZ87" s="103" t="n">
        <v>14.7</v>
      </c>
      <c r="BA87" s="103" t="n">
        <v>25.2208</v>
      </c>
      <c r="BB87" s="103" t="n">
        <v>25.9926</v>
      </c>
      <c r="BC87" s="103" t="n">
        <v>26.7644</v>
      </c>
      <c r="BD87" s="103" t="n">
        <v>27.5362</v>
      </c>
      <c r="BE87" s="103" t="n">
        <v>28.308</v>
      </c>
      <c r="BF87" s="103" t="n">
        <v>25.249715</v>
      </c>
      <c r="BG87" s="103" t="n">
        <v>22.19143</v>
      </c>
      <c r="BH87" s="103" t="n">
        <v>19.1331433333333</v>
      </c>
      <c r="BI87" s="103" t="n">
        <v>16.0748566666667</v>
      </c>
      <c r="BJ87" s="103" t="n">
        <v>13.01657</v>
      </c>
      <c r="BK87" s="103" t="n">
        <v>9.95829</v>
      </c>
      <c r="BL87" s="103" t="n">
        <v>6.9</v>
      </c>
      <c r="BM87" s="103" t="n">
        <v>7.42</v>
      </c>
      <c r="BN87" s="103" t="n">
        <v>7.94</v>
      </c>
      <c r="BO87" s="103" t="n">
        <v>8.46</v>
      </c>
      <c r="BP87" s="103" t="n">
        <v>8.98</v>
      </c>
      <c r="BQ87" s="103" t="n">
        <v>9.5</v>
      </c>
    </row>
    <row r="88" customFormat="false" ht="12.8" hidden="false" customHeight="false" outlineLevel="0" collapsed="false">
      <c r="A88" s="102" t="n">
        <v>121</v>
      </c>
      <c r="B88" s="103" t="n">
        <v>0</v>
      </c>
      <c r="C88" s="103" t="n">
        <v>1.1838</v>
      </c>
      <c r="D88" s="103" t="n">
        <v>2.3676</v>
      </c>
      <c r="E88" s="103" t="n">
        <v>3.5514</v>
      </c>
      <c r="F88" s="103" t="n">
        <v>4.7352</v>
      </c>
      <c r="G88" s="103" t="n">
        <v>5.919</v>
      </c>
      <c r="H88" s="103" t="n">
        <v>7.1028</v>
      </c>
      <c r="I88" s="103" t="n">
        <v>8.2866</v>
      </c>
      <c r="J88" s="103" t="n">
        <v>9.4704</v>
      </c>
      <c r="K88" s="103" t="n">
        <v>10.46752</v>
      </c>
      <c r="L88" s="103" t="n">
        <v>11.46464</v>
      </c>
      <c r="M88" s="103" t="n">
        <v>12.46176</v>
      </c>
      <c r="N88" s="103" t="n">
        <v>13.45888</v>
      </c>
      <c r="O88" s="103" t="n">
        <v>14.456</v>
      </c>
      <c r="P88" s="103" t="n">
        <v>15.68536</v>
      </c>
      <c r="Q88" s="103" t="n">
        <v>16.91472</v>
      </c>
      <c r="R88" s="103" t="n">
        <v>18.14408</v>
      </c>
      <c r="S88" s="103" t="n">
        <v>19.37344</v>
      </c>
      <c r="T88" s="103" t="n">
        <v>20.6028</v>
      </c>
      <c r="U88" s="103" t="n">
        <v>21.4162</v>
      </c>
      <c r="V88" s="103" t="n">
        <v>22.2296</v>
      </c>
      <c r="W88" s="103" t="n">
        <v>23.043</v>
      </c>
      <c r="X88" s="103" t="n">
        <v>23.8564</v>
      </c>
      <c r="Y88" s="103" t="n">
        <v>24.6698</v>
      </c>
      <c r="Z88" s="103" t="n">
        <v>25.44112</v>
      </c>
      <c r="AA88" s="103" t="n">
        <v>26.21244</v>
      </c>
      <c r="AB88" s="103" t="n">
        <v>26.98376</v>
      </c>
      <c r="AC88" s="103" t="n">
        <v>27.75508</v>
      </c>
      <c r="AD88" s="103" t="n">
        <v>28.5264</v>
      </c>
      <c r="AE88" s="103" t="n">
        <v>25.482629</v>
      </c>
      <c r="AF88" s="103" t="n">
        <v>22.438858</v>
      </c>
      <c r="AG88" s="103" t="n">
        <v>19.395086</v>
      </c>
      <c r="AH88" s="103" t="n">
        <v>16.351314</v>
      </c>
      <c r="AI88" s="103" t="n">
        <v>13.307542</v>
      </c>
      <c r="AJ88" s="103" t="n">
        <v>10.263774</v>
      </c>
      <c r="AK88" s="103" t="n">
        <v>7.22</v>
      </c>
      <c r="AL88" s="103" t="n">
        <v>7.692</v>
      </c>
      <c r="AM88" s="103" t="n">
        <v>8.164</v>
      </c>
      <c r="AN88" s="103" t="n">
        <v>8.636</v>
      </c>
      <c r="AO88" s="103" t="n">
        <v>9.108</v>
      </c>
      <c r="AP88" s="103" t="n">
        <v>9.58</v>
      </c>
      <c r="AQ88" s="103" t="n">
        <v>10.052</v>
      </c>
      <c r="AR88" s="103" t="n">
        <v>10.524</v>
      </c>
      <c r="AS88" s="103" t="n">
        <v>10.996</v>
      </c>
      <c r="AT88" s="103" t="n">
        <v>11.468</v>
      </c>
      <c r="AU88" s="103" t="n">
        <v>11.94</v>
      </c>
      <c r="AV88" s="103" t="n">
        <v>12.412</v>
      </c>
      <c r="AW88" s="103" t="n">
        <v>12.884</v>
      </c>
      <c r="AX88" s="103" t="n">
        <v>13.356</v>
      </c>
      <c r="AY88" s="103" t="n">
        <v>13.828</v>
      </c>
      <c r="AZ88" s="103" t="n">
        <v>14.3</v>
      </c>
      <c r="BA88" s="103" t="n">
        <v>25.44112</v>
      </c>
      <c r="BB88" s="103" t="n">
        <v>26.21244</v>
      </c>
      <c r="BC88" s="103" t="n">
        <v>26.98376</v>
      </c>
      <c r="BD88" s="103" t="n">
        <v>27.75508</v>
      </c>
      <c r="BE88" s="103" t="n">
        <v>28.5264</v>
      </c>
      <c r="BF88" s="103" t="n">
        <v>25.482629</v>
      </c>
      <c r="BG88" s="103" t="n">
        <v>22.438858</v>
      </c>
      <c r="BH88" s="103" t="n">
        <v>19.395086</v>
      </c>
      <c r="BI88" s="103" t="n">
        <v>16.351314</v>
      </c>
      <c r="BJ88" s="103" t="n">
        <v>13.307542</v>
      </c>
      <c r="BK88" s="103" t="n">
        <v>10.263774</v>
      </c>
      <c r="BL88" s="103" t="n">
        <v>7.22</v>
      </c>
      <c r="BM88" s="103" t="n">
        <v>7.692</v>
      </c>
      <c r="BN88" s="103" t="n">
        <v>8.164</v>
      </c>
      <c r="BO88" s="103" t="n">
        <v>8.636</v>
      </c>
      <c r="BP88" s="103" t="n">
        <v>9.108</v>
      </c>
      <c r="BQ88" s="103" t="n">
        <v>9.58</v>
      </c>
    </row>
    <row r="89" customFormat="false" ht="12.8" hidden="false" customHeight="false" outlineLevel="0" collapsed="false">
      <c r="A89" s="102" t="n">
        <v>122</v>
      </c>
      <c r="B89" s="103" t="n">
        <v>0</v>
      </c>
      <c r="C89" s="103" t="n">
        <v>1.1826</v>
      </c>
      <c r="D89" s="103" t="n">
        <v>2.3652</v>
      </c>
      <c r="E89" s="103" t="n">
        <v>3.5478</v>
      </c>
      <c r="F89" s="103" t="n">
        <v>4.7304</v>
      </c>
      <c r="G89" s="103" t="n">
        <v>5.913</v>
      </c>
      <c r="H89" s="103" t="n">
        <v>7.0956</v>
      </c>
      <c r="I89" s="103" t="n">
        <v>8.2782</v>
      </c>
      <c r="J89" s="103" t="n">
        <v>9.4608</v>
      </c>
      <c r="K89" s="103" t="n">
        <v>10.45984</v>
      </c>
      <c r="L89" s="103" t="n">
        <v>11.45888</v>
      </c>
      <c r="M89" s="103" t="n">
        <v>12.45792</v>
      </c>
      <c r="N89" s="103" t="n">
        <v>13.45696</v>
      </c>
      <c r="O89" s="103" t="n">
        <v>14.456</v>
      </c>
      <c r="P89" s="103" t="n">
        <v>15.70552</v>
      </c>
      <c r="Q89" s="103" t="n">
        <v>16.95504</v>
      </c>
      <c r="R89" s="103" t="n">
        <v>18.20456</v>
      </c>
      <c r="S89" s="103" t="n">
        <v>19.45408</v>
      </c>
      <c r="T89" s="103" t="n">
        <v>20.7036</v>
      </c>
      <c r="U89" s="103" t="n">
        <v>21.541</v>
      </c>
      <c r="V89" s="103" t="n">
        <v>22.3784</v>
      </c>
      <c r="W89" s="103" t="n">
        <v>23.2158</v>
      </c>
      <c r="X89" s="103" t="n">
        <v>24.0532</v>
      </c>
      <c r="Y89" s="103" t="n">
        <v>24.8906</v>
      </c>
      <c r="Z89" s="103" t="n">
        <v>25.66144</v>
      </c>
      <c r="AA89" s="103" t="n">
        <v>26.43228</v>
      </c>
      <c r="AB89" s="103" t="n">
        <v>27.20312</v>
      </c>
      <c r="AC89" s="103" t="n">
        <v>27.97396</v>
      </c>
      <c r="AD89" s="103" t="n">
        <v>28.7448</v>
      </c>
      <c r="AE89" s="103" t="n">
        <v>25.715543</v>
      </c>
      <c r="AF89" s="103" t="n">
        <v>22.686286</v>
      </c>
      <c r="AG89" s="103" t="n">
        <v>19.6570286666667</v>
      </c>
      <c r="AH89" s="103" t="n">
        <v>16.6277713333333</v>
      </c>
      <c r="AI89" s="103" t="n">
        <v>13.598514</v>
      </c>
      <c r="AJ89" s="103" t="n">
        <v>10.569258</v>
      </c>
      <c r="AK89" s="103" t="n">
        <v>7.54</v>
      </c>
      <c r="AL89" s="103" t="n">
        <v>7.964</v>
      </c>
      <c r="AM89" s="103" t="n">
        <v>8.388</v>
      </c>
      <c r="AN89" s="103" t="n">
        <v>8.812</v>
      </c>
      <c r="AO89" s="103" t="n">
        <v>9.236</v>
      </c>
      <c r="AP89" s="103" t="n">
        <v>9.66</v>
      </c>
      <c r="AQ89" s="103" t="n">
        <v>10.084</v>
      </c>
      <c r="AR89" s="103" t="n">
        <v>10.508</v>
      </c>
      <c r="AS89" s="103" t="n">
        <v>10.932</v>
      </c>
      <c r="AT89" s="103" t="n">
        <v>11.356</v>
      </c>
      <c r="AU89" s="103" t="n">
        <v>11.78</v>
      </c>
      <c r="AV89" s="103" t="n">
        <v>12.204</v>
      </c>
      <c r="AW89" s="103" t="n">
        <v>12.628</v>
      </c>
      <c r="AX89" s="103" t="n">
        <v>13.052</v>
      </c>
      <c r="AY89" s="103" t="n">
        <v>13.476</v>
      </c>
      <c r="AZ89" s="103" t="n">
        <v>13.9</v>
      </c>
      <c r="BA89" s="103" t="n">
        <v>25.66144</v>
      </c>
      <c r="BB89" s="103" t="n">
        <v>26.43228</v>
      </c>
      <c r="BC89" s="103" t="n">
        <v>27.20312</v>
      </c>
      <c r="BD89" s="103" t="n">
        <v>27.97396</v>
      </c>
      <c r="BE89" s="103" t="n">
        <v>28.7448</v>
      </c>
      <c r="BF89" s="103" t="n">
        <v>25.715543</v>
      </c>
      <c r="BG89" s="103" t="n">
        <v>22.686286</v>
      </c>
      <c r="BH89" s="103" t="n">
        <v>19.6570286666667</v>
      </c>
      <c r="BI89" s="103" t="n">
        <v>16.6277713333333</v>
      </c>
      <c r="BJ89" s="103" t="n">
        <v>13.598514</v>
      </c>
      <c r="BK89" s="103" t="n">
        <v>10.569258</v>
      </c>
      <c r="BL89" s="103" t="n">
        <v>7.54</v>
      </c>
      <c r="BM89" s="103" t="n">
        <v>7.964</v>
      </c>
      <c r="BN89" s="103" t="n">
        <v>8.388</v>
      </c>
      <c r="BO89" s="103" t="n">
        <v>8.812</v>
      </c>
      <c r="BP89" s="103" t="n">
        <v>9.236</v>
      </c>
      <c r="BQ89" s="103" t="n">
        <v>9.66</v>
      </c>
    </row>
    <row r="90" customFormat="false" ht="12.8" hidden="false" customHeight="false" outlineLevel="0" collapsed="false">
      <c r="A90" s="102" t="n">
        <v>123</v>
      </c>
      <c r="B90" s="103" t="n">
        <v>0</v>
      </c>
      <c r="C90" s="103" t="n">
        <v>1.1814</v>
      </c>
      <c r="D90" s="103" t="n">
        <v>2.3628</v>
      </c>
      <c r="E90" s="103" t="n">
        <v>3.5442</v>
      </c>
      <c r="F90" s="103" t="n">
        <v>4.7256</v>
      </c>
      <c r="G90" s="103" t="n">
        <v>5.907</v>
      </c>
      <c r="H90" s="103" t="n">
        <v>7.0884</v>
      </c>
      <c r="I90" s="103" t="n">
        <v>8.2698</v>
      </c>
      <c r="J90" s="103" t="n">
        <v>9.4512</v>
      </c>
      <c r="K90" s="103" t="n">
        <v>10.45216</v>
      </c>
      <c r="L90" s="103" t="n">
        <v>11.45312</v>
      </c>
      <c r="M90" s="103" t="n">
        <v>12.45408</v>
      </c>
      <c r="N90" s="103" t="n">
        <v>13.45504</v>
      </c>
      <c r="O90" s="103" t="n">
        <v>14.456</v>
      </c>
      <c r="P90" s="103" t="n">
        <v>15.72568</v>
      </c>
      <c r="Q90" s="103" t="n">
        <v>16.99536</v>
      </c>
      <c r="R90" s="103" t="n">
        <v>18.26504</v>
      </c>
      <c r="S90" s="103" t="n">
        <v>19.53472</v>
      </c>
      <c r="T90" s="103" t="n">
        <v>20.8044</v>
      </c>
      <c r="U90" s="103" t="n">
        <v>21.6658</v>
      </c>
      <c r="V90" s="103" t="n">
        <v>22.5272</v>
      </c>
      <c r="W90" s="103" t="n">
        <v>23.3886</v>
      </c>
      <c r="X90" s="103" t="n">
        <v>24.25</v>
      </c>
      <c r="Y90" s="103" t="n">
        <v>25.1114</v>
      </c>
      <c r="Z90" s="103" t="n">
        <v>25.88176</v>
      </c>
      <c r="AA90" s="103" t="n">
        <v>26.65212</v>
      </c>
      <c r="AB90" s="103" t="n">
        <v>27.42248</v>
      </c>
      <c r="AC90" s="103" t="n">
        <v>28.19284</v>
      </c>
      <c r="AD90" s="103" t="n">
        <v>28.9632</v>
      </c>
      <c r="AE90" s="103" t="n">
        <v>25.948457</v>
      </c>
      <c r="AF90" s="103" t="n">
        <v>22.933714</v>
      </c>
      <c r="AG90" s="103" t="n">
        <v>19.9189713333333</v>
      </c>
      <c r="AH90" s="103" t="n">
        <v>16.9042286666667</v>
      </c>
      <c r="AI90" s="103" t="n">
        <v>13.889486</v>
      </c>
      <c r="AJ90" s="103" t="n">
        <v>10.874742</v>
      </c>
      <c r="AK90" s="103" t="n">
        <v>7.86</v>
      </c>
      <c r="AL90" s="103" t="n">
        <v>8.236</v>
      </c>
      <c r="AM90" s="103" t="n">
        <v>8.612</v>
      </c>
      <c r="AN90" s="103" t="n">
        <v>8.988</v>
      </c>
      <c r="AO90" s="103" t="n">
        <v>9.364</v>
      </c>
      <c r="AP90" s="103" t="n">
        <v>9.74</v>
      </c>
      <c r="AQ90" s="103" t="n">
        <v>10.116</v>
      </c>
      <c r="AR90" s="103" t="n">
        <v>10.492</v>
      </c>
      <c r="AS90" s="103" t="n">
        <v>10.868</v>
      </c>
      <c r="AT90" s="103" t="n">
        <v>11.244</v>
      </c>
      <c r="AU90" s="103" t="n">
        <v>11.62</v>
      </c>
      <c r="AV90" s="103" t="n">
        <v>11.996</v>
      </c>
      <c r="AW90" s="103" t="n">
        <v>12.372</v>
      </c>
      <c r="AX90" s="103" t="n">
        <v>12.748</v>
      </c>
      <c r="AY90" s="103" t="n">
        <v>13.124</v>
      </c>
      <c r="AZ90" s="103" t="n">
        <v>13.5</v>
      </c>
      <c r="BA90" s="103" t="n">
        <v>25.88176</v>
      </c>
      <c r="BB90" s="103" t="n">
        <v>26.65212</v>
      </c>
      <c r="BC90" s="103" t="n">
        <v>27.42248</v>
      </c>
      <c r="BD90" s="103" t="n">
        <v>28.19284</v>
      </c>
      <c r="BE90" s="103" t="n">
        <v>28.9632</v>
      </c>
      <c r="BF90" s="103" t="n">
        <v>25.948457</v>
      </c>
      <c r="BG90" s="103" t="n">
        <v>22.933714</v>
      </c>
      <c r="BH90" s="103" t="n">
        <v>19.9189713333333</v>
      </c>
      <c r="BI90" s="103" t="n">
        <v>16.9042286666667</v>
      </c>
      <c r="BJ90" s="103" t="n">
        <v>13.889486</v>
      </c>
      <c r="BK90" s="103" t="n">
        <v>10.874742</v>
      </c>
      <c r="BL90" s="103" t="n">
        <v>7.86</v>
      </c>
      <c r="BM90" s="103" t="n">
        <v>8.236</v>
      </c>
      <c r="BN90" s="103" t="n">
        <v>8.612</v>
      </c>
      <c r="BO90" s="103" t="n">
        <v>8.988</v>
      </c>
      <c r="BP90" s="103" t="n">
        <v>9.364</v>
      </c>
      <c r="BQ90" s="103" t="n">
        <v>9.74</v>
      </c>
    </row>
    <row r="91" customFormat="false" ht="12.8" hidden="false" customHeight="false" outlineLevel="0" collapsed="false">
      <c r="A91" s="102" t="n">
        <v>124</v>
      </c>
      <c r="B91" s="103" t="n">
        <v>0</v>
      </c>
      <c r="C91" s="103" t="n">
        <v>1.1802</v>
      </c>
      <c r="D91" s="103" t="n">
        <v>2.3604</v>
      </c>
      <c r="E91" s="103" t="n">
        <v>3.5406</v>
      </c>
      <c r="F91" s="103" t="n">
        <v>4.7208</v>
      </c>
      <c r="G91" s="103" t="n">
        <v>5.901</v>
      </c>
      <c r="H91" s="103" t="n">
        <v>7.0812</v>
      </c>
      <c r="I91" s="103" t="n">
        <v>8.2614</v>
      </c>
      <c r="J91" s="103" t="n">
        <v>9.4416</v>
      </c>
      <c r="K91" s="103" t="n">
        <v>10.44448</v>
      </c>
      <c r="L91" s="103" t="n">
        <v>11.44736</v>
      </c>
      <c r="M91" s="103" t="n">
        <v>12.45024</v>
      </c>
      <c r="N91" s="103" t="n">
        <v>13.45312</v>
      </c>
      <c r="O91" s="103" t="n">
        <v>14.456</v>
      </c>
      <c r="P91" s="103" t="n">
        <v>15.74584</v>
      </c>
      <c r="Q91" s="103" t="n">
        <v>17.03568</v>
      </c>
      <c r="R91" s="103" t="n">
        <v>18.32552</v>
      </c>
      <c r="S91" s="103" t="n">
        <v>19.61536</v>
      </c>
      <c r="T91" s="103" t="n">
        <v>20.9052</v>
      </c>
      <c r="U91" s="103" t="n">
        <v>21.7906</v>
      </c>
      <c r="V91" s="103" t="n">
        <v>22.676</v>
      </c>
      <c r="W91" s="103" t="n">
        <v>23.5614</v>
      </c>
      <c r="X91" s="103" t="n">
        <v>24.4468</v>
      </c>
      <c r="Y91" s="103" t="n">
        <v>25.3322</v>
      </c>
      <c r="Z91" s="103" t="n">
        <v>26.10208</v>
      </c>
      <c r="AA91" s="103" t="n">
        <v>26.87196</v>
      </c>
      <c r="AB91" s="103" t="n">
        <v>27.64184</v>
      </c>
      <c r="AC91" s="103" t="n">
        <v>28.41172</v>
      </c>
      <c r="AD91" s="103" t="n">
        <v>29.1816</v>
      </c>
      <c r="AE91" s="103" t="n">
        <v>26.181371</v>
      </c>
      <c r="AF91" s="103" t="n">
        <v>23.181142</v>
      </c>
      <c r="AG91" s="103" t="n">
        <v>20.180914</v>
      </c>
      <c r="AH91" s="103" t="n">
        <v>17.180686</v>
      </c>
      <c r="AI91" s="103" t="n">
        <v>14.180458</v>
      </c>
      <c r="AJ91" s="103" t="n">
        <v>11.180226</v>
      </c>
      <c r="AK91" s="103" t="n">
        <v>8.18</v>
      </c>
      <c r="AL91" s="103" t="n">
        <v>8.508</v>
      </c>
      <c r="AM91" s="103" t="n">
        <v>8.836</v>
      </c>
      <c r="AN91" s="103" t="n">
        <v>9.164</v>
      </c>
      <c r="AO91" s="103" t="n">
        <v>9.492</v>
      </c>
      <c r="AP91" s="103" t="n">
        <v>9.82</v>
      </c>
      <c r="AQ91" s="103" t="n">
        <v>10.148</v>
      </c>
      <c r="AR91" s="103" t="n">
        <v>10.476</v>
      </c>
      <c r="AS91" s="103" t="n">
        <v>10.804</v>
      </c>
      <c r="AT91" s="103" t="n">
        <v>11.132</v>
      </c>
      <c r="AU91" s="103" t="n">
        <v>11.46</v>
      </c>
      <c r="AV91" s="103" t="n">
        <v>11.788</v>
      </c>
      <c r="AW91" s="103" t="n">
        <v>12.116</v>
      </c>
      <c r="AX91" s="103" t="n">
        <v>12.444</v>
      </c>
      <c r="AY91" s="103" t="n">
        <v>12.772</v>
      </c>
      <c r="AZ91" s="103" t="n">
        <v>13.1</v>
      </c>
      <c r="BA91" s="103" t="n">
        <v>26.10208</v>
      </c>
      <c r="BB91" s="103" t="n">
        <v>26.87196</v>
      </c>
      <c r="BC91" s="103" t="n">
        <v>27.64184</v>
      </c>
      <c r="BD91" s="103" t="n">
        <v>28.41172</v>
      </c>
      <c r="BE91" s="103" t="n">
        <v>29.1816</v>
      </c>
      <c r="BF91" s="103" t="n">
        <v>26.181371</v>
      </c>
      <c r="BG91" s="103" t="n">
        <v>23.181142</v>
      </c>
      <c r="BH91" s="103" t="n">
        <v>20.180914</v>
      </c>
      <c r="BI91" s="103" t="n">
        <v>17.180686</v>
      </c>
      <c r="BJ91" s="103" t="n">
        <v>14.180458</v>
      </c>
      <c r="BK91" s="103" t="n">
        <v>11.180226</v>
      </c>
      <c r="BL91" s="103" t="n">
        <v>8.18</v>
      </c>
      <c r="BM91" s="103" t="n">
        <v>8.508</v>
      </c>
      <c r="BN91" s="103" t="n">
        <v>8.836</v>
      </c>
      <c r="BO91" s="103" t="n">
        <v>9.164</v>
      </c>
      <c r="BP91" s="103" t="n">
        <v>9.492</v>
      </c>
      <c r="BQ91" s="103" t="n">
        <v>9.82</v>
      </c>
    </row>
    <row r="92" customFormat="false" ht="12.8" hidden="false" customHeight="false" outlineLevel="0" collapsed="false">
      <c r="A92" s="102" t="n">
        <v>125</v>
      </c>
      <c r="B92" s="103" t="n">
        <v>0</v>
      </c>
      <c r="C92" s="103" t="n">
        <v>1.179</v>
      </c>
      <c r="D92" s="103" t="n">
        <v>2.358</v>
      </c>
      <c r="E92" s="103" t="n">
        <v>3.537</v>
      </c>
      <c r="F92" s="103" t="n">
        <v>4.716</v>
      </c>
      <c r="G92" s="103" t="n">
        <v>5.895</v>
      </c>
      <c r="H92" s="103" t="n">
        <v>7.074</v>
      </c>
      <c r="I92" s="103" t="n">
        <v>8.253</v>
      </c>
      <c r="J92" s="103" t="n">
        <v>9.432</v>
      </c>
      <c r="K92" s="103" t="n">
        <v>10.4368</v>
      </c>
      <c r="L92" s="103" t="n">
        <v>11.4416</v>
      </c>
      <c r="M92" s="103" t="n">
        <v>12.4464</v>
      </c>
      <c r="N92" s="103" t="n">
        <v>13.4512</v>
      </c>
      <c r="O92" s="103" t="n">
        <v>14.456</v>
      </c>
      <c r="P92" s="103" t="n">
        <v>15.766</v>
      </c>
      <c r="Q92" s="103" t="n">
        <v>17.076</v>
      </c>
      <c r="R92" s="103" t="n">
        <v>18.386</v>
      </c>
      <c r="S92" s="103" t="n">
        <v>19.696</v>
      </c>
      <c r="T92" s="103" t="n">
        <v>21.006</v>
      </c>
      <c r="U92" s="103" t="n">
        <v>21.9154</v>
      </c>
      <c r="V92" s="103" t="n">
        <v>22.8248</v>
      </c>
      <c r="W92" s="103" t="n">
        <v>23.7342</v>
      </c>
      <c r="X92" s="103" t="n">
        <v>24.6436</v>
      </c>
      <c r="Y92" s="103" t="n">
        <v>25.553</v>
      </c>
      <c r="Z92" s="103" t="n">
        <v>26.3224</v>
      </c>
      <c r="AA92" s="103" t="n">
        <v>27.0918</v>
      </c>
      <c r="AB92" s="103" t="n">
        <v>27.8612</v>
      </c>
      <c r="AC92" s="103" t="n">
        <v>28.6306</v>
      </c>
      <c r="AD92" s="103" t="n">
        <v>29.4</v>
      </c>
      <c r="AE92" s="103" t="n">
        <v>26.414285</v>
      </c>
      <c r="AF92" s="103" t="n">
        <v>23.42857</v>
      </c>
      <c r="AG92" s="103" t="n">
        <v>20.4428566666667</v>
      </c>
      <c r="AH92" s="103" t="n">
        <v>17.4571433333333</v>
      </c>
      <c r="AI92" s="103" t="n">
        <v>14.47143</v>
      </c>
      <c r="AJ92" s="103" t="n">
        <v>11.48571</v>
      </c>
      <c r="AK92" s="103" t="n">
        <v>8.5</v>
      </c>
      <c r="AL92" s="103" t="n">
        <v>8.78</v>
      </c>
      <c r="AM92" s="103" t="n">
        <v>9.06</v>
      </c>
      <c r="AN92" s="103" t="n">
        <v>9.34</v>
      </c>
      <c r="AO92" s="103" t="n">
        <v>9.62</v>
      </c>
      <c r="AP92" s="103" t="n">
        <v>9.9</v>
      </c>
      <c r="AQ92" s="103" t="n">
        <v>10.18</v>
      </c>
      <c r="AR92" s="103" t="n">
        <v>10.46</v>
      </c>
      <c r="AS92" s="103" t="n">
        <v>10.74</v>
      </c>
      <c r="AT92" s="103" t="n">
        <v>11.02</v>
      </c>
      <c r="AU92" s="103" t="n">
        <v>11.3</v>
      </c>
      <c r="AV92" s="103" t="n">
        <v>11.58</v>
      </c>
      <c r="AW92" s="103" t="n">
        <v>11.86</v>
      </c>
      <c r="AX92" s="103" t="n">
        <v>12.14</v>
      </c>
      <c r="AY92" s="103" t="n">
        <v>12.42</v>
      </c>
      <c r="AZ92" s="103" t="n">
        <v>12.7</v>
      </c>
      <c r="BA92" s="103" t="n">
        <v>26.3224</v>
      </c>
      <c r="BB92" s="103" t="n">
        <v>27.0918</v>
      </c>
      <c r="BC92" s="103" t="n">
        <v>27.8612</v>
      </c>
      <c r="BD92" s="103" t="n">
        <v>28.6306</v>
      </c>
      <c r="BE92" s="103" t="n">
        <v>29.4</v>
      </c>
      <c r="BF92" s="103" t="n">
        <v>26.414285</v>
      </c>
      <c r="BG92" s="103" t="n">
        <v>23.42857</v>
      </c>
      <c r="BH92" s="103" t="n">
        <v>20.4428566666667</v>
      </c>
      <c r="BI92" s="103" t="n">
        <v>17.4571433333333</v>
      </c>
      <c r="BJ92" s="103" t="n">
        <v>14.47143</v>
      </c>
      <c r="BK92" s="103" t="n">
        <v>11.48571</v>
      </c>
      <c r="BL92" s="103" t="n">
        <v>8.5</v>
      </c>
      <c r="BM92" s="103" t="n">
        <v>8.78</v>
      </c>
      <c r="BN92" s="103" t="n">
        <v>9.06</v>
      </c>
      <c r="BO92" s="103" t="n">
        <v>9.34</v>
      </c>
      <c r="BP92" s="103" t="n">
        <v>9.62</v>
      </c>
      <c r="BQ92" s="103" t="n">
        <v>9.9</v>
      </c>
    </row>
    <row r="93" customFormat="false" ht="12.8" hidden="false" customHeight="false" outlineLevel="0" collapsed="false">
      <c r="A93" s="102" t="n">
        <v>126</v>
      </c>
      <c r="B93" s="103" t="n">
        <v>0</v>
      </c>
      <c r="C93" s="103" t="n">
        <v>1.1774</v>
      </c>
      <c r="D93" s="103" t="n">
        <v>2.3548</v>
      </c>
      <c r="E93" s="103" t="n">
        <v>3.5322</v>
      </c>
      <c r="F93" s="103" t="n">
        <v>4.7096</v>
      </c>
      <c r="G93" s="103" t="n">
        <v>5.887</v>
      </c>
      <c r="H93" s="103" t="n">
        <v>7.0644</v>
      </c>
      <c r="I93" s="103" t="n">
        <v>8.2418</v>
      </c>
      <c r="J93" s="103" t="n">
        <v>9.4192</v>
      </c>
      <c r="K93" s="103" t="n">
        <v>10.42656</v>
      </c>
      <c r="L93" s="103" t="n">
        <v>11.43392</v>
      </c>
      <c r="M93" s="103" t="n">
        <v>12.44128</v>
      </c>
      <c r="N93" s="103" t="n">
        <v>13.44864</v>
      </c>
      <c r="O93" s="103" t="n">
        <v>14.456</v>
      </c>
      <c r="P93" s="103" t="n">
        <v>15.766</v>
      </c>
      <c r="Q93" s="103" t="n">
        <v>17.076</v>
      </c>
      <c r="R93" s="103" t="n">
        <v>18.386</v>
      </c>
      <c r="S93" s="103" t="n">
        <v>19.696</v>
      </c>
      <c r="T93" s="103" t="n">
        <v>21.006</v>
      </c>
      <c r="U93" s="103" t="n">
        <v>21.95312</v>
      </c>
      <c r="V93" s="103" t="n">
        <v>22.90024</v>
      </c>
      <c r="W93" s="103" t="n">
        <v>23.84736</v>
      </c>
      <c r="X93" s="103" t="n">
        <v>24.79448</v>
      </c>
      <c r="Y93" s="103" t="n">
        <v>25.7416</v>
      </c>
      <c r="Z93" s="103" t="n">
        <v>26.4968</v>
      </c>
      <c r="AA93" s="103" t="n">
        <v>27.252</v>
      </c>
      <c r="AB93" s="103" t="n">
        <v>28.0072</v>
      </c>
      <c r="AC93" s="103" t="n">
        <v>28.7624</v>
      </c>
      <c r="AD93" s="103" t="n">
        <v>29.5176</v>
      </c>
      <c r="AE93" s="103" t="n">
        <v>26.557942</v>
      </c>
      <c r="AF93" s="103" t="n">
        <v>23.598284</v>
      </c>
      <c r="AG93" s="103" t="n">
        <v>20.638628</v>
      </c>
      <c r="AH93" s="103" t="n">
        <v>17.678972</v>
      </c>
      <c r="AI93" s="103" t="n">
        <v>14.719316</v>
      </c>
      <c r="AJ93" s="103" t="n">
        <v>11.759654</v>
      </c>
      <c r="AK93" s="103" t="n">
        <v>8.8</v>
      </c>
      <c r="AL93" s="103" t="n">
        <v>9.036</v>
      </c>
      <c r="AM93" s="103" t="n">
        <v>9.272</v>
      </c>
      <c r="AN93" s="103" t="n">
        <v>9.508</v>
      </c>
      <c r="AO93" s="103" t="n">
        <v>9.744</v>
      </c>
      <c r="AP93" s="103" t="n">
        <v>9.98</v>
      </c>
      <c r="AQ93" s="103" t="n">
        <v>10.216</v>
      </c>
      <c r="AR93" s="103" t="n">
        <v>10.452</v>
      </c>
      <c r="AS93" s="103" t="n">
        <v>10.688</v>
      </c>
      <c r="AT93" s="103" t="n">
        <v>10.924</v>
      </c>
      <c r="AU93" s="103" t="n">
        <v>11.16</v>
      </c>
      <c r="AV93" s="103" t="n">
        <v>11.396</v>
      </c>
      <c r="AW93" s="103" t="n">
        <v>11.632</v>
      </c>
      <c r="AX93" s="103" t="n">
        <v>11.868</v>
      </c>
      <c r="AY93" s="103" t="n">
        <v>12.104</v>
      </c>
      <c r="AZ93" s="103" t="n">
        <v>12.34</v>
      </c>
      <c r="BA93" s="103" t="n">
        <v>26.4968</v>
      </c>
      <c r="BB93" s="103" t="n">
        <v>27.252</v>
      </c>
      <c r="BC93" s="103" t="n">
        <v>28.0072</v>
      </c>
      <c r="BD93" s="103" t="n">
        <v>28.7624</v>
      </c>
      <c r="BE93" s="103" t="n">
        <v>29.5176</v>
      </c>
      <c r="BF93" s="103" t="n">
        <v>26.557942</v>
      </c>
      <c r="BG93" s="103" t="n">
        <v>23.598284</v>
      </c>
      <c r="BH93" s="103" t="n">
        <v>20.638628</v>
      </c>
      <c r="BI93" s="103" t="n">
        <v>17.678972</v>
      </c>
      <c r="BJ93" s="103" t="n">
        <v>14.719316</v>
      </c>
      <c r="BK93" s="103" t="n">
        <v>11.759654</v>
      </c>
      <c r="BL93" s="103" t="n">
        <v>8.8</v>
      </c>
      <c r="BM93" s="103" t="n">
        <v>9.036</v>
      </c>
      <c r="BN93" s="103" t="n">
        <v>9.272</v>
      </c>
      <c r="BO93" s="103" t="n">
        <v>9.508</v>
      </c>
      <c r="BP93" s="103" t="n">
        <v>9.744</v>
      </c>
      <c r="BQ93" s="103" t="n">
        <v>9.98</v>
      </c>
    </row>
    <row r="94" customFormat="false" ht="12.8" hidden="false" customHeight="false" outlineLevel="0" collapsed="false">
      <c r="A94" s="102" t="n">
        <v>127</v>
      </c>
      <c r="B94" s="103" t="n">
        <v>0</v>
      </c>
      <c r="C94" s="103" t="n">
        <v>1.1758</v>
      </c>
      <c r="D94" s="103" t="n">
        <v>2.3516</v>
      </c>
      <c r="E94" s="103" t="n">
        <v>3.5274</v>
      </c>
      <c r="F94" s="103" t="n">
        <v>4.7032</v>
      </c>
      <c r="G94" s="103" t="n">
        <v>5.879</v>
      </c>
      <c r="H94" s="103" t="n">
        <v>7.0548</v>
      </c>
      <c r="I94" s="103" t="n">
        <v>8.2306</v>
      </c>
      <c r="J94" s="103" t="n">
        <v>9.4064</v>
      </c>
      <c r="K94" s="103" t="n">
        <v>10.41632</v>
      </c>
      <c r="L94" s="103" t="n">
        <v>11.42624</v>
      </c>
      <c r="M94" s="103" t="n">
        <v>12.43616</v>
      </c>
      <c r="N94" s="103" t="n">
        <v>13.44608</v>
      </c>
      <c r="O94" s="103" t="n">
        <v>14.456</v>
      </c>
      <c r="P94" s="103" t="n">
        <v>15.766</v>
      </c>
      <c r="Q94" s="103" t="n">
        <v>17.076</v>
      </c>
      <c r="R94" s="103" t="n">
        <v>18.386</v>
      </c>
      <c r="S94" s="103" t="n">
        <v>19.696</v>
      </c>
      <c r="T94" s="103" t="n">
        <v>21.006</v>
      </c>
      <c r="U94" s="103" t="n">
        <v>21.99084</v>
      </c>
      <c r="V94" s="103" t="n">
        <v>22.97568</v>
      </c>
      <c r="W94" s="103" t="n">
        <v>23.96052</v>
      </c>
      <c r="X94" s="103" t="n">
        <v>24.94536</v>
      </c>
      <c r="Y94" s="103" t="n">
        <v>25.9302</v>
      </c>
      <c r="Z94" s="103" t="n">
        <v>26.6712</v>
      </c>
      <c r="AA94" s="103" t="n">
        <v>27.4122</v>
      </c>
      <c r="AB94" s="103" t="n">
        <v>28.1532</v>
      </c>
      <c r="AC94" s="103" t="n">
        <v>28.8942</v>
      </c>
      <c r="AD94" s="103" t="n">
        <v>29.6352</v>
      </c>
      <c r="AE94" s="103" t="n">
        <v>26.701599</v>
      </c>
      <c r="AF94" s="103" t="n">
        <v>23.767998</v>
      </c>
      <c r="AG94" s="103" t="n">
        <v>20.8343993333333</v>
      </c>
      <c r="AH94" s="103" t="n">
        <v>17.9008006666667</v>
      </c>
      <c r="AI94" s="103" t="n">
        <v>14.967202</v>
      </c>
      <c r="AJ94" s="103" t="n">
        <v>12.033598</v>
      </c>
      <c r="AK94" s="103" t="n">
        <v>9.1</v>
      </c>
      <c r="AL94" s="103" t="n">
        <v>9.292</v>
      </c>
      <c r="AM94" s="103" t="n">
        <v>9.484</v>
      </c>
      <c r="AN94" s="103" t="n">
        <v>9.676</v>
      </c>
      <c r="AO94" s="103" t="n">
        <v>9.868</v>
      </c>
      <c r="AP94" s="103" t="n">
        <v>10.06</v>
      </c>
      <c r="AQ94" s="103" t="n">
        <v>10.252</v>
      </c>
      <c r="AR94" s="103" t="n">
        <v>10.444</v>
      </c>
      <c r="AS94" s="103" t="n">
        <v>10.636</v>
      </c>
      <c r="AT94" s="103" t="n">
        <v>10.828</v>
      </c>
      <c r="AU94" s="103" t="n">
        <v>11.02</v>
      </c>
      <c r="AV94" s="103" t="n">
        <v>11.212</v>
      </c>
      <c r="AW94" s="103" t="n">
        <v>11.404</v>
      </c>
      <c r="AX94" s="103" t="n">
        <v>11.596</v>
      </c>
      <c r="AY94" s="103" t="n">
        <v>11.788</v>
      </c>
      <c r="AZ94" s="103" t="n">
        <v>11.98</v>
      </c>
      <c r="BA94" s="103" t="n">
        <v>26.6712</v>
      </c>
      <c r="BB94" s="103" t="n">
        <v>27.4122</v>
      </c>
      <c r="BC94" s="103" t="n">
        <v>28.1532</v>
      </c>
      <c r="BD94" s="103" t="n">
        <v>28.8942</v>
      </c>
      <c r="BE94" s="103" t="n">
        <v>29.6352</v>
      </c>
      <c r="BF94" s="103" t="n">
        <v>26.701599</v>
      </c>
      <c r="BG94" s="103" t="n">
        <v>23.767998</v>
      </c>
      <c r="BH94" s="103" t="n">
        <v>20.8343993333333</v>
      </c>
      <c r="BI94" s="103" t="n">
        <v>17.9008006666667</v>
      </c>
      <c r="BJ94" s="103" t="n">
        <v>14.967202</v>
      </c>
      <c r="BK94" s="103" t="n">
        <v>12.033598</v>
      </c>
      <c r="BL94" s="103" t="n">
        <v>9.1</v>
      </c>
      <c r="BM94" s="103" t="n">
        <v>9.292</v>
      </c>
      <c r="BN94" s="103" t="n">
        <v>9.484</v>
      </c>
      <c r="BO94" s="103" t="n">
        <v>9.676</v>
      </c>
      <c r="BP94" s="103" t="n">
        <v>9.868</v>
      </c>
      <c r="BQ94" s="103" t="n">
        <v>10.06</v>
      </c>
    </row>
    <row r="95" customFormat="false" ht="12.8" hidden="false" customHeight="false" outlineLevel="0" collapsed="false">
      <c r="A95" s="102" t="n">
        <v>128</v>
      </c>
      <c r="B95" s="103" t="n">
        <v>0</v>
      </c>
      <c r="C95" s="103" t="n">
        <v>1.1742</v>
      </c>
      <c r="D95" s="103" t="n">
        <v>2.3484</v>
      </c>
      <c r="E95" s="103" t="n">
        <v>3.5226</v>
      </c>
      <c r="F95" s="103" t="n">
        <v>4.6968</v>
      </c>
      <c r="G95" s="103" t="n">
        <v>5.871</v>
      </c>
      <c r="H95" s="103" t="n">
        <v>7.0452</v>
      </c>
      <c r="I95" s="103" t="n">
        <v>8.2194</v>
      </c>
      <c r="J95" s="103" t="n">
        <v>9.3936</v>
      </c>
      <c r="K95" s="103" t="n">
        <v>10.40608</v>
      </c>
      <c r="L95" s="103" t="n">
        <v>11.41856</v>
      </c>
      <c r="M95" s="103" t="n">
        <v>12.43104</v>
      </c>
      <c r="N95" s="103" t="n">
        <v>13.44352</v>
      </c>
      <c r="O95" s="103" t="n">
        <v>14.456</v>
      </c>
      <c r="P95" s="103" t="n">
        <v>15.766</v>
      </c>
      <c r="Q95" s="103" t="n">
        <v>17.076</v>
      </c>
      <c r="R95" s="103" t="n">
        <v>18.386</v>
      </c>
      <c r="S95" s="103" t="n">
        <v>19.696</v>
      </c>
      <c r="T95" s="103" t="n">
        <v>21.006</v>
      </c>
      <c r="U95" s="103" t="n">
        <v>22.02856</v>
      </c>
      <c r="V95" s="103" t="n">
        <v>23.05112</v>
      </c>
      <c r="W95" s="103" t="n">
        <v>24.07368</v>
      </c>
      <c r="X95" s="103" t="n">
        <v>25.09624</v>
      </c>
      <c r="Y95" s="103" t="n">
        <v>26.1188</v>
      </c>
      <c r="Z95" s="103" t="n">
        <v>26.8456</v>
      </c>
      <c r="AA95" s="103" t="n">
        <v>27.5724</v>
      </c>
      <c r="AB95" s="103" t="n">
        <v>28.2992</v>
      </c>
      <c r="AC95" s="103" t="n">
        <v>29.026</v>
      </c>
      <c r="AD95" s="103" t="n">
        <v>29.7528</v>
      </c>
      <c r="AE95" s="103" t="n">
        <v>26.845256</v>
      </c>
      <c r="AF95" s="103" t="n">
        <v>23.937712</v>
      </c>
      <c r="AG95" s="103" t="n">
        <v>21.0301706666667</v>
      </c>
      <c r="AH95" s="103" t="n">
        <v>18.1226293333333</v>
      </c>
      <c r="AI95" s="103" t="n">
        <v>15.215088</v>
      </c>
      <c r="AJ95" s="103" t="n">
        <v>12.307542</v>
      </c>
      <c r="AK95" s="103" t="n">
        <v>9.4</v>
      </c>
      <c r="AL95" s="103" t="n">
        <v>9.548</v>
      </c>
      <c r="AM95" s="103" t="n">
        <v>9.696</v>
      </c>
      <c r="AN95" s="103" t="n">
        <v>9.844</v>
      </c>
      <c r="AO95" s="103" t="n">
        <v>9.992</v>
      </c>
      <c r="AP95" s="103" t="n">
        <v>10.14</v>
      </c>
      <c r="AQ95" s="103" t="n">
        <v>10.288</v>
      </c>
      <c r="AR95" s="103" t="n">
        <v>10.436</v>
      </c>
      <c r="AS95" s="103" t="n">
        <v>10.584</v>
      </c>
      <c r="AT95" s="103" t="n">
        <v>10.732</v>
      </c>
      <c r="AU95" s="103" t="n">
        <v>10.88</v>
      </c>
      <c r="AV95" s="103" t="n">
        <v>11.028</v>
      </c>
      <c r="AW95" s="103" t="n">
        <v>11.176</v>
      </c>
      <c r="AX95" s="103" t="n">
        <v>11.324</v>
      </c>
      <c r="AY95" s="103" t="n">
        <v>11.472</v>
      </c>
      <c r="AZ95" s="103" t="n">
        <v>11.62</v>
      </c>
      <c r="BA95" s="103" t="n">
        <v>26.8456</v>
      </c>
      <c r="BB95" s="103" t="n">
        <v>27.5724</v>
      </c>
      <c r="BC95" s="103" t="n">
        <v>28.2992</v>
      </c>
      <c r="BD95" s="103" t="n">
        <v>29.026</v>
      </c>
      <c r="BE95" s="103" t="n">
        <v>29.7528</v>
      </c>
      <c r="BF95" s="103" t="n">
        <v>26.845256</v>
      </c>
      <c r="BG95" s="103" t="n">
        <v>23.937712</v>
      </c>
      <c r="BH95" s="103" t="n">
        <v>21.0301706666667</v>
      </c>
      <c r="BI95" s="103" t="n">
        <v>18.1226293333333</v>
      </c>
      <c r="BJ95" s="103" t="n">
        <v>15.215088</v>
      </c>
      <c r="BK95" s="103" t="n">
        <v>12.307542</v>
      </c>
      <c r="BL95" s="103" t="n">
        <v>9.4</v>
      </c>
      <c r="BM95" s="103" t="n">
        <v>9.548</v>
      </c>
      <c r="BN95" s="103" t="n">
        <v>9.696</v>
      </c>
      <c r="BO95" s="103" t="n">
        <v>9.844</v>
      </c>
      <c r="BP95" s="103" t="n">
        <v>9.992</v>
      </c>
      <c r="BQ95" s="103" t="n">
        <v>10.14</v>
      </c>
    </row>
    <row r="96" customFormat="false" ht="12.8" hidden="false" customHeight="false" outlineLevel="0" collapsed="false">
      <c r="A96" s="102" t="n">
        <v>129</v>
      </c>
      <c r="B96" s="103" t="n">
        <v>0</v>
      </c>
      <c r="C96" s="103" t="n">
        <v>1.1726</v>
      </c>
      <c r="D96" s="103" t="n">
        <v>2.3452</v>
      </c>
      <c r="E96" s="103" t="n">
        <v>3.5178</v>
      </c>
      <c r="F96" s="103" t="n">
        <v>4.6904</v>
      </c>
      <c r="G96" s="103" t="n">
        <v>5.863</v>
      </c>
      <c r="H96" s="103" t="n">
        <v>7.0356</v>
      </c>
      <c r="I96" s="103" t="n">
        <v>8.2082</v>
      </c>
      <c r="J96" s="103" t="n">
        <v>9.3808</v>
      </c>
      <c r="K96" s="103" t="n">
        <v>10.39584</v>
      </c>
      <c r="L96" s="103" t="n">
        <v>11.41088</v>
      </c>
      <c r="M96" s="103" t="n">
        <v>12.42592</v>
      </c>
      <c r="N96" s="103" t="n">
        <v>13.44096</v>
      </c>
      <c r="O96" s="103" t="n">
        <v>14.456</v>
      </c>
      <c r="P96" s="103" t="n">
        <v>15.766</v>
      </c>
      <c r="Q96" s="103" t="n">
        <v>17.076</v>
      </c>
      <c r="R96" s="103" t="n">
        <v>18.386</v>
      </c>
      <c r="S96" s="103" t="n">
        <v>19.696</v>
      </c>
      <c r="T96" s="103" t="n">
        <v>21.006</v>
      </c>
      <c r="U96" s="103" t="n">
        <v>22.06628</v>
      </c>
      <c r="V96" s="103" t="n">
        <v>23.12656</v>
      </c>
      <c r="W96" s="103" t="n">
        <v>24.18684</v>
      </c>
      <c r="X96" s="103" t="n">
        <v>25.24712</v>
      </c>
      <c r="Y96" s="103" t="n">
        <v>26.3074</v>
      </c>
      <c r="Z96" s="103" t="n">
        <v>27.02</v>
      </c>
      <c r="AA96" s="103" t="n">
        <v>27.7326</v>
      </c>
      <c r="AB96" s="103" t="n">
        <v>28.4452</v>
      </c>
      <c r="AC96" s="103" t="n">
        <v>29.1578</v>
      </c>
      <c r="AD96" s="103" t="n">
        <v>29.8704</v>
      </c>
      <c r="AE96" s="103" t="n">
        <v>26.988913</v>
      </c>
      <c r="AF96" s="103" t="n">
        <v>24.107426</v>
      </c>
      <c r="AG96" s="103" t="n">
        <v>21.225942</v>
      </c>
      <c r="AH96" s="103" t="n">
        <v>18.344458</v>
      </c>
      <c r="AI96" s="103" t="n">
        <v>15.462974</v>
      </c>
      <c r="AJ96" s="103" t="n">
        <v>12.581486</v>
      </c>
      <c r="AK96" s="103" t="n">
        <v>9.7</v>
      </c>
      <c r="AL96" s="103" t="n">
        <v>9.804</v>
      </c>
      <c r="AM96" s="103" t="n">
        <v>9.908</v>
      </c>
      <c r="AN96" s="103" t="n">
        <v>10.012</v>
      </c>
      <c r="AO96" s="103" t="n">
        <v>10.116</v>
      </c>
      <c r="AP96" s="103" t="n">
        <v>10.22</v>
      </c>
      <c r="AQ96" s="103" t="n">
        <v>10.324</v>
      </c>
      <c r="AR96" s="103" t="n">
        <v>10.428</v>
      </c>
      <c r="AS96" s="103" t="n">
        <v>10.532</v>
      </c>
      <c r="AT96" s="103" t="n">
        <v>10.636</v>
      </c>
      <c r="AU96" s="103" t="n">
        <v>10.74</v>
      </c>
      <c r="AV96" s="103" t="n">
        <v>10.844</v>
      </c>
      <c r="AW96" s="103" t="n">
        <v>10.948</v>
      </c>
      <c r="AX96" s="103" t="n">
        <v>11.052</v>
      </c>
      <c r="AY96" s="103" t="n">
        <v>11.156</v>
      </c>
      <c r="AZ96" s="103" t="n">
        <v>11.26</v>
      </c>
      <c r="BA96" s="103" t="n">
        <v>27.02</v>
      </c>
      <c r="BB96" s="103" t="n">
        <v>27.7326</v>
      </c>
      <c r="BC96" s="103" t="n">
        <v>28.4452</v>
      </c>
      <c r="BD96" s="103" t="n">
        <v>29.1578</v>
      </c>
      <c r="BE96" s="103" t="n">
        <v>29.8704</v>
      </c>
      <c r="BF96" s="103" t="n">
        <v>26.988913</v>
      </c>
      <c r="BG96" s="103" t="n">
        <v>24.107426</v>
      </c>
      <c r="BH96" s="103" t="n">
        <v>21.225942</v>
      </c>
      <c r="BI96" s="103" t="n">
        <v>18.344458</v>
      </c>
      <c r="BJ96" s="103" t="n">
        <v>15.462974</v>
      </c>
      <c r="BK96" s="103" t="n">
        <v>12.581486</v>
      </c>
      <c r="BL96" s="103" t="n">
        <v>9.7</v>
      </c>
      <c r="BM96" s="103" t="n">
        <v>9.804</v>
      </c>
      <c r="BN96" s="103" t="n">
        <v>9.908</v>
      </c>
      <c r="BO96" s="103" t="n">
        <v>10.012</v>
      </c>
      <c r="BP96" s="103" t="n">
        <v>10.116</v>
      </c>
      <c r="BQ96" s="103" t="n">
        <v>10.22</v>
      </c>
    </row>
    <row r="97" customFormat="false" ht="12.8" hidden="false" customHeight="false" outlineLevel="0" collapsed="false">
      <c r="A97" s="102" t="n">
        <v>130</v>
      </c>
      <c r="B97" s="103" t="n">
        <v>0</v>
      </c>
      <c r="C97" s="103" t="n">
        <v>1.171</v>
      </c>
      <c r="D97" s="103" t="n">
        <v>2.342</v>
      </c>
      <c r="E97" s="103" t="n">
        <v>3.513</v>
      </c>
      <c r="F97" s="103" t="n">
        <v>4.684</v>
      </c>
      <c r="G97" s="103" t="n">
        <v>5.855</v>
      </c>
      <c r="H97" s="103" t="n">
        <v>7.026</v>
      </c>
      <c r="I97" s="103" t="n">
        <v>8.197</v>
      </c>
      <c r="J97" s="103" t="n">
        <v>9.368</v>
      </c>
      <c r="K97" s="103" t="n">
        <v>10.3856</v>
      </c>
      <c r="L97" s="103" t="n">
        <v>11.4032</v>
      </c>
      <c r="M97" s="103" t="n">
        <v>12.4208</v>
      </c>
      <c r="N97" s="103" t="n">
        <v>13.4384</v>
      </c>
      <c r="O97" s="103" t="n">
        <v>14.456</v>
      </c>
      <c r="P97" s="103" t="n">
        <v>15.766</v>
      </c>
      <c r="Q97" s="103" t="n">
        <v>17.076</v>
      </c>
      <c r="R97" s="103" t="n">
        <v>18.386</v>
      </c>
      <c r="S97" s="103" t="n">
        <v>19.696</v>
      </c>
      <c r="T97" s="103" t="n">
        <v>21.006</v>
      </c>
      <c r="U97" s="103" t="n">
        <v>22.104</v>
      </c>
      <c r="V97" s="103" t="n">
        <v>23.202</v>
      </c>
      <c r="W97" s="103" t="n">
        <v>24.3</v>
      </c>
      <c r="X97" s="103" t="n">
        <v>25.398</v>
      </c>
      <c r="Y97" s="103" t="n">
        <v>26.496</v>
      </c>
      <c r="Z97" s="103" t="n">
        <v>27.1944</v>
      </c>
      <c r="AA97" s="103" t="n">
        <v>27.8928</v>
      </c>
      <c r="AB97" s="103" t="n">
        <v>28.5912</v>
      </c>
      <c r="AC97" s="103" t="n">
        <v>29.2896</v>
      </c>
      <c r="AD97" s="103" t="n">
        <v>29.988</v>
      </c>
      <c r="AE97" s="103" t="n">
        <v>27.13257</v>
      </c>
      <c r="AF97" s="103" t="n">
        <v>24.27714</v>
      </c>
      <c r="AG97" s="103" t="n">
        <v>21.4217133333333</v>
      </c>
      <c r="AH97" s="103" t="n">
        <v>18.5662866666667</v>
      </c>
      <c r="AI97" s="103" t="n">
        <v>15.71086</v>
      </c>
      <c r="AJ97" s="103" t="n">
        <v>12.85543</v>
      </c>
      <c r="AK97" s="103" t="n">
        <v>10</v>
      </c>
      <c r="AL97" s="103" t="n">
        <v>10.06</v>
      </c>
      <c r="AM97" s="103" t="n">
        <v>10.12</v>
      </c>
      <c r="AN97" s="103" t="n">
        <v>10.18</v>
      </c>
      <c r="AO97" s="103" t="n">
        <v>10.24</v>
      </c>
      <c r="AP97" s="103" t="n">
        <v>10.3</v>
      </c>
      <c r="AQ97" s="103" t="n">
        <v>10.36</v>
      </c>
      <c r="AR97" s="103" t="n">
        <v>10.42</v>
      </c>
      <c r="AS97" s="103" t="n">
        <v>10.48</v>
      </c>
      <c r="AT97" s="103" t="n">
        <v>10.54</v>
      </c>
      <c r="AU97" s="103" t="n">
        <v>10.6</v>
      </c>
      <c r="AV97" s="103" t="n">
        <v>10.66</v>
      </c>
      <c r="AW97" s="103" t="n">
        <v>10.72</v>
      </c>
      <c r="AX97" s="103" t="n">
        <v>10.78</v>
      </c>
      <c r="AY97" s="103" t="n">
        <v>10.84</v>
      </c>
      <c r="AZ97" s="103" t="n">
        <v>10.9</v>
      </c>
      <c r="BA97" s="103" t="n">
        <v>27.1944</v>
      </c>
      <c r="BB97" s="103" t="n">
        <v>27.8928</v>
      </c>
      <c r="BC97" s="103" t="n">
        <v>28.5912</v>
      </c>
      <c r="BD97" s="103" t="n">
        <v>29.2896</v>
      </c>
      <c r="BE97" s="103" t="n">
        <v>29.988</v>
      </c>
      <c r="BF97" s="103" t="n">
        <v>27.13257</v>
      </c>
      <c r="BG97" s="103" t="n">
        <v>24.27714</v>
      </c>
      <c r="BH97" s="103" t="n">
        <v>21.4217133333333</v>
      </c>
      <c r="BI97" s="103" t="n">
        <v>18.5662866666667</v>
      </c>
      <c r="BJ97" s="103" t="n">
        <v>15.71086</v>
      </c>
      <c r="BK97" s="103" t="n">
        <v>12.85543</v>
      </c>
      <c r="BL97" s="103" t="n">
        <v>10</v>
      </c>
      <c r="BM97" s="103" t="n">
        <v>10.06</v>
      </c>
      <c r="BN97" s="103" t="n">
        <v>10.12</v>
      </c>
      <c r="BO97" s="103" t="n">
        <v>10.18</v>
      </c>
      <c r="BP97" s="103" t="n">
        <v>10.24</v>
      </c>
      <c r="BQ97" s="103" t="n">
        <v>10.3</v>
      </c>
    </row>
    <row r="98" customFormat="false" ht="12.8" hidden="false" customHeight="false" outlineLevel="0" collapsed="false">
      <c r="A98" s="102" t="n">
        <v>131</v>
      </c>
      <c r="B98" s="103" t="n">
        <v>0</v>
      </c>
      <c r="C98" s="103" t="n">
        <v>1.1638</v>
      </c>
      <c r="D98" s="103" t="n">
        <v>2.3276</v>
      </c>
      <c r="E98" s="103" t="n">
        <v>3.4914</v>
      </c>
      <c r="F98" s="103" t="n">
        <v>4.6552</v>
      </c>
      <c r="G98" s="103" t="n">
        <v>5.819</v>
      </c>
      <c r="H98" s="103" t="n">
        <v>6.9828</v>
      </c>
      <c r="I98" s="103" t="n">
        <v>8.1466</v>
      </c>
      <c r="J98" s="103" t="n">
        <v>9.3104</v>
      </c>
      <c r="K98" s="103" t="n">
        <v>10.32704</v>
      </c>
      <c r="L98" s="103" t="n">
        <v>11.34368</v>
      </c>
      <c r="M98" s="103" t="n">
        <v>12.36032</v>
      </c>
      <c r="N98" s="103" t="n">
        <v>13.37696</v>
      </c>
      <c r="O98" s="103" t="n">
        <v>14.3936</v>
      </c>
      <c r="P98" s="103" t="n">
        <v>15.68152</v>
      </c>
      <c r="Q98" s="103" t="n">
        <v>16.96944</v>
      </c>
      <c r="R98" s="103" t="n">
        <v>18.25736</v>
      </c>
      <c r="S98" s="103" t="n">
        <v>19.54528</v>
      </c>
      <c r="T98" s="103" t="n">
        <v>20.8332</v>
      </c>
      <c r="U98" s="103" t="n">
        <v>21.95288</v>
      </c>
      <c r="V98" s="103" t="n">
        <v>23.07256</v>
      </c>
      <c r="W98" s="103" t="n">
        <v>24.19224</v>
      </c>
      <c r="X98" s="103" t="n">
        <v>25.31192</v>
      </c>
      <c r="Y98" s="103" t="n">
        <v>26.4316</v>
      </c>
      <c r="Z98" s="103" t="n">
        <v>27.14288</v>
      </c>
      <c r="AA98" s="103" t="n">
        <v>27.85416</v>
      </c>
      <c r="AB98" s="103" t="n">
        <v>28.56544</v>
      </c>
      <c r="AC98" s="103" t="n">
        <v>29.27672</v>
      </c>
      <c r="AD98" s="103" t="n">
        <v>29.988</v>
      </c>
      <c r="AE98" s="103" t="n">
        <v>27.215427</v>
      </c>
      <c r="AF98" s="103" t="n">
        <v>24.442854</v>
      </c>
      <c r="AG98" s="103" t="n">
        <v>21.6702846666667</v>
      </c>
      <c r="AH98" s="103" t="n">
        <v>18.8977153333333</v>
      </c>
      <c r="AI98" s="103" t="n">
        <v>16.125146</v>
      </c>
      <c r="AJ98" s="103" t="n">
        <v>13.352572</v>
      </c>
      <c r="AK98" s="103" t="n">
        <v>10.58</v>
      </c>
      <c r="AL98" s="103" t="n">
        <v>10.54</v>
      </c>
      <c r="AM98" s="103" t="n">
        <v>10.5</v>
      </c>
      <c r="AN98" s="103" t="n">
        <v>10.46</v>
      </c>
      <c r="AO98" s="103" t="n">
        <v>10.42</v>
      </c>
      <c r="AP98" s="103" t="n">
        <v>10.38</v>
      </c>
      <c r="AQ98" s="103" t="n">
        <v>10.34</v>
      </c>
      <c r="AR98" s="103" t="n">
        <v>10.3</v>
      </c>
      <c r="AS98" s="103" t="n">
        <v>10.26</v>
      </c>
      <c r="AT98" s="103" t="n">
        <v>10.22</v>
      </c>
      <c r="AU98" s="103" t="n">
        <v>10.18</v>
      </c>
      <c r="AV98" s="103" t="n">
        <v>10.14</v>
      </c>
      <c r="AW98" s="103" t="n">
        <v>10.1</v>
      </c>
      <c r="AX98" s="103" t="n">
        <v>10.06</v>
      </c>
      <c r="AY98" s="103" t="n">
        <v>10.02</v>
      </c>
      <c r="AZ98" s="103" t="n">
        <v>9.98000000000001</v>
      </c>
      <c r="BA98" s="103" t="n">
        <v>27.14288</v>
      </c>
      <c r="BB98" s="103" t="n">
        <v>27.85416</v>
      </c>
      <c r="BC98" s="103" t="n">
        <v>28.56544</v>
      </c>
      <c r="BD98" s="103" t="n">
        <v>29.27672</v>
      </c>
      <c r="BE98" s="103" t="n">
        <v>29.988</v>
      </c>
      <c r="BF98" s="103" t="n">
        <v>27.215427</v>
      </c>
      <c r="BG98" s="103" t="n">
        <v>24.442854</v>
      </c>
      <c r="BH98" s="103" t="n">
        <v>21.6702846666667</v>
      </c>
      <c r="BI98" s="103" t="n">
        <v>18.8977153333333</v>
      </c>
      <c r="BJ98" s="103" t="n">
        <v>16.125146</v>
      </c>
      <c r="BK98" s="103" t="n">
        <v>13.352572</v>
      </c>
      <c r="BL98" s="103" t="n">
        <v>10.58</v>
      </c>
      <c r="BM98" s="103" t="n">
        <v>10.54</v>
      </c>
      <c r="BN98" s="103" t="n">
        <v>10.5</v>
      </c>
      <c r="BO98" s="103" t="n">
        <v>10.46</v>
      </c>
      <c r="BP98" s="103" t="n">
        <v>10.42</v>
      </c>
      <c r="BQ98" s="103" t="n">
        <v>10.38</v>
      </c>
    </row>
    <row r="99" customFormat="false" ht="12.8" hidden="false" customHeight="false" outlineLevel="0" collapsed="false">
      <c r="A99" s="102" t="n">
        <v>132</v>
      </c>
      <c r="B99" s="103" t="n">
        <v>0</v>
      </c>
      <c r="C99" s="103" t="n">
        <v>1.1566</v>
      </c>
      <c r="D99" s="103" t="n">
        <v>2.3132</v>
      </c>
      <c r="E99" s="103" t="n">
        <v>3.4698</v>
      </c>
      <c r="F99" s="103" t="n">
        <v>4.6264</v>
      </c>
      <c r="G99" s="103" t="n">
        <v>5.783</v>
      </c>
      <c r="H99" s="103" t="n">
        <v>6.9396</v>
      </c>
      <c r="I99" s="103" t="n">
        <v>8.0962</v>
      </c>
      <c r="J99" s="103" t="n">
        <v>9.2528</v>
      </c>
      <c r="K99" s="103" t="n">
        <v>10.26848</v>
      </c>
      <c r="L99" s="103" t="n">
        <v>11.28416</v>
      </c>
      <c r="M99" s="103" t="n">
        <v>12.29984</v>
      </c>
      <c r="N99" s="103" t="n">
        <v>13.31552</v>
      </c>
      <c r="O99" s="103" t="n">
        <v>14.3312</v>
      </c>
      <c r="P99" s="103" t="n">
        <v>15.59704</v>
      </c>
      <c r="Q99" s="103" t="n">
        <v>16.86288</v>
      </c>
      <c r="R99" s="103" t="n">
        <v>18.12872</v>
      </c>
      <c r="S99" s="103" t="n">
        <v>19.39456</v>
      </c>
      <c r="T99" s="103" t="n">
        <v>20.6604</v>
      </c>
      <c r="U99" s="103" t="n">
        <v>21.80176</v>
      </c>
      <c r="V99" s="103" t="n">
        <v>22.94312</v>
      </c>
      <c r="W99" s="103" t="n">
        <v>24.08448</v>
      </c>
      <c r="X99" s="103" t="n">
        <v>25.22584</v>
      </c>
      <c r="Y99" s="103" t="n">
        <v>26.3672</v>
      </c>
      <c r="Z99" s="103" t="n">
        <v>27.09136</v>
      </c>
      <c r="AA99" s="103" t="n">
        <v>27.81552</v>
      </c>
      <c r="AB99" s="103" t="n">
        <v>28.53968</v>
      </c>
      <c r="AC99" s="103" t="n">
        <v>29.26384</v>
      </c>
      <c r="AD99" s="103" t="n">
        <v>29.988</v>
      </c>
      <c r="AE99" s="103" t="n">
        <v>27.298284</v>
      </c>
      <c r="AF99" s="103" t="n">
        <v>24.608568</v>
      </c>
      <c r="AG99" s="103" t="n">
        <v>21.918856</v>
      </c>
      <c r="AH99" s="103" t="n">
        <v>19.229144</v>
      </c>
      <c r="AI99" s="103" t="n">
        <v>16.539432</v>
      </c>
      <c r="AJ99" s="103" t="n">
        <v>13.849714</v>
      </c>
      <c r="AK99" s="103" t="n">
        <v>11.16</v>
      </c>
      <c r="AL99" s="103" t="n">
        <v>11.02</v>
      </c>
      <c r="AM99" s="103" t="n">
        <v>10.88</v>
      </c>
      <c r="AN99" s="103" t="n">
        <v>10.74</v>
      </c>
      <c r="AO99" s="103" t="n">
        <v>10.6</v>
      </c>
      <c r="AP99" s="103" t="n">
        <v>10.46</v>
      </c>
      <c r="AQ99" s="103" t="n">
        <v>10.32</v>
      </c>
      <c r="AR99" s="103" t="n">
        <v>10.18</v>
      </c>
      <c r="AS99" s="103" t="n">
        <v>10.04</v>
      </c>
      <c r="AT99" s="103" t="n">
        <v>9.9</v>
      </c>
      <c r="AU99" s="103" t="n">
        <v>9.76</v>
      </c>
      <c r="AV99" s="103" t="n">
        <v>9.62</v>
      </c>
      <c r="AW99" s="103" t="n">
        <v>9.48</v>
      </c>
      <c r="AX99" s="103" t="n">
        <v>9.34</v>
      </c>
      <c r="AY99" s="103" t="n">
        <v>9.2</v>
      </c>
      <c r="AZ99" s="103" t="n">
        <v>9.06</v>
      </c>
      <c r="BA99" s="103" t="n">
        <v>27.09136</v>
      </c>
      <c r="BB99" s="103" t="n">
        <v>27.81552</v>
      </c>
      <c r="BC99" s="103" t="n">
        <v>28.53968</v>
      </c>
      <c r="BD99" s="103" t="n">
        <v>29.26384</v>
      </c>
      <c r="BE99" s="103" t="n">
        <v>29.988</v>
      </c>
      <c r="BF99" s="103" t="n">
        <v>27.298284</v>
      </c>
      <c r="BG99" s="103" t="n">
        <v>24.608568</v>
      </c>
      <c r="BH99" s="103" t="n">
        <v>21.918856</v>
      </c>
      <c r="BI99" s="103" t="n">
        <v>19.229144</v>
      </c>
      <c r="BJ99" s="103" t="n">
        <v>16.539432</v>
      </c>
      <c r="BK99" s="103" t="n">
        <v>13.849714</v>
      </c>
      <c r="BL99" s="103" t="n">
        <v>11.16</v>
      </c>
      <c r="BM99" s="103" t="n">
        <v>11.02</v>
      </c>
      <c r="BN99" s="103" t="n">
        <v>10.88</v>
      </c>
      <c r="BO99" s="103" t="n">
        <v>10.74</v>
      </c>
      <c r="BP99" s="103" t="n">
        <v>10.6</v>
      </c>
      <c r="BQ99" s="103" t="n">
        <v>10.46</v>
      </c>
    </row>
    <row r="100" customFormat="false" ht="12.8" hidden="false" customHeight="false" outlineLevel="0" collapsed="false">
      <c r="A100" s="102" t="n">
        <v>133</v>
      </c>
      <c r="B100" s="103" t="n">
        <v>0</v>
      </c>
      <c r="C100" s="103" t="n">
        <v>1.1494</v>
      </c>
      <c r="D100" s="103" t="n">
        <v>2.2988</v>
      </c>
      <c r="E100" s="103" t="n">
        <v>3.4482</v>
      </c>
      <c r="F100" s="103" t="n">
        <v>4.5976</v>
      </c>
      <c r="G100" s="103" t="n">
        <v>5.747</v>
      </c>
      <c r="H100" s="103" t="n">
        <v>6.8964</v>
      </c>
      <c r="I100" s="103" t="n">
        <v>8.0458</v>
      </c>
      <c r="J100" s="103" t="n">
        <v>9.1952</v>
      </c>
      <c r="K100" s="103" t="n">
        <v>10.20992</v>
      </c>
      <c r="L100" s="103" t="n">
        <v>11.22464</v>
      </c>
      <c r="M100" s="103" t="n">
        <v>12.23936</v>
      </c>
      <c r="N100" s="103" t="n">
        <v>13.25408</v>
      </c>
      <c r="O100" s="103" t="n">
        <v>14.2688</v>
      </c>
      <c r="P100" s="103" t="n">
        <v>15.51256</v>
      </c>
      <c r="Q100" s="103" t="n">
        <v>16.75632</v>
      </c>
      <c r="R100" s="103" t="n">
        <v>18.00008</v>
      </c>
      <c r="S100" s="103" t="n">
        <v>19.24384</v>
      </c>
      <c r="T100" s="103" t="n">
        <v>20.4876</v>
      </c>
      <c r="U100" s="103" t="n">
        <v>21.65064</v>
      </c>
      <c r="V100" s="103" t="n">
        <v>22.81368</v>
      </c>
      <c r="W100" s="103" t="n">
        <v>23.97672</v>
      </c>
      <c r="X100" s="103" t="n">
        <v>25.13976</v>
      </c>
      <c r="Y100" s="103" t="n">
        <v>26.3028</v>
      </c>
      <c r="Z100" s="103" t="n">
        <v>27.03984</v>
      </c>
      <c r="AA100" s="103" t="n">
        <v>27.77688</v>
      </c>
      <c r="AB100" s="103" t="n">
        <v>28.51392</v>
      </c>
      <c r="AC100" s="103" t="n">
        <v>29.25096</v>
      </c>
      <c r="AD100" s="103" t="n">
        <v>29.988</v>
      </c>
      <c r="AE100" s="103" t="n">
        <v>27.381141</v>
      </c>
      <c r="AF100" s="103" t="n">
        <v>24.774282</v>
      </c>
      <c r="AG100" s="103" t="n">
        <v>22.1674273333333</v>
      </c>
      <c r="AH100" s="103" t="n">
        <v>19.5605726666667</v>
      </c>
      <c r="AI100" s="103" t="n">
        <v>16.953718</v>
      </c>
      <c r="AJ100" s="103" t="n">
        <v>14.346856</v>
      </c>
      <c r="AK100" s="103" t="n">
        <v>11.74</v>
      </c>
      <c r="AL100" s="103" t="n">
        <v>11.5</v>
      </c>
      <c r="AM100" s="103" t="n">
        <v>11.26</v>
      </c>
      <c r="AN100" s="103" t="n">
        <v>11.02</v>
      </c>
      <c r="AO100" s="103" t="n">
        <v>10.78</v>
      </c>
      <c r="AP100" s="103" t="n">
        <v>10.54</v>
      </c>
      <c r="AQ100" s="103" t="n">
        <v>10.3</v>
      </c>
      <c r="AR100" s="103" t="n">
        <v>10.06</v>
      </c>
      <c r="AS100" s="103" t="n">
        <v>9.82</v>
      </c>
      <c r="AT100" s="103" t="n">
        <v>9.58</v>
      </c>
      <c r="AU100" s="103" t="n">
        <v>9.34</v>
      </c>
      <c r="AV100" s="103" t="n">
        <v>9.1</v>
      </c>
      <c r="AW100" s="103" t="n">
        <v>8.86</v>
      </c>
      <c r="AX100" s="103" t="n">
        <v>8.62</v>
      </c>
      <c r="AY100" s="103" t="n">
        <v>8.38</v>
      </c>
      <c r="AZ100" s="103" t="n">
        <v>8.14</v>
      </c>
      <c r="BA100" s="103" t="n">
        <v>27.03984</v>
      </c>
      <c r="BB100" s="103" t="n">
        <v>27.77688</v>
      </c>
      <c r="BC100" s="103" t="n">
        <v>28.51392</v>
      </c>
      <c r="BD100" s="103" t="n">
        <v>29.25096</v>
      </c>
      <c r="BE100" s="103" t="n">
        <v>29.988</v>
      </c>
      <c r="BF100" s="103" t="n">
        <v>27.381141</v>
      </c>
      <c r="BG100" s="103" t="n">
        <v>24.774282</v>
      </c>
      <c r="BH100" s="103" t="n">
        <v>22.1674273333333</v>
      </c>
      <c r="BI100" s="103" t="n">
        <v>19.5605726666667</v>
      </c>
      <c r="BJ100" s="103" t="n">
        <v>16.953718</v>
      </c>
      <c r="BK100" s="103" t="n">
        <v>14.346856</v>
      </c>
      <c r="BL100" s="103" t="n">
        <v>11.74</v>
      </c>
      <c r="BM100" s="103" t="n">
        <v>11.5</v>
      </c>
      <c r="BN100" s="103" t="n">
        <v>11.26</v>
      </c>
      <c r="BO100" s="103" t="n">
        <v>11.02</v>
      </c>
      <c r="BP100" s="103" t="n">
        <v>10.78</v>
      </c>
      <c r="BQ100" s="103" t="n">
        <v>10.54</v>
      </c>
    </row>
    <row r="101" customFormat="false" ht="12.8" hidden="false" customHeight="false" outlineLevel="0" collapsed="false">
      <c r="A101" s="102" t="n">
        <v>134</v>
      </c>
      <c r="B101" s="103" t="n">
        <v>0</v>
      </c>
      <c r="C101" s="103" t="n">
        <v>1.1422</v>
      </c>
      <c r="D101" s="103" t="n">
        <v>2.2844</v>
      </c>
      <c r="E101" s="103" t="n">
        <v>3.4266</v>
      </c>
      <c r="F101" s="103" t="n">
        <v>4.5688</v>
      </c>
      <c r="G101" s="103" t="n">
        <v>5.711</v>
      </c>
      <c r="H101" s="103" t="n">
        <v>6.8532</v>
      </c>
      <c r="I101" s="103" t="n">
        <v>7.9954</v>
      </c>
      <c r="J101" s="103" t="n">
        <v>9.1376</v>
      </c>
      <c r="K101" s="103" t="n">
        <v>10.15136</v>
      </c>
      <c r="L101" s="103" t="n">
        <v>11.16512</v>
      </c>
      <c r="M101" s="103" t="n">
        <v>12.17888</v>
      </c>
      <c r="N101" s="103" t="n">
        <v>13.19264</v>
      </c>
      <c r="O101" s="103" t="n">
        <v>14.2064</v>
      </c>
      <c r="P101" s="103" t="n">
        <v>15.42808</v>
      </c>
      <c r="Q101" s="103" t="n">
        <v>16.64976</v>
      </c>
      <c r="R101" s="103" t="n">
        <v>17.87144</v>
      </c>
      <c r="S101" s="103" t="n">
        <v>19.09312</v>
      </c>
      <c r="T101" s="103" t="n">
        <v>20.3148</v>
      </c>
      <c r="U101" s="103" t="n">
        <v>21.49952</v>
      </c>
      <c r="V101" s="103" t="n">
        <v>22.68424</v>
      </c>
      <c r="W101" s="103" t="n">
        <v>23.86896</v>
      </c>
      <c r="X101" s="103" t="n">
        <v>25.05368</v>
      </c>
      <c r="Y101" s="103" t="n">
        <v>26.2384</v>
      </c>
      <c r="Z101" s="103" t="n">
        <v>26.98832</v>
      </c>
      <c r="AA101" s="103" t="n">
        <v>27.73824</v>
      </c>
      <c r="AB101" s="103" t="n">
        <v>28.48816</v>
      </c>
      <c r="AC101" s="103" t="n">
        <v>29.23808</v>
      </c>
      <c r="AD101" s="103" t="n">
        <v>29.988</v>
      </c>
      <c r="AE101" s="103" t="n">
        <v>27.463998</v>
      </c>
      <c r="AF101" s="103" t="n">
        <v>24.939996</v>
      </c>
      <c r="AG101" s="103" t="n">
        <v>22.4159986666667</v>
      </c>
      <c r="AH101" s="103" t="n">
        <v>19.8920013333333</v>
      </c>
      <c r="AI101" s="103" t="n">
        <v>17.368004</v>
      </c>
      <c r="AJ101" s="103" t="n">
        <v>14.843998</v>
      </c>
      <c r="AK101" s="103" t="n">
        <v>12.32</v>
      </c>
      <c r="AL101" s="103" t="n">
        <v>11.98</v>
      </c>
      <c r="AM101" s="103" t="n">
        <v>11.64</v>
      </c>
      <c r="AN101" s="103" t="n">
        <v>11.3</v>
      </c>
      <c r="AO101" s="103" t="n">
        <v>10.96</v>
      </c>
      <c r="AP101" s="103" t="n">
        <v>10.62</v>
      </c>
      <c r="AQ101" s="103" t="n">
        <v>10.28</v>
      </c>
      <c r="AR101" s="103" t="n">
        <v>9.94</v>
      </c>
      <c r="AS101" s="103" t="n">
        <v>9.6</v>
      </c>
      <c r="AT101" s="103" t="n">
        <v>9.26</v>
      </c>
      <c r="AU101" s="103" t="n">
        <v>8.92</v>
      </c>
      <c r="AV101" s="103" t="n">
        <v>8.58</v>
      </c>
      <c r="AW101" s="103" t="n">
        <v>8.24</v>
      </c>
      <c r="AX101" s="103" t="n">
        <v>7.9</v>
      </c>
      <c r="AY101" s="103" t="n">
        <v>7.56</v>
      </c>
      <c r="AZ101" s="103" t="n">
        <v>7.22</v>
      </c>
      <c r="BA101" s="103" t="n">
        <v>26.98832</v>
      </c>
      <c r="BB101" s="103" t="n">
        <v>27.73824</v>
      </c>
      <c r="BC101" s="103" t="n">
        <v>28.48816</v>
      </c>
      <c r="BD101" s="103" t="n">
        <v>29.23808</v>
      </c>
      <c r="BE101" s="103" t="n">
        <v>29.988</v>
      </c>
      <c r="BF101" s="103" t="n">
        <v>27.463998</v>
      </c>
      <c r="BG101" s="103" t="n">
        <v>24.939996</v>
      </c>
      <c r="BH101" s="103" t="n">
        <v>22.4159986666667</v>
      </c>
      <c r="BI101" s="103" t="n">
        <v>19.8920013333333</v>
      </c>
      <c r="BJ101" s="103" t="n">
        <v>17.368004</v>
      </c>
      <c r="BK101" s="103" t="n">
        <v>14.843998</v>
      </c>
      <c r="BL101" s="103" t="n">
        <v>12.32</v>
      </c>
      <c r="BM101" s="103" t="n">
        <v>11.98</v>
      </c>
      <c r="BN101" s="103" t="n">
        <v>11.64</v>
      </c>
      <c r="BO101" s="103" t="n">
        <v>11.3</v>
      </c>
      <c r="BP101" s="103" t="n">
        <v>10.96</v>
      </c>
      <c r="BQ101" s="103" t="n">
        <v>10.62</v>
      </c>
    </row>
    <row r="102" customFormat="false" ht="12.8" hidden="false" customHeight="false" outlineLevel="0" collapsed="false">
      <c r="A102" s="102" t="n">
        <v>135</v>
      </c>
      <c r="B102" s="103" t="n">
        <v>0</v>
      </c>
      <c r="C102" s="103" t="n">
        <v>1.135</v>
      </c>
      <c r="D102" s="103" t="n">
        <v>2.27</v>
      </c>
      <c r="E102" s="103" t="n">
        <v>3.405</v>
      </c>
      <c r="F102" s="103" t="n">
        <v>4.54</v>
      </c>
      <c r="G102" s="103" t="n">
        <v>5.675</v>
      </c>
      <c r="H102" s="103" t="n">
        <v>6.81</v>
      </c>
      <c r="I102" s="103" t="n">
        <v>7.945</v>
      </c>
      <c r="J102" s="103" t="n">
        <v>9.08</v>
      </c>
      <c r="K102" s="103" t="n">
        <v>10.0928</v>
      </c>
      <c r="L102" s="103" t="n">
        <v>11.1056</v>
      </c>
      <c r="M102" s="103" t="n">
        <v>12.1184</v>
      </c>
      <c r="N102" s="103" t="n">
        <v>13.1312</v>
      </c>
      <c r="O102" s="103" t="n">
        <v>14.144</v>
      </c>
      <c r="P102" s="103" t="n">
        <v>15.3436</v>
      </c>
      <c r="Q102" s="103" t="n">
        <v>16.5432</v>
      </c>
      <c r="R102" s="103" t="n">
        <v>17.7428</v>
      </c>
      <c r="S102" s="103" t="n">
        <v>18.9424</v>
      </c>
      <c r="T102" s="103" t="n">
        <v>20.142</v>
      </c>
      <c r="U102" s="103" t="n">
        <v>21.3484</v>
      </c>
      <c r="V102" s="103" t="n">
        <v>22.5548</v>
      </c>
      <c r="W102" s="103" t="n">
        <v>23.7612</v>
      </c>
      <c r="X102" s="103" t="n">
        <v>24.9676</v>
      </c>
      <c r="Y102" s="103" t="n">
        <v>26.174</v>
      </c>
      <c r="Z102" s="103" t="n">
        <v>26.9368</v>
      </c>
      <c r="AA102" s="103" t="n">
        <v>27.6996</v>
      </c>
      <c r="AB102" s="103" t="n">
        <v>28.4624</v>
      </c>
      <c r="AC102" s="103" t="n">
        <v>29.2252</v>
      </c>
      <c r="AD102" s="103" t="n">
        <v>29.988</v>
      </c>
      <c r="AE102" s="103" t="n">
        <v>27.546855</v>
      </c>
      <c r="AF102" s="103" t="n">
        <v>25.10571</v>
      </c>
      <c r="AG102" s="103" t="n">
        <v>22.66457</v>
      </c>
      <c r="AH102" s="103" t="n">
        <v>20.22343</v>
      </c>
      <c r="AI102" s="103" t="n">
        <v>17.78229</v>
      </c>
      <c r="AJ102" s="103" t="n">
        <v>15.34114</v>
      </c>
      <c r="AK102" s="103" t="n">
        <v>12.9</v>
      </c>
      <c r="AL102" s="103" t="n">
        <v>12.46</v>
      </c>
      <c r="AM102" s="103" t="n">
        <v>12.02</v>
      </c>
      <c r="AN102" s="103" t="n">
        <v>11.58</v>
      </c>
      <c r="AO102" s="103" t="n">
        <v>11.14</v>
      </c>
      <c r="AP102" s="103" t="n">
        <v>10.7</v>
      </c>
      <c r="AQ102" s="103" t="n">
        <v>10.26</v>
      </c>
      <c r="AR102" s="103" t="n">
        <v>9.82</v>
      </c>
      <c r="AS102" s="103" t="n">
        <v>9.38</v>
      </c>
      <c r="AT102" s="103" t="n">
        <v>8.94</v>
      </c>
      <c r="AU102" s="103" t="n">
        <v>8.5</v>
      </c>
      <c r="AV102" s="103" t="n">
        <v>8.06</v>
      </c>
      <c r="AW102" s="103" t="n">
        <v>7.62</v>
      </c>
      <c r="AX102" s="103" t="n">
        <v>7.18</v>
      </c>
      <c r="AY102" s="103" t="n">
        <v>6.74</v>
      </c>
      <c r="AZ102" s="103" t="n">
        <v>6.3</v>
      </c>
      <c r="BA102" s="103" t="n">
        <v>26.9368</v>
      </c>
      <c r="BB102" s="103" t="n">
        <v>27.6996</v>
      </c>
      <c r="BC102" s="103" t="n">
        <v>28.4624</v>
      </c>
      <c r="BD102" s="103" t="n">
        <v>29.2252</v>
      </c>
      <c r="BE102" s="103" t="n">
        <v>29.988</v>
      </c>
      <c r="BF102" s="103" t="n">
        <v>27.546855</v>
      </c>
      <c r="BG102" s="103" t="n">
        <v>25.10571</v>
      </c>
      <c r="BH102" s="103" t="n">
        <v>22.66457</v>
      </c>
      <c r="BI102" s="103" t="n">
        <v>20.22343</v>
      </c>
      <c r="BJ102" s="103" t="n">
        <v>17.78229</v>
      </c>
      <c r="BK102" s="103" t="n">
        <v>15.34114</v>
      </c>
      <c r="BL102" s="103" t="n">
        <v>12.9</v>
      </c>
      <c r="BM102" s="103" t="n">
        <v>12.46</v>
      </c>
      <c r="BN102" s="103" t="n">
        <v>12.02</v>
      </c>
      <c r="BO102" s="103" t="n">
        <v>11.58</v>
      </c>
      <c r="BP102" s="103" t="n">
        <v>11.14</v>
      </c>
      <c r="BQ102" s="103" t="n">
        <v>10.7</v>
      </c>
    </row>
    <row r="103" customFormat="false" ht="12.8" hidden="false" customHeight="false" outlineLevel="0" collapsed="false">
      <c r="A103" s="102" t="n">
        <v>136</v>
      </c>
      <c r="B103" s="103" t="n">
        <v>0</v>
      </c>
      <c r="C103" s="103" t="n">
        <v>1.1218</v>
      </c>
      <c r="D103" s="103" t="n">
        <v>2.2436</v>
      </c>
      <c r="E103" s="103" t="n">
        <v>3.3654</v>
      </c>
      <c r="F103" s="103" t="n">
        <v>4.4872</v>
      </c>
      <c r="G103" s="103" t="n">
        <v>5.609</v>
      </c>
      <c r="H103" s="103" t="n">
        <v>6.7308</v>
      </c>
      <c r="I103" s="103" t="n">
        <v>7.8526</v>
      </c>
      <c r="J103" s="103" t="n">
        <v>8.9744</v>
      </c>
      <c r="K103" s="103" t="n">
        <v>9.97972</v>
      </c>
      <c r="L103" s="103" t="n">
        <v>10.98504</v>
      </c>
      <c r="M103" s="103" t="n">
        <v>11.99036</v>
      </c>
      <c r="N103" s="103" t="n">
        <v>12.99568</v>
      </c>
      <c r="O103" s="103" t="n">
        <v>14.001</v>
      </c>
      <c r="P103" s="103" t="n">
        <v>15.19536</v>
      </c>
      <c r="Q103" s="103" t="n">
        <v>16.38972</v>
      </c>
      <c r="R103" s="103" t="n">
        <v>17.58408</v>
      </c>
      <c r="S103" s="103" t="n">
        <v>18.77844</v>
      </c>
      <c r="T103" s="103" t="n">
        <v>19.9728</v>
      </c>
      <c r="U103" s="103" t="n">
        <v>21.19924</v>
      </c>
      <c r="V103" s="103" t="n">
        <v>22.42568</v>
      </c>
      <c r="W103" s="103" t="n">
        <v>23.65212</v>
      </c>
      <c r="X103" s="103" t="n">
        <v>24.87856</v>
      </c>
      <c r="Y103" s="103" t="n">
        <v>26.105</v>
      </c>
      <c r="Z103" s="103" t="n">
        <v>26.8816</v>
      </c>
      <c r="AA103" s="103" t="n">
        <v>27.6582</v>
      </c>
      <c r="AB103" s="103" t="n">
        <v>28.4348</v>
      </c>
      <c r="AC103" s="103" t="n">
        <v>29.2114</v>
      </c>
      <c r="AD103" s="103" t="n">
        <v>29.988</v>
      </c>
      <c r="AE103" s="103" t="n">
        <v>27.626855</v>
      </c>
      <c r="AF103" s="103" t="n">
        <v>25.26571</v>
      </c>
      <c r="AG103" s="103" t="n">
        <v>22.90457</v>
      </c>
      <c r="AH103" s="103" t="n">
        <v>20.54343</v>
      </c>
      <c r="AI103" s="103" t="n">
        <v>18.18229</v>
      </c>
      <c r="AJ103" s="103" t="n">
        <v>15.82114</v>
      </c>
      <c r="AK103" s="103" t="n">
        <v>13.46</v>
      </c>
      <c r="AL103" s="103" t="n">
        <v>12.924</v>
      </c>
      <c r="AM103" s="103" t="n">
        <v>12.388</v>
      </c>
      <c r="AN103" s="103" t="n">
        <v>11.852</v>
      </c>
      <c r="AO103" s="103" t="n">
        <v>11.316</v>
      </c>
      <c r="AP103" s="103" t="n">
        <v>10.78</v>
      </c>
      <c r="AQ103" s="103" t="n">
        <v>10.244</v>
      </c>
      <c r="AR103" s="103" t="n">
        <v>9.708</v>
      </c>
      <c r="AS103" s="103" t="n">
        <v>9.172</v>
      </c>
      <c r="AT103" s="103" t="n">
        <v>8.636</v>
      </c>
      <c r="AU103" s="103" t="n">
        <v>8.1</v>
      </c>
      <c r="AV103" s="103" t="n">
        <v>7.564</v>
      </c>
      <c r="AW103" s="103" t="n">
        <v>7.028</v>
      </c>
      <c r="AX103" s="103" t="n">
        <v>6.492</v>
      </c>
      <c r="AY103" s="103" t="n">
        <v>5.956</v>
      </c>
      <c r="AZ103" s="103" t="n">
        <v>5.42</v>
      </c>
      <c r="BA103" s="103" t="n">
        <v>26.8816</v>
      </c>
      <c r="BB103" s="103" t="n">
        <v>27.6582</v>
      </c>
      <c r="BC103" s="103" t="n">
        <v>28.4348</v>
      </c>
      <c r="BD103" s="103" t="n">
        <v>29.2114</v>
      </c>
      <c r="BE103" s="103" t="n">
        <v>29.988</v>
      </c>
      <c r="BF103" s="103" t="n">
        <v>27.626855</v>
      </c>
      <c r="BG103" s="103" t="n">
        <v>25.26571</v>
      </c>
      <c r="BH103" s="103" t="n">
        <v>22.90457</v>
      </c>
      <c r="BI103" s="103" t="n">
        <v>20.54343</v>
      </c>
      <c r="BJ103" s="103" t="n">
        <v>18.18229</v>
      </c>
      <c r="BK103" s="103" t="n">
        <v>15.82114</v>
      </c>
      <c r="BL103" s="103" t="n">
        <v>13.46</v>
      </c>
      <c r="BM103" s="103" t="n">
        <v>12.924</v>
      </c>
      <c r="BN103" s="103" t="n">
        <v>12.388</v>
      </c>
      <c r="BO103" s="103" t="n">
        <v>11.852</v>
      </c>
      <c r="BP103" s="103" t="n">
        <v>11.316</v>
      </c>
      <c r="BQ103" s="103" t="n">
        <v>10.78</v>
      </c>
    </row>
    <row r="104" customFormat="false" ht="12.8" hidden="false" customHeight="false" outlineLevel="0" collapsed="false">
      <c r="A104" s="102" t="n">
        <v>137</v>
      </c>
      <c r="B104" s="103" t="n">
        <v>0</v>
      </c>
      <c r="C104" s="103" t="n">
        <v>1.1086</v>
      </c>
      <c r="D104" s="103" t="n">
        <v>2.2172</v>
      </c>
      <c r="E104" s="103" t="n">
        <v>3.3258</v>
      </c>
      <c r="F104" s="103" t="n">
        <v>4.4344</v>
      </c>
      <c r="G104" s="103" t="n">
        <v>5.543</v>
      </c>
      <c r="H104" s="103" t="n">
        <v>6.6516</v>
      </c>
      <c r="I104" s="103" t="n">
        <v>7.7602</v>
      </c>
      <c r="J104" s="103" t="n">
        <v>8.8688</v>
      </c>
      <c r="K104" s="103" t="n">
        <v>9.86664</v>
      </c>
      <c r="L104" s="103" t="n">
        <v>10.86448</v>
      </c>
      <c r="M104" s="103" t="n">
        <v>11.86232</v>
      </c>
      <c r="N104" s="103" t="n">
        <v>12.86016</v>
      </c>
      <c r="O104" s="103" t="n">
        <v>13.858</v>
      </c>
      <c r="P104" s="103" t="n">
        <v>15.04712</v>
      </c>
      <c r="Q104" s="103" t="n">
        <v>16.23624</v>
      </c>
      <c r="R104" s="103" t="n">
        <v>17.42536</v>
      </c>
      <c r="S104" s="103" t="n">
        <v>18.61448</v>
      </c>
      <c r="T104" s="103" t="n">
        <v>19.8036</v>
      </c>
      <c r="U104" s="103" t="n">
        <v>21.05008</v>
      </c>
      <c r="V104" s="103" t="n">
        <v>22.29656</v>
      </c>
      <c r="W104" s="103" t="n">
        <v>23.54304</v>
      </c>
      <c r="X104" s="103" t="n">
        <v>24.78952</v>
      </c>
      <c r="Y104" s="103" t="n">
        <v>26.036</v>
      </c>
      <c r="Z104" s="103" t="n">
        <v>26.8264</v>
      </c>
      <c r="AA104" s="103" t="n">
        <v>27.6168</v>
      </c>
      <c r="AB104" s="103" t="n">
        <v>28.4072</v>
      </c>
      <c r="AC104" s="103" t="n">
        <v>29.1976</v>
      </c>
      <c r="AD104" s="103" t="n">
        <v>29.988</v>
      </c>
      <c r="AE104" s="103" t="n">
        <v>27.706855</v>
      </c>
      <c r="AF104" s="103" t="n">
        <v>25.42571</v>
      </c>
      <c r="AG104" s="103" t="n">
        <v>23.14457</v>
      </c>
      <c r="AH104" s="103" t="n">
        <v>20.86343</v>
      </c>
      <c r="AI104" s="103" t="n">
        <v>18.58229</v>
      </c>
      <c r="AJ104" s="103" t="n">
        <v>16.30114</v>
      </c>
      <c r="AK104" s="103" t="n">
        <v>14.02</v>
      </c>
      <c r="AL104" s="103" t="n">
        <v>13.388</v>
      </c>
      <c r="AM104" s="103" t="n">
        <v>12.756</v>
      </c>
      <c r="AN104" s="103" t="n">
        <v>12.124</v>
      </c>
      <c r="AO104" s="103" t="n">
        <v>11.492</v>
      </c>
      <c r="AP104" s="103" t="n">
        <v>10.86</v>
      </c>
      <c r="AQ104" s="103" t="n">
        <v>10.228</v>
      </c>
      <c r="AR104" s="103" t="n">
        <v>9.596</v>
      </c>
      <c r="AS104" s="103" t="n">
        <v>8.964</v>
      </c>
      <c r="AT104" s="103" t="n">
        <v>8.332</v>
      </c>
      <c r="AU104" s="103" t="n">
        <v>7.7</v>
      </c>
      <c r="AV104" s="103" t="n">
        <v>7.068</v>
      </c>
      <c r="AW104" s="103" t="n">
        <v>6.436</v>
      </c>
      <c r="AX104" s="103" t="n">
        <v>5.804</v>
      </c>
      <c r="AY104" s="103" t="n">
        <v>5.172</v>
      </c>
      <c r="AZ104" s="103" t="n">
        <v>4.54</v>
      </c>
      <c r="BA104" s="103" t="n">
        <v>26.8264</v>
      </c>
      <c r="BB104" s="103" t="n">
        <v>27.6168</v>
      </c>
      <c r="BC104" s="103" t="n">
        <v>28.4072</v>
      </c>
      <c r="BD104" s="103" t="n">
        <v>29.1976</v>
      </c>
      <c r="BE104" s="103" t="n">
        <v>29.988</v>
      </c>
      <c r="BF104" s="103" t="n">
        <v>27.706855</v>
      </c>
      <c r="BG104" s="103" t="n">
        <v>25.42571</v>
      </c>
      <c r="BH104" s="103" t="n">
        <v>23.14457</v>
      </c>
      <c r="BI104" s="103" t="n">
        <v>20.86343</v>
      </c>
      <c r="BJ104" s="103" t="n">
        <v>18.58229</v>
      </c>
      <c r="BK104" s="103" t="n">
        <v>16.30114</v>
      </c>
      <c r="BL104" s="103" t="n">
        <v>14.02</v>
      </c>
      <c r="BM104" s="103" t="n">
        <v>13.388</v>
      </c>
      <c r="BN104" s="103" t="n">
        <v>12.756</v>
      </c>
      <c r="BO104" s="103" t="n">
        <v>12.124</v>
      </c>
      <c r="BP104" s="103" t="n">
        <v>11.492</v>
      </c>
      <c r="BQ104" s="103" t="n">
        <v>10.86</v>
      </c>
    </row>
    <row r="105" customFormat="false" ht="12.8" hidden="false" customHeight="false" outlineLevel="0" collapsed="false">
      <c r="A105" s="102" t="n">
        <v>138</v>
      </c>
      <c r="B105" s="103" t="n">
        <v>0</v>
      </c>
      <c r="C105" s="103" t="n">
        <v>1.0954</v>
      </c>
      <c r="D105" s="103" t="n">
        <v>2.1908</v>
      </c>
      <c r="E105" s="103" t="n">
        <v>3.2862</v>
      </c>
      <c r="F105" s="103" t="n">
        <v>4.3816</v>
      </c>
      <c r="G105" s="103" t="n">
        <v>5.477</v>
      </c>
      <c r="H105" s="103" t="n">
        <v>6.5724</v>
      </c>
      <c r="I105" s="103" t="n">
        <v>7.6678</v>
      </c>
      <c r="J105" s="103" t="n">
        <v>8.7632</v>
      </c>
      <c r="K105" s="103" t="n">
        <v>9.75356</v>
      </c>
      <c r="L105" s="103" t="n">
        <v>10.74392</v>
      </c>
      <c r="M105" s="103" t="n">
        <v>11.73428</v>
      </c>
      <c r="N105" s="103" t="n">
        <v>12.72464</v>
      </c>
      <c r="O105" s="103" t="n">
        <v>13.715</v>
      </c>
      <c r="P105" s="103" t="n">
        <v>14.89888</v>
      </c>
      <c r="Q105" s="103" t="n">
        <v>16.08276</v>
      </c>
      <c r="R105" s="103" t="n">
        <v>17.26664</v>
      </c>
      <c r="S105" s="103" t="n">
        <v>18.45052</v>
      </c>
      <c r="T105" s="103" t="n">
        <v>19.6344</v>
      </c>
      <c r="U105" s="103" t="n">
        <v>20.90092</v>
      </c>
      <c r="V105" s="103" t="n">
        <v>22.16744</v>
      </c>
      <c r="W105" s="103" t="n">
        <v>23.43396</v>
      </c>
      <c r="X105" s="103" t="n">
        <v>24.70048</v>
      </c>
      <c r="Y105" s="103" t="n">
        <v>25.967</v>
      </c>
      <c r="Z105" s="103" t="n">
        <v>26.7712</v>
      </c>
      <c r="AA105" s="103" t="n">
        <v>27.5754</v>
      </c>
      <c r="AB105" s="103" t="n">
        <v>28.3796</v>
      </c>
      <c r="AC105" s="103" t="n">
        <v>29.1838</v>
      </c>
      <c r="AD105" s="103" t="n">
        <v>29.988</v>
      </c>
      <c r="AE105" s="103" t="n">
        <v>27.786855</v>
      </c>
      <c r="AF105" s="103" t="n">
        <v>25.58571</v>
      </c>
      <c r="AG105" s="103" t="n">
        <v>23.38457</v>
      </c>
      <c r="AH105" s="103" t="n">
        <v>21.18343</v>
      </c>
      <c r="AI105" s="103" t="n">
        <v>18.98229</v>
      </c>
      <c r="AJ105" s="103" t="n">
        <v>16.78114</v>
      </c>
      <c r="AK105" s="103" t="n">
        <v>14.58</v>
      </c>
      <c r="AL105" s="103" t="n">
        <v>13.852</v>
      </c>
      <c r="AM105" s="103" t="n">
        <v>13.124</v>
      </c>
      <c r="AN105" s="103" t="n">
        <v>12.396</v>
      </c>
      <c r="AO105" s="103" t="n">
        <v>11.668</v>
      </c>
      <c r="AP105" s="103" t="n">
        <v>10.94</v>
      </c>
      <c r="AQ105" s="103" t="n">
        <v>10.212</v>
      </c>
      <c r="AR105" s="103" t="n">
        <v>9.484</v>
      </c>
      <c r="AS105" s="103" t="n">
        <v>8.756</v>
      </c>
      <c r="AT105" s="103" t="n">
        <v>8.028</v>
      </c>
      <c r="AU105" s="103" t="n">
        <v>7.3</v>
      </c>
      <c r="AV105" s="103" t="n">
        <v>6.572</v>
      </c>
      <c r="AW105" s="103" t="n">
        <v>5.844</v>
      </c>
      <c r="AX105" s="103" t="n">
        <v>5.116</v>
      </c>
      <c r="AY105" s="103" t="n">
        <v>4.388</v>
      </c>
      <c r="AZ105" s="103" t="n">
        <v>3.66</v>
      </c>
      <c r="BA105" s="103" t="n">
        <v>26.7712</v>
      </c>
      <c r="BB105" s="103" t="n">
        <v>27.5754</v>
      </c>
      <c r="BC105" s="103" t="n">
        <v>28.3796</v>
      </c>
      <c r="BD105" s="103" t="n">
        <v>29.1838</v>
      </c>
      <c r="BE105" s="103" t="n">
        <v>29.988</v>
      </c>
      <c r="BF105" s="103" t="n">
        <v>27.786855</v>
      </c>
      <c r="BG105" s="103" t="n">
        <v>25.58571</v>
      </c>
      <c r="BH105" s="103" t="n">
        <v>23.38457</v>
      </c>
      <c r="BI105" s="103" t="n">
        <v>21.18343</v>
      </c>
      <c r="BJ105" s="103" t="n">
        <v>18.98229</v>
      </c>
      <c r="BK105" s="103" t="n">
        <v>16.78114</v>
      </c>
      <c r="BL105" s="103" t="n">
        <v>14.58</v>
      </c>
      <c r="BM105" s="103" t="n">
        <v>13.852</v>
      </c>
      <c r="BN105" s="103" t="n">
        <v>13.124</v>
      </c>
      <c r="BO105" s="103" t="n">
        <v>12.396</v>
      </c>
      <c r="BP105" s="103" t="n">
        <v>11.668</v>
      </c>
      <c r="BQ105" s="103" t="n">
        <v>10.94</v>
      </c>
    </row>
    <row r="106" customFormat="false" ht="12.8" hidden="false" customHeight="false" outlineLevel="0" collapsed="false">
      <c r="A106" s="102" t="n">
        <v>139</v>
      </c>
      <c r="B106" s="103" t="n">
        <v>0</v>
      </c>
      <c r="C106" s="103" t="n">
        <v>1.0822</v>
      </c>
      <c r="D106" s="103" t="n">
        <v>2.1644</v>
      </c>
      <c r="E106" s="103" t="n">
        <v>3.2466</v>
      </c>
      <c r="F106" s="103" t="n">
        <v>4.3288</v>
      </c>
      <c r="G106" s="103" t="n">
        <v>5.411</v>
      </c>
      <c r="H106" s="103" t="n">
        <v>6.4932</v>
      </c>
      <c r="I106" s="103" t="n">
        <v>7.5754</v>
      </c>
      <c r="J106" s="103" t="n">
        <v>8.6576</v>
      </c>
      <c r="K106" s="103" t="n">
        <v>9.64048</v>
      </c>
      <c r="L106" s="103" t="n">
        <v>10.62336</v>
      </c>
      <c r="M106" s="103" t="n">
        <v>11.60624</v>
      </c>
      <c r="N106" s="103" t="n">
        <v>12.58912</v>
      </c>
      <c r="O106" s="103" t="n">
        <v>13.572</v>
      </c>
      <c r="P106" s="103" t="n">
        <v>14.75064</v>
      </c>
      <c r="Q106" s="103" t="n">
        <v>15.92928</v>
      </c>
      <c r="R106" s="103" t="n">
        <v>17.10792</v>
      </c>
      <c r="S106" s="103" t="n">
        <v>18.28656</v>
      </c>
      <c r="T106" s="103" t="n">
        <v>19.4652</v>
      </c>
      <c r="U106" s="103" t="n">
        <v>20.75176</v>
      </c>
      <c r="V106" s="103" t="n">
        <v>22.03832</v>
      </c>
      <c r="W106" s="103" t="n">
        <v>23.32488</v>
      </c>
      <c r="X106" s="103" t="n">
        <v>24.61144</v>
      </c>
      <c r="Y106" s="103" t="n">
        <v>25.898</v>
      </c>
      <c r="Z106" s="103" t="n">
        <v>26.716</v>
      </c>
      <c r="AA106" s="103" t="n">
        <v>27.534</v>
      </c>
      <c r="AB106" s="103" t="n">
        <v>28.352</v>
      </c>
      <c r="AC106" s="103" t="n">
        <v>29.17</v>
      </c>
      <c r="AD106" s="103" t="n">
        <v>29.988</v>
      </c>
      <c r="AE106" s="103" t="n">
        <v>27.866855</v>
      </c>
      <c r="AF106" s="103" t="n">
        <v>25.74571</v>
      </c>
      <c r="AG106" s="103" t="n">
        <v>23.62457</v>
      </c>
      <c r="AH106" s="103" t="n">
        <v>21.50343</v>
      </c>
      <c r="AI106" s="103" t="n">
        <v>19.38229</v>
      </c>
      <c r="AJ106" s="103" t="n">
        <v>17.26114</v>
      </c>
      <c r="AK106" s="103" t="n">
        <v>15.14</v>
      </c>
      <c r="AL106" s="103" t="n">
        <v>14.316</v>
      </c>
      <c r="AM106" s="103" t="n">
        <v>13.492</v>
      </c>
      <c r="AN106" s="103" t="n">
        <v>12.668</v>
      </c>
      <c r="AO106" s="103" t="n">
        <v>11.844</v>
      </c>
      <c r="AP106" s="103" t="n">
        <v>11.02</v>
      </c>
      <c r="AQ106" s="103" t="n">
        <v>10.196</v>
      </c>
      <c r="AR106" s="103" t="n">
        <v>9.372</v>
      </c>
      <c r="AS106" s="103" t="n">
        <v>8.548</v>
      </c>
      <c r="AT106" s="103" t="n">
        <v>7.724</v>
      </c>
      <c r="AU106" s="103" t="n">
        <v>6.9</v>
      </c>
      <c r="AV106" s="103" t="n">
        <v>6.076</v>
      </c>
      <c r="AW106" s="103" t="n">
        <v>5.252</v>
      </c>
      <c r="AX106" s="103" t="n">
        <v>4.428</v>
      </c>
      <c r="AY106" s="103" t="n">
        <v>3.604</v>
      </c>
      <c r="AZ106" s="103" t="n">
        <v>2.78</v>
      </c>
      <c r="BA106" s="103" t="n">
        <v>26.716</v>
      </c>
      <c r="BB106" s="103" t="n">
        <v>27.534</v>
      </c>
      <c r="BC106" s="103" t="n">
        <v>28.352</v>
      </c>
      <c r="BD106" s="103" t="n">
        <v>29.17</v>
      </c>
      <c r="BE106" s="103" t="n">
        <v>29.988</v>
      </c>
      <c r="BF106" s="103" t="n">
        <v>27.866855</v>
      </c>
      <c r="BG106" s="103" t="n">
        <v>25.74571</v>
      </c>
      <c r="BH106" s="103" t="n">
        <v>23.62457</v>
      </c>
      <c r="BI106" s="103" t="n">
        <v>21.50343</v>
      </c>
      <c r="BJ106" s="103" t="n">
        <v>19.38229</v>
      </c>
      <c r="BK106" s="103" t="n">
        <v>17.26114</v>
      </c>
      <c r="BL106" s="103" t="n">
        <v>15.14</v>
      </c>
      <c r="BM106" s="103" t="n">
        <v>14.316</v>
      </c>
      <c r="BN106" s="103" t="n">
        <v>13.492</v>
      </c>
      <c r="BO106" s="103" t="n">
        <v>12.668</v>
      </c>
      <c r="BP106" s="103" t="n">
        <v>11.844</v>
      </c>
      <c r="BQ106" s="103" t="n">
        <v>11.02</v>
      </c>
    </row>
    <row r="107" customFormat="false" ht="12.8" hidden="false" customHeight="false" outlineLevel="0" collapsed="false">
      <c r="A107" s="102" t="n">
        <v>140</v>
      </c>
      <c r="B107" s="103" t="n">
        <v>0</v>
      </c>
      <c r="C107" s="103" t="n">
        <v>1.069</v>
      </c>
      <c r="D107" s="103" t="n">
        <v>2.138</v>
      </c>
      <c r="E107" s="103" t="n">
        <v>3.207</v>
      </c>
      <c r="F107" s="103" t="n">
        <v>4.276</v>
      </c>
      <c r="G107" s="103" t="n">
        <v>5.345</v>
      </c>
      <c r="H107" s="103" t="n">
        <v>6.414</v>
      </c>
      <c r="I107" s="103" t="n">
        <v>7.483</v>
      </c>
      <c r="J107" s="103" t="n">
        <v>8.552</v>
      </c>
      <c r="K107" s="103" t="n">
        <v>9.5274</v>
      </c>
      <c r="L107" s="103" t="n">
        <v>10.5028</v>
      </c>
      <c r="M107" s="103" t="n">
        <v>11.4782</v>
      </c>
      <c r="N107" s="103" t="n">
        <v>12.4536</v>
      </c>
      <c r="O107" s="103" t="n">
        <v>13.429</v>
      </c>
      <c r="P107" s="103" t="n">
        <v>14.6024</v>
      </c>
      <c r="Q107" s="103" t="n">
        <v>15.7758</v>
      </c>
      <c r="R107" s="103" t="n">
        <v>16.9492</v>
      </c>
      <c r="S107" s="103" t="n">
        <v>18.1226</v>
      </c>
      <c r="T107" s="103" t="n">
        <v>19.296</v>
      </c>
      <c r="U107" s="103" t="n">
        <v>20.6026</v>
      </c>
      <c r="V107" s="103" t="n">
        <v>21.9092</v>
      </c>
      <c r="W107" s="103" t="n">
        <v>23.2158</v>
      </c>
      <c r="X107" s="103" t="n">
        <v>24.5224</v>
      </c>
      <c r="Y107" s="103" t="n">
        <v>25.829</v>
      </c>
      <c r="Z107" s="103" t="n">
        <v>26.6608</v>
      </c>
      <c r="AA107" s="103" t="n">
        <v>27.4926</v>
      </c>
      <c r="AB107" s="103" t="n">
        <v>28.3244</v>
      </c>
      <c r="AC107" s="103" t="n">
        <v>29.1562</v>
      </c>
      <c r="AD107" s="103" t="n">
        <v>29.988</v>
      </c>
      <c r="AE107" s="103" t="n">
        <v>27.946855</v>
      </c>
      <c r="AF107" s="103" t="n">
        <v>25.90571</v>
      </c>
      <c r="AG107" s="103" t="n">
        <v>23.86457</v>
      </c>
      <c r="AH107" s="103" t="n">
        <v>21.82343</v>
      </c>
      <c r="AI107" s="103" t="n">
        <v>19.78229</v>
      </c>
      <c r="AJ107" s="103" t="n">
        <v>17.74114</v>
      </c>
      <c r="AK107" s="103" t="n">
        <v>15.7</v>
      </c>
      <c r="AL107" s="103" t="n">
        <v>14.78</v>
      </c>
      <c r="AM107" s="103" t="n">
        <v>13.86</v>
      </c>
      <c r="AN107" s="103" t="n">
        <v>12.94</v>
      </c>
      <c r="AO107" s="103" t="n">
        <v>12.02</v>
      </c>
      <c r="AP107" s="103" t="n">
        <v>11.1</v>
      </c>
      <c r="AQ107" s="103" t="n">
        <v>10.18</v>
      </c>
      <c r="AR107" s="103" t="n">
        <v>9.26</v>
      </c>
      <c r="AS107" s="103" t="n">
        <v>8.34</v>
      </c>
      <c r="AT107" s="103" t="n">
        <v>7.42</v>
      </c>
      <c r="AU107" s="103" t="n">
        <v>6.5</v>
      </c>
      <c r="AV107" s="103" t="n">
        <v>5.58</v>
      </c>
      <c r="AW107" s="103" t="n">
        <v>4.66</v>
      </c>
      <c r="AX107" s="103" t="n">
        <v>3.74</v>
      </c>
      <c r="AY107" s="103" t="n">
        <v>2.82</v>
      </c>
      <c r="AZ107" s="103" t="n">
        <v>1.9</v>
      </c>
      <c r="BA107" s="103" t="n">
        <v>26.6608</v>
      </c>
      <c r="BB107" s="103" t="n">
        <v>27.4926</v>
      </c>
      <c r="BC107" s="103" t="n">
        <v>28.3244</v>
      </c>
      <c r="BD107" s="103" t="n">
        <v>29.1562</v>
      </c>
      <c r="BE107" s="103" t="n">
        <v>29.988</v>
      </c>
      <c r="BF107" s="103" t="n">
        <v>27.946855</v>
      </c>
      <c r="BG107" s="103" t="n">
        <v>25.90571</v>
      </c>
      <c r="BH107" s="103" t="n">
        <v>23.86457</v>
      </c>
      <c r="BI107" s="103" t="n">
        <v>21.82343</v>
      </c>
      <c r="BJ107" s="103" t="n">
        <v>19.78229</v>
      </c>
      <c r="BK107" s="103" t="n">
        <v>17.74114</v>
      </c>
      <c r="BL107" s="103" t="n">
        <v>15.7</v>
      </c>
      <c r="BM107" s="103" t="n">
        <v>14.78</v>
      </c>
      <c r="BN107" s="103" t="n">
        <v>13.86</v>
      </c>
      <c r="BO107" s="103" t="n">
        <v>12.94</v>
      </c>
      <c r="BP107" s="103" t="n">
        <v>12.02</v>
      </c>
      <c r="BQ107" s="103" t="n">
        <v>11.1</v>
      </c>
    </row>
    <row r="108" customFormat="false" ht="12.8" hidden="false" customHeight="false" outlineLevel="0" collapsed="false">
      <c r="A108" s="102" t="n">
        <v>141</v>
      </c>
      <c r="B108" s="103" t="n">
        <v>0</v>
      </c>
      <c r="C108" s="103" t="n">
        <v>1.056</v>
      </c>
      <c r="D108" s="103" t="n">
        <v>2.112</v>
      </c>
      <c r="E108" s="103" t="n">
        <v>3.168</v>
      </c>
      <c r="F108" s="103" t="n">
        <v>4.224</v>
      </c>
      <c r="G108" s="103" t="n">
        <v>5.28</v>
      </c>
      <c r="H108" s="103" t="n">
        <v>6.336</v>
      </c>
      <c r="I108" s="103" t="n">
        <v>7.392</v>
      </c>
      <c r="J108" s="103" t="n">
        <v>8.448</v>
      </c>
      <c r="K108" s="103" t="n">
        <v>9.4156</v>
      </c>
      <c r="L108" s="103" t="n">
        <v>10.3832</v>
      </c>
      <c r="M108" s="103" t="n">
        <v>11.3508</v>
      </c>
      <c r="N108" s="103" t="n">
        <v>12.3184</v>
      </c>
      <c r="O108" s="103" t="n">
        <v>13.286</v>
      </c>
      <c r="P108" s="103" t="n">
        <v>14.45416</v>
      </c>
      <c r="Q108" s="103" t="n">
        <v>15.62232</v>
      </c>
      <c r="R108" s="103" t="n">
        <v>16.79048</v>
      </c>
      <c r="S108" s="103" t="n">
        <v>17.95864</v>
      </c>
      <c r="T108" s="103" t="n">
        <v>19.1268</v>
      </c>
      <c r="U108" s="103" t="n">
        <v>20.45436</v>
      </c>
      <c r="V108" s="103" t="n">
        <v>21.78192</v>
      </c>
      <c r="W108" s="103" t="n">
        <v>23.10948</v>
      </c>
      <c r="X108" s="103" t="n">
        <v>24.43704</v>
      </c>
      <c r="Y108" s="103" t="n">
        <v>25.7646</v>
      </c>
      <c r="Z108" s="103" t="n">
        <v>26.60928</v>
      </c>
      <c r="AA108" s="103" t="n">
        <v>27.45396</v>
      </c>
      <c r="AB108" s="103" t="n">
        <v>28.29864</v>
      </c>
      <c r="AC108" s="103" t="n">
        <v>29.14332</v>
      </c>
      <c r="AD108" s="103" t="n">
        <v>29.988</v>
      </c>
      <c r="AE108" s="103" t="n">
        <v>28.029713</v>
      </c>
      <c r="AF108" s="103" t="n">
        <v>26.071426</v>
      </c>
      <c r="AG108" s="103" t="n">
        <v>24.113142</v>
      </c>
      <c r="AH108" s="103" t="n">
        <v>22.154858</v>
      </c>
      <c r="AI108" s="103" t="n">
        <v>20.196574</v>
      </c>
      <c r="AJ108" s="103" t="n">
        <v>18.238284</v>
      </c>
      <c r="AK108" s="103" t="n">
        <v>16.28</v>
      </c>
      <c r="AL108" s="103" t="n">
        <v>15.26</v>
      </c>
      <c r="AM108" s="103" t="n">
        <v>14.24</v>
      </c>
      <c r="AN108" s="103" t="n">
        <v>13.22</v>
      </c>
      <c r="AO108" s="103" t="n">
        <v>12.2</v>
      </c>
      <c r="AP108" s="103" t="n">
        <v>11.18</v>
      </c>
      <c r="AQ108" s="103" t="n">
        <v>10.16</v>
      </c>
      <c r="AR108" s="103" t="n">
        <v>9.14</v>
      </c>
      <c r="AS108" s="103" t="n">
        <v>8.12</v>
      </c>
      <c r="AT108" s="103" t="n">
        <v>7.1</v>
      </c>
      <c r="AU108" s="103" t="n">
        <v>6.08</v>
      </c>
      <c r="AV108" s="103" t="n">
        <v>5.06</v>
      </c>
      <c r="AW108" s="103" t="n">
        <v>4.04</v>
      </c>
      <c r="AX108" s="103" t="n">
        <v>3.02</v>
      </c>
      <c r="AY108" s="103" t="n">
        <v>2</v>
      </c>
      <c r="AZ108" s="103" t="n">
        <v>0.979999999999998</v>
      </c>
      <c r="BA108" s="103" t="n">
        <v>26.60928</v>
      </c>
      <c r="BB108" s="103" t="n">
        <v>27.45396</v>
      </c>
      <c r="BC108" s="103" t="n">
        <v>28.29864</v>
      </c>
      <c r="BD108" s="103" t="n">
        <v>29.14332</v>
      </c>
      <c r="BE108" s="103" t="n">
        <v>29.988</v>
      </c>
      <c r="BF108" s="103" t="n">
        <v>28.029713</v>
      </c>
      <c r="BG108" s="103" t="n">
        <v>26.071426</v>
      </c>
      <c r="BH108" s="103" t="n">
        <v>24.113142</v>
      </c>
      <c r="BI108" s="103" t="n">
        <v>22.154858</v>
      </c>
      <c r="BJ108" s="103" t="n">
        <v>20.196574</v>
      </c>
      <c r="BK108" s="103" t="n">
        <v>18.238284</v>
      </c>
      <c r="BL108" s="103" t="n">
        <v>16.28</v>
      </c>
      <c r="BM108" s="103" t="n">
        <v>15.26</v>
      </c>
      <c r="BN108" s="103" t="n">
        <v>14.24</v>
      </c>
      <c r="BO108" s="103" t="n">
        <v>13.22</v>
      </c>
      <c r="BP108" s="103" t="n">
        <v>12.2</v>
      </c>
      <c r="BQ108" s="103" t="n">
        <v>11.18</v>
      </c>
    </row>
    <row r="109" customFormat="false" ht="12.8" hidden="false" customHeight="false" outlineLevel="0" collapsed="false">
      <c r="A109" s="102" t="n">
        <v>142</v>
      </c>
      <c r="B109" s="103" t="n">
        <v>0</v>
      </c>
      <c r="C109" s="103" t="n">
        <v>1.043</v>
      </c>
      <c r="D109" s="103" t="n">
        <v>2.086</v>
      </c>
      <c r="E109" s="103" t="n">
        <v>3.129</v>
      </c>
      <c r="F109" s="103" t="n">
        <v>4.172</v>
      </c>
      <c r="G109" s="103" t="n">
        <v>5.215</v>
      </c>
      <c r="H109" s="103" t="n">
        <v>6.258</v>
      </c>
      <c r="I109" s="103" t="n">
        <v>7.301</v>
      </c>
      <c r="J109" s="103" t="n">
        <v>8.344</v>
      </c>
      <c r="K109" s="103" t="n">
        <v>9.3038</v>
      </c>
      <c r="L109" s="103" t="n">
        <v>10.2636</v>
      </c>
      <c r="M109" s="103" t="n">
        <v>11.2234</v>
      </c>
      <c r="N109" s="103" t="n">
        <v>12.1832</v>
      </c>
      <c r="O109" s="103" t="n">
        <v>13.143</v>
      </c>
      <c r="P109" s="103" t="n">
        <v>14.30592</v>
      </c>
      <c r="Q109" s="103" t="n">
        <v>15.46884</v>
      </c>
      <c r="R109" s="103" t="n">
        <v>16.63176</v>
      </c>
      <c r="S109" s="103" t="n">
        <v>17.79468</v>
      </c>
      <c r="T109" s="103" t="n">
        <v>18.9576</v>
      </c>
      <c r="U109" s="103" t="n">
        <v>20.30612</v>
      </c>
      <c r="V109" s="103" t="n">
        <v>21.65464</v>
      </c>
      <c r="W109" s="103" t="n">
        <v>23.00316</v>
      </c>
      <c r="X109" s="103" t="n">
        <v>24.35168</v>
      </c>
      <c r="Y109" s="103" t="n">
        <v>25.7002</v>
      </c>
      <c r="Z109" s="103" t="n">
        <v>26.55776</v>
      </c>
      <c r="AA109" s="103" t="n">
        <v>27.41532</v>
      </c>
      <c r="AB109" s="103" t="n">
        <v>28.27288</v>
      </c>
      <c r="AC109" s="103" t="n">
        <v>29.13044</v>
      </c>
      <c r="AD109" s="103" t="n">
        <v>29.988</v>
      </c>
      <c r="AE109" s="103" t="n">
        <v>28.112571</v>
      </c>
      <c r="AF109" s="103" t="n">
        <v>26.237142</v>
      </c>
      <c r="AG109" s="103" t="n">
        <v>24.361714</v>
      </c>
      <c r="AH109" s="103" t="n">
        <v>22.486286</v>
      </c>
      <c r="AI109" s="103" t="n">
        <v>20.610858</v>
      </c>
      <c r="AJ109" s="103" t="n">
        <v>18.735428</v>
      </c>
      <c r="AK109" s="103" t="n">
        <v>16.86</v>
      </c>
      <c r="AL109" s="103" t="n">
        <v>15.74</v>
      </c>
      <c r="AM109" s="103" t="n">
        <v>14.62</v>
      </c>
      <c r="AN109" s="103" t="n">
        <v>13.5</v>
      </c>
      <c r="AO109" s="103" t="n">
        <v>12.38</v>
      </c>
      <c r="AP109" s="103" t="n">
        <v>11.26</v>
      </c>
      <c r="AQ109" s="103" t="n">
        <v>10.14</v>
      </c>
      <c r="AR109" s="103" t="n">
        <v>9.02</v>
      </c>
      <c r="AS109" s="103" t="n">
        <v>7.9</v>
      </c>
      <c r="AT109" s="103" t="n">
        <v>6.78</v>
      </c>
      <c r="AU109" s="103" t="n">
        <v>5.66</v>
      </c>
      <c r="AV109" s="103" t="n">
        <v>4.54</v>
      </c>
      <c r="AW109" s="103" t="n">
        <v>3.42</v>
      </c>
      <c r="AX109" s="103" t="n">
        <v>2.3</v>
      </c>
      <c r="AY109" s="103" t="n">
        <v>1.18</v>
      </c>
      <c r="AZ109" s="103" t="n">
        <v>0.0600000000000009</v>
      </c>
      <c r="BA109" s="103" t="n">
        <v>26.55776</v>
      </c>
      <c r="BB109" s="103" t="n">
        <v>27.41532</v>
      </c>
      <c r="BC109" s="103" t="n">
        <v>28.27288</v>
      </c>
      <c r="BD109" s="103" t="n">
        <v>29.13044</v>
      </c>
      <c r="BE109" s="103" t="n">
        <v>29.988</v>
      </c>
      <c r="BF109" s="103" t="n">
        <v>28.112571</v>
      </c>
      <c r="BG109" s="103" t="n">
        <v>26.237142</v>
      </c>
      <c r="BH109" s="103" t="n">
        <v>24.361714</v>
      </c>
      <c r="BI109" s="103" t="n">
        <v>22.486286</v>
      </c>
      <c r="BJ109" s="103" t="n">
        <v>20.610858</v>
      </c>
      <c r="BK109" s="103" t="n">
        <v>18.735428</v>
      </c>
      <c r="BL109" s="103" t="n">
        <v>16.86</v>
      </c>
      <c r="BM109" s="103" t="n">
        <v>15.74</v>
      </c>
      <c r="BN109" s="103" t="n">
        <v>14.62</v>
      </c>
      <c r="BO109" s="103" t="n">
        <v>13.5</v>
      </c>
      <c r="BP109" s="103" t="n">
        <v>12.38</v>
      </c>
      <c r="BQ109" s="103" t="n">
        <v>11.26</v>
      </c>
    </row>
    <row r="110" customFormat="false" ht="12.8" hidden="false" customHeight="false" outlineLevel="0" collapsed="false">
      <c r="A110" s="102" t="n">
        <v>143</v>
      </c>
      <c r="B110" s="103" t="n">
        <v>0</v>
      </c>
      <c r="C110" s="103" t="n">
        <v>1.03</v>
      </c>
      <c r="D110" s="103" t="n">
        <v>2.06</v>
      </c>
      <c r="E110" s="103" t="n">
        <v>3.09</v>
      </c>
      <c r="F110" s="103" t="n">
        <v>4.12</v>
      </c>
      <c r="G110" s="103" t="n">
        <v>5.15</v>
      </c>
      <c r="H110" s="103" t="n">
        <v>6.18</v>
      </c>
      <c r="I110" s="103" t="n">
        <v>7.21</v>
      </c>
      <c r="J110" s="103" t="n">
        <v>8.24</v>
      </c>
      <c r="K110" s="103" t="n">
        <v>9.192</v>
      </c>
      <c r="L110" s="103" t="n">
        <v>10.144</v>
      </c>
      <c r="M110" s="103" t="n">
        <v>11.096</v>
      </c>
      <c r="N110" s="103" t="n">
        <v>12.048</v>
      </c>
      <c r="O110" s="103" t="n">
        <v>13</v>
      </c>
      <c r="P110" s="103" t="n">
        <v>14.15768</v>
      </c>
      <c r="Q110" s="103" t="n">
        <v>15.31536</v>
      </c>
      <c r="R110" s="103" t="n">
        <v>16.47304</v>
      </c>
      <c r="S110" s="103" t="n">
        <v>17.63072</v>
      </c>
      <c r="T110" s="103" t="n">
        <v>18.7884</v>
      </c>
      <c r="U110" s="103" t="n">
        <v>20.15788</v>
      </c>
      <c r="V110" s="103" t="n">
        <v>21.52736</v>
      </c>
      <c r="W110" s="103" t="n">
        <v>22.89684</v>
      </c>
      <c r="X110" s="103" t="n">
        <v>24.26632</v>
      </c>
      <c r="Y110" s="103" t="n">
        <v>25.6358</v>
      </c>
      <c r="Z110" s="103" t="n">
        <v>26.50624</v>
      </c>
      <c r="AA110" s="103" t="n">
        <v>27.37668</v>
      </c>
      <c r="AB110" s="103" t="n">
        <v>28.24712</v>
      </c>
      <c r="AC110" s="103" t="n">
        <v>29.11756</v>
      </c>
      <c r="AD110" s="103" t="n">
        <v>29.988</v>
      </c>
      <c r="AE110" s="103" t="n">
        <v>28.195429</v>
      </c>
      <c r="AF110" s="103" t="n">
        <v>26.402858</v>
      </c>
      <c r="AG110" s="103" t="n">
        <v>24.610286</v>
      </c>
      <c r="AH110" s="103" t="n">
        <v>22.817714</v>
      </c>
      <c r="AI110" s="103" t="n">
        <v>21.025142</v>
      </c>
      <c r="AJ110" s="103" t="n">
        <v>19.232572</v>
      </c>
      <c r="AK110" s="103" t="n">
        <v>17.44</v>
      </c>
      <c r="AL110" s="103" t="n">
        <v>16.22</v>
      </c>
      <c r="AM110" s="103" t="n">
        <v>15</v>
      </c>
      <c r="AN110" s="103" t="n">
        <v>13.78</v>
      </c>
      <c r="AO110" s="103" t="n">
        <v>12.56</v>
      </c>
      <c r="AP110" s="103" t="n">
        <v>11.34</v>
      </c>
      <c r="AQ110" s="103" t="n">
        <v>10.12</v>
      </c>
      <c r="AR110" s="103" t="n">
        <v>8.9</v>
      </c>
      <c r="AS110" s="103" t="n">
        <v>7.68</v>
      </c>
      <c r="AT110" s="103" t="n">
        <v>6.46</v>
      </c>
      <c r="AU110" s="103" t="n">
        <v>5.24</v>
      </c>
      <c r="AV110" s="103" t="n">
        <v>4.02</v>
      </c>
      <c r="AW110" s="103" t="n">
        <v>2.8</v>
      </c>
      <c r="AX110" s="103" t="n">
        <v>1.58</v>
      </c>
      <c r="AY110" s="103" t="n">
        <v>0.36</v>
      </c>
      <c r="AZ110" s="103" t="n">
        <v>-0.86</v>
      </c>
      <c r="BA110" s="103" t="n">
        <v>26.50624</v>
      </c>
      <c r="BB110" s="103" t="n">
        <v>27.37668</v>
      </c>
      <c r="BC110" s="103" t="n">
        <v>28.24712</v>
      </c>
      <c r="BD110" s="103" t="n">
        <v>29.11756</v>
      </c>
      <c r="BE110" s="103" t="n">
        <v>29.988</v>
      </c>
      <c r="BF110" s="103" t="n">
        <v>28.195429</v>
      </c>
      <c r="BG110" s="103" t="n">
        <v>26.402858</v>
      </c>
      <c r="BH110" s="103" t="n">
        <v>24.610286</v>
      </c>
      <c r="BI110" s="103" t="n">
        <v>22.817714</v>
      </c>
      <c r="BJ110" s="103" t="n">
        <v>21.025142</v>
      </c>
      <c r="BK110" s="103" t="n">
        <v>19.232572</v>
      </c>
      <c r="BL110" s="103" t="n">
        <v>17.44</v>
      </c>
      <c r="BM110" s="103" t="n">
        <v>16.22</v>
      </c>
      <c r="BN110" s="103" t="n">
        <v>15</v>
      </c>
      <c r="BO110" s="103" t="n">
        <v>13.78</v>
      </c>
      <c r="BP110" s="103" t="n">
        <v>12.56</v>
      </c>
      <c r="BQ110" s="103" t="n">
        <v>11.34</v>
      </c>
    </row>
    <row r="111" customFormat="false" ht="12.8" hidden="false" customHeight="false" outlineLevel="0" collapsed="false">
      <c r="A111" s="102" t="n">
        <v>144</v>
      </c>
      <c r="B111" s="103" t="n">
        <v>0</v>
      </c>
      <c r="C111" s="103" t="n">
        <v>1.017</v>
      </c>
      <c r="D111" s="103" t="n">
        <v>2.034</v>
      </c>
      <c r="E111" s="103" t="n">
        <v>3.051</v>
      </c>
      <c r="F111" s="103" t="n">
        <v>4.068</v>
      </c>
      <c r="G111" s="103" t="n">
        <v>5.085</v>
      </c>
      <c r="H111" s="103" t="n">
        <v>6.102</v>
      </c>
      <c r="I111" s="103" t="n">
        <v>7.119</v>
      </c>
      <c r="J111" s="103" t="n">
        <v>8.136</v>
      </c>
      <c r="K111" s="103" t="n">
        <v>9.0802</v>
      </c>
      <c r="L111" s="103" t="n">
        <v>10.0244</v>
      </c>
      <c r="M111" s="103" t="n">
        <v>10.9686</v>
      </c>
      <c r="N111" s="103" t="n">
        <v>11.9128</v>
      </c>
      <c r="O111" s="103" t="n">
        <v>12.857</v>
      </c>
      <c r="P111" s="103" t="n">
        <v>14.00944</v>
      </c>
      <c r="Q111" s="103" t="n">
        <v>15.16188</v>
      </c>
      <c r="R111" s="103" t="n">
        <v>16.31432</v>
      </c>
      <c r="S111" s="103" t="n">
        <v>17.46676</v>
      </c>
      <c r="T111" s="103" t="n">
        <v>18.6192</v>
      </c>
      <c r="U111" s="103" t="n">
        <v>20.00964</v>
      </c>
      <c r="V111" s="103" t="n">
        <v>21.40008</v>
      </c>
      <c r="W111" s="103" t="n">
        <v>22.79052</v>
      </c>
      <c r="X111" s="103" t="n">
        <v>24.18096</v>
      </c>
      <c r="Y111" s="103" t="n">
        <v>25.5714</v>
      </c>
      <c r="Z111" s="103" t="n">
        <v>26.45472</v>
      </c>
      <c r="AA111" s="103" t="n">
        <v>27.33804</v>
      </c>
      <c r="AB111" s="103" t="n">
        <v>28.22136</v>
      </c>
      <c r="AC111" s="103" t="n">
        <v>29.10468</v>
      </c>
      <c r="AD111" s="103" t="n">
        <v>29.988</v>
      </c>
      <c r="AE111" s="103" t="n">
        <v>28.278287</v>
      </c>
      <c r="AF111" s="103" t="n">
        <v>26.568574</v>
      </c>
      <c r="AG111" s="103" t="n">
        <v>24.858858</v>
      </c>
      <c r="AH111" s="103" t="n">
        <v>23.149142</v>
      </c>
      <c r="AI111" s="103" t="n">
        <v>21.439426</v>
      </c>
      <c r="AJ111" s="103" t="n">
        <v>19.729716</v>
      </c>
      <c r="AK111" s="103" t="n">
        <v>18.02</v>
      </c>
      <c r="AL111" s="103" t="n">
        <v>16.7</v>
      </c>
      <c r="AM111" s="103" t="n">
        <v>15.38</v>
      </c>
      <c r="AN111" s="103" t="n">
        <v>14.06</v>
      </c>
      <c r="AO111" s="103" t="n">
        <v>12.74</v>
      </c>
      <c r="AP111" s="103" t="n">
        <v>11.42</v>
      </c>
      <c r="AQ111" s="103" t="n">
        <v>10.1</v>
      </c>
      <c r="AR111" s="103" t="n">
        <v>8.78</v>
      </c>
      <c r="AS111" s="103" t="n">
        <v>7.46</v>
      </c>
      <c r="AT111" s="103" t="n">
        <v>6.14</v>
      </c>
      <c r="AU111" s="103" t="n">
        <v>4.82</v>
      </c>
      <c r="AV111" s="103" t="n">
        <v>3.5</v>
      </c>
      <c r="AW111" s="103" t="n">
        <v>2.18</v>
      </c>
      <c r="AX111" s="103" t="n">
        <v>0.859999999999998</v>
      </c>
      <c r="AY111" s="103" t="n">
        <v>-0.460000000000003</v>
      </c>
      <c r="AZ111" s="103" t="n">
        <v>-1.78</v>
      </c>
      <c r="BA111" s="103" t="n">
        <v>26.45472</v>
      </c>
      <c r="BB111" s="103" t="n">
        <v>27.33804</v>
      </c>
      <c r="BC111" s="103" t="n">
        <v>28.22136</v>
      </c>
      <c r="BD111" s="103" t="n">
        <v>29.10468</v>
      </c>
      <c r="BE111" s="103" t="n">
        <v>29.988</v>
      </c>
      <c r="BF111" s="103" t="n">
        <v>28.278287</v>
      </c>
      <c r="BG111" s="103" t="n">
        <v>26.568574</v>
      </c>
      <c r="BH111" s="103" t="n">
        <v>24.858858</v>
      </c>
      <c r="BI111" s="103" t="n">
        <v>23.149142</v>
      </c>
      <c r="BJ111" s="103" t="n">
        <v>21.439426</v>
      </c>
      <c r="BK111" s="103" t="n">
        <v>19.729716</v>
      </c>
      <c r="BL111" s="103" t="n">
        <v>18.02</v>
      </c>
      <c r="BM111" s="103" t="n">
        <v>16.7</v>
      </c>
      <c r="BN111" s="103" t="n">
        <v>15.38</v>
      </c>
      <c r="BO111" s="103" t="n">
        <v>14.06</v>
      </c>
      <c r="BP111" s="103" t="n">
        <v>12.74</v>
      </c>
      <c r="BQ111" s="103" t="n">
        <v>11.42</v>
      </c>
    </row>
    <row r="112" customFormat="false" ht="12.8" hidden="false" customHeight="false" outlineLevel="0" collapsed="false">
      <c r="A112" s="102" t="n">
        <v>145</v>
      </c>
      <c r="B112" s="103" t="n">
        <v>0</v>
      </c>
      <c r="C112" s="103" t="n">
        <v>1.004</v>
      </c>
      <c r="D112" s="103" t="n">
        <v>2.008</v>
      </c>
      <c r="E112" s="103" t="n">
        <v>3.012</v>
      </c>
      <c r="F112" s="103" t="n">
        <v>4.016</v>
      </c>
      <c r="G112" s="103" t="n">
        <v>5.02</v>
      </c>
      <c r="H112" s="103" t="n">
        <v>6.024</v>
      </c>
      <c r="I112" s="103" t="n">
        <v>7.028</v>
      </c>
      <c r="J112" s="103" t="n">
        <v>8.032</v>
      </c>
      <c r="K112" s="103" t="n">
        <v>8.9684</v>
      </c>
      <c r="L112" s="103" t="n">
        <v>9.9048</v>
      </c>
      <c r="M112" s="103" t="n">
        <v>10.8412</v>
      </c>
      <c r="N112" s="103" t="n">
        <v>11.7776</v>
      </c>
      <c r="O112" s="103" t="n">
        <v>12.714</v>
      </c>
      <c r="P112" s="103" t="n">
        <v>13.8612</v>
      </c>
      <c r="Q112" s="103" t="n">
        <v>15.0084</v>
      </c>
      <c r="R112" s="103" t="n">
        <v>16.1556</v>
      </c>
      <c r="S112" s="103" t="n">
        <v>17.3028</v>
      </c>
      <c r="T112" s="103" t="n">
        <v>18.45</v>
      </c>
      <c r="U112" s="103" t="n">
        <v>19.8614</v>
      </c>
      <c r="V112" s="103" t="n">
        <v>21.2728</v>
      </c>
      <c r="W112" s="103" t="n">
        <v>22.6842</v>
      </c>
      <c r="X112" s="103" t="n">
        <v>24.0956</v>
      </c>
      <c r="Y112" s="103" t="n">
        <v>25.507</v>
      </c>
      <c r="Z112" s="103" t="n">
        <v>26.4032</v>
      </c>
      <c r="AA112" s="103" t="n">
        <v>27.2994</v>
      </c>
      <c r="AB112" s="103" t="n">
        <v>28.1956</v>
      </c>
      <c r="AC112" s="103" t="n">
        <v>29.0918</v>
      </c>
      <c r="AD112" s="103" t="n">
        <v>29.988</v>
      </c>
      <c r="AE112" s="103" t="n">
        <v>28.361145</v>
      </c>
      <c r="AF112" s="103" t="n">
        <v>26.73429</v>
      </c>
      <c r="AG112" s="103" t="n">
        <v>25.10743</v>
      </c>
      <c r="AH112" s="103" t="n">
        <v>23.48057</v>
      </c>
      <c r="AI112" s="103" t="n">
        <v>21.85371</v>
      </c>
      <c r="AJ112" s="103" t="n">
        <v>20.22686</v>
      </c>
      <c r="AK112" s="103" t="n">
        <v>18.6</v>
      </c>
      <c r="AL112" s="103" t="n">
        <v>17.18</v>
      </c>
      <c r="AM112" s="103" t="n">
        <v>15.76</v>
      </c>
      <c r="AN112" s="103" t="n">
        <v>14.34</v>
      </c>
      <c r="AO112" s="103" t="n">
        <v>12.92</v>
      </c>
      <c r="AP112" s="103" t="n">
        <v>11.5</v>
      </c>
      <c r="AQ112" s="103" t="n">
        <v>10.08</v>
      </c>
      <c r="AR112" s="103" t="n">
        <v>8.66</v>
      </c>
      <c r="AS112" s="103" t="n">
        <v>7.24</v>
      </c>
      <c r="AT112" s="103" t="n">
        <v>5.82</v>
      </c>
      <c r="AU112" s="103" t="n">
        <v>4.4</v>
      </c>
      <c r="AV112" s="103" t="n">
        <v>2.98</v>
      </c>
      <c r="AW112" s="103" t="n">
        <v>1.56</v>
      </c>
      <c r="AX112" s="103" t="n">
        <v>0.140000000000001</v>
      </c>
      <c r="AY112" s="103" t="n">
        <v>-1.28</v>
      </c>
      <c r="AZ112" s="103" t="n">
        <v>-2.7</v>
      </c>
      <c r="BA112" s="103" t="n">
        <v>26.4032</v>
      </c>
      <c r="BB112" s="103" t="n">
        <v>27.2994</v>
      </c>
      <c r="BC112" s="103" t="n">
        <v>28.1956</v>
      </c>
      <c r="BD112" s="103" t="n">
        <v>29.0918</v>
      </c>
      <c r="BE112" s="103" t="n">
        <v>29.988</v>
      </c>
      <c r="BF112" s="103" t="n">
        <v>28.361145</v>
      </c>
      <c r="BG112" s="103" t="n">
        <v>26.73429</v>
      </c>
      <c r="BH112" s="103" t="n">
        <v>25.10743</v>
      </c>
      <c r="BI112" s="103" t="n">
        <v>23.48057</v>
      </c>
      <c r="BJ112" s="103" t="n">
        <v>21.85371</v>
      </c>
      <c r="BK112" s="103" t="n">
        <v>20.22686</v>
      </c>
      <c r="BL112" s="103" t="n">
        <v>18.6</v>
      </c>
      <c r="BM112" s="103" t="n">
        <v>17.18</v>
      </c>
      <c r="BN112" s="103" t="n">
        <v>15.76</v>
      </c>
      <c r="BO112" s="103" t="n">
        <v>14.34</v>
      </c>
      <c r="BP112" s="103" t="n">
        <v>12.92</v>
      </c>
      <c r="BQ112" s="103" t="n">
        <v>11.5</v>
      </c>
    </row>
    <row r="113" customFormat="false" ht="12.8" hidden="false" customHeight="false" outlineLevel="0" collapsed="false">
      <c r="A113" s="102" t="n">
        <v>146</v>
      </c>
      <c r="B113" s="103" t="n">
        <v>0</v>
      </c>
      <c r="C113" s="103" t="n">
        <v>0.9908</v>
      </c>
      <c r="D113" s="103" t="n">
        <v>1.9816</v>
      </c>
      <c r="E113" s="103" t="n">
        <v>2.9724</v>
      </c>
      <c r="F113" s="103" t="n">
        <v>3.9632</v>
      </c>
      <c r="G113" s="103" t="n">
        <v>4.954</v>
      </c>
      <c r="H113" s="103" t="n">
        <v>5.9448</v>
      </c>
      <c r="I113" s="103" t="n">
        <v>6.9356</v>
      </c>
      <c r="J113" s="103" t="n">
        <v>7.9264</v>
      </c>
      <c r="K113" s="103" t="n">
        <v>8.85532</v>
      </c>
      <c r="L113" s="103" t="n">
        <v>9.78424</v>
      </c>
      <c r="M113" s="103" t="n">
        <v>10.71316</v>
      </c>
      <c r="N113" s="103" t="n">
        <v>11.64208</v>
      </c>
      <c r="O113" s="103" t="n">
        <v>12.571</v>
      </c>
      <c r="P113" s="103" t="n">
        <v>13.71296</v>
      </c>
      <c r="Q113" s="103" t="n">
        <v>14.85492</v>
      </c>
      <c r="R113" s="103" t="n">
        <v>15.99688</v>
      </c>
      <c r="S113" s="103" t="n">
        <v>17.13884</v>
      </c>
      <c r="T113" s="103" t="n">
        <v>18.2808</v>
      </c>
      <c r="U113" s="103" t="n">
        <v>19.71224</v>
      </c>
      <c r="V113" s="103" t="n">
        <v>21.14368</v>
      </c>
      <c r="W113" s="103" t="n">
        <v>22.57512</v>
      </c>
      <c r="X113" s="103" t="n">
        <v>24.00656</v>
      </c>
      <c r="Y113" s="103" t="n">
        <v>25.438</v>
      </c>
      <c r="Z113" s="103" t="n">
        <v>26.348</v>
      </c>
      <c r="AA113" s="103" t="n">
        <v>27.258</v>
      </c>
      <c r="AB113" s="103" t="n">
        <v>28.168</v>
      </c>
      <c r="AC113" s="103" t="n">
        <v>29.078</v>
      </c>
      <c r="AD113" s="103" t="n">
        <v>29.988</v>
      </c>
      <c r="AE113" s="103" t="n">
        <v>28.458287</v>
      </c>
      <c r="AF113" s="103" t="n">
        <v>26.928574</v>
      </c>
      <c r="AG113" s="103" t="n">
        <v>25.398858</v>
      </c>
      <c r="AH113" s="103" t="n">
        <v>23.869142</v>
      </c>
      <c r="AI113" s="103" t="n">
        <v>22.339426</v>
      </c>
      <c r="AJ113" s="103" t="n">
        <v>20.809716</v>
      </c>
      <c r="AK113" s="103" t="n">
        <v>19.28</v>
      </c>
      <c r="AL113" s="103" t="n">
        <v>17.732</v>
      </c>
      <c r="AM113" s="103" t="n">
        <v>16.184</v>
      </c>
      <c r="AN113" s="103" t="n">
        <v>14.636</v>
      </c>
      <c r="AO113" s="103" t="n">
        <v>13.088</v>
      </c>
      <c r="AP113" s="103" t="n">
        <v>11.54</v>
      </c>
      <c r="AQ113" s="103" t="n">
        <v>9.992</v>
      </c>
      <c r="AR113" s="103" t="n">
        <v>8.444</v>
      </c>
      <c r="AS113" s="103" t="n">
        <v>6.896</v>
      </c>
      <c r="AT113" s="103" t="n">
        <v>5.348</v>
      </c>
      <c r="AU113" s="103" t="n">
        <v>3.8</v>
      </c>
      <c r="AV113" s="103" t="n">
        <v>2.252</v>
      </c>
      <c r="AW113" s="103" t="n">
        <v>0.703999999999995</v>
      </c>
      <c r="AX113" s="103" t="n">
        <v>-0.844000000000006</v>
      </c>
      <c r="AY113" s="103" t="n">
        <v>-2.39200000000001</v>
      </c>
      <c r="AZ113" s="103" t="n">
        <v>-3.94000000000001</v>
      </c>
      <c r="BA113" s="103" t="n">
        <v>26.348</v>
      </c>
      <c r="BB113" s="103" t="n">
        <v>27.258</v>
      </c>
      <c r="BC113" s="103" t="n">
        <v>28.168</v>
      </c>
      <c r="BD113" s="103" t="n">
        <v>29.078</v>
      </c>
      <c r="BE113" s="103" t="n">
        <v>29.988</v>
      </c>
      <c r="BF113" s="103" t="n">
        <v>28.458287</v>
      </c>
      <c r="BG113" s="103" t="n">
        <v>26.928574</v>
      </c>
      <c r="BH113" s="103" t="n">
        <v>25.398858</v>
      </c>
      <c r="BI113" s="103" t="n">
        <v>23.869142</v>
      </c>
      <c r="BJ113" s="103" t="n">
        <v>22.339426</v>
      </c>
      <c r="BK113" s="103" t="n">
        <v>20.809716</v>
      </c>
      <c r="BL113" s="103" t="n">
        <v>19.28</v>
      </c>
      <c r="BM113" s="103" t="n">
        <v>17.732</v>
      </c>
      <c r="BN113" s="103" t="n">
        <v>16.184</v>
      </c>
      <c r="BO113" s="103" t="n">
        <v>14.636</v>
      </c>
      <c r="BP113" s="103" t="n">
        <v>13.088</v>
      </c>
      <c r="BQ113" s="103" t="n">
        <v>11.54</v>
      </c>
    </row>
    <row r="114" customFormat="false" ht="12.8" hidden="false" customHeight="false" outlineLevel="0" collapsed="false">
      <c r="A114" s="102" t="n">
        <v>147</v>
      </c>
      <c r="B114" s="103" t="n">
        <v>0</v>
      </c>
      <c r="C114" s="103" t="n">
        <v>0.9776</v>
      </c>
      <c r="D114" s="103" t="n">
        <v>1.9552</v>
      </c>
      <c r="E114" s="103" t="n">
        <v>2.9328</v>
      </c>
      <c r="F114" s="103" t="n">
        <v>3.9104</v>
      </c>
      <c r="G114" s="103" t="n">
        <v>4.888</v>
      </c>
      <c r="H114" s="103" t="n">
        <v>5.8656</v>
      </c>
      <c r="I114" s="103" t="n">
        <v>6.8432</v>
      </c>
      <c r="J114" s="103" t="n">
        <v>7.8208</v>
      </c>
      <c r="K114" s="103" t="n">
        <v>8.74224</v>
      </c>
      <c r="L114" s="103" t="n">
        <v>9.66368</v>
      </c>
      <c r="M114" s="103" t="n">
        <v>10.58512</v>
      </c>
      <c r="N114" s="103" t="n">
        <v>11.50656</v>
      </c>
      <c r="O114" s="103" t="n">
        <v>12.428</v>
      </c>
      <c r="P114" s="103" t="n">
        <v>13.56472</v>
      </c>
      <c r="Q114" s="103" t="n">
        <v>14.70144</v>
      </c>
      <c r="R114" s="103" t="n">
        <v>15.83816</v>
      </c>
      <c r="S114" s="103" t="n">
        <v>16.97488</v>
      </c>
      <c r="T114" s="103" t="n">
        <v>18.1116</v>
      </c>
      <c r="U114" s="103" t="n">
        <v>19.56308</v>
      </c>
      <c r="V114" s="103" t="n">
        <v>21.01456</v>
      </c>
      <c r="W114" s="103" t="n">
        <v>22.46604</v>
      </c>
      <c r="X114" s="103" t="n">
        <v>23.91752</v>
      </c>
      <c r="Y114" s="103" t="n">
        <v>25.369</v>
      </c>
      <c r="Z114" s="103" t="n">
        <v>26.2928</v>
      </c>
      <c r="AA114" s="103" t="n">
        <v>27.2166</v>
      </c>
      <c r="AB114" s="103" t="n">
        <v>28.1404</v>
      </c>
      <c r="AC114" s="103" t="n">
        <v>29.0642</v>
      </c>
      <c r="AD114" s="103" t="n">
        <v>29.988</v>
      </c>
      <c r="AE114" s="103" t="n">
        <v>28.555429</v>
      </c>
      <c r="AF114" s="103" t="n">
        <v>27.122858</v>
      </c>
      <c r="AG114" s="103" t="n">
        <v>25.690286</v>
      </c>
      <c r="AH114" s="103" t="n">
        <v>24.257714</v>
      </c>
      <c r="AI114" s="103" t="n">
        <v>22.825142</v>
      </c>
      <c r="AJ114" s="103" t="n">
        <v>21.392572</v>
      </c>
      <c r="AK114" s="103" t="n">
        <v>19.96</v>
      </c>
      <c r="AL114" s="103" t="n">
        <v>18.284</v>
      </c>
      <c r="AM114" s="103" t="n">
        <v>16.608</v>
      </c>
      <c r="AN114" s="103" t="n">
        <v>14.932</v>
      </c>
      <c r="AO114" s="103" t="n">
        <v>13.256</v>
      </c>
      <c r="AP114" s="103" t="n">
        <v>11.58</v>
      </c>
      <c r="AQ114" s="103" t="n">
        <v>9.904</v>
      </c>
      <c r="AR114" s="103" t="n">
        <v>8.228</v>
      </c>
      <c r="AS114" s="103" t="n">
        <v>6.552</v>
      </c>
      <c r="AT114" s="103" t="n">
        <v>4.876</v>
      </c>
      <c r="AU114" s="103" t="n">
        <v>3.2</v>
      </c>
      <c r="AV114" s="103" t="n">
        <v>1.524</v>
      </c>
      <c r="AW114" s="103" t="n">
        <v>-0.152000000000001</v>
      </c>
      <c r="AX114" s="103" t="n">
        <v>-1.828</v>
      </c>
      <c r="AY114" s="103" t="n">
        <v>-3.504</v>
      </c>
      <c r="AZ114" s="103" t="n">
        <v>-5.18</v>
      </c>
      <c r="BA114" s="103" t="n">
        <v>26.2928</v>
      </c>
      <c r="BB114" s="103" t="n">
        <v>27.2166</v>
      </c>
      <c r="BC114" s="103" t="n">
        <v>28.1404</v>
      </c>
      <c r="BD114" s="103" t="n">
        <v>29.0642</v>
      </c>
      <c r="BE114" s="103" t="n">
        <v>29.988</v>
      </c>
      <c r="BF114" s="103" t="n">
        <v>28.555429</v>
      </c>
      <c r="BG114" s="103" t="n">
        <v>27.122858</v>
      </c>
      <c r="BH114" s="103" t="n">
        <v>25.690286</v>
      </c>
      <c r="BI114" s="103" t="n">
        <v>24.257714</v>
      </c>
      <c r="BJ114" s="103" t="n">
        <v>22.825142</v>
      </c>
      <c r="BK114" s="103" t="n">
        <v>21.392572</v>
      </c>
      <c r="BL114" s="103" t="n">
        <v>19.96</v>
      </c>
      <c r="BM114" s="103" t="n">
        <v>18.284</v>
      </c>
      <c r="BN114" s="103" t="n">
        <v>16.608</v>
      </c>
      <c r="BO114" s="103" t="n">
        <v>14.932</v>
      </c>
      <c r="BP114" s="103" t="n">
        <v>13.256</v>
      </c>
      <c r="BQ114" s="103" t="n">
        <v>11.58</v>
      </c>
    </row>
    <row r="115" customFormat="false" ht="12.8" hidden="false" customHeight="false" outlineLevel="0" collapsed="false">
      <c r="A115" s="102" t="n">
        <v>148</v>
      </c>
      <c r="B115" s="103" t="n">
        <v>0</v>
      </c>
      <c r="C115" s="103" t="n">
        <v>0.9644</v>
      </c>
      <c r="D115" s="103" t="n">
        <v>1.9288</v>
      </c>
      <c r="E115" s="103" t="n">
        <v>2.8932</v>
      </c>
      <c r="F115" s="103" t="n">
        <v>3.8576</v>
      </c>
      <c r="G115" s="103" t="n">
        <v>4.822</v>
      </c>
      <c r="H115" s="103" t="n">
        <v>5.7864</v>
      </c>
      <c r="I115" s="103" t="n">
        <v>6.7508</v>
      </c>
      <c r="J115" s="103" t="n">
        <v>7.7152</v>
      </c>
      <c r="K115" s="103" t="n">
        <v>8.62916</v>
      </c>
      <c r="L115" s="103" t="n">
        <v>9.54312</v>
      </c>
      <c r="M115" s="103" t="n">
        <v>10.45708</v>
      </c>
      <c r="N115" s="103" t="n">
        <v>11.37104</v>
      </c>
      <c r="O115" s="103" t="n">
        <v>12.285</v>
      </c>
      <c r="P115" s="103" t="n">
        <v>13.41648</v>
      </c>
      <c r="Q115" s="103" t="n">
        <v>14.54796</v>
      </c>
      <c r="R115" s="103" t="n">
        <v>15.67944</v>
      </c>
      <c r="S115" s="103" t="n">
        <v>16.81092</v>
      </c>
      <c r="T115" s="103" t="n">
        <v>17.9424</v>
      </c>
      <c r="U115" s="103" t="n">
        <v>19.41392</v>
      </c>
      <c r="V115" s="103" t="n">
        <v>20.88544</v>
      </c>
      <c r="W115" s="103" t="n">
        <v>22.35696</v>
      </c>
      <c r="X115" s="103" t="n">
        <v>23.82848</v>
      </c>
      <c r="Y115" s="103" t="n">
        <v>25.3</v>
      </c>
      <c r="Z115" s="103" t="n">
        <v>26.2376</v>
      </c>
      <c r="AA115" s="103" t="n">
        <v>27.1752</v>
      </c>
      <c r="AB115" s="103" t="n">
        <v>28.1128</v>
      </c>
      <c r="AC115" s="103" t="n">
        <v>29.0504</v>
      </c>
      <c r="AD115" s="103" t="n">
        <v>29.988</v>
      </c>
      <c r="AE115" s="103" t="n">
        <v>28.652571</v>
      </c>
      <c r="AF115" s="103" t="n">
        <v>27.317142</v>
      </c>
      <c r="AG115" s="103" t="n">
        <v>25.981714</v>
      </c>
      <c r="AH115" s="103" t="n">
        <v>24.646286</v>
      </c>
      <c r="AI115" s="103" t="n">
        <v>23.310858</v>
      </c>
      <c r="AJ115" s="103" t="n">
        <v>21.975428</v>
      </c>
      <c r="AK115" s="103" t="n">
        <v>20.64</v>
      </c>
      <c r="AL115" s="103" t="n">
        <v>18.836</v>
      </c>
      <c r="AM115" s="103" t="n">
        <v>17.032</v>
      </c>
      <c r="AN115" s="103" t="n">
        <v>15.228</v>
      </c>
      <c r="AO115" s="103" t="n">
        <v>13.424</v>
      </c>
      <c r="AP115" s="103" t="n">
        <v>11.62</v>
      </c>
      <c r="AQ115" s="103" t="n">
        <v>9.816</v>
      </c>
      <c r="AR115" s="103" t="n">
        <v>8.012</v>
      </c>
      <c r="AS115" s="103" t="n">
        <v>6.208</v>
      </c>
      <c r="AT115" s="103" t="n">
        <v>4.404</v>
      </c>
      <c r="AU115" s="103" t="n">
        <v>2.6</v>
      </c>
      <c r="AV115" s="103" t="n">
        <v>0.795999999999998</v>
      </c>
      <c r="AW115" s="103" t="n">
        <v>-1.008</v>
      </c>
      <c r="AX115" s="103" t="n">
        <v>-2.812</v>
      </c>
      <c r="AY115" s="103" t="n">
        <v>-4.616</v>
      </c>
      <c r="AZ115" s="103" t="n">
        <v>-6.42</v>
      </c>
      <c r="BA115" s="103" t="n">
        <v>26.2376</v>
      </c>
      <c r="BB115" s="103" t="n">
        <v>27.1752</v>
      </c>
      <c r="BC115" s="103" t="n">
        <v>28.1128</v>
      </c>
      <c r="BD115" s="103" t="n">
        <v>29.0504</v>
      </c>
      <c r="BE115" s="103" t="n">
        <v>29.988</v>
      </c>
      <c r="BF115" s="103" t="n">
        <v>28.652571</v>
      </c>
      <c r="BG115" s="103" t="n">
        <v>27.317142</v>
      </c>
      <c r="BH115" s="103" t="n">
        <v>25.981714</v>
      </c>
      <c r="BI115" s="103" t="n">
        <v>24.646286</v>
      </c>
      <c r="BJ115" s="103" t="n">
        <v>23.310858</v>
      </c>
      <c r="BK115" s="103" t="n">
        <v>21.975428</v>
      </c>
      <c r="BL115" s="103" t="n">
        <v>20.64</v>
      </c>
      <c r="BM115" s="103" t="n">
        <v>18.836</v>
      </c>
      <c r="BN115" s="103" t="n">
        <v>17.032</v>
      </c>
      <c r="BO115" s="103" t="n">
        <v>15.228</v>
      </c>
      <c r="BP115" s="103" t="n">
        <v>13.424</v>
      </c>
      <c r="BQ115" s="103" t="n">
        <v>11.62</v>
      </c>
    </row>
    <row r="116" customFormat="false" ht="12.8" hidden="false" customHeight="false" outlineLevel="0" collapsed="false">
      <c r="A116" s="102" t="n">
        <v>149</v>
      </c>
      <c r="B116" s="103" t="n">
        <v>0</v>
      </c>
      <c r="C116" s="103" t="n">
        <v>0.9512</v>
      </c>
      <c r="D116" s="103" t="n">
        <v>1.9024</v>
      </c>
      <c r="E116" s="103" t="n">
        <v>2.8536</v>
      </c>
      <c r="F116" s="103" t="n">
        <v>3.8048</v>
      </c>
      <c r="G116" s="103" t="n">
        <v>4.756</v>
      </c>
      <c r="H116" s="103" t="n">
        <v>5.7072</v>
      </c>
      <c r="I116" s="103" t="n">
        <v>6.6584</v>
      </c>
      <c r="J116" s="103" t="n">
        <v>7.6096</v>
      </c>
      <c r="K116" s="103" t="n">
        <v>8.51608</v>
      </c>
      <c r="L116" s="103" t="n">
        <v>9.42256</v>
      </c>
      <c r="M116" s="103" t="n">
        <v>10.32904</v>
      </c>
      <c r="N116" s="103" t="n">
        <v>11.23552</v>
      </c>
      <c r="O116" s="103" t="n">
        <v>12.142</v>
      </c>
      <c r="P116" s="103" t="n">
        <v>13.26824</v>
      </c>
      <c r="Q116" s="103" t="n">
        <v>14.39448</v>
      </c>
      <c r="R116" s="103" t="n">
        <v>15.52072</v>
      </c>
      <c r="S116" s="103" t="n">
        <v>16.64696</v>
      </c>
      <c r="T116" s="103" t="n">
        <v>17.7732</v>
      </c>
      <c r="U116" s="103" t="n">
        <v>19.26476</v>
      </c>
      <c r="V116" s="103" t="n">
        <v>20.75632</v>
      </c>
      <c r="W116" s="103" t="n">
        <v>22.24788</v>
      </c>
      <c r="X116" s="103" t="n">
        <v>23.73944</v>
      </c>
      <c r="Y116" s="103" t="n">
        <v>25.231</v>
      </c>
      <c r="Z116" s="103" t="n">
        <v>26.1824</v>
      </c>
      <c r="AA116" s="103" t="n">
        <v>27.1338</v>
      </c>
      <c r="AB116" s="103" t="n">
        <v>28.0852</v>
      </c>
      <c r="AC116" s="103" t="n">
        <v>29.0366</v>
      </c>
      <c r="AD116" s="103" t="n">
        <v>29.988</v>
      </c>
      <c r="AE116" s="103" t="n">
        <v>28.749713</v>
      </c>
      <c r="AF116" s="103" t="n">
        <v>27.511426</v>
      </c>
      <c r="AG116" s="103" t="n">
        <v>26.273142</v>
      </c>
      <c r="AH116" s="103" t="n">
        <v>25.034858</v>
      </c>
      <c r="AI116" s="103" t="n">
        <v>23.796574</v>
      </c>
      <c r="AJ116" s="103" t="n">
        <v>22.558284</v>
      </c>
      <c r="AK116" s="103" t="n">
        <v>21.32</v>
      </c>
      <c r="AL116" s="103" t="n">
        <v>19.388</v>
      </c>
      <c r="AM116" s="103" t="n">
        <v>17.456</v>
      </c>
      <c r="AN116" s="103" t="n">
        <v>15.524</v>
      </c>
      <c r="AO116" s="103" t="n">
        <v>13.592</v>
      </c>
      <c r="AP116" s="103" t="n">
        <v>11.66</v>
      </c>
      <c r="AQ116" s="103" t="n">
        <v>9.728</v>
      </c>
      <c r="AR116" s="103" t="n">
        <v>7.796</v>
      </c>
      <c r="AS116" s="103" t="n">
        <v>5.864</v>
      </c>
      <c r="AT116" s="103" t="n">
        <v>3.932</v>
      </c>
      <c r="AU116" s="103" t="n">
        <v>2</v>
      </c>
      <c r="AV116" s="103" t="n">
        <v>0.0680000000000021</v>
      </c>
      <c r="AW116" s="103" t="n">
        <v>-1.864</v>
      </c>
      <c r="AX116" s="103" t="n">
        <v>-3.796</v>
      </c>
      <c r="AY116" s="103" t="n">
        <v>-5.728</v>
      </c>
      <c r="AZ116" s="103" t="n">
        <v>-7.66</v>
      </c>
      <c r="BA116" s="103" t="n">
        <v>26.1824</v>
      </c>
      <c r="BB116" s="103" t="n">
        <v>27.1338</v>
      </c>
      <c r="BC116" s="103" t="n">
        <v>28.0852</v>
      </c>
      <c r="BD116" s="103" t="n">
        <v>29.0366</v>
      </c>
      <c r="BE116" s="103" t="n">
        <v>29.988</v>
      </c>
      <c r="BF116" s="103" t="n">
        <v>28.749713</v>
      </c>
      <c r="BG116" s="103" t="n">
        <v>27.511426</v>
      </c>
      <c r="BH116" s="103" t="n">
        <v>26.273142</v>
      </c>
      <c r="BI116" s="103" t="n">
        <v>25.034858</v>
      </c>
      <c r="BJ116" s="103" t="n">
        <v>23.796574</v>
      </c>
      <c r="BK116" s="103" t="n">
        <v>22.558284</v>
      </c>
      <c r="BL116" s="103" t="n">
        <v>21.32</v>
      </c>
      <c r="BM116" s="103" t="n">
        <v>19.388</v>
      </c>
      <c r="BN116" s="103" t="n">
        <v>17.456</v>
      </c>
      <c r="BO116" s="103" t="n">
        <v>15.524</v>
      </c>
      <c r="BP116" s="103" t="n">
        <v>13.592</v>
      </c>
      <c r="BQ116" s="103" t="n">
        <v>11.66</v>
      </c>
    </row>
    <row r="117" customFormat="false" ht="12.8" hidden="false" customHeight="false" outlineLevel="0" collapsed="false">
      <c r="A117" s="102" t="n">
        <v>150</v>
      </c>
      <c r="B117" s="103" t="n">
        <v>0</v>
      </c>
      <c r="C117" s="103" t="n">
        <v>0.938</v>
      </c>
      <c r="D117" s="103" t="n">
        <v>1.876</v>
      </c>
      <c r="E117" s="103" t="n">
        <v>2.814</v>
      </c>
      <c r="F117" s="103" t="n">
        <v>3.752</v>
      </c>
      <c r="G117" s="103" t="n">
        <v>4.69</v>
      </c>
      <c r="H117" s="103" t="n">
        <v>5.628</v>
      </c>
      <c r="I117" s="103" t="n">
        <v>6.566</v>
      </c>
      <c r="J117" s="103" t="n">
        <v>7.504</v>
      </c>
      <c r="K117" s="103" t="n">
        <v>8.403</v>
      </c>
      <c r="L117" s="103" t="n">
        <v>9.302</v>
      </c>
      <c r="M117" s="103" t="n">
        <v>10.201</v>
      </c>
      <c r="N117" s="103" t="n">
        <v>11.1</v>
      </c>
      <c r="O117" s="103" t="n">
        <v>11.999</v>
      </c>
      <c r="P117" s="103" t="n">
        <v>13.12</v>
      </c>
      <c r="Q117" s="103" t="n">
        <v>14.241</v>
      </c>
      <c r="R117" s="103" t="n">
        <v>15.362</v>
      </c>
      <c r="S117" s="103" t="n">
        <v>16.483</v>
      </c>
      <c r="T117" s="103" t="n">
        <v>17.604</v>
      </c>
      <c r="U117" s="103" t="n">
        <v>19.1156</v>
      </c>
      <c r="V117" s="103" t="n">
        <v>20.6272</v>
      </c>
      <c r="W117" s="103" t="n">
        <v>22.1388</v>
      </c>
      <c r="X117" s="103" t="n">
        <v>23.6504</v>
      </c>
      <c r="Y117" s="103" t="n">
        <v>25.162</v>
      </c>
      <c r="Z117" s="103" t="n">
        <v>26.1272</v>
      </c>
      <c r="AA117" s="103" t="n">
        <v>27.0924</v>
      </c>
      <c r="AB117" s="103" t="n">
        <v>28.0576</v>
      </c>
      <c r="AC117" s="103" t="n">
        <v>29.0228</v>
      </c>
      <c r="AD117" s="103" t="n">
        <v>29.988</v>
      </c>
      <c r="AE117" s="103" t="n">
        <v>28.846855</v>
      </c>
      <c r="AF117" s="103" t="n">
        <v>27.70571</v>
      </c>
      <c r="AG117" s="103" t="n">
        <v>26.56457</v>
      </c>
      <c r="AH117" s="103" t="n">
        <v>25.42343</v>
      </c>
      <c r="AI117" s="103" t="n">
        <v>24.28229</v>
      </c>
      <c r="AJ117" s="103" t="n">
        <v>23.14114</v>
      </c>
      <c r="AK117" s="103" t="n">
        <v>22</v>
      </c>
      <c r="AL117" s="103" t="n">
        <v>19.94</v>
      </c>
      <c r="AM117" s="103" t="n">
        <v>17.88</v>
      </c>
      <c r="AN117" s="103" t="n">
        <v>15.82</v>
      </c>
      <c r="AO117" s="103" t="n">
        <v>13.76</v>
      </c>
      <c r="AP117" s="103" t="n">
        <v>11.7</v>
      </c>
      <c r="AQ117" s="103" t="n">
        <v>9.64</v>
      </c>
      <c r="AR117" s="103" t="n">
        <v>7.58</v>
      </c>
      <c r="AS117" s="103" t="n">
        <v>5.52</v>
      </c>
      <c r="AT117" s="103" t="n">
        <v>3.46</v>
      </c>
      <c r="AU117" s="103" t="n">
        <v>1.4</v>
      </c>
      <c r="AV117" s="103" t="n">
        <v>-0.660000000000002</v>
      </c>
      <c r="AW117" s="103" t="n">
        <v>-2.72</v>
      </c>
      <c r="AX117" s="103" t="n">
        <v>-4.78</v>
      </c>
      <c r="AY117" s="103" t="n">
        <v>-6.84</v>
      </c>
      <c r="AZ117" s="103" t="n">
        <v>-8.9</v>
      </c>
      <c r="BA117" s="103" t="n">
        <v>26.1272</v>
      </c>
      <c r="BB117" s="103" t="n">
        <v>27.0924</v>
      </c>
      <c r="BC117" s="103" t="n">
        <v>28.0576</v>
      </c>
      <c r="BD117" s="103" t="n">
        <v>29.0228</v>
      </c>
      <c r="BE117" s="103" t="n">
        <v>29.988</v>
      </c>
      <c r="BF117" s="103" t="n">
        <v>28.846855</v>
      </c>
      <c r="BG117" s="103" t="n">
        <v>27.70571</v>
      </c>
      <c r="BH117" s="103" t="n">
        <v>26.56457</v>
      </c>
      <c r="BI117" s="103" t="n">
        <v>25.42343</v>
      </c>
      <c r="BJ117" s="103" t="n">
        <v>24.28229</v>
      </c>
      <c r="BK117" s="103" t="n">
        <v>23.14114</v>
      </c>
      <c r="BL117" s="103" t="n">
        <v>22</v>
      </c>
      <c r="BM117" s="103" t="n">
        <v>19.94</v>
      </c>
      <c r="BN117" s="103" t="n">
        <v>17.88</v>
      </c>
      <c r="BO117" s="103" t="n">
        <v>15.82</v>
      </c>
      <c r="BP117" s="103" t="n">
        <v>13.76</v>
      </c>
      <c r="BQ117" s="103" t="n">
        <v>11.7</v>
      </c>
    </row>
    <row r="118" customFormat="false" ht="12.8" hidden="false" customHeight="false" outlineLevel="0" collapsed="false">
      <c r="A118" s="102" t="n">
        <v>151</v>
      </c>
      <c r="B118" s="103" t="n">
        <v>0</v>
      </c>
      <c r="C118" s="103" t="n">
        <v>0.9254</v>
      </c>
      <c r="D118" s="103" t="n">
        <v>1.8508</v>
      </c>
      <c r="E118" s="103" t="n">
        <v>2.7762</v>
      </c>
      <c r="F118" s="103" t="n">
        <v>3.7016</v>
      </c>
      <c r="G118" s="103" t="n">
        <v>4.627</v>
      </c>
      <c r="H118" s="103" t="n">
        <v>5.5524</v>
      </c>
      <c r="I118" s="103" t="n">
        <v>6.4778</v>
      </c>
      <c r="J118" s="103" t="n">
        <v>7.4032</v>
      </c>
      <c r="K118" s="103" t="n">
        <v>8.29948</v>
      </c>
      <c r="L118" s="103" t="n">
        <v>9.19576</v>
      </c>
      <c r="M118" s="103" t="n">
        <v>10.09204</v>
      </c>
      <c r="N118" s="103" t="n">
        <v>10.98832</v>
      </c>
      <c r="O118" s="103" t="n">
        <v>11.8846</v>
      </c>
      <c r="P118" s="103" t="n">
        <v>12.99464</v>
      </c>
      <c r="Q118" s="103" t="n">
        <v>14.10468</v>
      </c>
      <c r="R118" s="103" t="n">
        <v>15.21472</v>
      </c>
      <c r="S118" s="103" t="n">
        <v>16.32476</v>
      </c>
      <c r="T118" s="103" t="n">
        <v>17.4348</v>
      </c>
      <c r="U118" s="103" t="n">
        <v>18.93608</v>
      </c>
      <c r="V118" s="103" t="n">
        <v>20.43736</v>
      </c>
      <c r="W118" s="103" t="n">
        <v>21.93864</v>
      </c>
      <c r="X118" s="103" t="n">
        <v>23.43992</v>
      </c>
      <c r="Y118" s="103" t="n">
        <v>24.9412</v>
      </c>
      <c r="Z118" s="103" t="n">
        <v>25.91248</v>
      </c>
      <c r="AA118" s="103" t="n">
        <v>26.88376</v>
      </c>
      <c r="AB118" s="103" t="n">
        <v>27.85504</v>
      </c>
      <c r="AC118" s="103" t="n">
        <v>28.82632</v>
      </c>
      <c r="AD118" s="103" t="n">
        <v>29.7976</v>
      </c>
      <c r="AE118" s="103" t="n">
        <v>28.700798</v>
      </c>
      <c r="AF118" s="103" t="n">
        <v>27.603996</v>
      </c>
      <c r="AG118" s="103" t="n">
        <v>26.5071986666667</v>
      </c>
      <c r="AH118" s="103" t="n">
        <v>25.4104013333333</v>
      </c>
      <c r="AI118" s="103" t="n">
        <v>24.313604</v>
      </c>
      <c r="AJ118" s="103" t="n">
        <v>23.216798</v>
      </c>
      <c r="AK118" s="103" t="n">
        <v>22.12</v>
      </c>
      <c r="AL118" s="103" t="n">
        <v>20.02</v>
      </c>
      <c r="AM118" s="103" t="n">
        <v>17.92</v>
      </c>
      <c r="AN118" s="103" t="n">
        <v>15.82</v>
      </c>
      <c r="AO118" s="103" t="n">
        <v>13.72</v>
      </c>
      <c r="AP118" s="103" t="n">
        <v>11.62</v>
      </c>
      <c r="AQ118" s="103" t="n">
        <v>9.52</v>
      </c>
      <c r="AR118" s="103" t="n">
        <v>7.42</v>
      </c>
      <c r="AS118" s="103" t="n">
        <v>5.32</v>
      </c>
      <c r="AT118" s="103" t="n">
        <v>3.21999999999999</v>
      </c>
      <c r="AU118" s="103" t="n">
        <v>1.11999999999999</v>
      </c>
      <c r="AV118" s="103" t="n">
        <v>-0.980000000000008</v>
      </c>
      <c r="AW118" s="103" t="n">
        <v>-3.08000000000001</v>
      </c>
      <c r="AX118" s="103" t="n">
        <v>-5.18000000000001</v>
      </c>
      <c r="AY118" s="103" t="n">
        <v>-7.28000000000001</v>
      </c>
      <c r="AZ118" s="103" t="n">
        <v>-9.38000000000001</v>
      </c>
      <c r="BA118" s="103" t="n">
        <v>25.91248</v>
      </c>
      <c r="BB118" s="103" t="n">
        <v>26.88376</v>
      </c>
      <c r="BC118" s="103" t="n">
        <v>27.85504</v>
      </c>
      <c r="BD118" s="103" t="n">
        <v>28.82632</v>
      </c>
      <c r="BE118" s="103" t="n">
        <v>29.7976</v>
      </c>
      <c r="BF118" s="103" t="n">
        <v>28.700798</v>
      </c>
      <c r="BG118" s="103" t="n">
        <v>27.603996</v>
      </c>
      <c r="BH118" s="103" t="n">
        <v>26.5071986666667</v>
      </c>
      <c r="BI118" s="103" t="n">
        <v>25.4104013333333</v>
      </c>
      <c r="BJ118" s="103" t="n">
        <v>24.313604</v>
      </c>
      <c r="BK118" s="103" t="n">
        <v>23.216798</v>
      </c>
      <c r="BL118" s="103" t="n">
        <v>22.12</v>
      </c>
      <c r="BM118" s="103" t="n">
        <v>20.02</v>
      </c>
      <c r="BN118" s="103" t="n">
        <v>17.92</v>
      </c>
      <c r="BO118" s="103" t="n">
        <v>15.82</v>
      </c>
      <c r="BP118" s="103" t="n">
        <v>13.72</v>
      </c>
      <c r="BQ118" s="103" t="n">
        <v>11.62</v>
      </c>
    </row>
    <row r="119" customFormat="false" ht="12.8" hidden="false" customHeight="false" outlineLevel="0" collapsed="false">
      <c r="A119" s="102" t="n">
        <v>152</v>
      </c>
      <c r="B119" s="103" t="n">
        <v>0</v>
      </c>
      <c r="C119" s="103" t="n">
        <v>0.9128</v>
      </c>
      <c r="D119" s="103" t="n">
        <v>1.8256</v>
      </c>
      <c r="E119" s="103" t="n">
        <v>2.7384</v>
      </c>
      <c r="F119" s="103" t="n">
        <v>3.6512</v>
      </c>
      <c r="G119" s="103" t="n">
        <v>4.564</v>
      </c>
      <c r="H119" s="103" t="n">
        <v>5.4768</v>
      </c>
      <c r="I119" s="103" t="n">
        <v>6.3896</v>
      </c>
      <c r="J119" s="103" t="n">
        <v>7.3024</v>
      </c>
      <c r="K119" s="103" t="n">
        <v>8.19596</v>
      </c>
      <c r="L119" s="103" t="n">
        <v>9.08952</v>
      </c>
      <c r="M119" s="103" t="n">
        <v>9.98308</v>
      </c>
      <c r="N119" s="103" t="n">
        <v>10.87664</v>
      </c>
      <c r="O119" s="103" t="n">
        <v>11.7702</v>
      </c>
      <c r="P119" s="103" t="n">
        <v>12.86928</v>
      </c>
      <c r="Q119" s="103" t="n">
        <v>13.96836</v>
      </c>
      <c r="R119" s="103" t="n">
        <v>15.06744</v>
      </c>
      <c r="S119" s="103" t="n">
        <v>16.16652</v>
      </c>
      <c r="T119" s="103" t="n">
        <v>17.2656</v>
      </c>
      <c r="U119" s="103" t="n">
        <v>18.75656</v>
      </c>
      <c r="V119" s="103" t="n">
        <v>20.24752</v>
      </c>
      <c r="W119" s="103" t="n">
        <v>21.73848</v>
      </c>
      <c r="X119" s="103" t="n">
        <v>23.22944</v>
      </c>
      <c r="Y119" s="103" t="n">
        <v>24.7204</v>
      </c>
      <c r="Z119" s="103" t="n">
        <v>25.69776</v>
      </c>
      <c r="AA119" s="103" t="n">
        <v>26.67512</v>
      </c>
      <c r="AB119" s="103" t="n">
        <v>27.65248</v>
      </c>
      <c r="AC119" s="103" t="n">
        <v>28.62984</v>
      </c>
      <c r="AD119" s="103" t="n">
        <v>29.6072</v>
      </c>
      <c r="AE119" s="103" t="n">
        <v>28.554741</v>
      </c>
      <c r="AF119" s="103" t="n">
        <v>27.502282</v>
      </c>
      <c r="AG119" s="103" t="n">
        <v>26.4498273333333</v>
      </c>
      <c r="AH119" s="103" t="n">
        <v>25.3973726666667</v>
      </c>
      <c r="AI119" s="103" t="n">
        <v>24.344918</v>
      </c>
      <c r="AJ119" s="103" t="n">
        <v>23.292456</v>
      </c>
      <c r="AK119" s="103" t="n">
        <v>22.24</v>
      </c>
      <c r="AL119" s="103" t="n">
        <v>20.1</v>
      </c>
      <c r="AM119" s="103" t="n">
        <v>17.96</v>
      </c>
      <c r="AN119" s="103" t="n">
        <v>15.82</v>
      </c>
      <c r="AO119" s="103" t="n">
        <v>13.68</v>
      </c>
      <c r="AP119" s="103" t="n">
        <v>11.54</v>
      </c>
      <c r="AQ119" s="103" t="n">
        <v>9.4</v>
      </c>
      <c r="AR119" s="103" t="n">
        <v>7.26</v>
      </c>
      <c r="AS119" s="103" t="n">
        <v>5.12</v>
      </c>
      <c r="AT119" s="103" t="n">
        <v>2.98</v>
      </c>
      <c r="AU119" s="103" t="n">
        <v>0.839999999999996</v>
      </c>
      <c r="AV119" s="103" t="n">
        <v>-1.3</v>
      </c>
      <c r="AW119" s="103" t="n">
        <v>-3.44</v>
      </c>
      <c r="AX119" s="103" t="n">
        <v>-5.58000000000001</v>
      </c>
      <c r="AY119" s="103" t="n">
        <v>-7.72000000000001</v>
      </c>
      <c r="AZ119" s="103" t="n">
        <v>-9.86000000000001</v>
      </c>
      <c r="BA119" s="103" t="n">
        <v>25.69776</v>
      </c>
      <c r="BB119" s="103" t="n">
        <v>26.67512</v>
      </c>
      <c r="BC119" s="103" t="n">
        <v>27.65248</v>
      </c>
      <c r="BD119" s="103" t="n">
        <v>28.62984</v>
      </c>
      <c r="BE119" s="103" t="n">
        <v>29.6072</v>
      </c>
      <c r="BF119" s="103" t="n">
        <v>28.554741</v>
      </c>
      <c r="BG119" s="103" t="n">
        <v>27.502282</v>
      </c>
      <c r="BH119" s="103" t="n">
        <v>26.4498273333333</v>
      </c>
      <c r="BI119" s="103" t="n">
        <v>25.3973726666667</v>
      </c>
      <c r="BJ119" s="103" t="n">
        <v>24.344918</v>
      </c>
      <c r="BK119" s="103" t="n">
        <v>23.292456</v>
      </c>
      <c r="BL119" s="103" t="n">
        <v>22.24</v>
      </c>
      <c r="BM119" s="103" t="n">
        <v>20.1</v>
      </c>
      <c r="BN119" s="103" t="n">
        <v>17.96</v>
      </c>
      <c r="BO119" s="103" t="n">
        <v>15.82</v>
      </c>
      <c r="BP119" s="103" t="n">
        <v>13.68</v>
      </c>
      <c r="BQ119" s="103" t="n">
        <v>11.54</v>
      </c>
    </row>
    <row r="120" customFormat="false" ht="12.8" hidden="false" customHeight="false" outlineLevel="0" collapsed="false">
      <c r="A120" s="102" t="n">
        <v>153</v>
      </c>
      <c r="B120" s="103" t="n">
        <v>0</v>
      </c>
      <c r="C120" s="103" t="n">
        <v>0.9002</v>
      </c>
      <c r="D120" s="103" t="n">
        <v>1.8004</v>
      </c>
      <c r="E120" s="103" t="n">
        <v>2.7006</v>
      </c>
      <c r="F120" s="103" t="n">
        <v>3.6008</v>
      </c>
      <c r="G120" s="103" t="n">
        <v>4.501</v>
      </c>
      <c r="H120" s="103" t="n">
        <v>5.4012</v>
      </c>
      <c r="I120" s="103" t="n">
        <v>6.3014</v>
      </c>
      <c r="J120" s="103" t="n">
        <v>7.2016</v>
      </c>
      <c r="K120" s="103" t="n">
        <v>8.09244</v>
      </c>
      <c r="L120" s="103" t="n">
        <v>8.98328</v>
      </c>
      <c r="M120" s="103" t="n">
        <v>9.87412</v>
      </c>
      <c r="N120" s="103" t="n">
        <v>10.76496</v>
      </c>
      <c r="O120" s="103" t="n">
        <v>11.6558</v>
      </c>
      <c r="P120" s="103" t="n">
        <v>12.74392</v>
      </c>
      <c r="Q120" s="103" t="n">
        <v>13.83204</v>
      </c>
      <c r="R120" s="103" t="n">
        <v>14.92016</v>
      </c>
      <c r="S120" s="103" t="n">
        <v>16.00828</v>
      </c>
      <c r="T120" s="103" t="n">
        <v>17.0964</v>
      </c>
      <c r="U120" s="103" t="n">
        <v>18.57704</v>
      </c>
      <c r="V120" s="103" t="n">
        <v>20.05768</v>
      </c>
      <c r="W120" s="103" t="n">
        <v>21.53832</v>
      </c>
      <c r="X120" s="103" t="n">
        <v>23.01896</v>
      </c>
      <c r="Y120" s="103" t="n">
        <v>24.4996</v>
      </c>
      <c r="Z120" s="103" t="n">
        <v>25.48304</v>
      </c>
      <c r="AA120" s="103" t="n">
        <v>26.46648</v>
      </c>
      <c r="AB120" s="103" t="n">
        <v>27.44992</v>
      </c>
      <c r="AC120" s="103" t="n">
        <v>28.43336</v>
      </c>
      <c r="AD120" s="103" t="n">
        <v>29.4168</v>
      </c>
      <c r="AE120" s="103" t="n">
        <v>28.408684</v>
      </c>
      <c r="AF120" s="103" t="n">
        <v>27.400568</v>
      </c>
      <c r="AG120" s="103" t="n">
        <v>26.392456</v>
      </c>
      <c r="AH120" s="103" t="n">
        <v>25.384344</v>
      </c>
      <c r="AI120" s="103" t="n">
        <v>24.376232</v>
      </c>
      <c r="AJ120" s="103" t="n">
        <v>23.368114</v>
      </c>
      <c r="AK120" s="103" t="n">
        <v>22.36</v>
      </c>
      <c r="AL120" s="103" t="n">
        <v>20.18</v>
      </c>
      <c r="AM120" s="103" t="n">
        <v>18</v>
      </c>
      <c r="AN120" s="103" t="n">
        <v>15.82</v>
      </c>
      <c r="AO120" s="103" t="n">
        <v>13.64</v>
      </c>
      <c r="AP120" s="103" t="n">
        <v>11.46</v>
      </c>
      <c r="AQ120" s="103" t="n">
        <v>9.28</v>
      </c>
      <c r="AR120" s="103" t="n">
        <v>7.1</v>
      </c>
      <c r="AS120" s="103" t="n">
        <v>4.92</v>
      </c>
      <c r="AT120" s="103" t="n">
        <v>2.74</v>
      </c>
      <c r="AU120" s="103" t="n">
        <v>0.560000000000002</v>
      </c>
      <c r="AV120" s="103" t="n">
        <v>-1.62</v>
      </c>
      <c r="AW120" s="103" t="n">
        <v>-3.8</v>
      </c>
      <c r="AX120" s="103" t="n">
        <v>-5.98</v>
      </c>
      <c r="AY120" s="103" t="n">
        <v>-8.16</v>
      </c>
      <c r="AZ120" s="103" t="n">
        <v>-10.34</v>
      </c>
      <c r="BA120" s="103" t="n">
        <v>25.48304</v>
      </c>
      <c r="BB120" s="103" t="n">
        <v>26.46648</v>
      </c>
      <c r="BC120" s="103" t="n">
        <v>27.44992</v>
      </c>
      <c r="BD120" s="103" t="n">
        <v>28.43336</v>
      </c>
      <c r="BE120" s="103" t="n">
        <v>29.4168</v>
      </c>
      <c r="BF120" s="103" t="n">
        <v>28.408684</v>
      </c>
      <c r="BG120" s="103" t="n">
        <v>27.400568</v>
      </c>
      <c r="BH120" s="103" t="n">
        <v>26.392456</v>
      </c>
      <c r="BI120" s="103" t="n">
        <v>25.384344</v>
      </c>
      <c r="BJ120" s="103" t="n">
        <v>24.376232</v>
      </c>
      <c r="BK120" s="103" t="n">
        <v>23.368114</v>
      </c>
      <c r="BL120" s="103" t="n">
        <v>22.36</v>
      </c>
      <c r="BM120" s="103" t="n">
        <v>20.18</v>
      </c>
      <c r="BN120" s="103" t="n">
        <v>18</v>
      </c>
      <c r="BO120" s="103" t="n">
        <v>15.82</v>
      </c>
      <c r="BP120" s="103" t="n">
        <v>13.64</v>
      </c>
      <c r="BQ120" s="103" t="n">
        <v>11.46</v>
      </c>
    </row>
    <row r="121" customFormat="false" ht="12.8" hidden="false" customHeight="false" outlineLevel="0" collapsed="false">
      <c r="A121" s="102" t="n">
        <v>154</v>
      </c>
      <c r="B121" s="103" t="n">
        <v>0</v>
      </c>
      <c r="C121" s="103" t="n">
        <v>0.8876</v>
      </c>
      <c r="D121" s="103" t="n">
        <v>1.7752</v>
      </c>
      <c r="E121" s="103" t="n">
        <v>2.6628</v>
      </c>
      <c r="F121" s="103" t="n">
        <v>3.5504</v>
      </c>
      <c r="G121" s="103" t="n">
        <v>4.438</v>
      </c>
      <c r="H121" s="103" t="n">
        <v>5.3256</v>
      </c>
      <c r="I121" s="103" t="n">
        <v>6.2132</v>
      </c>
      <c r="J121" s="103" t="n">
        <v>7.1008</v>
      </c>
      <c r="K121" s="103" t="n">
        <v>7.98892</v>
      </c>
      <c r="L121" s="103" t="n">
        <v>8.87704</v>
      </c>
      <c r="M121" s="103" t="n">
        <v>9.76516</v>
      </c>
      <c r="N121" s="103" t="n">
        <v>10.65328</v>
      </c>
      <c r="O121" s="103" t="n">
        <v>11.5414</v>
      </c>
      <c r="P121" s="103" t="n">
        <v>12.61856</v>
      </c>
      <c r="Q121" s="103" t="n">
        <v>13.69572</v>
      </c>
      <c r="R121" s="103" t="n">
        <v>14.77288</v>
      </c>
      <c r="S121" s="103" t="n">
        <v>15.85004</v>
      </c>
      <c r="T121" s="103" t="n">
        <v>16.9272</v>
      </c>
      <c r="U121" s="103" t="n">
        <v>18.39752</v>
      </c>
      <c r="V121" s="103" t="n">
        <v>19.86784</v>
      </c>
      <c r="W121" s="103" t="n">
        <v>21.33816</v>
      </c>
      <c r="X121" s="103" t="n">
        <v>22.80848</v>
      </c>
      <c r="Y121" s="103" t="n">
        <v>24.2788</v>
      </c>
      <c r="Z121" s="103" t="n">
        <v>25.26832</v>
      </c>
      <c r="AA121" s="103" t="n">
        <v>26.25784</v>
      </c>
      <c r="AB121" s="103" t="n">
        <v>27.24736</v>
      </c>
      <c r="AC121" s="103" t="n">
        <v>28.23688</v>
      </c>
      <c r="AD121" s="103" t="n">
        <v>29.2264</v>
      </c>
      <c r="AE121" s="103" t="n">
        <v>28.262627</v>
      </c>
      <c r="AF121" s="103" t="n">
        <v>27.298854</v>
      </c>
      <c r="AG121" s="103" t="n">
        <v>26.3350846666667</v>
      </c>
      <c r="AH121" s="103" t="n">
        <v>25.3713153333333</v>
      </c>
      <c r="AI121" s="103" t="n">
        <v>24.407546</v>
      </c>
      <c r="AJ121" s="103" t="n">
        <v>23.443772</v>
      </c>
      <c r="AK121" s="103" t="n">
        <v>22.48</v>
      </c>
      <c r="AL121" s="103" t="n">
        <v>20.26</v>
      </c>
      <c r="AM121" s="103" t="n">
        <v>18.04</v>
      </c>
      <c r="AN121" s="103" t="n">
        <v>15.82</v>
      </c>
      <c r="AO121" s="103" t="n">
        <v>13.6</v>
      </c>
      <c r="AP121" s="103" t="n">
        <v>11.38</v>
      </c>
      <c r="AQ121" s="103" t="n">
        <v>9.16</v>
      </c>
      <c r="AR121" s="103" t="n">
        <v>6.94</v>
      </c>
      <c r="AS121" s="103" t="n">
        <v>4.72</v>
      </c>
      <c r="AT121" s="103" t="n">
        <v>2.5</v>
      </c>
      <c r="AU121" s="103" t="n">
        <v>0.280000000000006</v>
      </c>
      <c r="AV121" s="103" t="n">
        <v>-1.93999999999999</v>
      </c>
      <c r="AW121" s="103" t="n">
        <v>-4.15999999999999</v>
      </c>
      <c r="AX121" s="103" t="n">
        <v>-6.37999999999999</v>
      </c>
      <c r="AY121" s="103" t="n">
        <v>-8.59999999999999</v>
      </c>
      <c r="AZ121" s="103" t="n">
        <v>-10.82</v>
      </c>
      <c r="BA121" s="103" t="n">
        <v>25.26832</v>
      </c>
      <c r="BB121" s="103" t="n">
        <v>26.25784</v>
      </c>
      <c r="BC121" s="103" t="n">
        <v>27.24736</v>
      </c>
      <c r="BD121" s="103" t="n">
        <v>28.23688</v>
      </c>
      <c r="BE121" s="103" t="n">
        <v>29.2264</v>
      </c>
      <c r="BF121" s="103" t="n">
        <v>28.262627</v>
      </c>
      <c r="BG121" s="103" t="n">
        <v>27.298854</v>
      </c>
      <c r="BH121" s="103" t="n">
        <v>26.3350846666667</v>
      </c>
      <c r="BI121" s="103" t="n">
        <v>25.3713153333333</v>
      </c>
      <c r="BJ121" s="103" t="n">
        <v>24.407546</v>
      </c>
      <c r="BK121" s="103" t="n">
        <v>23.443772</v>
      </c>
      <c r="BL121" s="103" t="n">
        <v>22.48</v>
      </c>
      <c r="BM121" s="103" t="n">
        <v>20.26</v>
      </c>
      <c r="BN121" s="103" t="n">
        <v>18.04</v>
      </c>
      <c r="BO121" s="103" t="n">
        <v>15.82</v>
      </c>
      <c r="BP121" s="103" t="n">
        <v>13.6</v>
      </c>
      <c r="BQ121" s="103" t="n">
        <v>11.38</v>
      </c>
    </row>
    <row r="122" customFormat="false" ht="12.8" hidden="false" customHeight="false" outlineLevel="0" collapsed="false">
      <c r="A122" s="102" t="n">
        <v>155</v>
      </c>
      <c r="B122" s="103" t="n">
        <v>0</v>
      </c>
      <c r="C122" s="103" t="n">
        <v>0.875</v>
      </c>
      <c r="D122" s="103" t="n">
        <v>1.75</v>
      </c>
      <c r="E122" s="103" t="n">
        <v>2.625</v>
      </c>
      <c r="F122" s="103" t="n">
        <v>3.5</v>
      </c>
      <c r="G122" s="103" t="n">
        <v>4.375</v>
      </c>
      <c r="H122" s="103" t="n">
        <v>5.25</v>
      </c>
      <c r="I122" s="103" t="n">
        <v>6.125</v>
      </c>
      <c r="J122" s="103" t="n">
        <v>7</v>
      </c>
      <c r="K122" s="103" t="n">
        <v>7.8854</v>
      </c>
      <c r="L122" s="103" t="n">
        <v>8.7708</v>
      </c>
      <c r="M122" s="103" t="n">
        <v>9.6562</v>
      </c>
      <c r="N122" s="103" t="n">
        <v>10.5416</v>
      </c>
      <c r="O122" s="103" t="n">
        <v>11.427</v>
      </c>
      <c r="P122" s="103" t="n">
        <v>12.4932</v>
      </c>
      <c r="Q122" s="103" t="n">
        <v>13.5594</v>
      </c>
      <c r="R122" s="103" t="n">
        <v>14.6256</v>
      </c>
      <c r="S122" s="103" t="n">
        <v>15.6918</v>
      </c>
      <c r="T122" s="103" t="n">
        <v>16.758</v>
      </c>
      <c r="U122" s="103" t="n">
        <v>18.218</v>
      </c>
      <c r="V122" s="103" t="n">
        <v>19.678</v>
      </c>
      <c r="W122" s="103" t="n">
        <v>21.138</v>
      </c>
      <c r="X122" s="103" t="n">
        <v>22.598</v>
      </c>
      <c r="Y122" s="103" t="n">
        <v>24.058</v>
      </c>
      <c r="Z122" s="103" t="n">
        <v>25.0536</v>
      </c>
      <c r="AA122" s="103" t="n">
        <v>26.0492</v>
      </c>
      <c r="AB122" s="103" t="n">
        <v>27.0448</v>
      </c>
      <c r="AC122" s="103" t="n">
        <v>28.0404</v>
      </c>
      <c r="AD122" s="103" t="n">
        <v>29.036</v>
      </c>
      <c r="AE122" s="103" t="n">
        <v>28.11657</v>
      </c>
      <c r="AF122" s="103" t="n">
        <v>27.19714</v>
      </c>
      <c r="AG122" s="103" t="n">
        <v>26.2777133333333</v>
      </c>
      <c r="AH122" s="103" t="n">
        <v>25.3582866666667</v>
      </c>
      <c r="AI122" s="103" t="n">
        <v>24.43886</v>
      </c>
      <c r="AJ122" s="103" t="n">
        <v>23.51943</v>
      </c>
      <c r="AK122" s="103" t="n">
        <v>22.6</v>
      </c>
      <c r="AL122" s="103" t="n">
        <v>20.34</v>
      </c>
      <c r="AM122" s="103" t="n">
        <v>18.08</v>
      </c>
      <c r="AN122" s="103" t="n">
        <v>15.82</v>
      </c>
      <c r="AO122" s="103" t="n">
        <v>13.56</v>
      </c>
      <c r="AP122" s="103" t="n">
        <v>11.3</v>
      </c>
      <c r="AQ122" s="103" t="n">
        <v>9.04</v>
      </c>
      <c r="AR122" s="103" t="n">
        <v>6.78</v>
      </c>
      <c r="AS122" s="103" t="n">
        <v>4.52</v>
      </c>
      <c r="AT122" s="103" t="n">
        <v>2.26</v>
      </c>
      <c r="AU122" s="103" t="n">
        <v>0</v>
      </c>
      <c r="AV122" s="103" t="n">
        <v>-2.26</v>
      </c>
      <c r="AW122" s="103" t="n">
        <v>-4.52</v>
      </c>
      <c r="AX122" s="103" t="n">
        <v>-6.78</v>
      </c>
      <c r="AY122" s="103" t="n">
        <v>-9.04</v>
      </c>
      <c r="AZ122" s="103" t="n">
        <v>-11.3</v>
      </c>
      <c r="BA122" s="103" t="n">
        <v>25.0536</v>
      </c>
      <c r="BB122" s="103" t="n">
        <v>26.0492</v>
      </c>
      <c r="BC122" s="103" t="n">
        <v>27.0448</v>
      </c>
      <c r="BD122" s="103" t="n">
        <v>28.0404</v>
      </c>
      <c r="BE122" s="103" t="n">
        <v>29.036</v>
      </c>
      <c r="BF122" s="103" t="n">
        <v>28.11657</v>
      </c>
      <c r="BG122" s="103" t="n">
        <v>27.19714</v>
      </c>
      <c r="BH122" s="103" t="n">
        <v>26.2777133333333</v>
      </c>
      <c r="BI122" s="103" t="n">
        <v>25.3582866666667</v>
      </c>
      <c r="BJ122" s="103" t="n">
        <v>24.43886</v>
      </c>
      <c r="BK122" s="103" t="n">
        <v>23.51943</v>
      </c>
      <c r="BL122" s="103" t="n">
        <v>22.6</v>
      </c>
      <c r="BM122" s="103" t="n">
        <v>20.34</v>
      </c>
      <c r="BN122" s="103" t="n">
        <v>18.08</v>
      </c>
      <c r="BO122" s="103" t="n">
        <v>15.82</v>
      </c>
      <c r="BP122" s="103" t="n">
        <v>13.56</v>
      </c>
      <c r="BQ122" s="103" t="n">
        <v>11.3</v>
      </c>
    </row>
    <row r="123" customFormat="false" ht="12.8" hidden="false" customHeight="false" outlineLevel="0" collapsed="false">
      <c r="A123" s="102" t="n">
        <v>156</v>
      </c>
      <c r="B123" s="103" t="n">
        <v>0</v>
      </c>
      <c r="C123" s="103" t="n">
        <v>0.8626</v>
      </c>
      <c r="D123" s="103" t="n">
        <v>1.7252</v>
      </c>
      <c r="E123" s="103" t="n">
        <v>2.5878</v>
      </c>
      <c r="F123" s="103" t="n">
        <v>3.4504</v>
      </c>
      <c r="G123" s="103" t="n">
        <v>4.313</v>
      </c>
      <c r="H123" s="103" t="n">
        <v>5.1756</v>
      </c>
      <c r="I123" s="103" t="n">
        <v>6.0382</v>
      </c>
      <c r="J123" s="103" t="n">
        <v>6.9008</v>
      </c>
      <c r="K123" s="103" t="n">
        <v>7.78368</v>
      </c>
      <c r="L123" s="103" t="n">
        <v>8.66656</v>
      </c>
      <c r="M123" s="103" t="n">
        <v>9.54944</v>
      </c>
      <c r="N123" s="103" t="n">
        <v>10.43232</v>
      </c>
      <c r="O123" s="103" t="n">
        <v>11.3152</v>
      </c>
      <c r="P123" s="103" t="n">
        <v>12.3692</v>
      </c>
      <c r="Q123" s="103" t="n">
        <v>13.4232</v>
      </c>
      <c r="R123" s="103" t="n">
        <v>14.4772</v>
      </c>
      <c r="S123" s="103" t="n">
        <v>15.5312</v>
      </c>
      <c r="T123" s="103" t="n">
        <v>16.5852</v>
      </c>
      <c r="U123" s="103" t="n">
        <v>18.00524</v>
      </c>
      <c r="V123" s="103" t="n">
        <v>19.42528</v>
      </c>
      <c r="W123" s="103" t="n">
        <v>20.84532</v>
      </c>
      <c r="X123" s="103" t="n">
        <v>22.26536</v>
      </c>
      <c r="Y123" s="103" t="n">
        <v>23.6854</v>
      </c>
      <c r="Z123" s="103" t="n">
        <v>24.71632</v>
      </c>
      <c r="AA123" s="103" t="n">
        <v>25.74724</v>
      </c>
      <c r="AB123" s="103" t="n">
        <v>26.77816</v>
      </c>
      <c r="AC123" s="103" t="n">
        <v>27.80908</v>
      </c>
      <c r="AD123" s="103" t="n">
        <v>28.84</v>
      </c>
      <c r="AE123" s="103" t="n">
        <v>27.971427</v>
      </c>
      <c r="AF123" s="103" t="n">
        <v>27.102854</v>
      </c>
      <c r="AG123" s="103" t="n">
        <v>26.2342846666667</v>
      </c>
      <c r="AH123" s="103" t="n">
        <v>25.3657153333333</v>
      </c>
      <c r="AI123" s="103" t="n">
        <v>24.497146</v>
      </c>
      <c r="AJ123" s="103" t="n">
        <v>23.628572</v>
      </c>
      <c r="AK123" s="103" t="n">
        <v>22.76</v>
      </c>
      <c r="AL123" s="103" t="n">
        <v>20.452</v>
      </c>
      <c r="AM123" s="103" t="n">
        <v>18.144</v>
      </c>
      <c r="AN123" s="103" t="n">
        <v>15.836</v>
      </c>
      <c r="AO123" s="103" t="n">
        <v>13.528</v>
      </c>
      <c r="AP123" s="103" t="n">
        <v>11.22</v>
      </c>
      <c r="AQ123" s="103" t="n">
        <v>8.912</v>
      </c>
      <c r="AR123" s="103" t="n">
        <v>6.604</v>
      </c>
      <c r="AS123" s="103" t="n">
        <v>4.296</v>
      </c>
      <c r="AT123" s="103" t="n">
        <v>1.988</v>
      </c>
      <c r="AU123" s="103" t="n">
        <v>-0.319999999999998</v>
      </c>
      <c r="AV123" s="103" t="n">
        <v>-2.628</v>
      </c>
      <c r="AW123" s="103" t="n">
        <v>-4.936</v>
      </c>
      <c r="AX123" s="103" t="n">
        <v>-7.244</v>
      </c>
      <c r="AY123" s="103" t="n">
        <v>-9.552</v>
      </c>
      <c r="AZ123" s="103" t="n">
        <v>-11.86</v>
      </c>
      <c r="BA123" s="103" t="n">
        <v>24.71632</v>
      </c>
      <c r="BB123" s="103" t="n">
        <v>25.74724</v>
      </c>
      <c r="BC123" s="103" t="n">
        <v>26.77816</v>
      </c>
      <c r="BD123" s="103" t="n">
        <v>27.80908</v>
      </c>
      <c r="BE123" s="103" t="n">
        <v>28.84</v>
      </c>
      <c r="BF123" s="103" t="n">
        <v>27.971427</v>
      </c>
      <c r="BG123" s="103" t="n">
        <v>27.102854</v>
      </c>
      <c r="BH123" s="103" t="n">
        <v>26.2342846666667</v>
      </c>
      <c r="BI123" s="103" t="n">
        <v>25.3657153333333</v>
      </c>
      <c r="BJ123" s="103" t="n">
        <v>24.497146</v>
      </c>
      <c r="BK123" s="103" t="n">
        <v>23.628572</v>
      </c>
      <c r="BL123" s="103" t="n">
        <v>22.76</v>
      </c>
      <c r="BM123" s="103" t="n">
        <v>20.452</v>
      </c>
      <c r="BN123" s="103" t="n">
        <v>18.144</v>
      </c>
      <c r="BO123" s="103" t="n">
        <v>15.836</v>
      </c>
      <c r="BP123" s="103" t="n">
        <v>13.528</v>
      </c>
      <c r="BQ123" s="103" t="n">
        <v>11.22</v>
      </c>
    </row>
    <row r="124" customFormat="false" ht="12.8" hidden="false" customHeight="false" outlineLevel="0" collapsed="false">
      <c r="A124" s="102" t="n">
        <v>157</v>
      </c>
      <c r="B124" s="103" t="n">
        <v>0</v>
      </c>
      <c r="C124" s="103" t="n">
        <v>0.8502</v>
      </c>
      <c r="D124" s="103" t="n">
        <v>1.7004</v>
      </c>
      <c r="E124" s="103" t="n">
        <v>2.5506</v>
      </c>
      <c r="F124" s="103" t="n">
        <v>3.4008</v>
      </c>
      <c r="G124" s="103" t="n">
        <v>4.251</v>
      </c>
      <c r="H124" s="103" t="n">
        <v>5.1012</v>
      </c>
      <c r="I124" s="103" t="n">
        <v>5.9514</v>
      </c>
      <c r="J124" s="103" t="n">
        <v>6.8016</v>
      </c>
      <c r="K124" s="103" t="n">
        <v>7.68196</v>
      </c>
      <c r="L124" s="103" t="n">
        <v>8.56232</v>
      </c>
      <c r="M124" s="103" t="n">
        <v>9.44268</v>
      </c>
      <c r="N124" s="103" t="n">
        <v>10.32304</v>
      </c>
      <c r="O124" s="103" t="n">
        <v>11.2034</v>
      </c>
      <c r="P124" s="103" t="n">
        <v>12.2452</v>
      </c>
      <c r="Q124" s="103" t="n">
        <v>13.287</v>
      </c>
      <c r="R124" s="103" t="n">
        <v>14.3288</v>
      </c>
      <c r="S124" s="103" t="n">
        <v>15.3706</v>
      </c>
      <c r="T124" s="103" t="n">
        <v>16.4124</v>
      </c>
      <c r="U124" s="103" t="n">
        <v>17.79248</v>
      </c>
      <c r="V124" s="103" t="n">
        <v>19.17256</v>
      </c>
      <c r="W124" s="103" t="n">
        <v>20.55264</v>
      </c>
      <c r="X124" s="103" t="n">
        <v>21.93272</v>
      </c>
      <c r="Y124" s="103" t="n">
        <v>23.3128</v>
      </c>
      <c r="Z124" s="103" t="n">
        <v>24.37904</v>
      </c>
      <c r="AA124" s="103" t="n">
        <v>25.44528</v>
      </c>
      <c r="AB124" s="103" t="n">
        <v>26.51152</v>
      </c>
      <c r="AC124" s="103" t="n">
        <v>27.57776</v>
      </c>
      <c r="AD124" s="103" t="n">
        <v>28.644</v>
      </c>
      <c r="AE124" s="103" t="n">
        <v>27.826284</v>
      </c>
      <c r="AF124" s="103" t="n">
        <v>27.008568</v>
      </c>
      <c r="AG124" s="103" t="n">
        <v>26.190856</v>
      </c>
      <c r="AH124" s="103" t="n">
        <v>25.373144</v>
      </c>
      <c r="AI124" s="103" t="n">
        <v>24.555432</v>
      </c>
      <c r="AJ124" s="103" t="n">
        <v>23.737714</v>
      </c>
      <c r="AK124" s="103" t="n">
        <v>22.92</v>
      </c>
      <c r="AL124" s="103" t="n">
        <v>20.564</v>
      </c>
      <c r="AM124" s="103" t="n">
        <v>18.208</v>
      </c>
      <c r="AN124" s="103" t="n">
        <v>15.852</v>
      </c>
      <c r="AO124" s="103" t="n">
        <v>13.496</v>
      </c>
      <c r="AP124" s="103" t="n">
        <v>11.14</v>
      </c>
      <c r="AQ124" s="103" t="n">
        <v>8.784</v>
      </c>
      <c r="AR124" s="103" t="n">
        <v>6.428</v>
      </c>
      <c r="AS124" s="103" t="n">
        <v>4.072</v>
      </c>
      <c r="AT124" s="103" t="n">
        <v>1.716</v>
      </c>
      <c r="AU124" s="103" t="n">
        <v>-0.639999999999998</v>
      </c>
      <c r="AV124" s="103" t="n">
        <v>-2.996</v>
      </c>
      <c r="AW124" s="103" t="n">
        <v>-5.352</v>
      </c>
      <c r="AX124" s="103" t="n">
        <v>-7.708</v>
      </c>
      <c r="AY124" s="103" t="n">
        <v>-10.064</v>
      </c>
      <c r="AZ124" s="103" t="n">
        <v>-12.42</v>
      </c>
      <c r="BA124" s="103" t="n">
        <v>24.37904</v>
      </c>
      <c r="BB124" s="103" t="n">
        <v>25.44528</v>
      </c>
      <c r="BC124" s="103" t="n">
        <v>26.51152</v>
      </c>
      <c r="BD124" s="103" t="n">
        <v>27.57776</v>
      </c>
      <c r="BE124" s="103" t="n">
        <v>28.644</v>
      </c>
      <c r="BF124" s="103" t="n">
        <v>27.826284</v>
      </c>
      <c r="BG124" s="103" t="n">
        <v>27.008568</v>
      </c>
      <c r="BH124" s="103" t="n">
        <v>26.190856</v>
      </c>
      <c r="BI124" s="103" t="n">
        <v>25.373144</v>
      </c>
      <c r="BJ124" s="103" t="n">
        <v>24.555432</v>
      </c>
      <c r="BK124" s="103" t="n">
        <v>23.737714</v>
      </c>
      <c r="BL124" s="103" t="n">
        <v>22.92</v>
      </c>
      <c r="BM124" s="103" t="n">
        <v>20.564</v>
      </c>
      <c r="BN124" s="103" t="n">
        <v>18.208</v>
      </c>
      <c r="BO124" s="103" t="n">
        <v>15.852</v>
      </c>
      <c r="BP124" s="103" t="n">
        <v>13.496</v>
      </c>
      <c r="BQ124" s="103" t="n">
        <v>11.14</v>
      </c>
    </row>
    <row r="125" customFormat="false" ht="12.8" hidden="false" customHeight="false" outlineLevel="0" collapsed="false">
      <c r="A125" s="102" t="n">
        <v>158</v>
      </c>
      <c r="B125" s="103" t="n">
        <v>0</v>
      </c>
      <c r="C125" s="103" t="n">
        <v>0.8378</v>
      </c>
      <c r="D125" s="103" t="n">
        <v>1.6756</v>
      </c>
      <c r="E125" s="103" t="n">
        <v>2.5134</v>
      </c>
      <c r="F125" s="103" t="n">
        <v>3.3512</v>
      </c>
      <c r="G125" s="103" t="n">
        <v>4.189</v>
      </c>
      <c r="H125" s="103" t="n">
        <v>5.0268</v>
      </c>
      <c r="I125" s="103" t="n">
        <v>5.8646</v>
      </c>
      <c r="J125" s="103" t="n">
        <v>6.7024</v>
      </c>
      <c r="K125" s="103" t="n">
        <v>7.58024</v>
      </c>
      <c r="L125" s="103" t="n">
        <v>8.45808</v>
      </c>
      <c r="M125" s="103" t="n">
        <v>9.33592</v>
      </c>
      <c r="N125" s="103" t="n">
        <v>10.21376</v>
      </c>
      <c r="O125" s="103" t="n">
        <v>11.0916</v>
      </c>
      <c r="P125" s="103" t="n">
        <v>12.1212</v>
      </c>
      <c r="Q125" s="103" t="n">
        <v>13.1508</v>
      </c>
      <c r="R125" s="103" t="n">
        <v>14.1804</v>
      </c>
      <c r="S125" s="103" t="n">
        <v>15.21</v>
      </c>
      <c r="T125" s="103" t="n">
        <v>16.2396</v>
      </c>
      <c r="U125" s="103" t="n">
        <v>17.57972</v>
      </c>
      <c r="V125" s="103" t="n">
        <v>18.91984</v>
      </c>
      <c r="W125" s="103" t="n">
        <v>20.25996</v>
      </c>
      <c r="X125" s="103" t="n">
        <v>21.60008</v>
      </c>
      <c r="Y125" s="103" t="n">
        <v>22.9402</v>
      </c>
      <c r="Z125" s="103" t="n">
        <v>24.04176</v>
      </c>
      <c r="AA125" s="103" t="n">
        <v>25.14332</v>
      </c>
      <c r="AB125" s="103" t="n">
        <v>26.24488</v>
      </c>
      <c r="AC125" s="103" t="n">
        <v>27.34644</v>
      </c>
      <c r="AD125" s="103" t="n">
        <v>28.448</v>
      </c>
      <c r="AE125" s="103" t="n">
        <v>27.681141</v>
      </c>
      <c r="AF125" s="103" t="n">
        <v>26.914282</v>
      </c>
      <c r="AG125" s="103" t="n">
        <v>26.1474273333333</v>
      </c>
      <c r="AH125" s="103" t="n">
        <v>25.3805726666667</v>
      </c>
      <c r="AI125" s="103" t="n">
        <v>24.613718</v>
      </c>
      <c r="AJ125" s="103" t="n">
        <v>23.846856</v>
      </c>
      <c r="AK125" s="103" t="n">
        <v>23.08</v>
      </c>
      <c r="AL125" s="103" t="n">
        <v>20.676</v>
      </c>
      <c r="AM125" s="103" t="n">
        <v>18.272</v>
      </c>
      <c r="AN125" s="103" t="n">
        <v>15.868</v>
      </c>
      <c r="AO125" s="103" t="n">
        <v>13.464</v>
      </c>
      <c r="AP125" s="103" t="n">
        <v>11.06</v>
      </c>
      <c r="AQ125" s="103" t="n">
        <v>8.656</v>
      </c>
      <c r="AR125" s="103" t="n">
        <v>6.252</v>
      </c>
      <c r="AS125" s="103" t="n">
        <v>3.848</v>
      </c>
      <c r="AT125" s="103" t="n">
        <v>1.444</v>
      </c>
      <c r="AU125" s="103" t="n">
        <v>-0.959999999999998</v>
      </c>
      <c r="AV125" s="103" t="n">
        <v>-3.364</v>
      </c>
      <c r="AW125" s="103" t="n">
        <v>-5.768</v>
      </c>
      <c r="AX125" s="103" t="n">
        <v>-8.172</v>
      </c>
      <c r="AY125" s="103" t="n">
        <v>-10.576</v>
      </c>
      <c r="AZ125" s="103" t="n">
        <v>-12.98</v>
      </c>
      <c r="BA125" s="103" t="n">
        <v>24.04176</v>
      </c>
      <c r="BB125" s="103" t="n">
        <v>25.14332</v>
      </c>
      <c r="BC125" s="103" t="n">
        <v>26.24488</v>
      </c>
      <c r="BD125" s="103" t="n">
        <v>27.34644</v>
      </c>
      <c r="BE125" s="103" t="n">
        <v>28.448</v>
      </c>
      <c r="BF125" s="103" t="n">
        <v>27.681141</v>
      </c>
      <c r="BG125" s="103" t="n">
        <v>26.914282</v>
      </c>
      <c r="BH125" s="103" t="n">
        <v>26.1474273333333</v>
      </c>
      <c r="BI125" s="103" t="n">
        <v>25.3805726666667</v>
      </c>
      <c r="BJ125" s="103" t="n">
        <v>24.613718</v>
      </c>
      <c r="BK125" s="103" t="n">
        <v>23.846856</v>
      </c>
      <c r="BL125" s="103" t="n">
        <v>23.08</v>
      </c>
      <c r="BM125" s="103" t="n">
        <v>20.676</v>
      </c>
      <c r="BN125" s="103" t="n">
        <v>18.272</v>
      </c>
      <c r="BO125" s="103" t="n">
        <v>15.868</v>
      </c>
      <c r="BP125" s="103" t="n">
        <v>13.464</v>
      </c>
      <c r="BQ125" s="103" t="n">
        <v>11.06</v>
      </c>
    </row>
    <row r="126" customFormat="false" ht="12.8" hidden="false" customHeight="false" outlineLevel="0" collapsed="false">
      <c r="A126" s="102" t="n">
        <v>159</v>
      </c>
      <c r="B126" s="103" t="n">
        <v>0</v>
      </c>
      <c r="C126" s="103" t="n">
        <v>0.8254</v>
      </c>
      <c r="D126" s="103" t="n">
        <v>1.6508</v>
      </c>
      <c r="E126" s="103" t="n">
        <v>2.4762</v>
      </c>
      <c r="F126" s="103" t="n">
        <v>3.3016</v>
      </c>
      <c r="G126" s="103" t="n">
        <v>4.127</v>
      </c>
      <c r="H126" s="103" t="n">
        <v>4.9524</v>
      </c>
      <c r="I126" s="103" t="n">
        <v>5.7778</v>
      </c>
      <c r="J126" s="103" t="n">
        <v>6.6032</v>
      </c>
      <c r="K126" s="103" t="n">
        <v>7.47852</v>
      </c>
      <c r="L126" s="103" t="n">
        <v>8.35384</v>
      </c>
      <c r="M126" s="103" t="n">
        <v>9.22916</v>
      </c>
      <c r="N126" s="103" t="n">
        <v>10.10448</v>
      </c>
      <c r="O126" s="103" t="n">
        <v>10.9798</v>
      </c>
      <c r="P126" s="103" t="n">
        <v>11.9972</v>
      </c>
      <c r="Q126" s="103" t="n">
        <v>13.0146</v>
      </c>
      <c r="R126" s="103" t="n">
        <v>14.032</v>
      </c>
      <c r="S126" s="103" t="n">
        <v>15.0494</v>
      </c>
      <c r="T126" s="103" t="n">
        <v>16.0668</v>
      </c>
      <c r="U126" s="103" t="n">
        <v>17.36696</v>
      </c>
      <c r="V126" s="103" t="n">
        <v>18.66712</v>
      </c>
      <c r="W126" s="103" t="n">
        <v>19.96728</v>
      </c>
      <c r="X126" s="103" t="n">
        <v>21.26744</v>
      </c>
      <c r="Y126" s="103" t="n">
        <v>22.5676</v>
      </c>
      <c r="Z126" s="103" t="n">
        <v>23.70448</v>
      </c>
      <c r="AA126" s="103" t="n">
        <v>24.84136</v>
      </c>
      <c r="AB126" s="103" t="n">
        <v>25.97824</v>
      </c>
      <c r="AC126" s="103" t="n">
        <v>27.11512</v>
      </c>
      <c r="AD126" s="103" t="n">
        <v>28.252</v>
      </c>
      <c r="AE126" s="103" t="n">
        <v>27.535998</v>
      </c>
      <c r="AF126" s="103" t="n">
        <v>26.819996</v>
      </c>
      <c r="AG126" s="103" t="n">
        <v>26.1039986666667</v>
      </c>
      <c r="AH126" s="103" t="n">
        <v>25.3880013333333</v>
      </c>
      <c r="AI126" s="103" t="n">
        <v>24.672004</v>
      </c>
      <c r="AJ126" s="103" t="n">
        <v>23.955998</v>
      </c>
      <c r="AK126" s="103" t="n">
        <v>23.24</v>
      </c>
      <c r="AL126" s="103" t="n">
        <v>20.788</v>
      </c>
      <c r="AM126" s="103" t="n">
        <v>18.336</v>
      </c>
      <c r="AN126" s="103" t="n">
        <v>15.884</v>
      </c>
      <c r="AO126" s="103" t="n">
        <v>13.432</v>
      </c>
      <c r="AP126" s="103" t="n">
        <v>10.98</v>
      </c>
      <c r="AQ126" s="103" t="n">
        <v>8.528</v>
      </c>
      <c r="AR126" s="103" t="n">
        <v>6.076</v>
      </c>
      <c r="AS126" s="103" t="n">
        <v>3.624</v>
      </c>
      <c r="AT126" s="103" t="n">
        <v>1.172</v>
      </c>
      <c r="AU126" s="103" t="n">
        <v>-1.28</v>
      </c>
      <c r="AV126" s="103" t="n">
        <v>-3.732</v>
      </c>
      <c r="AW126" s="103" t="n">
        <v>-6.184</v>
      </c>
      <c r="AX126" s="103" t="n">
        <v>-8.636</v>
      </c>
      <c r="AY126" s="103" t="n">
        <v>-11.088</v>
      </c>
      <c r="AZ126" s="103" t="n">
        <v>-13.54</v>
      </c>
      <c r="BA126" s="103" t="n">
        <v>23.70448</v>
      </c>
      <c r="BB126" s="103" t="n">
        <v>24.84136</v>
      </c>
      <c r="BC126" s="103" t="n">
        <v>25.97824</v>
      </c>
      <c r="BD126" s="103" t="n">
        <v>27.11512</v>
      </c>
      <c r="BE126" s="103" t="n">
        <v>28.252</v>
      </c>
      <c r="BF126" s="103" t="n">
        <v>27.535998</v>
      </c>
      <c r="BG126" s="103" t="n">
        <v>26.819996</v>
      </c>
      <c r="BH126" s="103" t="n">
        <v>26.1039986666667</v>
      </c>
      <c r="BI126" s="103" t="n">
        <v>25.3880013333333</v>
      </c>
      <c r="BJ126" s="103" t="n">
        <v>24.672004</v>
      </c>
      <c r="BK126" s="103" t="n">
        <v>23.955998</v>
      </c>
      <c r="BL126" s="103" t="n">
        <v>23.24</v>
      </c>
      <c r="BM126" s="103" t="n">
        <v>20.788</v>
      </c>
      <c r="BN126" s="103" t="n">
        <v>18.336</v>
      </c>
      <c r="BO126" s="103" t="n">
        <v>15.884</v>
      </c>
      <c r="BP126" s="103" t="n">
        <v>13.432</v>
      </c>
      <c r="BQ126" s="103" t="n">
        <v>10.98</v>
      </c>
    </row>
    <row r="127" customFormat="false" ht="12.8" hidden="false" customHeight="false" outlineLevel="0" collapsed="false">
      <c r="A127" s="102" t="n">
        <v>160</v>
      </c>
      <c r="B127" s="103" t="n">
        <v>0</v>
      </c>
      <c r="C127" s="103" t="n">
        <v>0.813</v>
      </c>
      <c r="D127" s="103" t="n">
        <v>1.626</v>
      </c>
      <c r="E127" s="103" t="n">
        <v>2.439</v>
      </c>
      <c r="F127" s="103" t="n">
        <v>3.252</v>
      </c>
      <c r="G127" s="103" t="n">
        <v>4.065</v>
      </c>
      <c r="H127" s="103" t="n">
        <v>4.878</v>
      </c>
      <c r="I127" s="103" t="n">
        <v>5.691</v>
      </c>
      <c r="J127" s="103" t="n">
        <v>6.504</v>
      </c>
      <c r="K127" s="103" t="n">
        <v>7.3768</v>
      </c>
      <c r="L127" s="103" t="n">
        <v>8.2496</v>
      </c>
      <c r="M127" s="103" t="n">
        <v>9.1224</v>
      </c>
      <c r="N127" s="103" t="n">
        <v>9.9952</v>
      </c>
      <c r="O127" s="103" t="n">
        <v>10.868</v>
      </c>
      <c r="P127" s="103" t="n">
        <v>11.8732</v>
      </c>
      <c r="Q127" s="103" t="n">
        <v>12.8784</v>
      </c>
      <c r="R127" s="103" t="n">
        <v>13.8836</v>
      </c>
      <c r="S127" s="103" t="n">
        <v>14.8888</v>
      </c>
      <c r="T127" s="103" t="n">
        <v>15.894</v>
      </c>
      <c r="U127" s="103" t="n">
        <v>17.1542</v>
      </c>
      <c r="V127" s="103" t="n">
        <v>18.4144</v>
      </c>
      <c r="W127" s="103" t="n">
        <v>19.6746</v>
      </c>
      <c r="X127" s="103" t="n">
        <v>20.9348</v>
      </c>
      <c r="Y127" s="103" t="n">
        <v>22.195</v>
      </c>
      <c r="Z127" s="103" t="n">
        <v>23.3672</v>
      </c>
      <c r="AA127" s="103" t="n">
        <v>24.5394</v>
      </c>
      <c r="AB127" s="103" t="n">
        <v>25.7116</v>
      </c>
      <c r="AC127" s="103" t="n">
        <v>26.8838</v>
      </c>
      <c r="AD127" s="103" t="n">
        <v>28.056</v>
      </c>
      <c r="AE127" s="103" t="n">
        <v>27.390855</v>
      </c>
      <c r="AF127" s="103" t="n">
        <v>26.72571</v>
      </c>
      <c r="AG127" s="103" t="n">
        <v>26.06057</v>
      </c>
      <c r="AH127" s="103" t="n">
        <v>25.39543</v>
      </c>
      <c r="AI127" s="103" t="n">
        <v>24.73029</v>
      </c>
      <c r="AJ127" s="103" t="n">
        <v>24.06514</v>
      </c>
      <c r="AK127" s="103" t="n">
        <v>23.4</v>
      </c>
      <c r="AL127" s="103" t="n">
        <v>20.9</v>
      </c>
      <c r="AM127" s="103" t="n">
        <v>18.4</v>
      </c>
      <c r="AN127" s="103" t="n">
        <v>15.9</v>
      </c>
      <c r="AO127" s="103" t="n">
        <v>13.4</v>
      </c>
      <c r="AP127" s="103" t="n">
        <v>10.9</v>
      </c>
      <c r="AQ127" s="103" t="n">
        <v>8.4</v>
      </c>
      <c r="AR127" s="103" t="n">
        <v>5.9</v>
      </c>
      <c r="AS127" s="103" t="n">
        <v>3.4</v>
      </c>
      <c r="AT127" s="103" t="n">
        <v>0.900000000000001</v>
      </c>
      <c r="AU127" s="103" t="n">
        <v>-1.6</v>
      </c>
      <c r="AV127" s="103" t="n">
        <v>-4.1</v>
      </c>
      <c r="AW127" s="103" t="n">
        <v>-6.6</v>
      </c>
      <c r="AX127" s="103" t="n">
        <v>-9.1</v>
      </c>
      <c r="AY127" s="103" t="n">
        <v>-11.6</v>
      </c>
      <c r="AZ127" s="103" t="n">
        <v>-14.1</v>
      </c>
      <c r="BA127" s="103" t="n">
        <v>23.3672</v>
      </c>
      <c r="BB127" s="103" t="n">
        <v>24.5394</v>
      </c>
      <c r="BC127" s="103" t="n">
        <v>25.7116</v>
      </c>
      <c r="BD127" s="103" t="n">
        <v>26.8838</v>
      </c>
      <c r="BE127" s="103" t="n">
        <v>28.056</v>
      </c>
      <c r="BF127" s="103" t="n">
        <v>27.390855</v>
      </c>
      <c r="BG127" s="103" t="n">
        <v>26.72571</v>
      </c>
      <c r="BH127" s="103" t="n">
        <v>26.06057</v>
      </c>
      <c r="BI127" s="103" t="n">
        <v>25.39543</v>
      </c>
      <c r="BJ127" s="103" t="n">
        <v>24.73029</v>
      </c>
      <c r="BK127" s="103" t="n">
        <v>24.06514</v>
      </c>
      <c r="BL127" s="103" t="n">
        <v>23.4</v>
      </c>
      <c r="BM127" s="103" t="n">
        <v>20.9</v>
      </c>
      <c r="BN127" s="103" t="n">
        <v>18.4</v>
      </c>
      <c r="BO127" s="103" t="n">
        <v>15.9</v>
      </c>
      <c r="BP127" s="103" t="n">
        <v>13.4</v>
      </c>
      <c r="BQ127" s="103" t="n">
        <v>10.9</v>
      </c>
    </row>
    <row r="128" customFormat="false" ht="12.8" hidden="false" customHeight="false" outlineLevel="0" collapsed="false">
      <c r="A128" s="102" t="n">
        <v>161</v>
      </c>
      <c r="B128" s="103" t="n">
        <v>0</v>
      </c>
      <c r="C128" s="103" t="n">
        <v>0.8004</v>
      </c>
      <c r="D128" s="103" t="n">
        <v>1.6008</v>
      </c>
      <c r="E128" s="103" t="n">
        <v>2.4012</v>
      </c>
      <c r="F128" s="103" t="n">
        <v>3.2016</v>
      </c>
      <c r="G128" s="103" t="n">
        <v>4.002</v>
      </c>
      <c r="H128" s="103" t="n">
        <v>4.8024</v>
      </c>
      <c r="I128" s="103" t="n">
        <v>5.6028</v>
      </c>
      <c r="J128" s="103" t="n">
        <v>6.4032</v>
      </c>
      <c r="K128" s="103" t="n">
        <v>7.27328</v>
      </c>
      <c r="L128" s="103" t="n">
        <v>8.14336</v>
      </c>
      <c r="M128" s="103" t="n">
        <v>9.01344</v>
      </c>
      <c r="N128" s="103" t="n">
        <v>9.88352</v>
      </c>
      <c r="O128" s="103" t="n">
        <v>10.7536</v>
      </c>
      <c r="P128" s="103" t="n">
        <v>11.74784</v>
      </c>
      <c r="Q128" s="103" t="n">
        <v>12.74208</v>
      </c>
      <c r="R128" s="103" t="n">
        <v>13.73632</v>
      </c>
      <c r="S128" s="103" t="n">
        <v>14.73056</v>
      </c>
      <c r="T128" s="103" t="n">
        <v>15.7248</v>
      </c>
      <c r="U128" s="103" t="n">
        <v>16.9434</v>
      </c>
      <c r="V128" s="103" t="n">
        <v>18.162</v>
      </c>
      <c r="W128" s="103" t="n">
        <v>19.3806</v>
      </c>
      <c r="X128" s="103" t="n">
        <v>20.5992</v>
      </c>
      <c r="Y128" s="103" t="n">
        <v>21.8178</v>
      </c>
      <c r="Z128" s="103" t="n">
        <v>23.02736</v>
      </c>
      <c r="AA128" s="103" t="n">
        <v>24.23692</v>
      </c>
      <c r="AB128" s="103" t="n">
        <v>25.44648</v>
      </c>
      <c r="AC128" s="103" t="n">
        <v>26.65604</v>
      </c>
      <c r="AD128" s="103" t="n">
        <v>27.8656</v>
      </c>
      <c r="AE128" s="103" t="n">
        <v>27.204798</v>
      </c>
      <c r="AF128" s="103" t="n">
        <v>26.543996</v>
      </c>
      <c r="AG128" s="103" t="n">
        <v>25.8831986666667</v>
      </c>
      <c r="AH128" s="103" t="n">
        <v>25.2224013333333</v>
      </c>
      <c r="AI128" s="103" t="n">
        <v>24.561604</v>
      </c>
      <c r="AJ128" s="103" t="n">
        <v>23.900798</v>
      </c>
      <c r="AK128" s="103" t="n">
        <v>23.24</v>
      </c>
      <c r="AL128" s="103" t="n">
        <v>20.756</v>
      </c>
      <c r="AM128" s="103" t="n">
        <v>18.272</v>
      </c>
      <c r="AN128" s="103" t="n">
        <v>15.788</v>
      </c>
      <c r="AO128" s="103" t="n">
        <v>13.304</v>
      </c>
      <c r="AP128" s="103" t="n">
        <v>10.82</v>
      </c>
      <c r="AQ128" s="103" t="n">
        <v>8.336</v>
      </c>
      <c r="AR128" s="103" t="n">
        <v>5.852</v>
      </c>
      <c r="AS128" s="103" t="n">
        <v>3.368</v>
      </c>
      <c r="AT128" s="103" t="n">
        <v>0.884000000000001</v>
      </c>
      <c r="AU128" s="103" t="n">
        <v>-1.6</v>
      </c>
      <c r="AV128" s="103" t="n">
        <v>-4.084</v>
      </c>
      <c r="AW128" s="103" t="n">
        <v>-6.568</v>
      </c>
      <c r="AX128" s="103" t="n">
        <v>-9.052</v>
      </c>
      <c r="AY128" s="103" t="n">
        <v>-11.536</v>
      </c>
      <c r="AZ128" s="103" t="n">
        <v>-14.02</v>
      </c>
      <c r="BA128" s="103" t="n">
        <v>23.02736</v>
      </c>
      <c r="BB128" s="103" t="n">
        <v>24.23692</v>
      </c>
      <c r="BC128" s="103" t="n">
        <v>25.44648</v>
      </c>
      <c r="BD128" s="103" t="n">
        <v>26.65604</v>
      </c>
      <c r="BE128" s="103" t="n">
        <v>27.8656</v>
      </c>
      <c r="BF128" s="103" t="n">
        <v>27.204798</v>
      </c>
      <c r="BG128" s="103" t="n">
        <v>26.543996</v>
      </c>
      <c r="BH128" s="103" t="n">
        <v>25.8831986666667</v>
      </c>
      <c r="BI128" s="103" t="n">
        <v>25.2224013333333</v>
      </c>
      <c r="BJ128" s="103" t="n">
        <v>24.561604</v>
      </c>
      <c r="BK128" s="103" t="n">
        <v>23.900798</v>
      </c>
      <c r="BL128" s="103" t="n">
        <v>23.24</v>
      </c>
      <c r="BM128" s="103" t="n">
        <v>20.756</v>
      </c>
      <c r="BN128" s="103" t="n">
        <v>18.272</v>
      </c>
      <c r="BO128" s="103" t="n">
        <v>15.788</v>
      </c>
      <c r="BP128" s="103" t="n">
        <v>13.304</v>
      </c>
      <c r="BQ128" s="103" t="n">
        <v>10.82</v>
      </c>
    </row>
    <row r="129" customFormat="false" ht="12.8" hidden="false" customHeight="false" outlineLevel="0" collapsed="false">
      <c r="A129" s="102" t="n">
        <v>162</v>
      </c>
      <c r="B129" s="103" t="n">
        <v>0</v>
      </c>
      <c r="C129" s="103" t="n">
        <v>0.7878</v>
      </c>
      <c r="D129" s="103" t="n">
        <v>1.5756</v>
      </c>
      <c r="E129" s="103" t="n">
        <v>2.3634</v>
      </c>
      <c r="F129" s="103" t="n">
        <v>3.1512</v>
      </c>
      <c r="G129" s="103" t="n">
        <v>3.939</v>
      </c>
      <c r="H129" s="103" t="n">
        <v>4.7268</v>
      </c>
      <c r="I129" s="103" t="n">
        <v>5.5146</v>
      </c>
      <c r="J129" s="103" t="n">
        <v>6.3024</v>
      </c>
      <c r="K129" s="103" t="n">
        <v>7.16976</v>
      </c>
      <c r="L129" s="103" t="n">
        <v>8.03712</v>
      </c>
      <c r="M129" s="103" t="n">
        <v>8.90448</v>
      </c>
      <c r="N129" s="103" t="n">
        <v>9.77184</v>
      </c>
      <c r="O129" s="103" t="n">
        <v>10.6392</v>
      </c>
      <c r="P129" s="103" t="n">
        <v>11.62248</v>
      </c>
      <c r="Q129" s="103" t="n">
        <v>12.60576</v>
      </c>
      <c r="R129" s="103" t="n">
        <v>13.58904</v>
      </c>
      <c r="S129" s="103" t="n">
        <v>14.57232</v>
      </c>
      <c r="T129" s="103" t="n">
        <v>15.5556</v>
      </c>
      <c r="U129" s="103" t="n">
        <v>16.7326</v>
      </c>
      <c r="V129" s="103" t="n">
        <v>17.9096</v>
      </c>
      <c r="W129" s="103" t="n">
        <v>19.0866</v>
      </c>
      <c r="X129" s="103" t="n">
        <v>20.2636</v>
      </c>
      <c r="Y129" s="103" t="n">
        <v>21.4406</v>
      </c>
      <c r="Z129" s="103" t="n">
        <v>22.68752</v>
      </c>
      <c r="AA129" s="103" t="n">
        <v>23.93444</v>
      </c>
      <c r="AB129" s="103" t="n">
        <v>25.18136</v>
      </c>
      <c r="AC129" s="103" t="n">
        <v>26.42828</v>
      </c>
      <c r="AD129" s="103" t="n">
        <v>27.6752</v>
      </c>
      <c r="AE129" s="103" t="n">
        <v>27.018741</v>
      </c>
      <c r="AF129" s="103" t="n">
        <v>26.362282</v>
      </c>
      <c r="AG129" s="103" t="n">
        <v>25.7058273333333</v>
      </c>
      <c r="AH129" s="103" t="n">
        <v>25.0493726666667</v>
      </c>
      <c r="AI129" s="103" t="n">
        <v>24.392918</v>
      </c>
      <c r="AJ129" s="103" t="n">
        <v>23.736456</v>
      </c>
      <c r="AK129" s="103" t="n">
        <v>23.08</v>
      </c>
      <c r="AL129" s="103" t="n">
        <v>20.612</v>
      </c>
      <c r="AM129" s="103" t="n">
        <v>18.144</v>
      </c>
      <c r="AN129" s="103" t="n">
        <v>15.676</v>
      </c>
      <c r="AO129" s="103" t="n">
        <v>13.208</v>
      </c>
      <c r="AP129" s="103" t="n">
        <v>10.74</v>
      </c>
      <c r="AQ129" s="103" t="n">
        <v>8.272</v>
      </c>
      <c r="AR129" s="103" t="n">
        <v>5.804</v>
      </c>
      <c r="AS129" s="103" t="n">
        <v>3.336</v>
      </c>
      <c r="AT129" s="103" t="n">
        <v>0.868000000000001</v>
      </c>
      <c r="AU129" s="103" t="n">
        <v>-1.6</v>
      </c>
      <c r="AV129" s="103" t="n">
        <v>-4.068</v>
      </c>
      <c r="AW129" s="103" t="n">
        <v>-6.536</v>
      </c>
      <c r="AX129" s="103" t="n">
        <v>-9.004</v>
      </c>
      <c r="AY129" s="103" t="n">
        <v>-11.472</v>
      </c>
      <c r="AZ129" s="103" t="n">
        <v>-13.94</v>
      </c>
      <c r="BA129" s="103" t="n">
        <v>22.68752</v>
      </c>
      <c r="BB129" s="103" t="n">
        <v>23.93444</v>
      </c>
      <c r="BC129" s="103" t="n">
        <v>25.18136</v>
      </c>
      <c r="BD129" s="103" t="n">
        <v>26.42828</v>
      </c>
      <c r="BE129" s="103" t="n">
        <v>27.6752</v>
      </c>
      <c r="BF129" s="103" t="n">
        <v>27.018741</v>
      </c>
      <c r="BG129" s="103" t="n">
        <v>26.362282</v>
      </c>
      <c r="BH129" s="103" t="n">
        <v>25.7058273333333</v>
      </c>
      <c r="BI129" s="103" t="n">
        <v>25.0493726666667</v>
      </c>
      <c r="BJ129" s="103" t="n">
        <v>24.392918</v>
      </c>
      <c r="BK129" s="103" t="n">
        <v>23.736456</v>
      </c>
      <c r="BL129" s="103" t="n">
        <v>23.08</v>
      </c>
      <c r="BM129" s="103" t="n">
        <v>20.612</v>
      </c>
      <c r="BN129" s="103" t="n">
        <v>18.144</v>
      </c>
      <c r="BO129" s="103" t="n">
        <v>15.676</v>
      </c>
      <c r="BP129" s="103" t="n">
        <v>13.208</v>
      </c>
      <c r="BQ129" s="103" t="n">
        <v>10.74</v>
      </c>
    </row>
    <row r="130" customFormat="false" ht="12.8" hidden="false" customHeight="false" outlineLevel="0" collapsed="false">
      <c r="A130" s="102" t="n">
        <v>163</v>
      </c>
      <c r="B130" s="103" t="n">
        <v>0</v>
      </c>
      <c r="C130" s="103" t="n">
        <v>0.7752</v>
      </c>
      <c r="D130" s="103" t="n">
        <v>1.5504</v>
      </c>
      <c r="E130" s="103" t="n">
        <v>2.3256</v>
      </c>
      <c r="F130" s="103" t="n">
        <v>3.1008</v>
      </c>
      <c r="G130" s="103" t="n">
        <v>3.876</v>
      </c>
      <c r="H130" s="103" t="n">
        <v>4.6512</v>
      </c>
      <c r="I130" s="103" t="n">
        <v>5.4264</v>
      </c>
      <c r="J130" s="103" t="n">
        <v>6.2016</v>
      </c>
      <c r="K130" s="103" t="n">
        <v>7.06624</v>
      </c>
      <c r="L130" s="103" t="n">
        <v>7.93088</v>
      </c>
      <c r="M130" s="103" t="n">
        <v>8.79552</v>
      </c>
      <c r="N130" s="103" t="n">
        <v>9.66016</v>
      </c>
      <c r="O130" s="103" t="n">
        <v>10.5248</v>
      </c>
      <c r="P130" s="103" t="n">
        <v>11.49712</v>
      </c>
      <c r="Q130" s="103" t="n">
        <v>12.46944</v>
      </c>
      <c r="R130" s="103" t="n">
        <v>13.44176</v>
      </c>
      <c r="S130" s="103" t="n">
        <v>14.41408</v>
      </c>
      <c r="T130" s="103" t="n">
        <v>15.3864</v>
      </c>
      <c r="U130" s="103" t="n">
        <v>16.5218</v>
      </c>
      <c r="V130" s="103" t="n">
        <v>17.6572</v>
      </c>
      <c r="W130" s="103" t="n">
        <v>18.7926</v>
      </c>
      <c r="X130" s="103" t="n">
        <v>19.928</v>
      </c>
      <c r="Y130" s="103" t="n">
        <v>21.0634</v>
      </c>
      <c r="Z130" s="103" t="n">
        <v>22.34768</v>
      </c>
      <c r="AA130" s="103" t="n">
        <v>23.63196</v>
      </c>
      <c r="AB130" s="103" t="n">
        <v>24.91624</v>
      </c>
      <c r="AC130" s="103" t="n">
        <v>26.20052</v>
      </c>
      <c r="AD130" s="103" t="n">
        <v>27.4848</v>
      </c>
      <c r="AE130" s="103" t="n">
        <v>26.832684</v>
      </c>
      <c r="AF130" s="103" t="n">
        <v>26.180568</v>
      </c>
      <c r="AG130" s="103" t="n">
        <v>25.528456</v>
      </c>
      <c r="AH130" s="103" t="n">
        <v>24.876344</v>
      </c>
      <c r="AI130" s="103" t="n">
        <v>24.224232</v>
      </c>
      <c r="AJ130" s="103" t="n">
        <v>23.572114</v>
      </c>
      <c r="AK130" s="103" t="n">
        <v>22.92</v>
      </c>
      <c r="AL130" s="103" t="n">
        <v>20.468</v>
      </c>
      <c r="AM130" s="103" t="n">
        <v>18.016</v>
      </c>
      <c r="AN130" s="103" t="n">
        <v>15.564</v>
      </c>
      <c r="AO130" s="103" t="n">
        <v>13.112</v>
      </c>
      <c r="AP130" s="103" t="n">
        <v>10.66</v>
      </c>
      <c r="AQ130" s="103" t="n">
        <v>8.208</v>
      </c>
      <c r="AR130" s="103" t="n">
        <v>5.756</v>
      </c>
      <c r="AS130" s="103" t="n">
        <v>3.304</v>
      </c>
      <c r="AT130" s="103" t="n">
        <v>0.852000000000001</v>
      </c>
      <c r="AU130" s="103" t="n">
        <v>-1.6</v>
      </c>
      <c r="AV130" s="103" t="n">
        <v>-4.052</v>
      </c>
      <c r="AW130" s="103" t="n">
        <v>-6.504</v>
      </c>
      <c r="AX130" s="103" t="n">
        <v>-8.956</v>
      </c>
      <c r="AY130" s="103" t="n">
        <v>-11.408</v>
      </c>
      <c r="AZ130" s="103" t="n">
        <v>-13.86</v>
      </c>
      <c r="BA130" s="103" t="n">
        <v>22.34768</v>
      </c>
      <c r="BB130" s="103" t="n">
        <v>23.63196</v>
      </c>
      <c r="BC130" s="103" t="n">
        <v>24.91624</v>
      </c>
      <c r="BD130" s="103" t="n">
        <v>26.20052</v>
      </c>
      <c r="BE130" s="103" t="n">
        <v>27.4848</v>
      </c>
      <c r="BF130" s="103" t="n">
        <v>26.832684</v>
      </c>
      <c r="BG130" s="103" t="n">
        <v>26.180568</v>
      </c>
      <c r="BH130" s="103" t="n">
        <v>25.528456</v>
      </c>
      <c r="BI130" s="103" t="n">
        <v>24.876344</v>
      </c>
      <c r="BJ130" s="103" t="n">
        <v>24.224232</v>
      </c>
      <c r="BK130" s="103" t="n">
        <v>23.572114</v>
      </c>
      <c r="BL130" s="103" t="n">
        <v>22.92</v>
      </c>
      <c r="BM130" s="103" t="n">
        <v>20.468</v>
      </c>
      <c r="BN130" s="103" t="n">
        <v>18.016</v>
      </c>
      <c r="BO130" s="103" t="n">
        <v>15.564</v>
      </c>
      <c r="BP130" s="103" t="n">
        <v>13.112</v>
      </c>
      <c r="BQ130" s="103" t="n">
        <v>10.66</v>
      </c>
    </row>
    <row r="131" customFormat="false" ht="12.8" hidden="false" customHeight="false" outlineLevel="0" collapsed="false">
      <c r="A131" s="102" t="n">
        <v>164</v>
      </c>
      <c r="B131" s="103" t="n">
        <v>0</v>
      </c>
      <c r="C131" s="103" t="n">
        <v>0.7626</v>
      </c>
      <c r="D131" s="103" t="n">
        <v>1.5252</v>
      </c>
      <c r="E131" s="103" t="n">
        <v>2.2878</v>
      </c>
      <c r="F131" s="103" t="n">
        <v>3.0504</v>
      </c>
      <c r="G131" s="103" t="n">
        <v>3.813</v>
      </c>
      <c r="H131" s="103" t="n">
        <v>4.5756</v>
      </c>
      <c r="I131" s="103" t="n">
        <v>5.3382</v>
      </c>
      <c r="J131" s="103" t="n">
        <v>6.1008</v>
      </c>
      <c r="K131" s="103" t="n">
        <v>6.96272</v>
      </c>
      <c r="L131" s="103" t="n">
        <v>7.82464</v>
      </c>
      <c r="M131" s="103" t="n">
        <v>8.68656</v>
      </c>
      <c r="N131" s="103" t="n">
        <v>9.54848</v>
      </c>
      <c r="O131" s="103" t="n">
        <v>10.4104</v>
      </c>
      <c r="P131" s="103" t="n">
        <v>11.37176</v>
      </c>
      <c r="Q131" s="103" t="n">
        <v>12.33312</v>
      </c>
      <c r="R131" s="103" t="n">
        <v>13.29448</v>
      </c>
      <c r="S131" s="103" t="n">
        <v>14.25584</v>
      </c>
      <c r="T131" s="103" t="n">
        <v>15.2172</v>
      </c>
      <c r="U131" s="103" t="n">
        <v>16.311</v>
      </c>
      <c r="V131" s="103" t="n">
        <v>17.4048</v>
      </c>
      <c r="W131" s="103" t="n">
        <v>18.4986</v>
      </c>
      <c r="X131" s="103" t="n">
        <v>19.5924</v>
      </c>
      <c r="Y131" s="103" t="n">
        <v>20.6862</v>
      </c>
      <c r="Z131" s="103" t="n">
        <v>22.00784</v>
      </c>
      <c r="AA131" s="103" t="n">
        <v>23.32948</v>
      </c>
      <c r="AB131" s="103" t="n">
        <v>24.65112</v>
      </c>
      <c r="AC131" s="103" t="n">
        <v>25.97276</v>
      </c>
      <c r="AD131" s="103" t="n">
        <v>27.2944</v>
      </c>
      <c r="AE131" s="103" t="n">
        <v>26.646627</v>
      </c>
      <c r="AF131" s="103" t="n">
        <v>25.998854</v>
      </c>
      <c r="AG131" s="103" t="n">
        <v>25.3510846666667</v>
      </c>
      <c r="AH131" s="103" t="n">
        <v>24.7033153333333</v>
      </c>
      <c r="AI131" s="103" t="n">
        <v>24.055546</v>
      </c>
      <c r="AJ131" s="103" t="n">
        <v>23.407772</v>
      </c>
      <c r="AK131" s="103" t="n">
        <v>22.76</v>
      </c>
      <c r="AL131" s="103" t="n">
        <v>20.324</v>
      </c>
      <c r="AM131" s="103" t="n">
        <v>17.888</v>
      </c>
      <c r="AN131" s="103" t="n">
        <v>15.452</v>
      </c>
      <c r="AO131" s="103" t="n">
        <v>13.016</v>
      </c>
      <c r="AP131" s="103" t="n">
        <v>10.58</v>
      </c>
      <c r="AQ131" s="103" t="n">
        <v>8.144</v>
      </c>
      <c r="AR131" s="103" t="n">
        <v>5.708</v>
      </c>
      <c r="AS131" s="103" t="n">
        <v>3.272</v>
      </c>
      <c r="AT131" s="103" t="n">
        <v>0.835999999999999</v>
      </c>
      <c r="AU131" s="103" t="n">
        <v>-1.6</v>
      </c>
      <c r="AV131" s="103" t="n">
        <v>-4.036</v>
      </c>
      <c r="AW131" s="103" t="n">
        <v>-6.472</v>
      </c>
      <c r="AX131" s="103" t="n">
        <v>-8.908</v>
      </c>
      <c r="AY131" s="103" t="n">
        <v>-11.344</v>
      </c>
      <c r="AZ131" s="103" t="n">
        <v>-13.78</v>
      </c>
      <c r="BA131" s="103" t="n">
        <v>22.00784</v>
      </c>
      <c r="BB131" s="103" t="n">
        <v>23.32948</v>
      </c>
      <c r="BC131" s="103" t="n">
        <v>24.65112</v>
      </c>
      <c r="BD131" s="103" t="n">
        <v>25.97276</v>
      </c>
      <c r="BE131" s="103" t="n">
        <v>27.2944</v>
      </c>
      <c r="BF131" s="103" t="n">
        <v>26.646627</v>
      </c>
      <c r="BG131" s="103" t="n">
        <v>25.998854</v>
      </c>
      <c r="BH131" s="103" t="n">
        <v>25.3510846666667</v>
      </c>
      <c r="BI131" s="103" t="n">
        <v>24.7033153333333</v>
      </c>
      <c r="BJ131" s="103" t="n">
        <v>24.055546</v>
      </c>
      <c r="BK131" s="103" t="n">
        <v>23.407772</v>
      </c>
      <c r="BL131" s="103" t="n">
        <v>22.76</v>
      </c>
      <c r="BM131" s="103" t="n">
        <v>20.324</v>
      </c>
      <c r="BN131" s="103" t="n">
        <v>17.888</v>
      </c>
      <c r="BO131" s="103" t="n">
        <v>15.452</v>
      </c>
      <c r="BP131" s="103" t="n">
        <v>13.016</v>
      </c>
      <c r="BQ131" s="103" t="n">
        <v>10.58</v>
      </c>
    </row>
    <row r="132" customFormat="false" ht="12.8" hidden="false" customHeight="false" outlineLevel="0" collapsed="false">
      <c r="A132" s="102" t="n">
        <v>165</v>
      </c>
      <c r="B132" s="103" t="n">
        <v>0</v>
      </c>
      <c r="C132" s="103" t="n">
        <v>0.75</v>
      </c>
      <c r="D132" s="103" t="n">
        <v>1.5</v>
      </c>
      <c r="E132" s="103" t="n">
        <v>2.25</v>
      </c>
      <c r="F132" s="103" t="n">
        <v>3</v>
      </c>
      <c r="G132" s="103" t="n">
        <v>3.75</v>
      </c>
      <c r="H132" s="103" t="n">
        <v>4.5</v>
      </c>
      <c r="I132" s="103" t="n">
        <v>5.25</v>
      </c>
      <c r="J132" s="103" t="n">
        <v>6</v>
      </c>
      <c r="K132" s="103" t="n">
        <v>6.8592</v>
      </c>
      <c r="L132" s="103" t="n">
        <v>7.7184</v>
      </c>
      <c r="M132" s="103" t="n">
        <v>8.5776</v>
      </c>
      <c r="N132" s="103" t="n">
        <v>9.4368</v>
      </c>
      <c r="O132" s="103" t="n">
        <v>10.296</v>
      </c>
      <c r="P132" s="103" t="n">
        <v>11.2464</v>
      </c>
      <c r="Q132" s="103" t="n">
        <v>12.1968</v>
      </c>
      <c r="R132" s="103" t="n">
        <v>13.1472</v>
      </c>
      <c r="S132" s="103" t="n">
        <v>14.0976</v>
      </c>
      <c r="T132" s="103" t="n">
        <v>15.048</v>
      </c>
      <c r="U132" s="103" t="n">
        <v>16.1002</v>
      </c>
      <c r="V132" s="103" t="n">
        <v>17.1524</v>
      </c>
      <c r="W132" s="103" t="n">
        <v>18.2046</v>
      </c>
      <c r="X132" s="103" t="n">
        <v>19.2568</v>
      </c>
      <c r="Y132" s="103" t="n">
        <v>20.309</v>
      </c>
      <c r="Z132" s="103" t="n">
        <v>21.668</v>
      </c>
      <c r="AA132" s="103" t="n">
        <v>23.027</v>
      </c>
      <c r="AB132" s="103" t="n">
        <v>24.386</v>
      </c>
      <c r="AC132" s="103" t="n">
        <v>25.745</v>
      </c>
      <c r="AD132" s="103" t="n">
        <v>27.104</v>
      </c>
      <c r="AE132" s="103" t="n">
        <v>26.46057</v>
      </c>
      <c r="AF132" s="103" t="n">
        <v>25.81714</v>
      </c>
      <c r="AG132" s="103" t="n">
        <v>25.1737133333333</v>
      </c>
      <c r="AH132" s="103" t="n">
        <v>24.5302866666667</v>
      </c>
      <c r="AI132" s="103" t="n">
        <v>23.88686</v>
      </c>
      <c r="AJ132" s="103" t="n">
        <v>23.24343</v>
      </c>
      <c r="AK132" s="103" t="n">
        <v>22.6</v>
      </c>
      <c r="AL132" s="103" t="n">
        <v>20.18</v>
      </c>
      <c r="AM132" s="103" t="n">
        <v>17.76</v>
      </c>
      <c r="AN132" s="103" t="n">
        <v>15.34</v>
      </c>
      <c r="AO132" s="103" t="n">
        <v>12.92</v>
      </c>
      <c r="AP132" s="103" t="n">
        <v>10.5</v>
      </c>
      <c r="AQ132" s="103" t="n">
        <v>8.08</v>
      </c>
      <c r="AR132" s="103" t="n">
        <v>5.66</v>
      </c>
      <c r="AS132" s="103" t="n">
        <v>3.24</v>
      </c>
      <c r="AT132" s="103" t="n">
        <v>0.819999999999999</v>
      </c>
      <c r="AU132" s="103" t="n">
        <v>-1.6</v>
      </c>
      <c r="AV132" s="103" t="n">
        <v>-4.02</v>
      </c>
      <c r="AW132" s="103" t="n">
        <v>-6.44</v>
      </c>
      <c r="AX132" s="103" t="n">
        <v>-8.86</v>
      </c>
      <c r="AY132" s="103" t="n">
        <v>-11.28</v>
      </c>
      <c r="AZ132" s="103" t="n">
        <v>-13.7</v>
      </c>
      <c r="BA132" s="103" t="n">
        <v>21.668</v>
      </c>
      <c r="BB132" s="103" t="n">
        <v>23.027</v>
      </c>
      <c r="BC132" s="103" t="n">
        <v>24.386</v>
      </c>
      <c r="BD132" s="103" t="n">
        <v>25.745</v>
      </c>
      <c r="BE132" s="103" t="n">
        <v>27.104</v>
      </c>
      <c r="BF132" s="103" t="n">
        <v>26.46057</v>
      </c>
      <c r="BG132" s="103" t="n">
        <v>25.81714</v>
      </c>
      <c r="BH132" s="103" t="n">
        <v>25.1737133333333</v>
      </c>
      <c r="BI132" s="103" t="n">
        <v>24.5302866666667</v>
      </c>
      <c r="BJ132" s="103" t="n">
        <v>23.88686</v>
      </c>
      <c r="BK132" s="103" t="n">
        <v>23.24343</v>
      </c>
      <c r="BL132" s="103" t="n">
        <v>22.6</v>
      </c>
      <c r="BM132" s="103" t="n">
        <v>20.18</v>
      </c>
      <c r="BN132" s="103" t="n">
        <v>17.76</v>
      </c>
      <c r="BO132" s="103" t="n">
        <v>15.34</v>
      </c>
      <c r="BP132" s="103" t="n">
        <v>12.92</v>
      </c>
      <c r="BQ132" s="103" t="n">
        <v>10.5</v>
      </c>
    </row>
    <row r="133" customFormat="false" ht="12.8" hidden="false" customHeight="false" outlineLevel="0" collapsed="false">
      <c r="A133" s="102" t="n">
        <v>166</v>
      </c>
      <c r="B133" s="103" t="n">
        <v>0</v>
      </c>
      <c r="C133" s="103" t="n">
        <v>0.7432</v>
      </c>
      <c r="D133" s="103" t="n">
        <v>1.4864</v>
      </c>
      <c r="E133" s="103" t="n">
        <v>2.2296</v>
      </c>
      <c r="F133" s="103" t="n">
        <v>2.9728</v>
      </c>
      <c r="G133" s="103" t="n">
        <v>3.716</v>
      </c>
      <c r="H133" s="103" t="n">
        <v>4.4592</v>
      </c>
      <c r="I133" s="103" t="n">
        <v>5.2024</v>
      </c>
      <c r="J133" s="103" t="n">
        <v>5.9456</v>
      </c>
      <c r="K133" s="103" t="n">
        <v>6.7876</v>
      </c>
      <c r="L133" s="103" t="n">
        <v>7.6296</v>
      </c>
      <c r="M133" s="103" t="n">
        <v>8.4716</v>
      </c>
      <c r="N133" s="103" t="n">
        <v>9.3136</v>
      </c>
      <c r="O133" s="103" t="n">
        <v>10.1556</v>
      </c>
      <c r="P133" s="103" t="n">
        <v>11.10024</v>
      </c>
      <c r="Q133" s="103" t="n">
        <v>12.04488</v>
      </c>
      <c r="R133" s="103" t="n">
        <v>12.98952</v>
      </c>
      <c r="S133" s="103" t="n">
        <v>13.93416</v>
      </c>
      <c r="T133" s="103" t="n">
        <v>14.8788</v>
      </c>
      <c r="U133" s="103" t="n">
        <v>15.89216</v>
      </c>
      <c r="V133" s="103" t="n">
        <v>16.90552</v>
      </c>
      <c r="W133" s="103" t="n">
        <v>17.91888</v>
      </c>
      <c r="X133" s="103" t="n">
        <v>18.93224</v>
      </c>
      <c r="Y133" s="103" t="n">
        <v>19.9456</v>
      </c>
      <c r="Z133" s="103" t="n">
        <v>21.33808</v>
      </c>
      <c r="AA133" s="103" t="n">
        <v>22.73056</v>
      </c>
      <c r="AB133" s="103" t="n">
        <v>24.12304</v>
      </c>
      <c r="AC133" s="103" t="n">
        <v>25.51552</v>
      </c>
      <c r="AD133" s="103" t="n">
        <v>26.908</v>
      </c>
      <c r="AE133" s="103" t="n">
        <v>26.27257</v>
      </c>
      <c r="AF133" s="103" t="n">
        <v>25.63714</v>
      </c>
      <c r="AG133" s="103" t="n">
        <v>25.0017133333333</v>
      </c>
      <c r="AH133" s="103" t="n">
        <v>24.3662866666667</v>
      </c>
      <c r="AI133" s="103" t="n">
        <v>23.73086</v>
      </c>
      <c r="AJ133" s="103" t="n">
        <v>23.09543</v>
      </c>
      <c r="AK133" s="103" t="n">
        <v>22.46</v>
      </c>
      <c r="AL133" s="103" t="n">
        <v>20.052</v>
      </c>
      <c r="AM133" s="103" t="n">
        <v>17.644</v>
      </c>
      <c r="AN133" s="103" t="n">
        <v>15.236</v>
      </c>
      <c r="AO133" s="103" t="n">
        <v>12.828</v>
      </c>
      <c r="AP133" s="103" t="n">
        <v>10.42</v>
      </c>
      <c r="AQ133" s="103" t="n">
        <v>8.012</v>
      </c>
      <c r="AR133" s="103" t="n">
        <v>5.604</v>
      </c>
      <c r="AS133" s="103" t="n">
        <v>3.196</v>
      </c>
      <c r="AT133" s="103" t="n">
        <v>0.788000000000002</v>
      </c>
      <c r="AU133" s="103" t="n">
        <v>-1.62</v>
      </c>
      <c r="AV133" s="103" t="n">
        <v>-4.028</v>
      </c>
      <c r="AW133" s="103" t="n">
        <v>-6.436</v>
      </c>
      <c r="AX133" s="103" t="n">
        <v>-8.844</v>
      </c>
      <c r="AY133" s="103" t="n">
        <v>-11.252</v>
      </c>
      <c r="AZ133" s="103" t="n">
        <v>-13.66</v>
      </c>
      <c r="BA133" s="103" t="n">
        <v>21.33808</v>
      </c>
      <c r="BB133" s="103" t="n">
        <v>22.73056</v>
      </c>
      <c r="BC133" s="103" t="n">
        <v>24.12304</v>
      </c>
      <c r="BD133" s="103" t="n">
        <v>25.51552</v>
      </c>
      <c r="BE133" s="103" t="n">
        <v>26.908</v>
      </c>
      <c r="BF133" s="103" t="n">
        <v>26.27257</v>
      </c>
      <c r="BG133" s="103" t="n">
        <v>25.63714</v>
      </c>
      <c r="BH133" s="103" t="n">
        <v>25.0017133333333</v>
      </c>
      <c r="BI133" s="103" t="n">
        <v>24.3662866666667</v>
      </c>
      <c r="BJ133" s="103" t="n">
        <v>23.73086</v>
      </c>
      <c r="BK133" s="103" t="n">
        <v>23.09543</v>
      </c>
      <c r="BL133" s="103" t="n">
        <v>22.46</v>
      </c>
      <c r="BM133" s="103" t="n">
        <v>20.052</v>
      </c>
      <c r="BN133" s="103" t="n">
        <v>17.644</v>
      </c>
      <c r="BO133" s="103" t="n">
        <v>15.236</v>
      </c>
      <c r="BP133" s="103" t="n">
        <v>12.828</v>
      </c>
      <c r="BQ133" s="103" t="n">
        <v>10.42</v>
      </c>
    </row>
    <row r="134" customFormat="false" ht="12.8" hidden="false" customHeight="false" outlineLevel="0" collapsed="false">
      <c r="A134" s="102" t="n">
        <v>167</v>
      </c>
      <c r="B134" s="103" t="n">
        <v>0</v>
      </c>
      <c r="C134" s="103" t="n">
        <v>0.7364</v>
      </c>
      <c r="D134" s="103" t="n">
        <v>1.4728</v>
      </c>
      <c r="E134" s="103" t="n">
        <v>2.2092</v>
      </c>
      <c r="F134" s="103" t="n">
        <v>2.9456</v>
      </c>
      <c r="G134" s="103" t="n">
        <v>3.682</v>
      </c>
      <c r="H134" s="103" t="n">
        <v>4.4184</v>
      </c>
      <c r="I134" s="103" t="n">
        <v>5.1548</v>
      </c>
      <c r="J134" s="103" t="n">
        <v>5.8912</v>
      </c>
      <c r="K134" s="103" t="n">
        <v>6.716</v>
      </c>
      <c r="L134" s="103" t="n">
        <v>7.5408</v>
      </c>
      <c r="M134" s="103" t="n">
        <v>8.3656</v>
      </c>
      <c r="N134" s="103" t="n">
        <v>9.1904</v>
      </c>
      <c r="O134" s="103" t="n">
        <v>10.0152</v>
      </c>
      <c r="P134" s="103" t="n">
        <v>10.95408</v>
      </c>
      <c r="Q134" s="103" t="n">
        <v>11.89296</v>
      </c>
      <c r="R134" s="103" t="n">
        <v>12.83184</v>
      </c>
      <c r="S134" s="103" t="n">
        <v>13.77072</v>
      </c>
      <c r="T134" s="103" t="n">
        <v>14.7096</v>
      </c>
      <c r="U134" s="103" t="n">
        <v>15.68412</v>
      </c>
      <c r="V134" s="103" t="n">
        <v>16.65864</v>
      </c>
      <c r="W134" s="103" t="n">
        <v>17.63316</v>
      </c>
      <c r="X134" s="103" t="n">
        <v>18.60768</v>
      </c>
      <c r="Y134" s="103" t="n">
        <v>19.5822</v>
      </c>
      <c r="Z134" s="103" t="n">
        <v>21.00816</v>
      </c>
      <c r="AA134" s="103" t="n">
        <v>22.43412</v>
      </c>
      <c r="AB134" s="103" t="n">
        <v>23.86008</v>
      </c>
      <c r="AC134" s="103" t="n">
        <v>25.28604</v>
      </c>
      <c r="AD134" s="103" t="n">
        <v>26.712</v>
      </c>
      <c r="AE134" s="103" t="n">
        <v>26.08457</v>
      </c>
      <c r="AF134" s="103" t="n">
        <v>25.45714</v>
      </c>
      <c r="AG134" s="103" t="n">
        <v>24.8297133333333</v>
      </c>
      <c r="AH134" s="103" t="n">
        <v>24.2022866666667</v>
      </c>
      <c r="AI134" s="103" t="n">
        <v>23.57486</v>
      </c>
      <c r="AJ134" s="103" t="n">
        <v>22.94743</v>
      </c>
      <c r="AK134" s="103" t="n">
        <v>22.32</v>
      </c>
      <c r="AL134" s="103" t="n">
        <v>19.924</v>
      </c>
      <c r="AM134" s="103" t="n">
        <v>17.528</v>
      </c>
      <c r="AN134" s="103" t="n">
        <v>15.132</v>
      </c>
      <c r="AO134" s="103" t="n">
        <v>12.736</v>
      </c>
      <c r="AP134" s="103" t="n">
        <v>10.34</v>
      </c>
      <c r="AQ134" s="103" t="n">
        <v>7.944</v>
      </c>
      <c r="AR134" s="103" t="n">
        <v>5.548</v>
      </c>
      <c r="AS134" s="103" t="n">
        <v>3.152</v>
      </c>
      <c r="AT134" s="103" t="n">
        <v>0.756000000000003</v>
      </c>
      <c r="AU134" s="103" t="n">
        <v>-1.64</v>
      </c>
      <c r="AV134" s="103" t="n">
        <v>-4.036</v>
      </c>
      <c r="AW134" s="103" t="n">
        <v>-6.432</v>
      </c>
      <c r="AX134" s="103" t="n">
        <v>-8.82799999999999</v>
      </c>
      <c r="AY134" s="103" t="n">
        <v>-11.224</v>
      </c>
      <c r="AZ134" s="103" t="n">
        <v>-13.62</v>
      </c>
      <c r="BA134" s="103" t="n">
        <v>21.00816</v>
      </c>
      <c r="BB134" s="103" t="n">
        <v>22.43412</v>
      </c>
      <c r="BC134" s="103" t="n">
        <v>23.86008</v>
      </c>
      <c r="BD134" s="103" t="n">
        <v>25.28604</v>
      </c>
      <c r="BE134" s="103" t="n">
        <v>26.712</v>
      </c>
      <c r="BF134" s="103" t="n">
        <v>26.08457</v>
      </c>
      <c r="BG134" s="103" t="n">
        <v>25.45714</v>
      </c>
      <c r="BH134" s="103" t="n">
        <v>24.8297133333333</v>
      </c>
      <c r="BI134" s="103" t="n">
        <v>24.2022866666667</v>
      </c>
      <c r="BJ134" s="103" t="n">
        <v>23.57486</v>
      </c>
      <c r="BK134" s="103" t="n">
        <v>22.94743</v>
      </c>
      <c r="BL134" s="103" t="n">
        <v>22.32</v>
      </c>
      <c r="BM134" s="103" t="n">
        <v>19.924</v>
      </c>
      <c r="BN134" s="103" t="n">
        <v>17.528</v>
      </c>
      <c r="BO134" s="103" t="n">
        <v>15.132</v>
      </c>
      <c r="BP134" s="103" t="n">
        <v>12.736</v>
      </c>
      <c r="BQ134" s="103" t="n">
        <v>10.34</v>
      </c>
    </row>
    <row r="135" customFormat="false" ht="12.8" hidden="false" customHeight="false" outlineLevel="0" collapsed="false">
      <c r="A135" s="102" t="n">
        <v>168</v>
      </c>
      <c r="B135" s="103" t="n">
        <v>0</v>
      </c>
      <c r="C135" s="103" t="n">
        <v>0.7296</v>
      </c>
      <c r="D135" s="103" t="n">
        <v>1.4592</v>
      </c>
      <c r="E135" s="103" t="n">
        <v>2.1888</v>
      </c>
      <c r="F135" s="103" t="n">
        <v>2.9184</v>
      </c>
      <c r="G135" s="103" t="n">
        <v>3.648</v>
      </c>
      <c r="H135" s="103" t="n">
        <v>4.3776</v>
      </c>
      <c r="I135" s="103" t="n">
        <v>5.1072</v>
      </c>
      <c r="J135" s="103" t="n">
        <v>5.8368</v>
      </c>
      <c r="K135" s="103" t="n">
        <v>6.6444</v>
      </c>
      <c r="L135" s="103" t="n">
        <v>7.452</v>
      </c>
      <c r="M135" s="103" t="n">
        <v>8.2596</v>
      </c>
      <c r="N135" s="103" t="n">
        <v>9.0672</v>
      </c>
      <c r="O135" s="103" t="n">
        <v>9.8748</v>
      </c>
      <c r="P135" s="103" t="n">
        <v>10.80792</v>
      </c>
      <c r="Q135" s="103" t="n">
        <v>11.74104</v>
      </c>
      <c r="R135" s="103" t="n">
        <v>12.67416</v>
      </c>
      <c r="S135" s="103" t="n">
        <v>13.60728</v>
      </c>
      <c r="T135" s="103" t="n">
        <v>14.5404</v>
      </c>
      <c r="U135" s="103" t="n">
        <v>15.47608</v>
      </c>
      <c r="V135" s="103" t="n">
        <v>16.41176</v>
      </c>
      <c r="W135" s="103" t="n">
        <v>17.34744</v>
      </c>
      <c r="X135" s="103" t="n">
        <v>18.28312</v>
      </c>
      <c r="Y135" s="103" t="n">
        <v>19.2188</v>
      </c>
      <c r="Z135" s="103" t="n">
        <v>20.67824</v>
      </c>
      <c r="AA135" s="103" t="n">
        <v>22.13768</v>
      </c>
      <c r="AB135" s="103" t="n">
        <v>23.59712</v>
      </c>
      <c r="AC135" s="103" t="n">
        <v>25.05656</v>
      </c>
      <c r="AD135" s="103" t="n">
        <v>26.516</v>
      </c>
      <c r="AE135" s="103" t="n">
        <v>25.89657</v>
      </c>
      <c r="AF135" s="103" t="n">
        <v>25.27714</v>
      </c>
      <c r="AG135" s="103" t="n">
        <v>24.6577133333333</v>
      </c>
      <c r="AH135" s="103" t="n">
        <v>24.0382866666667</v>
      </c>
      <c r="AI135" s="103" t="n">
        <v>23.41886</v>
      </c>
      <c r="AJ135" s="103" t="n">
        <v>22.79943</v>
      </c>
      <c r="AK135" s="103" t="n">
        <v>22.18</v>
      </c>
      <c r="AL135" s="103" t="n">
        <v>19.796</v>
      </c>
      <c r="AM135" s="103" t="n">
        <v>17.412</v>
      </c>
      <c r="AN135" s="103" t="n">
        <v>15.028</v>
      </c>
      <c r="AO135" s="103" t="n">
        <v>12.644</v>
      </c>
      <c r="AP135" s="103" t="n">
        <v>10.26</v>
      </c>
      <c r="AQ135" s="103" t="n">
        <v>7.876</v>
      </c>
      <c r="AR135" s="103" t="n">
        <v>5.492</v>
      </c>
      <c r="AS135" s="103" t="n">
        <v>3.108</v>
      </c>
      <c r="AT135" s="103" t="n">
        <v>0.723999999999999</v>
      </c>
      <c r="AU135" s="103" t="n">
        <v>-1.66</v>
      </c>
      <c r="AV135" s="103" t="n">
        <v>-4.044</v>
      </c>
      <c r="AW135" s="103" t="n">
        <v>-6.428</v>
      </c>
      <c r="AX135" s="103" t="n">
        <v>-8.812</v>
      </c>
      <c r="AY135" s="103" t="n">
        <v>-11.196</v>
      </c>
      <c r="AZ135" s="103" t="n">
        <v>-13.58</v>
      </c>
      <c r="BA135" s="103" t="n">
        <v>20.67824</v>
      </c>
      <c r="BB135" s="103" t="n">
        <v>22.13768</v>
      </c>
      <c r="BC135" s="103" t="n">
        <v>23.59712</v>
      </c>
      <c r="BD135" s="103" t="n">
        <v>25.05656</v>
      </c>
      <c r="BE135" s="103" t="n">
        <v>26.516</v>
      </c>
      <c r="BF135" s="103" t="n">
        <v>25.89657</v>
      </c>
      <c r="BG135" s="103" t="n">
        <v>25.27714</v>
      </c>
      <c r="BH135" s="103" t="n">
        <v>24.6577133333333</v>
      </c>
      <c r="BI135" s="103" t="n">
        <v>24.0382866666667</v>
      </c>
      <c r="BJ135" s="103" t="n">
        <v>23.41886</v>
      </c>
      <c r="BK135" s="103" t="n">
        <v>22.79943</v>
      </c>
      <c r="BL135" s="103" t="n">
        <v>22.18</v>
      </c>
      <c r="BM135" s="103" t="n">
        <v>19.796</v>
      </c>
      <c r="BN135" s="103" t="n">
        <v>17.412</v>
      </c>
      <c r="BO135" s="103" t="n">
        <v>15.028</v>
      </c>
      <c r="BP135" s="103" t="n">
        <v>12.644</v>
      </c>
      <c r="BQ135" s="103" t="n">
        <v>10.26</v>
      </c>
    </row>
    <row r="136" customFormat="false" ht="12.8" hidden="false" customHeight="false" outlineLevel="0" collapsed="false">
      <c r="A136" s="102" t="n">
        <v>169</v>
      </c>
      <c r="B136" s="103" t="n">
        <v>0</v>
      </c>
      <c r="C136" s="103" t="n">
        <v>0.7228</v>
      </c>
      <c r="D136" s="103" t="n">
        <v>1.4456</v>
      </c>
      <c r="E136" s="103" t="n">
        <v>2.1684</v>
      </c>
      <c r="F136" s="103" t="n">
        <v>2.8912</v>
      </c>
      <c r="G136" s="103" t="n">
        <v>3.614</v>
      </c>
      <c r="H136" s="103" t="n">
        <v>4.3368</v>
      </c>
      <c r="I136" s="103" t="n">
        <v>5.0596</v>
      </c>
      <c r="J136" s="103" t="n">
        <v>5.7824</v>
      </c>
      <c r="K136" s="103" t="n">
        <v>6.5728</v>
      </c>
      <c r="L136" s="103" t="n">
        <v>7.3632</v>
      </c>
      <c r="M136" s="103" t="n">
        <v>8.1536</v>
      </c>
      <c r="N136" s="103" t="n">
        <v>8.944</v>
      </c>
      <c r="O136" s="103" t="n">
        <v>9.7344</v>
      </c>
      <c r="P136" s="103" t="n">
        <v>10.66176</v>
      </c>
      <c r="Q136" s="103" t="n">
        <v>11.58912</v>
      </c>
      <c r="R136" s="103" t="n">
        <v>12.51648</v>
      </c>
      <c r="S136" s="103" t="n">
        <v>13.44384</v>
      </c>
      <c r="T136" s="103" t="n">
        <v>14.3712</v>
      </c>
      <c r="U136" s="103" t="n">
        <v>15.26804</v>
      </c>
      <c r="V136" s="103" t="n">
        <v>16.16488</v>
      </c>
      <c r="W136" s="103" t="n">
        <v>17.06172</v>
      </c>
      <c r="X136" s="103" t="n">
        <v>17.95856</v>
      </c>
      <c r="Y136" s="103" t="n">
        <v>18.8554</v>
      </c>
      <c r="Z136" s="103" t="n">
        <v>20.34832</v>
      </c>
      <c r="AA136" s="103" t="n">
        <v>21.84124</v>
      </c>
      <c r="AB136" s="103" t="n">
        <v>23.33416</v>
      </c>
      <c r="AC136" s="103" t="n">
        <v>24.82708</v>
      </c>
      <c r="AD136" s="103" t="n">
        <v>26.32</v>
      </c>
      <c r="AE136" s="103" t="n">
        <v>25.70857</v>
      </c>
      <c r="AF136" s="103" t="n">
        <v>25.09714</v>
      </c>
      <c r="AG136" s="103" t="n">
        <v>24.4857133333333</v>
      </c>
      <c r="AH136" s="103" t="n">
        <v>23.8742866666667</v>
      </c>
      <c r="AI136" s="103" t="n">
        <v>23.26286</v>
      </c>
      <c r="AJ136" s="103" t="n">
        <v>22.65143</v>
      </c>
      <c r="AK136" s="103" t="n">
        <v>22.04</v>
      </c>
      <c r="AL136" s="103" t="n">
        <v>19.668</v>
      </c>
      <c r="AM136" s="103" t="n">
        <v>17.296</v>
      </c>
      <c r="AN136" s="103" t="n">
        <v>14.924</v>
      </c>
      <c r="AO136" s="103" t="n">
        <v>12.552</v>
      </c>
      <c r="AP136" s="103" t="n">
        <v>10.18</v>
      </c>
      <c r="AQ136" s="103" t="n">
        <v>7.808</v>
      </c>
      <c r="AR136" s="103" t="n">
        <v>5.436</v>
      </c>
      <c r="AS136" s="103" t="n">
        <v>3.064</v>
      </c>
      <c r="AT136" s="103" t="n">
        <v>0.692</v>
      </c>
      <c r="AU136" s="103" t="n">
        <v>-1.68</v>
      </c>
      <c r="AV136" s="103" t="n">
        <v>-4.052</v>
      </c>
      <c r="AW136" s="103" t="n">
        <v>-6.424</v>
      </c>
      <c r="AX136" s="103" t="n">
        <v>-8.796</v>
      </c>
      <c r="AY136" s="103" t="n">
        <v>-11.168</v>
      </c>
      <c r="AZ136" s="103" t="n">
        <v>-13.54</v>
      </c>
      <c r="BA136" s="103" t="n">
        <v>20.34832</v>
      </c>
      <c r="BB136" s="103" t="n">
        <v>21.84124</v>
      </c>
      <c r="BC136" s="103" t="n">
        <v>23.33416</v>
      </c>
      <c r="BD136" s="103" t="n">
        <v>24.82708</v>
      </c>
      <c r="BE136" s="103" t="n">
        <v>26.32</v>
      </c>
      <c r="BF136" s="103" t="n">
        <v>25.70857</v>
      </c>
      <c r="BG136" s="103" t="n">
        <v>25.09714</v>
      </c>
      <c r="BH136" s="103" t="n">
        <v>24.4857133333333</v>
      </c>
      <c r="BI136" s="103" t="n">
        <v>23.8742866666667</v>
      </c>
      <c r="BJ136" s="103" t="n">
        <v>23.26286</v>
      </c>
      <c r="BK136" s="103" t="n">
        <v>22.65143</v>
      </c>
      <c r="BL136" s="103" t="n">
        <v>22.04</v>
      </c>
      <c r="BM136" s="103" t="n">
        <v>19.668</v>
      </c>
      <c r="BN136" s="103" t="n">
        <v>17.296</v>
      </c>
      <c r="BO136" s="103" t="n">
        <v>14.924</v>
      </c>
      <c r="BP136" s="103" t="n">
        <v>12.552</v>
      </c>
      <c r="BQ136" s="103" t="n">
        <v>10.18</v>
      </c>
    </row>
    <row r="137" customFormat="false" ht="12.8" hidden="false" customHeight="false" outlineLevel="0" collapsed="false">
      <c r="A137" s="102" t="n">
        <v>170</v>
      </c>
      <c r="B137" s="103" t="n">
        <v>0</v>
      </c>
      <c r="C137" s="103" t="n">
        <v>0.716</v>
      </c>
      <c r="D137" s="103" t="n">
        <v>1.432</v>
      </c>
      <c r="E137" s="103" t="n">
        <v>2.148</v>
      </c>
      <c r="F137" s="103" t="n">
        <v>2.864</v>
      </c>
      <c r="G137" s="103" t="n">
        <v>3.58</v>
      </c>
      <c r="H137" s="103" t="n">
        <v>4.296</v>
      </c>
      <c r="I137" s="103" t="n">
        <v>5.012</v>
      </c>
      <c r="J137" s="103" t="n">
        <v>5.728</v>
      </c>
      <c r="K137" s="103" t="n">
        <v>6.5012</v>
      </c>
      <c r="L137" s="103" t="n">
        <v>7.2744</v>
      </c>
      <c r="M137" s="103" t="n">
        <v>8.0476</v>
      </c>
      <c r="N137" s="103" t="n">
        <v>8.8208</v>
      </c>
      <c r="O137" s="103" t="n">
        <v>9.594</v>
      </c>
      <c r="P137" s="103" t="n">
        <v>10.5156</v>
      </c>
      <c r="Q137" s="103" t="n">
        <v>11.4372</v>
      </c>
      <c r="R137" s="103" t="n">
        <v>12.3588</v>
      </c>
      <c r="S137" s="103" t="n">
        <v>13.2804</v>
      </c>
      <c r="T137" s="103" t="n">
        <v>14.202</v>
      </c>
      <c r="U137" s="103" t="n">
        <v>15.06</v>
      </c>
      <c r="V137" s="103" t="n">
        <v>15.918</v>
      </c>
      <c r="W137" s="103" t="n">
        <v>16.776</v>
      </c>
      <c r="X137" s="103" t="n">
        <v>17.634</v>
      </c>
      <c r="Y137" s="103" t="n">
        <v>18.492</v>
      </c>
      <c r="Z137" s="103" t="n">
        <v>20.0184</v>
      </c>
      <c r="AA137" s="103" t="n">
        <v>21.5448</v>
      </c>
      <c r="AB137" s="103" t="n">
        <v>23.0712</v>
      </c>
      <c r="AC137" s="103" t="n">
        <v>24.5976</v>
      </c>
      <c r="AD137" s="103" t="n">
        <v>26.124</v>
      </c>
      <c r="AE137" s="103" t="n">
        <v>25.52057</v>
      </c>
      <c r="AF137" s="103" t="n">
        <v>24.91714</v>
      </c>
      <c r="AG137" s="103" t="n">
        <v>24.3137133333333</v>
      </c>
      <c r="AH137" s="103" t="n">
        <v>23.7102866666667</v>
      </c>
      <c r="AI137" s="103" t="n">
        <v>23.10686</v>
      </c>
      <c r="AJ137" s="103" t="n">
        <v>22.50343</v>
      </c>
      <c r="AK137" s="103" t="n">
        <v>21.9</v>
      </c>
      <c r="AL137" s="103" t="n">
        <v>19.54</v>
      </c>
      <c r="AM137" s="103" t="n">
        <v>17.18</v>
      </c>
      <c r="AN137" s="103" t="n">
        <v>14.82</v>
      </c>
      <c r="AO137" s="103" t="n">
        <v>12.46</v>
      </c>
      <c r="AP137" s="103" t="n">
        <v>10.1</v>
      </c>
      <c r="AQ137" s="103" t="n">
        <v>7.74</v>
      </c>
      <c r="AR137" s="103" t="n">
        <v>5.38</v>
      </c>
      <c r="AS137" s="103" t="n">
        <v>3.02</v>
      </c>
      <c r="AT137" s="103" t="n">
        <v>0.660000000000001</v>
      </c>
      <c r="AU137" s="103" t="n">
        <v>-1.7</v>
      </c>
      <c r="AV137" s="103" t="n">
        <v>-4.06</v>
      </c>
      <c r="AW137" s="103" t="n">
        <v>-6.42</v>
      </c>
      <c r="AX137" s="103" t="n">
        <v>-8.78</v>
      </c>
      <c r="AY137" s="103" t="n">
        <v>-11.14</v>
      </c>
      <c r="AZ137" s="103" t="n">
        <v>-13.5</v>
      </c>
      <c r="BA137" s="103" t="n">
        <v>20.0184</v>
      </c>
      <c r="BB137" s="103" t="n">
        <v>21.5448</v>
      </c>
      <c r="BC137" s="103" t="n">
        <v>23.0712</v>
      </c>
      <c r="BD137" s="103" t="n">
        <v>24.5976</v>
      </c>
      <c r="BE137" s="103" t="n">
        <v>26.124</v>
      </c>
      <c r="BF137" s="103" t="n">
        <v>25.52057</v>
      </c>
      <c r="BG137" s="103" t="n">
        <v>24.91714</v>
      </c>
      <c r="BH137" s="103" t="n">
        <v>24.3137133333333</v>
      </c>
      <c r="BI137" s="103" t="n">
        <v>23.7102866666667</v>
      </c>
      <c r="BJ137" s="103" t="n">
        <v>23.10686</v>
      </c>
      <c r="BK137" s="103" t="n">
        <v>22.50343</v>
      </c>
      <c r="BL137" s="103" t="n">
        <v>21.9</v>
      </c>
      <c r="BM137" s="103" t="n">
        <v>19.54</v>
      </c>
      <c r="BN137" s="103" t="n">
        <v>17.18</v>
      </c>
      <c r="BO137" s="103" t="n">
        <v>14.82</v>
      </c>
      <c r="BP137" s="103" t="n">
        <v>12.46</v>
      </c>
      <c r="BQ137" s="103" t="n">
        <v>10.1</v>
      </c>
    </row>
    <row r="138" customFormat="false" ht="12.8" hidden="false" customHeight="false" outlineLevel="0" collapsed="false">
      <c r="A138" s="102" t="n">
        <v>171</v>
      </c>
      <c r="B138" s="103" t="n">
        <v>0</v>
      </c>
      <c r="C138" s="103" t="n">
        <v>0.7096</v>
      </c>
      <c r="D138" s="103" t="n">
        <v>1.4192</v>
      </c>
      <c r="E138" s="103" t="n">
        <v>2.1288</v>
      </c>
      <c r="F138" s="103" t="n">
        <v>2.8384</v>
      </c>
      <c r="G138" s="103" t="n">
        <v>3.548</v>
      </c>
      <c r="H138" s="103" t="n">
        <v>4.2576</v>
      </c>
      <c r="I138" s="103" t="n">
        <v>4.9672</v>
      </c>
      <c r="J138" s="103" t="n">
        <v>5.6768</v>
      </c>
      <c r="K138" s="103" t="n">
        <v>6.43268</v>
      </c>
      <c r="L138" s="103" t="n">
        <v>7.18856</v>
      </c>
      <c r="M138" s="103" t="n">
        <v>7.94444</v>
      </c>
      <c r="N138" s="103" t="n">
        <v>8.70032</v>
      </c>
      <c r="O138" s="103" t="n">
        <v>9.4562</v>
      </c>
      <c r="P138" s="103" t="n">
        <v>10.35136</v>
      </c>
      <c r="Q138" s="103" t="n">
        <v>11.24652</v>
      </c>
      <c r="R138" s="103" t="n">
        <v>12.14168</v>
      </c>
      <c r="S138" s="103" t="n">
        <v>13.03684</v>
      </c>
      <c r="T138" s="103" t="n">
        <v>13.932</v>
      </c>
      <c r="U138" s="103" t="n">
        <v>14.77868</v>
      </c>
      <c r="V138" s="103" t="n">
        <v>15.62536</v>
      </c>
      <c r="W138" s="103" t="n">
        <v>16.47204</v>
      </c>
      <c r="X138" s="103" t="n">
        <v>17.31872</v>
      </c>
      <c r="Y138" s="103" t="n">
        <v>18.1654</v>
      </c>
      <c r="Z138" s="103" t="n">
        <v>19.71904</v>
      </c>
      <c r="AA138" s="103" t="n">
        <v>21.27268</v>
      </c>
      <c r="AB138" s="103" t="n">
        <v>22.82632</v>
      </c>
      <c r="AC138" s="103" t="n">
        <v>24.37996</v>
      </c>
      <c r="AD138" s="103" t="n">
        <v>25.9336</v>
      </c>
      <c r="AE138" s="103" t="n">
        <v>25.331656</v>
      </c>
      <c r="AF138" s="103" t="n">
        <v>24.729712</v>
      </c>
      <c r="AG138" s="103" t="n">
        <v>24.1277706666667</v>
      </c>
      <c r="AH138" s="103" t="n">
        <v>23.5258293333333</v>
      </c>
      <c r="AI138" s="103" t="n">
        <v>22.923888</v>
      </c>
      <c r="AJ138" s="103" t="n">
        <v>22.321944</v>
      </c>
      <c r="AK138" s="103" t="n">
        <v>21.72</v>
      </c>
      <c r="AL138" s="103" t="n">
        <v>19.38</v>
      </c>
      <c r="AM138" s="103" t="n">
        <v>17.04</v>
      </c>
      <c r="AN138" s="103" t="n">
        <v>14.7</v>
      </c>
      <c r="AO138" s="103" t="n">
        <v>12.36</v>
      </c>
      <c r="AP138" s="103" t="n">
        <v>10.02</v>
      </c>
      <c r="AQ138" s="103" t="n">
        <v>7.68</v>
      </c>
      <c r="AR138" s="103" t="n">
        <v>5.34</v>
      </c>
      <c r="AS138" s="103" t="n">
        <v>3</v>
      </c>
      <c r="AT138" s="103" t="n">
        <v>0.66</v>
      </c>
      <c r="AU138" s="103" t="n">
        <v>-1.68</v>
      </c>
      <c r="AV138" s="103" t="n">
        <v>-4.02</v>
      </c>
      <c r="AW138" s="103" t="n">
        <v>-6.36</v>
      </c>
      <c r="AX138" s="103" t="n">
        <v>-8.7</v>
      </c>
      <c r="AY138" s="103" t="n">
        <v>-11.04</v>
      </c>
      <c r="AZ138" s="103" t="n">
        <v>-13.38</v>
      </c>
      <c r="BA138" s="103" t="n">
        <v>19.71904</v>
      </c>
      <c r="BB138" s="103" t="n">
        <v>21.27268</v>
      </c>
      <c r="BC138" s="103" t="n">
        <v>22.82632</v>
      </c>
      <c r="BD138" s="103" t="n">
        <v>24.37996</v>
      </c>
      <c r="BE138" s="103" t="n">
        <v>25.9336</v>
      </c>
      <c r="BF138" s="103" t="n">
        <v>25.331656</v>
      </c>
      <c r="BG138" s="103" t="n">
        <v>24.729712</v>
      </c>
      <c r="BH138" s="103" t="n">
        <v>24.1277706666667</v>
      </c>
      <c r="BI138" s="103" t="n">
        <v>23.5258293333333</v>
      </c>
      <c r="BJ138" s="103" t="n">
        <v>22.923888</v>
      </c>
      <c r="BK138" s="103" t="n">
        <v>22.321944</v>
      </c>
      <c r="BL138" s="103" t="n">
        <v>21.72</v>
      </c>
      <c r="BM138" s="103" t="n">
        <v>19.38</v>
      </c>
      <c r="BN138" s="103" t="n">
        <v>17.04</v>
      </c>
      <c r="BO138" s="103" t="n">
        <v>14.7</v>
      </c>
      <c r="BP138" s="103" t="n">
        <v>12.36</v>
      </c>
      <c r="BQ138" s="103" t="n">
        <v>10.02</v>
      </c>
    </row>
    <row r="139" customFormat="false" ht="12.8" hidden="false" customHeight="false" outlineLevel="0" collapsed="false">
      <c r="A139" s="102" t="n">
        <v>172</v>
      </c>
      <c r="B139" s="103" t="n">
        <v>0</v>
      </c>
      <c r="C139" s="103" t="n">
        <v>0.7032</v>
      </c>
      <c r="D139" s="103" t="n">
        <v>1.4064</v>
      </c>
      <c r="E139" s="103" t="n">
        <v>2.1096</v>
      </c>
      <c r="F139" s="103" t="n">
        <v>2.8128</v>
      </c>
      <c r="G139" s="103" t="n">
        <v>3.516</v>
      </c>
      <c r="H139" s="103" t="n">
        <v>4.2192</v>
      </c>
      <c r="I139" s="103" t="n">
        <v>4.9224</v>
      </c>
      <c r="J139" s="103" t="n">
        <v>5.6256</v>
      </c>
      <c r="K139" s="103" t="n">
        <v>6.36416</v>
      </c>
      <c r="L139" s="103" t="n">
        <v>7.10272</v>
      </c>
      <c r="M139" s="103" t="n">
        <v>7.84128</v>
      </c>
      <c r="N139" s="103" t="n">
        <v>8.57984</v>
      </c>
      <c r="O139" s="103" t="n">
        <v>9.3184</v>
      </c>
      <c r="P139" s="103" t="n">
        <v>10.18712</v>
      </c>
      <c r="Q139" s="103" t="n">
        <v>11.05584</v>
      </c>
      <c r="R139" s="103" t="n">
        <v>11.92456</v>
      </c>
      <c r="S139" s="103" t="n">
        <v>12.79328</v>
      </c>
      <c r="T139" s="103" t="n">
        <v>13.662</v>
      </c>
      <c r="U139" s="103" t="n">
        <v>14.49736</v>
      </c>
      <c r="V139" s="103" t="n">
        <v>15.33272</v>
      </c>
      <c r="W139" s="103" t="n">
        <v>16.16808</v>
      </c>
      <c r="X139" s="103" t="n">
        <v>17.00344</v>
      </c>
      <c r="Y139" s="103" t="n">
        <v>17.8388</v>
      </c>
      <c r="Z139" s="103" t="n">
        <v>19.41968</v>
      </c>
      <c r="AA139" s="103" t="n">
        <v>21.00056</v>
      </c>
      <c r="AB139" s="103" t="n">
        <v>22.58144</v>
      </c>
      <c r="AC139" s="103" t="n">
        <v>24.16232</v>
      </c>
      <c r="AD139" s="103" t="n">
        <v>25.7432</v>
      </c>
      <c r="AE139" s="103" t="n">
        <v>25.142742</v>
      </c>
      <c r="AF139" s="103" t="n">
        <v>24.542284</v>
      </c>
      <c r="AG139" s="103" t="n">
        <v>23.941828</v>
      </c>
      <c r="AH139" s="103" t="n">
        <v>23.341372</v>
      </c>
      <c r="AI139" s="103" t="n">
        <v>22.740916</v>
      </c>
      <c r="AJ139" s="103" t="n">
        <v>22.140458</v>
      </c>
      <c r="AK139" s="103" t="n">
        <v>21.54</v>
      </c>
      <c r="AL139" s="103" t="n">
        <v>19.22</v>
      </c>
      <c r="AM139" s="103" t="n">
        <v>16.9</v>
      </c>
      <c r="AN139" s="103" t="n">
        <v>14.58</v>
      </c>
      <c r="AO139" s="103" t="n">
        <v>12.26</v>
      </c>
      <c r="AP139" s="103" t="n">
        <v>9.94</v>
      </c>
      <c r="AQ139" s="103" t="n">
        <v>7.62</v>
      </c>
      <c r="AR139" s="103" t="n">
        <v>5.3</v>
      </c>
      <c r="AS139" s="103" t="n">
        <v>2.98</v>
      </c>
      <c r="AT139" s="103" t="n">
        <v>0.659999999999999</v>
      </c>
      <c r="AU139" s="103" t="n">
        <v>-1.66</v>
      </c>
      <c r="AV139" s="103" t="n">
        <v>-3.98</v>
      </c>
      <c r="AW139" s="103" t="n">
        <v>-6.3</v>
      </c>
      <c r="AX139" s="103" t="n">
        <v>-8.62</v>
      </c>
      <c r="AY139" s="103" t="n">
        <v>-10.94</v>
      </c>
      <c r="AZ139" s="103" t="n">
        <v>-13.26</v>
      </c>
      <c r="BA139" s="103" t="n">
        <v>19.41968</v>
      </c>
      <c r="BB139" s="103" t="n">
        <v>21.00056</v>
      </c>
      <c r="BC139" s="103" t="n">
        <v>22.58144</v>
      </c>
      <c r="BD139" s="103" t="n">
        <v>24.16232</v>
      </c>
      <c r="BE139" s="103" t="n">
        <v>25.7432</v>
      </c>
      <c r="BF139" s="103" t="n">
        <v>25.142742</v>
      </c>
      <c r="BG139" s="103" t="n">
        <v>24.542284</v>
      </c>
      <c r="BH139" s="103" t="n">
        <v>23.941828</v>
      </c>
      <c r="BI139" s="103" t="n">
        <v>23.341372</v>
      </c>
      <c r="BJ139" s="103" t="n">
        <v>22.740916</v>
      </c>
      <c r="BK139" s="103" t="n">
        <v>22.140458</v>
      </c>
      <c r="BL139" s="103" t="n">
        <v>21.54</v>
      </c>
      <c r="BM139" s="103" t="n">
        <v>19.22</v>
      </c>
      <c r="BN139" s="103" t="n">
        <v>16.9</v>
      </c>
      <c r="BO139" s="103" t="n">
        <v>14.58</v>
      </c>
      <c r="BP139" s="103" t="n">
        <v>12.26</v>
      </c>
      <c r="BQ139" s="103" t="n">
        <v>9.94</v>
      </c>
    </row>
    <row r="140" customFormat="false" ht="12.8" hidden="false" customHeight="false" outlineLevel="0" collapsed="false">
      <c r="A140" s="102" t="n">
        <v>173</v>
      </c>
      <c r="B140" s="103" t="n">
        <v>0</v>
      </c>
      <c r="C140" s="103" t="n">
        <v>0.6968</v>
      </c>
      <c r="D140" s="103" t="n">
        <v>1.3936</v>
      </c>
      <c r="E140" s="103" t="n">
        <v>2.0904</v>
      </c>
      <c r="F140" s="103" t="n">
        <v>2.7872</v>
      </c>
      <c r="G140" s="103" t="n">
        <v>3.484</v>
      </c>
      <c r="H140" s="103" t="n">
        <v>4.1808</v>
      </c>
      <c r="I140" s="103" t="n">
        <v>4.8776</v>
      </c>
      <c r="J140" s="103" t="n">
        <v>5.5744</v>
      </c>
      <c r="K140" s="103" t="n">
        <v>6.29564</v>
      </c>
      <c r="L140" s="103" t="n">
        <v>7.01688</v>
      </c>
      <c r="M140" s="103" t="n">
        <v>7.73812</v>
      </c>
      <c r="N140" s="103" t="n">
        <v>8.45936</v>
      </c>
      <c r="O140" s="103" t="n">
        <v>9.1806</v>
      </c>
      <c r="P140" s="103" t="n">
        <v>10.02288</v>
      </c>
      <c r="Q140" s="103" t="n">
        <v>10.86516</v>
      </c>
      <c r="R140" s="103" t="n">
        <v>11.70744</v>
      </c>
      <c r="S140" s="103" t="n">
        <v>12.54972</v>
      </c>
      <c r="T140" s="103" t="n">
        <v>13.392</v>
      </c>
      <c r="U140" s="103" t="n">
        <v>14.21604</v>
      </c>
      <c r="V140" s="103" t="n">
        <v>15.04008</v>
      </c>
      <c r="W140" s="103" t="n">
        <v>15.86412</v>
      </c>
      <c r="X140" s="103" t="n">
        <v>16.68816</v>
      </c>
      <c r="Y140" s="103" t="n">
        <v>17.5122</v>
      </c>
      <c r="Z140" s="103" t="n">
        <v>19.12032</v>
      </c>
      <c r="AA140" s="103" t="n">
        <v>20.72844</v>
      </c>
      <c r="AB140" s="103" t="n">
        <v>22.33656</v>
      </c>
      <c r="AC140" s="103" t="n">
        <v>23.94468</v>
      </c>
      <c r="AD140" s="103" t="n">
        <v>25.5528</v>
      </c>
      <c r="AE140" s="103" t="n">
        <v>24.953828</v>
      </c>
      <c r="AF140" s="103" t="n">
        <v>24.354856</v>
      </c>
      <c r="AG140" s="103" t="n">
        <v>23.7558853333333</v>
      </c>
      <c r="AH140" s="103" t="n">
        <v>23.1569146666667</v>
      </c>
      <c r="AI140" s="103" t="n">
        <v>22.557944</v>
      </c>
      <c r="AJ140" s="103" t="n">
        <v>21.958972</v>
      </c>
      <c r="AK140" s="103" t="n">
        <v>21.36</v>
      </c>
      <c r="AL140" s="103" t="n">
        <v>19.06</v>
      </c>
      <c r="AM140" s="103" t="n">
        <v>16.76</v>
      </c>
      <c r="AN140" s="103" t="n">
        <v>14.46</v>
      </c>
      <c r="AO140" s="103" t="n">
        <v>12.16</v>
      </c>
      <c r="AP140" s="103" t="n">
        <v>9.86</v>
      </c>
      <c r="AQ140" s="103" t="n">
        <v>7.56</v>
      </c>
      <c r="AR140" s="103" t="n">
        <v>5.26</v>
      </c>
      <c r="AS140" s="103" t="n">
        <v>2.96</v>
      </c>
      <c r="AT140" s="103" t="n">
        <v>0.659999999999997</v>
      </c>
      <c r="AU140" s="103" t="n">
        <v>-1.64</v>
      </c>
      <c r="AV140" s="103" t="n">
        <v>-3.94</v>
      </c>
      <c r="AW140" s="103" t="n">
        <v>-6.24000000000001</v>
      </c>
      <c r="AX140" s="103" t="n">
        <v>-8.54000000000001</v>
      </c>
      <c r="AY140" s="103" t="n">
        <v>-10.84</v>
      </c>
      <c r="AZ140" s="103" t="n">
        <v>-13.14</v>
      </c>
      <c r="BA140" s="103" t="n">
        <v>19.12032</v>
      </c>
      <c r="BB140" s="103" t="n">
        <v>20.72844</v>
      </c>
      <c r="BC140" s="103" t="n">
        <v>22.33656</v>
      </c>
      <c r="BD140" s="103" t="n">
        <v>23.94468</v>
      </c>
      <c r="BE140" s="103" t="n">
        <v>25.5528</v>
      </c>
      <c r="BF140" s="103" t="n">
        <v>24.953828</v>
      </c>
      <c r="BG140" s="103" t="n">
        <v>24.354856</v>
      </c>
      <c r="BH140" s="103" t="n">
        <v>23.7558853333333</v>
      </c>
      <c r="BI140" s="103" t="n">
        <v>23.1569146666667</v>
      </c>
      <c r="BJ140" s="103" t="n">
        <v>22.557944</v>
      </c>
      <c r="BK140" s="103" t="n">
        <v>21.958972</v>
      </c>
      <c r="BL140" s="103" t="n">
        <v>21.36</v>
      </c>
      <c r="BM140" s="103" t="n">
        <v>19.06</v>
      </c>
      <c r="BN140" s="103" t="n">
        <v>16.76</v>
      </c>
      <c r="BO140" s="103" t="n">
        <v>14.46</v>
      </c>
      <c r="BP140" s="103" t="n">
        <v>12.16</v>
      </c>
      <c r="BQ140" s="103" t="n">
        <v>9.86</v>
      </c>
    </row>
    <row r="141" customFormat="false" ht="12.8" hidden="false" customHeight="false" outlineLevel="0" collapsed="false">
      <c r="A141" s="102" t="n">
        <v>174</v>
      </c>
      <c r="B141" s="103" t="n">
        <v>0</v>
      </c>
      <c r="C141" s="103" t="n">
        <v>0.6904</v>
      </c>
      <c r="D141" s="103" t="n">
        <v>1.3808</v>
      </c>
      <c r="E141" s="103" t="n">
        <v>2.0712</v>
      </c>
      <c r="F141" s="103" t="n">
        <v>2.7616</v>
      </c>
      <c r="G141" s="103" t="n">
        <v>3.452</v>
      </c>
      <c r="H141" s="103" t="n">
        <v>4.1424</v>
      </c>
      <c r="I141" s="103" t="n">
        <v>4.8328</v>
      </c>
      <c r="J141" s="103" t="n">
        <v>5.5232</v>
      </c>
      <c r="K141" s="103" t="n">
        <v>6.22712</v>
      </c>
      <c r="L141" s="103" t="n">
        <v>6.93104</v>
      </c>
      <c r="M141" s="103" t="n">
        <v>7.63496</v>
      </c>
      <c r="N141" s="103" t="n">
        <v>8.33888</v>
      </c>
      <c r="O141" s="103" t="n">
        <v>9.0428</v>
      </c>
      <c r="P141" s="103" t="n">
        <v>9.85864</v>
      </c>
      <c r="Q141" s="103" t="n">
        <v>10.67448</v>
      </c>
      <c r="R141" s="103" t="n">
        <v>11.49032</v>
      </c>
      <c r="S141" s="103" t="n">
        <v>12.30616</v>
      </c>
      <c r="T141" s="103" t="n">
        <v>13.122</v>
      </c>
      <c r="U141" s="103" t="n">
        <v>13.93472</v>
      </c>
      <c r="V141" s="103" t="n">
        <v>14.74744</v>
      </c>
      <c r="W141" s="103" t="n">
        <v>15.56016</v>
      </c>
      <c r="X141" s="103" t="n">
        <v>16.37288</v>
      </c>
      <c r="Y141" s="103" t="n">
        <v>17.1856</v>
      </c>
      <c r="Z141" s="103" t="n">
        <v>18.82096</v>
      </c>
      <c r="AA141" s="103" t="n">
        <v>20.45632</v>
      </c>
      <c r="AB141" s="103" t="n">
        <v>22.09168</v>
      </c>
      <c r="AC141" s="103" t="n">
        <v>23.72704</v>
      </c>
      <c r="AD141" s="103" t="n">
        <v>25.3624</v>
      </c>
      <c r="AE141" s="103" t="n">
        <v>24.764914</v>
      </c>
      <c r="AF141" s="103" t="n">
        <v>24.167428</v>
      </c>
      <c r="AG141" s="103" t="n">
        <v>23.5699426666667</v>
      </c>
      <c r="AH141" s="103" t="n">
        <v>22.9724573333333</v>
      </c>
      <c r="AI141" s="103" t="n">
        <v>22.374972</v>
      </c>
      <c r="AJ141" s="103" t="n">
        <v>21.777486</v>
      </c>
      <c r="AK141" s="103" t="n">
        <v>21.18</v>
      </c>
      <c r="AL141" s="103" t="n">
        <v>18.9</v>
      </c>
      <c r="AM141" s="103" t="n">
        <v>16.62</v>
      </c>
      <c r="AN141" s="103" t="n">
        <v>14.34</v>
      </c>
      <c r="AO141" s="103" t="n">
        <v>12.06</v>
      </c>
      <c r="AP141" s="103" t="n">
        <v>9.78</v>
      </c>
      <c r="AQ141" s="103" t="n">
        <v>7.5</v>
      </c>
      <c r="AR141" s="103" t="n">
        <v>5.22</v>
      </c>
      <c r="AS141" s="103" t="n">
        <v>2.94</v>
      </c>
      <c r="AT141" s="103" t="n">
        <v>0.659999999999996</v>
      </c>
      <c r="AU141" s="103" t="n">
        <v>-1.62000000000001</v>
      </c>
      <c r="AV141" s="103" t="n">
        <v>-3.90000000000001</v>
      </c>
      <c r="AW141" s="103" t="n">
        <v>-6.18000000000001</v>
      </c>
      <c r="AX141" s="103" t="n">
        <v>-8.46000000000001</v>
      </c>
      <c r="AY141" s="103" t="n">
        <v>-10.74</v>
      </c>
      <c r="AZ141" s="103" t="n">
        <v>-13.02</v>
      </c>
      <c r="BA141" s="103" t="n">
        <v>18.82096</v>
      </c>
      <c r="BB141" s="103" t="n">
        <v>20.45632</v>
      </c>
      <c r="BC141" s="103" t="n">
        <v>22.09168</v>
      </c>
      <c r="BD141" s="103" t="n">
        <v>23.72704</v>
      </c>
      <c r="BE141" s="103" t="n">
        <v>25.3624</v>
      </c>
      <c r="BF141" s="103" t="n">
        <v>24.764914</v>
      </c>
      <c r="BG141" s="103" t="n">
        <v>24.167428</v>
      </c>
      <c r="BH141" s="103" t="n">
        <v>23.5699426666667</v>
      </c>
      <c r="BI141" s="103" t="n">
        <v>22.9724573333333</v>
      </c>
      <c r="BJ141" s="103" t="n">
        <v>22.374972</v>
      </c>
      <c r="BK141" s="103" t="n">
        <v>21.777486</v>
      </c>
      <c r="BL141" s="103" t="n">
        <v>21.18</v>
      </c>
      <c r="BM141" s="103" t="n">
        <v>18.9</v>
      </c>
      <c r="BN141" s="103" t="n">
        <v>16.62</v>
      </c>
      <c r="BO141" s="103" t="n">
        <v>14.34</v>
      </c>
      <c r="BP141" s="103" t="n">
        <v>12.06</v>
      </c>
      <c r="BQ141" s="103" t="n">
        <v>9.78</v>
      </c>
    </row>
    <row r="142" customFormat="false" ht="12.8" hidden="false" customHeight="false" outlineLevel="0" collapsed="false">
      <c r="A142" s="102" t="n">
        <v>175</v>
      </c>
      <c r="B142" s="103" t="n">
        <v>0</v>
      </c>
      <c r="C142" s="103" t="n">
        <v>0.684</v>
      </c>
      <c r="D142" s="103" t="n">
        <v>1.368</v>
      </c>
      <c r="E142" s="103" t="n">
        <v>2.052</v>
      </c>
      <c r="F142" s="103" t="n">
        <v>2.736</v>
      </c>
      <c r="G142" s="103" t="n">
        <v>3.42</v>
      </c>
      <c r="H142" s="103" t="n">
        <v>4.104</v>
      </c>
      <c r="I142" s="103" t="n">
        <v>4.788</v>
      </c>
      <c r="J142" s="103" t="n">
        <v>5.472</v>
      </c>
      <c r="K142" s="103" t="n">
        <v>6.1586</v>
      </c>
      <c r="L142" s="103" t="n">
        <v>6.8452</v>
      </c>
      <c r="M142" s="103" t="n">
        <v>7.5318</v>
      </c>
      <c r="N142" s="103" t="n">
        <v>8.2184</v>
      </c>
      <c r="O142" s="103" t="n">
        <v>8.905</v>
      </c>
      <c r="P142" s="103" t="n">
        <v>9.6944</v>
      </c>
      <c r="Q142" s="103" t="n">
        <v>10.4838</v>
      </c>
      <c r="R142" s="103" t="n">
        <v>11.2732</v>
      </c>
      <c r="S142" s="103" t="n">
        <v>12.0626</v>
      </c>
      <c r="T142" s="103" t="n">
        <v>12.852</v>
      </c>
      <c r="U142" s="103" t="n">
        <v>13.6534</v>
      </c>
      <c r="V142" s="103" t="n">
        <v>14.4548</v>
      </c>
      <c r="W142" s="103" t="n">
        <v>15.2562</v>
      </c>
      <c r="X142" s="103" t="n">
        <v>16.0576</v>
      </c>
      <c r="Y142" s="103" t="n">
        <v>16.859</v>
      </c>
      <c r="Z142" s="103" t="n">
        <v>18.5216</v>
      </c>
      <c r="AA142" s="103" t="n">
        <v>20.1842</v>
      </c>
      <c r="AB142" s="103" t="n">
        <v>21.8468</v>
      </c>
      <c r="AC142" s="103" t="n">
        <v>23.5094</v>
      </c>
      <c r="AD142" s="103" t="n">
        <v>25.172</v>
      </c>
      <c r="AE142" s="103" t="n">
        <v>24.576</v>
      </c>
      <c r="AF142" s="103" t="n">
        <v>23.98</v>
      </c>
      <c r="AG142" s="103" t="n">
        <v>23.384</v>
      </c>
      <c r="AH142" s="103" t="n">
        <v>22.788</v>
      </c>
      <c r="AI142" s="103" t="n">
        <v>22.192</v>
      </c>
      <c r="AJ142" s="103" t="n">
        <v>21.596</v>
      </c>
      <c r="AK142" s="103" t="n">
        <v>21</v>
      </c>
      <c r="AL142" s="103" t="n">
        <v>18.74</v>
      </c>
      <c r="AM142" s="103" t="n">
        <v>16.48</v>
      </c>
      <c r="AN142" s="103" t="n">
        <v>14.22</v>
      </c>
      <c r="AO142" s="103" t="n">
        <v>11.96</v>
      </c>
      <c r="AP142" s="103" t="n">
        <v>9.7</v>
      </c>
      <c r="AQ142" s="103" t="n">
        <v>7.44</v>
      </c>
      <c r="AR142" s="103" t="n">
        <v>5.18</v>
      </c>
      <c r="AS142" s="103" t="n">
        <v>2.92</v>
      </c>
      <c r="AT142" s="103" t="n">
        <v>0.659999999999999</v>
      </c>
      <c r="AU142" s="103" t="n">
        <v>-1.6</v>
      </c>
      <c r="AV142" s="103" t="n">
        <v>-3.86</v>
      </c>
      <c r="AW142" s="103" t="n">
        <v>-6.12</v>
      </c>
      <c r="AX142" s="103" t="n">
        <v>-8.38</v>
      </c>
      <c r="AY142" s="103" t="n">
        <v>-10.64</v>
      </c>
      <c r="AZ142" s="103" t="n">
        <v>-12.9</v>
      </c>
      <c r="BA142" s="103" t="n">
        <v>18.5216</v>
      </c>
      <c r="BB142" s="103" t="n">
        <v>20.1842</v>
      </c>
      <c r="BC142" s="103" t="n">
        <v>21.8468</v>
      </c>
      <c r="BD142" s="103" t="n">
        <v>23.5094</v>
      </c>
      <c r="BE142" s="103" t="n">
        <v>25.172</v>
      </c>
      <c r="BF142" s="103" t="n">
        <v>24.576</v>
      </c>
      <c r="BG142" s="103" t="n">
        <v>23.98</v>
      </c>
      <c r="BH142" s="103" t="n">
        <v>23.384</v>
      </c>
      <c r="BI142" s="103" t="n">
        <v>22.788</v>
      </c>
      <c r="BJ142" s="103" t="n">
        <v>22.192</v>
      </c>
      <c r="BK142" s="103" t="n">
        <v>21.596</v>
      </c>
      <c r="BL142" s="103" t="n">
        <v>21</v>
      </c>
      <c r="BM142" s="103" t="n">
        <v>18.74</v>
      </c>
      <c r="BN142" s="103" t="n">
        <v>16.48</v>
      </c>
      <c r="BO142" s="103" t="n">
        <v>14.22</v>
      </c>
      <c r="BP142" s="103" t="n">
        <v>11.96</v>
      </c>
      <c r="BQ142" s="103" t="n">
        <v>9.7</v>
      </c>
    </row>
    <row r="143" customFormat="false" ht="12.8" hidden="false" customHeight="false" outlineLevel="0" collapsed="false">
      <c r="A143" s="102" t="n">
        <v>176</v>
      </c>
      <c r="B143" s="103" t="n">
        <v>0</v>
      </c>
      <c r="C143" s="103" t="n">
        <v>0.6772</v>
      </c>
      <c r="D143" s="103" t="n">
        <v>1.3544</v>
      </c>
      <c r="E143" s="103" t="n">
        <v>2.0316</v>
      </c>
      <c r="F143" s="103" t="n">
        <v>2.7088</v>
      </c>
      <c r="G143" s="103" t="n">
        <v>3.386</v>
      </c>
      <c r="H143" s="103" t="n">
        <v>4.0632</v>
      </c>
      <c r="I143" s="103" t="n">
        <v>4.7404</v>
      </c>
      <c r="J143" s="103" t="n">
        <v>5.4176</v>
      </c>
      <c r="K143" s="103" t="n">
        <v>6.087</v>
      </c>
      <c r="L143" s="103" t="n">
        <v>6.7564</v>
      </c>
      <c r="M143" s="103" t="n">
        <v>7.4258</v>
      </c>
      <c r="N143" s="103" t="n">
        <v>8.0952</v>
      </c>
      <c r="O143" s="103" t="n">
        <v>8.7646</v>
      </c>
      <c r="P143" s="103" t="n">
        <v>9.52808</v>
      </c>
      <c r="Q143" s="103" t="n">
        <v>10.29156</v>
      </c>
      <c r="R143" s="103" t="n">
        <v>11.05504</v>
      </c>
      <c r="S143" s="103" t="n">
        <v>11.81852</v>
      </c>
      <c r="T143" s="103" t="n">
        <v>12.582</v>
      </c>
      <c r="U143" s="103" t="n">
        <v>13.37116</v>
      </c>
      <c r="V143" s="103" t="n">
        <v>14.16032</v>
      </c>
      <c r="W143" s="103" t="n">
        <v>14.94948</v>
      </c>
      <c r="X143" s="103" t="n">
        <v>15.73864</v>
      </c>
      <c r="Y143" s="103" t="n">
        <v>16.5278</v>
      </c>
      <c r="Z143" s="103" t="n">
        <v>18.2096</v>
      </c>
      <c r="AA143" s="103" t="n">
        <v>19.8914</v>
      </c>
      <c r="AB143" s="103" t="n">
        <v>21.5732</v>
      </c>
      <c r="AC143" s="103" t="n">
        <v>23.255</v>
      </c>
      <c r="AD143" s="103" t="n">
        <v>24.9368</v>
      </c>
      <c r="AE143" s="103" t="n">
        <v>24.345829</v>
      </c>
      <c r="AF143" s="103" t="n">
        <v>23.754858</v>
      </c>
      <c r="AG143" s="103" t="n">
        <v>23.163886</v>
      </c>
      <c r="AH143" s="103" t="n">
        <v>22.572914</v>
      </c>
      <c r="AI143" s="103" t="n">
        <v>21.981942</v>
      </c>
      <c r="AJ143" s="103" t="n">
        <v>21.390972</v>
      </c>
      <c r="AK143" s="103" t="n">
        <v>20.8</v>
      </c>
      <c r="AL143" s="103" t="n">
        <v>18.588</v>
      </c>
      <c r="AM143" s="103" t="n">
        <v>16.376</v>
      </c>
      <c r="AN143" s="103" t="n">
        <v>14.164</v>
      </c>
      <c r="AO143" s="103" t="n">
        <v>11.952</v>
      </c>
      <c r="AP143" s="103" t="n">
        <v>9.74</v>
      </c>
      <c r="AQ143" s="103" t="n">
        <v>7.528</v>
      </c>
      <c r="AR143" s="103" t="n">
        <v>5.316</v>
      </c>
      <c r="AS143" s="103" t="n">
        <v>3.104</v>
      </c>
      <c r="AT143" s="103" t="n">
        <v>0.892</v>
      </c>
      <c r="AU143" s="103" t="n">
        <v>-1.32</v>
      </c>
      <c r="AV143" s="103" t="n">
        <v>-3.532</v>
      </c>
      <c r="AW143" s="103" t="n">
        <v>-5.744</v>
      </c>
      <c r="AX143" s="103" t="n">
        <v>-7.956</v>
      </c>
      <c r="AY143" s="103" t="n">
        <v>-10.168</v>
      </c>
      <c r="AZ143" s="103" t="n">
        <v>-12.38</v>
      </c>
      <c r="BA143" s="103" t="n">
        <v>18.2096</v>
      </c>
      <c r="BB143" s="103" t="n">
        <v>19.8914</v>
      </c>
      <c r="BC143" s="103" t="n">
        <v>21.5732</v>
      </c>
      <c r="BD143" s="103" t="n">
        <v>23.255</v>
      </c>
      <c r="BE143" s="103" t="n">
        <v>24.9368</v>
      </c>
      <c r="BF143" s="103" t="n">
        <v>24.345829</v>
      </c>
      <c r="BG143" s="103" t="n">
        <v>23.754858</v>
      </c>
      <c r="BH143" s="103" t="n">
        <v>23.163886</v>
      </c>
      <c r="BI143" s="103" t="n">
        <v>22.572914</v>
      </c>
      <c r="BJ143" s="103" t="n">
        <v>21.981942</v>
      </c>
      <c r="BK143" s="103" t="n">
        <v>21.390972</v>
      </c>
      <c r="BL143" s="103" t="n">
        <v>20.8</v>
      </c>
      <c r="BM143" s="103" t="n">
        <v>18.588</v>
      </c>
      <c r="BN143" s="103" t="n">
        <v>16.376</v>
      </c>
      <c r="BO143" s="103" t="n">
        <v>14.164</v>
      </c>
      <c r="BP143" s="103" t="n">
        <v>11.952</v>
      </c>
      <c r="BQ143" s="103" t="n">
        <v>9.74</v>
      </c>
    </row>
    <row r="144" customFormat="false" ht="12.8" hidden="false" customHeight="false" outlineLevel="0" collapsed="false">
      <c r="A144" s="102" t="n">
        <v>177</v>
      </c>
      <c r="B144" s="103" t="n">
        <v>0</v>
      </c>
      <c r="C144" s="103" t="n">
        <v>0.6704</v>
      </c>
      <c r="D144" s="103" t="n">
        <v>1.3408</v>
      </c>
      <c r="E144" s="103" t="n">
        <v>2.0112</v>
      </c>
      <c r="F144" s="103" t="n">
        <v>2.6816</v>
      </c>
      <c r="G144" s="103" t="n">
        <v>3.352</v>
      </c>
      <c r="H144" s="103" t="n">
        <v>4.0224</v>
      </c>
      <c r="I144" s="103" t="n">
        <v>4.6928</v>
      </c>
      <c r="J144" s="103" t="n">
        <v>5.3632</v>
      </c>
      <c r="K144" s="103" t="n">
        <v>6.0154</v>
      </c>
      <c r="L144" s="103" t="n">
        <v>6.6676</v>
      </c>
      <c r="M144" s="103" t="n">
        <v>7.3198</v>
      </c>
      <c r="N144" s="103" t="n">
        <v>7.972</v>
      </c>
      <c r="O144" s="103" t="n">
        <v>8.6242</v>
      </c>
      <c r="P144" s="103" t="n">
        <v>9.36176</v>
      </c>
      <c r="Q144" s="103" t="n">
        <v>10.09932</v>
      </c>
      <c r="R144" s="103" t="n">
        <v>10.83688</v>
      </c>
      <c r="S144" s="103" t="n">
        <v>11.57444</v>
      </c>
      <c r="T144" s="103" t="n">
        <v>12.312</v>
      </c>
      <c r="U144" s="103" t="n">
        <v>13.08892</v>
      </c>
      <c r="V144" s="103" t="n">
        <v>13.86584</v>
      </c>
      <c r="W144" s="103" t="n">
        <v>14.64276</v>
      </c>
      <c r="X144" s="103" t="n">
        <v>15.41968</v>
      </c>
      <c r="Y144" s="103" t="n">
        <v>16.1966</v>
      </c>
      <c r="Z144" s="103" t="n">
        <v>17.8976</v>
      </c>
      <c r="AA144" s="103" t="n">
        <v>19.5986</v>
      </c>
      <c r="AB144" s="103" t="n">
        <v>21.2996</v>
      </c>
      <c r="AC144" s="103" t="n">
        <v>23.0006</v>
      </c>
      <c r="AD144" s="103" t="n">
        <v>24.7016</v>
      </c>
      <c r="AE144" s="103" t="n">
        <v>24.115658</v>
      </c>
      <c r="AF144" s="103" t="n">
        <v>23.529716</v>
      </c>
      <c r="AG144" s="103" t="n">
        <v>22.943772</v>
      </c>
      <c r="AH144" s="103" t="n">
        <v>22.357828</v>
      </c>
      <c r="AI144" s="103" t="n">
        <v>21.771884</v>
      </c>
      <c r="AJ144" s="103" t="n">
        <v>21.185944</v>
      </c>
      <c r="AK144" s="103" t="n">
        <v>20.6</v>
      </c>
      <c r="AL144" s="103" t="n">
        <v>18.436</v>
      </c>
      <c r="AM144" s="103" t="n">
        <v>16.272</v>
      </c>
      <c r="AN144" s="103" t="n">
        <v>14.108</v>
      </c>
      <c r="AO144" s="103" t="n">
        <v>11.944</v>
      </c>
      <c r="AP144" s="103" t="n">
        <v>9.78</v>
      </c>
      <c r="AQ144" s="103" t="n">
        <v>7.616</v>
      </c>
      <c r="AR144" s="103" t="n">
        <v>5.452</v>
      </c>
      <c r="AS144" s="103" t="n">
        <v>3.288</v>
      </c>
      <c r="AT144" s="103" t="n">
        <v>1.124</v>
      </c>
      <c r="AU144" s="103" t="n">
        <v>-1.04</v>
      </c>
      <c r="AV144" s="103" t="n">
        <v>-3.204</v>
      </c>
      <c r="AW144" s="103" t="n">
        <v>-5.368</v>
      </c>
      <c r="AX144" s="103" t="n">
        <v>-7.532</v>
      </c>
      <c r="AY144" s="103" t="n">
        <v>-9.696</v>
      </c>
      <c r="AZ144" s="103" t="n">
        <v>-11.86</v>
      </c>
      <c r="BA144" s="103" t="n">
        <v>17.8976</v>
      </c>
      <c r="BB144" s="103" t="n">
        <v>19.5986</v>
      </c>
      <c r="BC144" s="103" t="n">
        <v>21.2996</v>
      </c>
      <c r="BD144" s="103" t="n">
        <v>23.0006</v>
      </c>
      <c r="BE144" s="103" t="n">
        <v>24.7016</v>
      </c>
      <c r="BF144" s="103" t="n">
        <v>24.115658</v>
      </c>
      <c r="BG144" s="103" t="n">
        <v>23.529716</v>
      </c>
      <c r="BH144" s="103" t="n">
        <v>22.943772</v>
      </c>
      <c r="BI144" s="103" t="n">
        <v>22.357828</v>
      </c>
      <c r="BJ144" s="103" t="n">
        <v>21.771884</v>
      </c>
      <c r="BK144" s="103" t="n">
        <v>21.185944</v>
      </c>
      <c r="BL144" s="103" t="n">
        <v>20.6</v>
      </c>
      <c r="BM144" s="103" t="n">
        <v>18.436</v>
      </c>
      <c r="BN144" s="103" t="n">
        <v>16.272</v>
      </c>
      <c r="BO144" s="103" t="n">
        <v>14.108</v>
      </c>
      <c r="BP144" s="103" t="n">
        <v>11.944</v>
      </c>
      <c r="BQ144" s="103" t="n">
        <v>9.78</v>
      </c>
    </row>
    <row r="145" customFormat="false" ht="12.8" hidden="false" customHeight="false" outlineLevel="0" collapsed="false">
      <c r="A145" s="102" t="n">
        <v>178</v>
      </c>
      <c r="B145" s="103" t="n">
        <v>0</v>
      </c>
      <c r="C145" s="103" t="n">
        <v>0.6636</v>
      </c>
      <c r="D145" s="103" t="n">
        <v>1.3272</v>
      </c>
      <c r="E145" s="103" t="n">
        <v>1.9908</v>
      </c>
      <c r="F145" s="103" t="n">
        <v>2.6544</v>
      </c>
      <c r="G145" s="103" t="n">
        <v>3.318</v>
      </c>
      <c r="H145" s="103" t="n">
        <v>3.9816</v>
      </c>
      <c r="I145" s="103" t="n">
        <v>4.6452</v>
      </c>
      <c r="J145" s="103" t="n">
        <v>5.3088</v>
      </c>
      <c r="K145" s="103" t="n">
        <v>5.9438</v>
      </c>
      <c r="L145" s="103" t="n">
        <v>6.5788</v>
      </c>
      <c r="M145" s="103" t="n">
        <v>7.2138</v>
      </c>
      <c r="N145" s="103" t="n">
        <v>7.8488</v>
      </c>
      <c r="O145" s="103" t="n">
        <v>8.4838</v>
      </c>
      <c r="P145" s="103" t="n">
        <v>9.19544</v>
      </c>
      <c r="Q145" s="103" t="n">
        <v>9.90708</v>
      </c>
      <c r="R145" s="103" t="n">
        <v>10.61872</v>
      </c>
      <c r="S145" s="103" t="n">
        <v>11.33036</v>
      </c>
      <c r="T145" s="103" t="n">
        <v>12.042</v>
      </c>
      <c r="U145" s="103" t="n">
        <v>12.80668</v>
      </c>
      <c r="V145" s="103" t="n">
        <v>13.57136</v>
      </c>
      <c r="W145" s="103" t="n">
        <v>14.33604</v>
      </c>
      <c r="X145" s="103" t="n">
        <v>15.10072</v>
      </c>
      <c r="Y145" s="103" t="n">
        <v>15.8654</v>
      </c>
      <c r="Z145" s="103" t="n">
        <v>17.5856</v>
      </c>
      <c r="AA145" s="103" t="n">
        <v>19.3058</v>
      </c>
      <c r="AB145" s="103" t="n">
        <v>21.026</v>
      </c>
      <c r="AC145" s="103" t="n">
        <v>22.7462</v>
      </c>
      <c r="AD145" s="103" t="n">
        <v>24.4664</v>
      </c>
      <c r="AE145" s="103" t="n">
        <v>23.885487</v>
      </c>
      <c r="AF145" s="103" t="n">
        <v>23.304574</v>
      </c>
      <c r="AG145" s="103" t="n">
        <v>22.723658</v>
      </c>
      <c r="AH145" s="103" t="n">
        <v>22.142742</v>
      </c>
      <c r="AI145" s="103" t="n">
        <v>21.561826</v>
      </c>
      <c r="AJ145" s="103" t="n">
        <v>20.980916</v>
      </c>
      <c r="AK145" s="103" t="n">
        <v>20.4</v>
      </c>
      <c r="AL145" s="103" t="n">
        <v>18.284</v>
      </c>
      <c r="AM145" s="103" t="n">
        <v>16.168</v>
      </c>
      <c r="AN145" s="103" t="n">
        <v>14.052</v>
      </c>
      <c r="AO145" s="103" t="n">
        <v>11.936</v>
      </c>
      <c r="AP145" s="103" t="n">
        <v>9.82</v>
      </c>
      <c r="AQ145" s="103" t="n">
        <v>7.704</v>
      </c>
      <c r="AR145" s="103" t="n">
        <v>5.588</v>
      </c>
      <c r="AS145" s="103" t="n">
        <v>3.472</v>
      </c>
      <c r="AT145" s="103" t="n">
        <v>1.356</v>
      </c>
      <c r="AU145" s="103" t="n">
        <v>-0.759999999999998</v>
      </c>
      <c r="AV145" s="103" t="n">
        <v>-2.876</v>
      </c>
      <c r="AW145" s="103" t="n">
        <v>-4.992</v>
      </c>
      <c r="AX145" s="103" t="n">
        <v>-7.108</v>
      </c>
      <c r="AY145" s="103" t="n">
        <v>-9.224</v>
      </c>
      <c r="AZ145" s="103" t="n">
        <v>-11.34</v>
      </c>
      <c r="BA145" s="103" t="n">
        <v>17.5856</v>
      </c>
      <c r="BB145" s="103" t="n">
        <v>19.3058</v>
      </c>
      <c r="BC145" s="103" t="n">
        <v>21.026</v>
      </c>
      <c r="BD145" s="103" t="n">
        <v>22.7462</v>
      </c>
      <c r="BE145" s="103" t="n">
        <v>24.4664</v>
      </c>
      <c r="BF145" s="103" t="n">
        <v>23.885487</v>
      </c>
      <c r="BG145" s="103" t="n">
        <v>23.304574</v>
      </c>
      <c r="BH145" s="103" t="n">
        <v>22.723658</v>
      </c>
      <c r="BI145" s="103" t="n">
        <v>22.142742</v>
      </c>
      <c r="BJ145" s="103" t="n">
        <v>21.561826</v>
      </c>
      <c r="BK145" s="103" t="n">
        <v>20.980916</v>
      </c>
      <c r="BL145" s="103" t="n">
        <v>20.4</v>
      </c>
      <c r="BM145" s="103" t="n">
        <v>18.284</v>
      </c>
      <c r="BN145" s="103" t="n">
        <v>16.168</v>
      </c>
      <c r="BO145" s="103" t="n">
        <v>14.052</v>
      </c>
      <c r="BP145" s="103" t="n">
        <v>11.936</v>
      </c>
      <c r="BQ145" s="103" t="n">
        <v>9.82</v>
      </c>
    </row>
    <row r="146" customFormat="false" ht="12.8" hidden="false" customHeight="false" outlineLevel="0" collapsed="false">
      <c r="A146" s="102" t="n">
        <v>179</v>
      </c>
      <c r="B146" s="103" t="n">
        <v>0</v>
      </c>
      <c r="C146" s="103" t="n">
        <v>0.6568</v>
      </c>
      <c r="D146" s="103" t="n">
        <v>1.3136</v>
      </c>
      <c r="E146" s="103" t="n">
        <v>1.9704</v>
      </c>
      <c r="F146" s="103" t="n">
        <v>2.6272</v>
      </c>
      <c r="G146" s="103" t="n">
        <v>3.284</v>
      </c>
      <c r="H146" s="103" t="n">
        <v>3.9408</v>
      </c>
      <c r="I146" s="103" t="n">
        <v>4.5976</v>
      </c>
      <c r="J146" s="103" t="n">
        <v>5.2544</v>
      </c>
      <c r="K146" s="103" t="n">
        <v>5.8722</v>
      </c>
      <c r="L146" s="103" t="n">
        <v>6.49</v>
      </c>
      <c r="M146" s="103" t="n">
        <v>7.1078</v>
      </c>
      <c r="N146" s="103" t="n">
        <v>7.7256</v>
      </c>
      <c r="O146" s="103" t="n">
        <v>8.3434</v>
      </c>
      <c r="P146" s="103" t="n">
        <v>9.02912</v>
      </c>
      <c r="Q146" s="103" t="n">
        <v>9.71484</v>
      </c>
      <c r="R146" s="103" t="n">
        <v>10.40056</v>
      </c>
      <c r="S146" s="103" t="n">
        <v>11.08628</v>
      </c>
      <c r="T146" s="103" t="n">
        <v>11.772</v>
      </c>
      <c r="U146" s="103" t="n">
        <v>12.52444</v>
      </c>
      <c r="V146" s="103" t="n">
        <v>13.27688</v>
      </c>
      <c r="W146" s="103" t="n">
        <v>14.02932</v>
      </c>
      <c r="X146" s="103" t="n">
        <v>14.78176</v>
      </c>
      <c r="Y146" s="103" t="n">
        <v>15.5342</v>
      </c>
      <c r="Z146" s="103" t="n">
        <v>17.2736</v>
      </c>
      <c r="AA146" s="103" t="n">
        <v>19.013</v>
      </c>
      <c r="AB146" s="103" t="n">
        <v>20.7524</v>
      </c>
      <c r="AC146" s="103" t="n">
        <v>22.4918</v>
      </c>
      <c r="AD146" s="103" t="n">
        <v>24.2312</v>
      </c>
      <c r="AE146" s="103" t="n">
        <v>23.655316</v>
      </c>
      <c r="AF146" s="103" t="n">
        <v>23.079432</v>
      </c>
      <c r="AG146" s="103" t="n">
        <v>22.503544</v>
      </c>
      <c r="AH146" s="103" t="n">
        <v>21.927656</v>
      </c>
      <c r="AI146" s="103" t="n">
        <v>21.351768</v>
      </c>
      <c r="AJ146" s="103" t="n">
        <v>20.775888</v>
      </c>
      <c r="AK146" s="103" t="n">
        <v>20.2</v>
      </c>
      <c r="AL146" s="103" t="n">
        <v>18.132</v>
      </c>
      <c r="AM146" s="103" t="n">
        <v>16.064</v>
      </c>
      <c r="AN146" s="103" t="n">
        <v>13.996</v>
      </c>
      <c r="AO146" s="103" t="n">
        <v>11.928</v>
      </c>
      <c r="AP146" s="103" t="n">
        <v>9.86</v>
      </c>
      <c r="AQ146" s="103" t="n">
        <v>7.792</v>
      </c>
      <c r="AR146" s="103" t="n">
        <v>5.724</v>
      </c>
      <c r="AS146" s="103" t="n">
        <v>3.656</v>
      </c>
      <c r="AT146" s="103" t="n">
        <v>1.588</v>
      </c>
      <c r="AU146" s="103" t="n">
        <v>-0.48</v>
      </c>
      <c r="AV146" s="103" t="n">
        <v>-2.548</v>
      </c>
      <c r="AW146" s="103" t="n">
        <v>-4.616</v>
      </c>
      <c r="AX146" s="103" t="n">
        <v>-6.684</v>
      </c>
      <c r="AY146" s="103" t="n">
        <v>-8.752</v>
      </c>
      <c r="AZ146" s="103" t="n">
        <v>-10.82</v>
      </c>
      <c r="BA146" s="103" t="n">
        <v>17.2736</v>
      </c>
      <c r="BB146" s="103" t="n">
        <v>19.013</v>
      </c>
      <c r="BC146" s="103" t="n">
        <v>20.7524</v>
      </c>
      <c r="BD146" s="103" t="n">
        <v>22.4918</v>
      </c>
      <c r="BE146" s="103" t="n">
        <v>24.2312</v>
      </c>
      <c r="BF146" s="103" t="n">
        <v>23.655316</v>
      </c>
      <c r="BG146" s="103" t="n">
        <v>23.079432</v>
      </c>
      <c r="BH146" s="103" t="n">
        <v>22.503544</v>
      </c>
      <c r="BI146" s="103" t="n">
        <v>21.927656</v>
      </c>
      <c r="BJ146" s="103" t="n">
        <v>21.351768</v>
      </c>
      <c r="BK146" s="103" t="n">
        <v>20.775888</v>
      </c>
      <c r="BL146" s="103" t="n">
        <v>20.2</v>
      </c>
      <c r="BM146" s="103" t="n">
        <v>18.132</v>
      </c>
      <c r="BN146" s="103" t="n">
        <v>16.064</v>
      </c>
      <c r="BO146" s="103" t="n">
        <v>13.996</v>
      </c>
      <c r="BP146" s="103" t="n">
        <v>11.928</v>
      </c>
      <c r="BQ146" s="103" t="n">
        <v>9.86</v>
      </c>
    </row>
    <row r="147" customFormat="false" ht="12.8" hidden="false" customHeight="false" outlineLevel="0" collapsed="false">
      <c r="A147" s="102" t="n">
        <v>180</v>
      </c>
      <c r="B147" s="103" t="n">
        <v>0</v>
      </c>
      <c r="C147" s="103" t="n">
        <v>0.65</v>
      </c>
      <c r="D147" s="103" t="n">
        <v>1.3</v>
      </c>
      <c r="E147" s="103" t="n">
        <v>1.95</v>
      </c>
      <c r="F147" s="103" t="n">
        <v>2.6</v>
      </c>
      <c r="G147" s="103" t="n">
        <v>3.25</v>
      </c>
      <c r="H147" s="103" t="n">
        <v>3.9</v>
      </c>
      <c r="I147" s="103" t="n">
        <v>4.55</v>
      </c>
      <c r="J147" s="103" t="n">
        <v>5.2</v>
      </c>
      <c r="K147" s="103" t="n">
        <v>5.8006</v>
      </c>
      <c r="L147" s="103" t="n">
        <v>6.4012</v>
      </c>
      <c r="M147" s="103" t="n">
        <v>7.0018</v>
      </c>
      <c r="N147" s="103" t="n">
        <v>7.6024</v>
      </c>
      <c r="O147" s="103" t="n">
        <v>8.203</v>
      </c>
      <c r="P147" s="103" t="n">
        <v>8.8628</v>
      </c>
      <c r="Q147" s="103" t="n">
        <v>9.5226</v>
      </c>
      <c r="R147" s="103" t="n">
        <v>10.1824</v>
      </c>
      <c r="S147" s="103" t="n">
        <v>10.8422</v>
      </c>
      <c r="T147" s="103" t="n">
        <v>11.502</v>
      </c>
      <c r="U147" s="103" t="n">
        <v>12.2422</v>
      </c>
      <c r="V147" s="103" t="n">
        <v>12.9824</v>
      </c>
      <c r="W147" s="103" t="n">
        <v>13.7226</v>
      </c>
      <c r="X147" s="103" t="n">
        <v>14.4628</v>
      </c>
      <c r="Y147" s="103" t="n">
        <v>15.203</v>
      </c>
      <c r="Z147" s="103" t="n">
        <v>16.9616</v>
      </c>
      <c r="AA147" s="103" t="n">
        <v>18.7202</v>
      </c>
      <c r="AB147" s="103" t="n">
        <v>20.4788</v>
      </c>
      <c r="AC147" s="103" t="n">
        <v>22.2374</v>
      </c>
      <c r="AD147" s="103" t="n">
        <v>23.996</v>
      </c>
      <c r="AE147" s="103" t="n">
        <v>23.425145</v>
      </c>
      <c r="AF147" s="103" t="n">
        <v>22.85429</v>
      </c>
      <c r="AG147" s="103" t="n">
        <v>22.28343</v>
      </c>
      <c r="AH147" s="103" t="n">
        <v>21.71257</v>
      </c>
      <c r="AI147" s="103" t="n">
        <v>21.14171</v>
      </c>
      <c r="AJ147" s="103" t="n">
        <v>20.57086</v>
      </c>
      <c r="AK147" s="103" t="n">
        <v>20</v>
      </c>
      <c r="AL147" s="103" t="n">
        <v>17.98</v>
      </c>
      <c r="AM147" s="103" t="n">
        <v>15.96</v>
      </c>
      <c r="AN147" s="103" t="n">
        <v>13.94</v>
      </c>
      <c r="AO147" s="103" t="n">
        <v>11.92</v>
      </c>
      <c r="AP147" s="103" t="n">
        <v>9.9</v>
      </c>
      <c r="AQ147" s="103" t="n">
        <v>7.88</v>
      </c>
      <c r="AR147" s="103" t="n">
        <v>5.86</v>
      </c>
      <c r="AS147" s="103" t="n">
        <v>3.84</v>
      </c>
      <c r="AT147" s="103" t="n">
        <v>1.82</v>
      </c>
      <c r="AU147" s="103" t="n">
        <v>-0.199999999999999</v>
      </c>
      <c r="AV147" s="103" t="n">
        <v>-2.22</v>
      </c>
      <c r="AW147" s="103" t="n">
        <v>-4.24</v>
      </c>
      <c r="AX147" s="103" t="n">
        <v>-6.26</v>
      </c>
      <c r="AY147" s="103" t="n">
        <v>-8.28</v>
      </c>
      <c r="AZ147" s="103" t="n">
        <v>-10.3</v>
      </c>
      <c r="BA147" s="103" t="n">
        <v>16.9616</v>
      </c>
      <c r="BB147" s="103" t="n">
        <v>18.7202</v>
      </c>
      <c r="BC147" s="103" t="n">
        <v>20.4788</v>
      </c>
      <c r="BD147" s="103" t="n">
        <v>22.2374</v>
      </c>
      <c r="BE147" s="103" t="n">
        <v>23.996</v>
      </c>
      <c r="BF147" s="103" t="n">
        <v>23.425145</v>
      </c>
      <c r="BG147" s="103" t="n">
        <v>22.85429</v>
      </c>
      <c r="BH147" s="103" t="n">
        <v>22.28343</v>
      </c>
      <c r="BI147" s="103" t="n">
        <v>21.71257</v>
      </c>
      <c r="BJ147" s="103" t="n">
        <v>21.14171</v>
      </c>
      <c r="BK147" s="103" t="n">
        <v>20.57086</v>
      </c>
      <c r="BL147" s="103" t="n">
        <v>20</v>
      </c>
      <c r="BM147" s="103" t="n">
        <v>17.98</v>
      </c>
      <c r="BN147" s="103" t="n">
        <v>15.96</v>
      </c>
      <c r="BO147" s="103" t="n">
        <v>13.94</v>
      </c>
      <c r="BP147" s="103" t="n">
        <v>11.92</v>
      </c>
      <c r="BQ147" s="103" t="n">
        <v>9.9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4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AC134" activePane="bottomRight" state="frozen"/>
      <selection pane="topLeft" activeCell="A1" activeCellId="0" sqref="A1"/>
      <selection pane="topRight" activeCell="AC1" activeCellId="0" sqref="AC1"/>
      <selection pane="bottomLeft" activeCell="A134" activeCellId="0" sqref="A134"/>
      <selection pane="bottomRight" activeCell="AC2" activeCellId="0" sqref="AC2"/>
    </sheetView>
  </sheetViews>
  <sheetFormatPr defaultRowHeight="12.8"/>
  <cols>
    <col collapsed="false" hidden="false" max="1" min="1" style="102" width="10.8010204081633"/>
    <col collapsed="false" hidden="false" max="1025" min="2" style="103" width="10.8010204081633"/>
  </cols>
  <sheetData>
    <row r="1" s="102" customFormat="true" ht="12.8" hidden="false" customHeight="false" outlineLevel="0" collapsed="false">
      <c r="A1" s="102" t="s">
        <v>64</v>
      </c>
      <c r="B1" s="102" t="n">
        <v>0</v>
      </c>
      <c r="C1" s="102" t="n">
        <v>1</v>
      </c>
      <c r="D1" s="102" t="n">
        <v>2</v>
      </c>
      <c r="E1" s="102" t="n">
        <v>3</v>
      </c>
      <c r="F1" s="102" t="n">
        <v>4</v>
      </c>
      <c r="G1" s="102" t="n">
        <v>5</v>
      </c>
      <c r="H1" s="102" t="n">
        <v>6</v>
      </c>
      <c r="I1" s="102" t="n">
        <v>7</v>
      </c>
      <c r="J1" s="102" t="n">
        <v>8</v>
      </c>
      <c r="K1" s="102" t="n">
        <v>9</v>
      </c>
      <c r="L1" s="102" t="n">
        <v>10</v>
      </c>
      <c r="M1" s="102" t="n">
        <v>11</v>
      </c>
      <c r="N1" s="102" t="n">
        <v>12</v>
      </c>
      <c r="O1" s="102" t="n">
        <v>13</v>
      </c>
      <c r="P1" s="102" t="n">
        <v>14</v>
      </c>
      <c r="Q1" s="102" t="n">
        <v>15</v>
      </c>
      <c r="R1" s="102" t="n">
        <v>16</v>
      </c>
      <c r="S1" s="102" t="n">
        <v>17</v>
      </c>
      <c r="T1" s="102" t="n">
        <v>18</v>
      </c>
      <c r="U1" s="102" t="n">
        <v>19</v>
      </c>
      <c r="V1" s="102" t="n">
        <v>20</v>
      </c>
      <c r="W1" s="102" t="n">
        <v>21</v>
      </c>
      <c r="X1" s="102" t="n">
        <v>22</v>
      </c>
      <c r="Y1" s="102" t="n">
        <v>23</v>
      </c>
      <c r="Z1" s="102" t="n">
        <v>24</v>
      </c>
      <c r="AA1" s="102" t="n">
        <v>25</v>
      </c>
      <c r="AB1" s="102" t="n">
        <v>26</v>
      </c>
      <c r="AC1" s="102" t="n">
        <v>27</v>
      </c>
      <c r="AD1" s="102" t="n">
        <v>28</v>
      </c>
      <c r="AE1" s="102" t="n">
        <v>29</v>
      </c>
      <c r="AF1" s="102" t="n">
        <v>30</v>
      </c>
      <c r="AG1" s="102" t="n">
        <v>31</v>
      </c>
      <c r="AH1" s="102" t="n">
        <v>32</v>
      </c>
      <c r="AI1" s="102" t="n">
        <v>33</v>
      </c>
      <c r="AJ1" s="102" t="n">
        <v>34</v>
      </c>
      <c r="AK1" s="102" t="n">
        <v>35</v>
      </c>
      <c r="AL1" s="102" t="n">
        <v>36</v>
      </c>
      <c r="AM1" s="102" t="n">
        <v>37</v>
      </c>
      <c r="AN1" s="102" t="n">
        <v>38</v>
      </c>
      <c r="AO1" s="102" t="n">
        <v>39</v>
      </c>
      <c r="AP1" s="102" t="n">
        <v>40</v>
      </c>
    </row>
    <row r="2" customFormat="false" ht="12.8" hidden="false" customHeight="false" outlineLevel="0" collapsed="false">
      <c r="A2" s="102" t="n">
        <v>35</v>
      </c>
      <c r="B2" s="103" t="n">
        <v>0</v>
      </c>
      <c r="C2" s="103" t="n">
        <v>0.68305</v>
      </c>
      <c r="D2" s="103" t="n">
        <v>1.3661</v>
      </c>
      <c r="E2" s="103" t="n">
        <v>2.04915</v>
      </c>
      <c r="F2" s="103" t="n">
        <v>2.7322</v>
      </c>
      <c r="G2" s="103" t="n">
        <v>3.41525</v>
      </c>
      <c r="H2" s="103" t="n">
        <v>4.0983</v>
      </c>
      <c r="I2" s="103" t="n">
        <v>4.78135</v>
      </c>
      <c r="J2" s="103" t="n">
        <v>5.4644</v>
      </c>
      <c r="K2" s="103" t="n">
        <v>6.03877</v>
      </c>
      <c r="L2" s="103" t="n">
        <v>6.61314</v>
      </c>
      <c r="M2" s="103" t="n">
        <v>7.18751</v>
      </c>
      <c r="N2" s="103" t="n">
        <v>7.76188</v>
      </c>
      <c r="O2" s="103" t="n">
        <v>8.33625</v>
      </c>
      <c r="P2" s="103" t="n">
        <v>8.4987</v>
      </c>
      <c r="Q2" s="103" t="n">
        <v>8.66115</v>
      </c>
      <c r="R2" s="103" t="n">
        <v>8.8236</v>
      </c>
      <c r="S2" s="103" t="n">
        <v>8.98605</v>
      </c>
      <c r="T2" s="103" t="n">
        <v>9.1485</v>
      </c>
      <c r="U2" s="103" t="n">
        <v>9.18536</v>
      </c>
      <c r="V2" s="103" t="n">
        <v>9.22222</v>
      </c>
      <c r="W2" s="103" t="n">
        <v>9.49848</v>
      </c>
      <c r="X2" s="103" t="n">
        <v>9.77474</v>
      </c>
      <c r="Y2" s="103" t="n">
        <v>10.051</v>
      </c>
      <c r="Z2" s="103" t="n">
        <v>10.10496</v>
      </c>
      <c r="AA2" s="103" t="n">
        <v>10.15892</v>
      </c>
      <c r="AB2" s="103" t="n">
        <v>10.21288</v>
      </c>
    </row>
    <row r="3" customFormat="false" ht="12.8" hidden="false" customHeight="false" outlineLevel="0" collapsed="false">
      <c r="A3" s="102" t="n">
        <v>36</v>
      </c>
      <c r="B3" s="103" t="n">
        <v>0</v>
      </c>
      <c r="C3" s="103" t="n">
        <v>0.70091</v>
      </c>
      <c r="D3" s="103" t="n">
        <v>1.40182</v>
      </c>
      <c r="E3" s="103" t="n">
        <v>2.10273</v>
      </c>
      <c r="F3" s="103" t="n">
        <v>2.80364</v>
      </c>
      <c r="G3" s="103" t="n">
        <v>3.50455</v>
      </c>
      <c r="H3" s="103" t="n">
        <v>4.20546</v>
      </c>
      <c r="I3" s="103" t="n">
        <v>4.90637</v>
      </c>
      <c r="J3" s="103" t="n">
        <v>5.60728</v>
      </c>
      <c r="K3" s="103" t="n">
        <v>6.202474</v>
      </c>
      <c r="L3" s="103" t="n">
        <v>6.797668</v>
      </c>
      <c r="M3" s="103" t="n">
        <v>7.392862</v>
      </c>
      <c r="N3" s="103" t="n">
        <v>7.988056</v>
      </c>
      <c r="O3" s="103" t="n">
        <v>8.58325</v>
      </c>
      <c r="P3" s="103" t="n">
        <v>8.748284</v>
      </c>
      <c r="Q3" s="103" t="n">
        <v>8.913318</v>
      </c>
      <c r="R3" s="103" t="n">
        <v>9.078352</v>
      </c>
      <c r="S3" s="103" t="n">
        <v>9.243386</v>
      </c>
      <c r="T3" s="103" t="n">
        <v>9.40842</v>
      </c>
      <c r="U3" s="103" t="n">
        <v>9.447484</v>
      </c>
      <c r="V3" s="103" t="n">
        <v>9.486548</v>
      </c>
      <c r="W3" s="103" t="n">
        <v>9.765012</v>
      </c>
      <c r="X3" s="103" t="n">
        <v>10.043476</v>
      </c>
      <c r="Y3" s="103" t="n">
        <v>10.32194</v>
      </c>
      <c r="Z3" s="103" t="n">
        <v>10.402576</v>
      </c>
      <c r="AA3" s="103" t="n">
        <v>10.483212</v>
      </c>
      <c r="AB3" s="103" t="n">
        <v>10.563848</v>
      </c>
    </row>
    <row r="4" customFormat="false" ht="12.8" hidden="false" customHeight="false" outlineLevel="0" collapsed="false">
      <c r="A4" s="102" t="n">
        <v>37</v>
      </c>
      <c r="B4" s="103" t="n">
        <v>0</v>
      </c>
      <c r="C4" s="103" t="n">
        <v>0.71877</v>
      </c>
      <c r="D4" s="103" t="n">
        <v>1.43754</v>
      </c>
      <c r="E4" s="103" t="n">
        <v>2.15631</v>
      </c>
      <c r="F4" s="103" t="n">
        <v>2.87508</v>
      </c>
      <c r="G4" s="103" t="n">
        <v>3.59385</v>
      </c>
      <c r="H4" s="103" t="n">
        <v>4.31262</v>
      </c>
      <c r="I4" s="103" t="n">
        <v>5.03139</v>
      </c>
      <c r="J4" s="103" t="n">
        <v>5.75016</v>
      </c>
      <c r="K4" s="103" t="n">
        <v>6.366178</v>
      </c>
      <c r="L4" s="103" t="n">
        <v>6.982196</v>
      </c>
      <c r="M4" s="103" t="n">
        <v>7.598214</v>
      </c>
      <c r="N4" s="103" t="n">
        <v>8.214232</v>
      </c>
      <c r="O4" s="103" t="n">
        <v>8.83025</v>
      </c>
      <c r="P4" s="103" t="n">
        <v>8.997868</v>
      </c>
      <c r="Q4" s="103" t="n">
        <v>9.165486</v>
      </c>
      <c r="R4" s="103" t="n">
        <v>9.333104</v>
      </c>
      <c r="S4" s="103" t="n">
        <v>9.500722</v>
      </c>
      <c r="T4" s="103" t="n">
        <v>9.66834</v>
      </c>
      <c r="U4" s="103" t="n">
        <v>9.709608</v>
      </c>
      <c r="V4" s="103" t="n">
        <v>9.750876</v>
      </c>
      <c r="W4" s="103" t="n">
        <v>10.031544</v>
      </c>
      <c r="X4" s="103" t="n">
        <v>10.312212</v>
      </c>
      <c r="Y4" s="103" t="n">
        <v>10.59288</v>
      </c>
      <c r="Z4" s="103" t="n">
        <v>10.700192</v>
      </c>
      <c r="AA4" s="103" t="n">
        <v>10.807504</v>
      </c>
      <c r="AB4" s="103" t="n">
        <v>10.914816</v>
      </c>
    </row>
    <row r="5" customFormat="false" ht="12.8" hidden="false" customHeight="false" outlineLevel="0" collapsed="false">
      <c r="A5" s="102" t="n">
        <v>38</v>
      </c>
      <c r="B5" s="103" t="n">
        <v>0</v>
      </c>
      <c r="C5" s="103" t="n">
        <v>0.73663</v>
      </c>
      <c r="D5" s="103" t="n">
        <v>1.47326</v>
      </c>
      <c r="E5" s="103" t="n">
        <v>2.20989</v>
      </c>
      <c r="F5" s="103" t="n">
        <v>2.94652</v>
      </c>
      <c r="G5" s="103" t="n">
        <v>3.68315</v>
      </c>
      <c r="H5" s="103" t="n">
        <v>4.41978</v>
      </c>
      <c r="I5" s="103" t="n">
        <v>5.15641</v>
      </c>
      <c r="J5" s="103" t="n">
        <v>5.89304</v>
      </c>
      <c r="K5" s="103" t="n">
        <v>6.529882</v>
      </c>
      <c r="L5" s="103" t="n">
        <v>7.166724</v>
      </c>
      <c r="M5" s="103" t="n">
        <v>7.803566</v>
      </c>
      <c r="N5" s="103" t="n">
        <v>8.440408</v>
      </c>
      <c r="O5" s="103" t="n">
        <v>9.07725</v>
      </c>
      <c r="P5" s="103" t="n">
        <v>9.247452</v>
      </c>
      <c r="Q5" s="103" t="n">
        <v>9.417654</v>
      </c>
      <c r="R5" s="103" t="n">
        <v>9.587856</v>
      </c>
      <c r="S5" s="103" t="n">
        <v>9.758058</v>
      </c>
      <c r="T5" s="103" t="n">
        <v>9.92826</v>
      </c>
      <c r="U5" s="103" t="n">
        <v>9.971732</v>
      </c>
      <c r="V5" s="103" t="n">
        <v>10.015204</v>
      </c>
      <c r="W5" s="103" t="n">
        <v>10.298076</v>
      </c>
      <c r="X5" s="103" t="n">
        <v>10.580948</v>
      </c>
      <c r="Y5" s="103" t="n">
        <v>10.86382</v>
      </c>
      <c r="Z5" s="103" t="n">
        <v>10.997808</v>
      </c>
      <c r="AA5" s="103" t="n">
        <v>11.131796</v>
      </c>
      <c r="AB5" s="103" t="n">
        <v>11.265784</v>
      </c>
    </row>
    <row r="6" customFormat="false" ht="12.8" hidden="false" customHeight="false" outlineLevel="0" collapsed="false">
      <c r="A6" s="102" t="n">
        <v>39</v>
      </c>
      <c r="B6" s="103" t="n">
        <v>0</v>
      </c>
      <c r="C6" s="103" t="n">
        <v>0.75449</v>
      </c>
      <c r="D6" s="103" t="n">
        <v>1.50898</v>
      </c>
      <c r="E6" s="103" t="n">
        <v>2.26347</v>
      </c>
      <c r="F6" s="103" t="n">
        <v>3.01796</v>
      </c>
      <c r="G6" s="103" t="n">
        <v>3.77245</v>
      </c>
      <c r="H6" s="103" t="n">
        <v>4.52694</v>
      </c>
      <c r="I6" s="103" t="n">
        <v>5.28143</v>
      </c>
      <c r="J6" s="103" t="n">
        <v>6.03592</v>
      </c>
      <c r="K6" s="103" t="n">
        <v>6.693586</v>
      </c>
      <c r="L6" s="103" t="n">
        <v>7.351252</v>
      </c>
      <c r="M6" s="103" t="n">
        <v>8.008918</v>
      </c>
      <c r="N6" s="103" t="n">
        <v>8.666584</v>
      </c>
      <c r="O6" s="103" t="n">
        <v>9.32425</v>
      </c>
      <c r="P6" s="103" t="n">
        <v>9.497036</v>
      </c>
      <c r="Q6" s="103" t="n">
        <v>9.669822</v>
      </c>
      <c r="R6" s="103" t="n">
        <v>9.842608</v>
      </c>
      <c r="S6" s="103" t="n">
        <v>10.015394</v>
      </c>
      <c r="T6" s="103" t="n">
        <v>10.18818</v>
      </c>
      <c r="U6" s="103" t="n">
        <v>10.233856</v>
      </c>
      <c r="V6" s="103" t="n">
        <v>10.279532</v>
      </c>
      <c r="W6" s="103" t="n">
        <v>10.564608</v>
      </c>
      <c r="X6" s="103" t="n">
        <v>10.849684</v>
      </c>
      <c r="Y6" s="103" t="n">
        <v>11.13476</v>
      </c>
      <c r="Z6" s="103" t="n">
        <v>11.295424</v>
      </c>
      <c r="AA6" s="103" t="n">
        <v>11.456088</v>
      </c>
      <c r="AB6" s="103" t="n">
        <v>11.616752</v>
      </c>
    </row>
    <row r="7" customFormat="false" ht="12.8" hidden="false" customHeight="false" outlineLevel="0" collapsed="false">
      <c r="A7" s="102" t="n">
        <v>40</v>
      </c>
      <c r="B7" s="103" t="n">
        <v>0</v>
      </c>
      <c r="C7" s="103" t="n">
        <v>0.77235</v>
      </c>
      <c r="D7" s="103" t="n">
        <v>1.5447</v>
      </c>
      <c r="E7" s="103" t="n">
        <v>2.31705</v>
      </c>
      <c r="F7" s="103" t="n">
        <v>3.0894</v>
      </c>
      <c r="G7" s="103" t="n">
        <v>3.86175</v>
      </c>
      <c r="H7" s="103" t="n">
        <v>4.6341</v>
      </c>
      <c r="I7" s="103" t="n">
        <v>5.40645</v>
      </c>
      <c r="J7" s="103" t="n">
        <v>6.1788</v>
      </c>
      <c r="K7" s="103" t="n">
        <v>6.85729</v>
      </c>
      <c r="L7" s="103" t="n">
        <v>7.53578</v>
      </c>
      <c r="M7" s="103" t="n">
        <v>8.21427</v>
      </c>
      <c r="N7" s="103" t="n">
        <v>8.89276</v>
      </c>
      <c r="O7" s="103" t="n">
        <v>9.57125</v>
      </c>
      <c r="P7" s="103" t="n">
        <v>9.74662</v>
      </c>
      <c r="Q7" s="103" t="n">
        <v>9.92199</v>
      </c>
      <c r="R7" s="103" t="n">
        <v>10.09736</v>
      </c>
      <c r="S7" s="103" t="n">
        <v>10.27273</v>
      </c>
      <c r="T7" s="103" t="n">
        <v>10.4481</v>
      </c>
      <c r="U7" s="103" t="n">
        <v>10.49598</v>
      </c>
      <c r="V7" s="103" t="n">
        <v>10.54386</v>
      </c>
      <c r="W7" s="103" t="n">
        <v>10.83114</v>
      </c>
      <c r="X7" s="103" t="n">
        <v>11.11842</v>
      </c>
      <c r="Y7" s="103" t="n">
        <v>11.4057</v>
      </c>
      <c r="Z7" s="103" t="n">
        <v>11.59304</v>
      </c>
      <c r="AA7" s="103" t="n">
        <v>11.78038</v>
      </c>
      <c r="AB7" s="103" t="n">
        <v>11.96772</v>
      </c>
    </row>
    <row r="8" customFormat="false" ht="12.8" hidden="false" customHeight="false" outlineLevel="0" collapsed="false">
      <c r="A8" s="102" t="n">
        <v>41</v>
      </c>
      <c r="B8" s="103" t="n">
        <v>0</v>
      </c>
      <c r="C8" s="103" t="n">
        <v>0.79002</v>
      </c>
      <c r="D8" s="103" t="n">
        <v>1.58004</v>
      </c>
      <c r="E8" s="103" t="n">
        <v>2.37006</v>
      </c>
      <c r="F8" s="103" t="n">
        <v>3.16008</v>
      </c>
      <c r="G8" s="103" t="n">
        <v>3.9501</v>
      </c>
      <c r="H8" s="103" t="n">
        <v>4.74012</v>
      </c>
      <c r="I8" s="103" t="n">
        <v>5.53014</v>
      </c>
      <c r="J8" s="103" t="n">
        <v>6.32016</v>
      </c>
      <c r="K8" s="103" t="n">
        <v>7.017308</v>
      </c>
      <c r="L8" s="103" t="n">
        <v>7.714456</v>
      </c>
      <c r="M8" s="103" t="n">
        <v>8.411604</v>
      </c>
      <c r="N8" s="103" t="n">
        <v>9.108752</v>
      </c>
      <c r="O8" s="103" t="n">
        <v>9.8059</v>
      </c>
      <c r="P8" s="103" t="n">
        <v>9.987008</v>
      </c>
      <c r="Q8" s="103" t="n">
        <v>10.168116</v>
      </c>
      <c r="R8" s="103" t="n">
        <v>10.349224</v>
      </c>
      <c r="S8" s="103" t="n">
        <v>10.530332</v>
      </c>
      <c r="T8" s="103" t="n">
        <v>10.71144</v>
      </c>
      <c r="U8" s="103" t="n">
        <v>10.774824</v>
      </c>
      <c r="V8" s="103" t="n">
        <v>10.838208</v>
      </c>
      <c r="W8" s="103" t="n">
        <v>11.140992</v>
      </c>
      <c r="X8" s="103" t="n">
        <v>11.443776</v>
      </c>
      <c r="Y8" s="103" t="n">
        <v>11.74656</v>
      </c>
      <c r="Z8" s="103" t="n">
        <v>11.896584</v>
      </c>
      <c r="AA8" s="103" t="n">
        <v>12.046608</v>
      </c>
      <c r="AB8" s="103" t="n">
        <v>12.196632</v>
      </c>
    </row>
    <row r="9" customFormat="false" ht="12.8" hidden="false" customHeight="false" outlineLevel="0" collapsed="false">
      <c r="A9" s="102" t="n">
        <v>42</v>
      </c>
      <c r="B9" s="103" t="n">
        <v>0</v>
      </c>
      <c r="C9" s="103" t="n">
        <v>0.80769</v>
      </c>
      <c r="D9" s="103" t="n">
        <v>1.61538</v>
      </c>
      <c r="E9" s="103" t="n">
        <v>2.42307</v>
      </c>
      <c r="F9" s="103" t="n">
        <v>3.23076</v>
      </c>
      <c r="G9" s="103" t="n">
        <v>4.03845</v>
      </c>
      <c r="H9" s="103" t="n">
        <v>4.84614</v>
      </c>
      <c r="I9" s="103" t="n">
        <v>5.65383</v>
      </c>
      <c r="J9" s="103" t="n">
        <v>6.46152</v>
      </c>
      <c r="K9" s="103" t="n">
        <v>7.177326</v>
      </c>
      <c r="L9" s="103" t="n">
        <v>7.893132</v>
      </c>
      <c r="M9" s="103" t="n">
        <v>8.608938</v>
      </c>
      <c r="N9" s="103" t="n">
        <v>9.324744</v>
      </c>
      <c r="O9" s="103" t="n">
        <v>10.04055</v>
      </c>
      <c r="P9" s="103" t="n">
        <v>10.227396</v>
      </c>
      <c r="Q9" s="103" t="n">
        <v>10.414242</v>
      </c>
      <c r="R9" s="103" t="n">
        <v>10.601088</v>
      </c>
      <c r="S9" s="103" t="n">
        <v>10.787934</v>
      </c>
      <c r="T9" s="103" t="n">
        <v>10.97478</v>
      </c>
      <c r="U9" s="103" t="n">
        <v>11.053668</v>
      </c>
      <c r="V9" s="103" t="n">
        <v>11.132556</v>
      </c>
      <c r="W9" s="103" t="n">
        <v>11.450844</v>
      </c>
      <c r="X9" s="103" t="n">
        <v>11.769132</v>
      </c>
      <c r="Y9" s="103" t="n">
        <v>12.08742</v>
      </c>
      <c r="Z9" s="103" t="n">
        <v>12.200128</v>
      </c>
      <c r="AA9" s="103" t="n">
        <v>12.312836</v>
      </c>
      <c r="AB9" s="103" t="n">
        <v>12.425544</v>
      </c>
    </row>
    <row r="10" customFormat="false" ht="12.8" hidden="false" customHeight="false" outlineLevel="0" collapsed="false">
      <c r="A10" s="102" t="n">
        <v>43</v>
      </c>
      <c r="B10" s="103" t="n">
        <v>0</v>
      </c>
      <c r="C10" s="103" t="n">
        <v>0.82536</v>
      </c>
      <c r="D10" s="103" t="n">
        <v>1.65072</v>
      </c>
      <c r="E10" s="103" t="n">
        <v>2.47608</v>
      </c>
      <c r="F10" s="103" t="n">
        <v>3.30144</v>
      </c>
      <c r="G10" s="103" t="n">
        <v>4.1268</v>
      </c>
      <c r="H10" s="103" t="n">
        <v>4.95216</v>
      </c>
      <c r="I10" s="103" t="n">
        <v>5.77752</v>
      </c>
      <c r="J10" s="103" t="n">
        <v>6.60288</v>
      </c>
      <c r="K10" s="103" t="n">
        <v>7.337344</v>
      </c>
      <c r="L10" s="103" t="n">
        <v>8.071808</v>
      </c>
      <c r="M10" s="103" t="n">
        <v>8.806272</v>
      </c>
      <c r="N10" s="103" t="n">
        <v>9.540736</v>
      </c>
      <c r="O10" s="103" t="n">
        <v>10.2752</v>
      </c>
      <c r="P10" s="103" t="n">
        <v>10.467784</v>
      </c>
      <c r="Q10" s="103" t="n">
        <v>10.660368</v>
      </c>
      <c r="R10" s="103" t="n">
        <v>10.852952</v>
      </c>
      <c r="S10" s="103" t="n">
        <v>11.045536</v>
      </c>
      <c r="T10" s="103" t="n">
        <v>11.23812</v>
      </c>
      <c r="U10" s="103" t="n">
        <v>11.332512</v>
      </c>
      <c r="V10" s="103" t="n">
        <v>11.426904</v>
      </c>
      <c r="W10" s="103" t="n">
        <v>11.760696</v>
      </c>
      <c r="X10" s="103" t="n">
        <v>12.094488</v>
      </c>
      <c r="Y10" s="103" t="n">
        <v>12.42828</v>
      </c>
      <c r="Z10" s="103" t="n">
        <v>12.503672</v>
      </c>
      <c r="AA10" s="103" t="n">
        <v>12.579064</v>
      </c>
      <c r="AB10" s="103" t="n">
        <v>12.654456</v>
      </c>
    </row>
    <row r="11" customFormat="false" ht="12.8" hidden="false" customHeight="false" outlineLevel="0" collapsed="false">
      <c r="A11" s="102" t="n">
        <v>44</v>
      </c>
      <c r="B11" s="103" t="n">
        <v>0</v>
      </c>
      <c r="C11" s="103" t="n">
        <v>0.84303</v>
      </c>
      <c r="D11" s="103" t="n">
        <v>1.68606</v>
      </c>
      <c r="E11" s="103" t="n">
        <v>2.52909</v>
      </c>
      <c r="F11" s="103" t="n">
        <v>3.37212</v>
      </c>
      <c r="G11" s="103" t="n">
        <v>4.21515</v>
      </c>
      <c r="H11" s="103" t="n">
        <v>5.05818</v>
      </c>
      <c r="I11" s="103" t="n">
        <v>5.90121</v>
      </c>
      <c r="J11" s="103" t="n">
        <v>6.74424</v>
      </c>
      <c r="K11" s="103" t="n">
        <v>7.497362</v>
      </c>
      <c r="L11" s="103" t="n">
        <v>8.250484</v>
      </c>
      <c r="M11" s="103" t="n">
        <v>9.003606</v>
      </c>
      <c r="N11" s="103" t="n">
        <v>9.756728</v>
      </c>
      <c r="O11" s="103" t="n">
        <v>10.50985</v>
      </c>
      <c r="P11" s="103" t="n">
        <v>10.708172</v>
      </c>
      <c r="Q11" s="103" t="n">
        <v>10.906494</v>
      </c>
      <c r="R11" s="103" t="n">
        <v>11.104816</v>
      </c>
      <c r="S11" s="103" t="n">
        <v>11.303138</v>
      </c>
      <c r="T11" s="103" t="n">
        <v>11.50146</v>
      </c>
      <c r="U11" s="103" t="n">
        <v>11.611356</v>
      </c>
      <c r="V11" s="103" t="n">
        <v>11.721252</v>
      </c>
      <c r="W11" s="103" t="n">
        <v>12.070548</v>
      </c>
      <c r="X11" s="103" t="n">
        <v>12.419844</v>
      </c>
      <c r="Y11" s="103" t="n">
        <v>12.76914</v>
      </c>
      <c r="Z11" s="103" t="n">
        <v>12.807216</v>
      </c>
      <c r="AA11" s="103" t="n">
        <v>12.845292</v>
      </c>
      <c r="AB11" s="103" t="n">
        <v>12.883368</v>
      </c>
    </row>
    <row r="12" customFormat="false" ht="12.8" hidden="false" customHeight="false" outlineLevel="0" collapsed="false">
      <c r="A12" s="102" t="n">
        <v>45</v>
      </c>
      <c r="B12" s="103" t="n">
        <v>0</v>
      </c>
      <c r="C12" s="103" t="n">
        <v>0.8607</v>
      </c>
      <c r="D12" s="103" t="n">
        <v>1.7214</v>
      </c>
      <c r="E12" s="103" t="n">
        <v>2.5821</v>
      </c>
      <c r="F12" s="103" t="n">
        <v>3.4428</v>
      </c>
      <c r="G12" s="103" t="n">
        <v>4.3035</v>
      </c>
      <c r="H12" s="103" t="n">
        <v>5.1642</v>
      </c>
      <c r="I12" s="103" t="n">
        <v>6.0249</v>
      </c>
      <c r="J12" s="103" t="n">
        <v>6.8856</v>
      </c>
      <c r="K12" s="103" t="n">
        <v>7.65738</v>
      </c>
      <c r="L12" s="103" t="n">
        <v>8.42916</v>
      </c>
      <c r="M12" s="103" t="n">
        <v>9.20094</v>
      </c>
      <c r="N12" s="103" t="n">
        <v>9.97272</v>
      </c>
      <c r="O12" s="103" t="n">
        <v>10.7445</v>
      </c>
      <c r="P12" s="103" t="n">
        <v>10.94856</v>
      </c>
      <c r="Q12" s="103" t="n">
        <v>11.15262</v>
      </c>
      <c r="R12" s="103" t="n">
        <v>11.35668</v>
      </c>
      <c r="S12" s="103" t="n">
        <v>11.56074</v>
      </c>
      <c r="T12" s="103" t="n">
        <v>11.7648</v>
      </c>
      <c r="U12" s="103" t="n">
        <v>11.8902</v>
      </c>
      <c r="V12" s="103" t="n">
        <v>12.0156</v>
      </c>
      <c r="W12" s="103" t="n">
        <v>12.3804</v>
      </c>
      <c r="X12" s="103" t="n">
        <v>12.7452</v>
      </c>
      <c r="Y12" s="103" t="n">
        <v>13.11</v>
      </c>
      <c r="Z12" s="103" t="n">
        <v>13.11076</v>
      </c>
      <c r="AA12" s="103" t="n">
        <v>13.11152</v>
      </c>
      <c r="AB12" s="103" t="n">
        <v>13.11228</v>
      </c>
    </row>
    <row r="13" customFormat="false" ht="12.8" hidden="false" customHeight="false" outlineLevel="0" collapsed="false">
      <c r="A13" s="102" t="n">
        <v>46</v>
      </c>
      <c r="B13" s="103" t="n">
        <v>0</v>
      </c>
      <c r="C13" s="103" t="n">
        <v>0.87856</v>
      </c>
      <c r="D13" s="103" t="n">
        <v>1.75712</v>
      </c>
      <c r="E13" s="103" t="n">
        <v>2.63568</v>
      </c>
      <c r="F13" s="103" t="n">
        <v>3.51424</v>
      </c>
      <c r="G13" s="103" t="n">
        <v>4.3928</v>
      </c>
      <c r="H13" s="103" t="n">
        <v>5.27136</v>
      </c>
      <c r="I13" s="103" t="n">
        <v>6.14992</v>
      </c>
      <c r="J13" s="103" t="n">
        <v>7.02848</v>
      </c>
      <c r="K13" s="103" t="n">
        <v>7.802312</v>
      </c>
      <c r="L13" s="103" t="n">
        <v>8.576144</v>
      </c>
      <c r="M13" s="103" t="n">
        <v>9.349976</v>
      </c>
      <c r="N13" s="103" t="n">
        <v>10.123808</v>
      </c>
      <c r="O13" s="103" t="n">
        <v>10.89764</v>
      </c>
      <c r="P13" s="103" t="n">
        <v>11.11348</v>
      </c>
      <c r="Q13" s="103" t="n">
        <v>11.32932</v>
      </c>
      <c r="R13" s="103" t="n">
        <v>11.54516</v>
      </c>
      <c r="S13" s="103" t="n">
        <v>11.761</v>
      </c>
      <c r="T13" s="103" t="n">
        <v>11.97684</v>
      </c>
      <c r="U13" s="103" t="n">
        <v>12.099922</v>
      </c>
      <c r="V13" s="103" t="n">
        <v>12.223004</v>
      </c>
      <c r="W13" s="103" t="n">
        <v>12.5711093333333</v>
      </c>
      <c r="X13" s="103" t="n">
        <v>12.9192146666667</v>
      </c>
      <c r="Y13" s="103" t="n">
        <v>13.26732</v>
      </c>
      <c r="Z13" s="103" t="n">
        <v>13.266408</v>
      </c>
      <c r="AA13" s="103" t="n">
        <v>13.265496</v>
      </c>
      <c r="AB13" s="103" t="n">
        <v>13.264584</v>
      </c>
    </row>
    <row r="14" customFormat="false" ht="12.8" hidden="false" customHeight="false" outlineLevel="0" collapsed="false">
      <c r="A14" s="102" t="n">
        <v>47</v>
      </c>
      <c r="B14" s="103" t="n">
        <v>0</v>
      </c>
      <c r="C14" s="103" t="n">
        <v>0.89642</v>
      </c>
      <c r="D14" s="103" t="n">
        <v>1.79284</v>
      </c>
      <c r="E14" s="103" t="n">
        <v>2.68926</v>
      </c>
      <c r="F14" s="103" t="n">
        <v>3.58568</v>
      </c>
      <c r="G14" s="103" t="n">
        <v>4.4821</v>
      </c>
      <c r="H14" s="103" t="n">
        <v>5.37852</v>
      </c>
      <c r="I14" s="103" t="n">
        <v>6.27494</v>
      </c>
      <c r="J14" s="103" t="n">
        <v>7.17136</v>
      </c>
      <c r="K14" s="103" t="n">
        <v>7.947244</v>
      </c>
      <c r="L14" s="103" t="n">
        <v>8.723128</v>
      </c>
      <c r="M14" s="103" t="n">
        <v>9.499012</v>
      </c>
      <c r="N14" s="103" t="n">
        <v>10.274896</v>
      </c>
      <c r="O14" s="103" t="n">
        <v>11.05078</v>
      </c>
      <c r="P14" s="103" t="n">
        <v>11.2784</v>
      </c>
      <c r="Q14" s="103" t="n">
        <v>11.50602</v>
      </c>
      <c r="R14" s="103" t="n">
        <v>11.73364</v>
      </c>
      <c r="S14" s="103" t="n">
        <v>11.96126</v>
      </c>
      <c r="T14" s="103" t="n">
        <v>12.18888</v>
      </c>
      <c r="U14" s="103" t="n">
        <v>12.309644</v>
      </c>
      <c r="V14" s="103" t="n">
        <v>12.430408</v>
      </c>
      <c r="W14" s="103" t="n">
        <v>12.7618186666667</v>
      </c>
      <c r="X14" s="103" t="n">
        <v>13.0932293333333</v>
      </c>
      <c r="Y14" s="103" t="n">
        <v>13.42464</v>
      </c>
      <c r="Z14" s="103" t="n">
        <v>13.422056</v>
      </c>
      <c r="AA14" s="103" t="n">
        <v>13.419472</v>
      </c>
      <c r="AB14" s="103" t="n">
        <v>13.416888</v>
      </c>
    </row>
    <row r="15" customFormat="false" ht="12.8" hidden="false" customHeight="false" outlineLevel="0" collapsed="false">
      <c r="A15" s="102" t="n">
        <v>48</v>
      </c>
      <c r="B15" s="103" t="n">
        <v>0</v>
      </c>
      <c r="C15" s="103" t="n">
        <v>0.91428</v>
      </c>
      <c r="D15" s="103" t="n">
        <v>1.82856</v>
      </c>
      <c r="E15" s="103" t="n">
        <v>2.74284</v>
      </c>
      <c r="F15" s="103" t="n">
        <v>3.65712</v>
      </c>
      <c r="G15" s="103" t="n">
        <v>4.5714</v>
      </c>
      <c r="H15" s="103" t="n">
        <v>5.48568</v>
      </c>
      <c r="I15" s="103" t="n">
        <v>6.39996</v>
      </c>
      <c r="J15" s="103" t="n">
        <v>7.31424</v>
      </c>
      <c r="K15" s="103" t="n">
        <v>8.092176</v>
      </c>
      <c r="L15" s="103" t="n">
        <v>8.870112</v>
      </c>
      <c r="M15" s="103" t="n">
        <v>9.648048</v>
      </c>
      <c r="N15" s="103" t="n">
        <v>10.425984</v>
      </c>
      <c r="O15" s="103" t="n">
        <v>11.20392</v>
      </c>
      <c r="P15" s="103" t="n">
        <v>11.44332</v>
      </c>
      <c r="Q15" s="103" t="n">
        <v>11.68272</v>
      </c>
      <c r="R15" s="103" t="n">
        <v>11.92212</v>
      </c>
      <c r="S15" s="103" t="n">
        <v>12.16152</v>
      </c>
      <c r="T15" s="103" t="n">
        <v>12.40092</v>
      </c>
      <c r="U15" s="103" t="n">
        <v>12.519366</v>
      </c>
      <c r="V15" s="103" t="n">
        <v>12.637812</v>
      </c>
      <c r="W15" s="103" t="n">
        <v>12.952528</v>
      </c>
      <c r="X15" s="103" t="n">
        <v>13.267244</v>
      </c>
      <c r="Y15" s="103" t="n">
        <v>13.58196</v>
      </c>
      <c r="Z15" s="103" t="n">
        <v>13.577704</v>
      </c>
      <c r="AA15" s="103" t="n">
        <v>13.573448</v>
      </c>
      <c r="AB15" s="103" t="n">
        <v>13.569192</v>
      </c>
    </row>
    <row r="16" customFormat="false" ht="12.8" hidden="false" customHeight="false" outlineLevel="0" collapsed="false">
      <c r="A16" s="102" t="n">
        <v>49</v>
      </c>
      <c r="B16" s="103" t="n">
        <v>0</v>
      </c>
      <c r="C16" s="103" t="n">
        <v>0.93214</v>
      </c>
      <c r="D16" s="103" t="n">
        <v>1.86428</v>
      </c>
      <c r="E16" s="103" t="n">
        <v>2.79642</v>
      </c>
      <c r="F16" s="103" t="n">
        <v>3.72856</v>
      </c>
      <c r="G16" s="103" t="n">
        <v>4.6607</v>
      </c>
      <c r="H16" s="103" t="n">
        <v>5.59284</v>
      </c>
      <c r="I16" s="103" t="n">
        <v>6.52498</v>
      </c>
      <c r="J16" s="103" t="n">
        <v>7.45712</v>
      </c>
      <c r="K16" s="103" t="n">
        <v>8.237108</v>
      </c>
      <c r="L16" s="103" t="n">
        <v>9.017096</v>
      </c>
      <c r="M16" s="103" t="n">
        <v>9.797084</v>
      </c>
      <c r="N16" s="103" t="n">
        <v>10.577072</v>
      </c>
      <c r="O16" s="103" t="n">
        <v>11.35706</v>
      </c>
      <c r="P16" s="103" t="n">
        <v>11.60824</v>
      </c>
      <c r="Q16" s="103" t="n">
        <v>11.85942</v>
      </c>
      <c r="R16" s="103" t="n">
        <v>12.1106</v>
      </c>
      <c r="S16" s="103" t="n">
        <v>12.36178</v>
      </c>
      <c r="T16" s="103" t="n">
        <v>12.61296</v>
      </c>
      <c r="U16" s="103" t="n">
        <v>12.729088</v>
      </c>
      <c r="V16" s="103" t="n">
        <v>12.845216</v>
      </c>
      <c r="W16" s="103" t="n">
        <v>13.1432373333333</v>
      </c>
      <c r="X16" s="103" t="n">
        <v>13.4412586666667</v>
      </c>
      <c r="Y16" s="103" t="n">
        <v>13.73928</v>
      </c>
      <c r="Z16" s="103" t="n">
        <v>13.733352</v>
      </c>
      <c r="AA16" s="103" t="n">
        <v>13.727424</v>
      </c>
      <c r="AB16" s="103" t="n">
        <v>13.721496</v>
      </c>
    </row>
    <row r="17" customFormat="false" ht="12.8" hidden="false" customHeight="false" outlineLevel="0" collapsed="false">
      <c r="A17" s="102" t="n">
        <v>50</v>
      </c>
      <c r="B17" s="103" t="n">
        <v>0</v>
      </c>
      <c r="C17" s="103" t="n">
        <v>0.95</v>
      </c>
      <c r="D17" s="103" t="n">
        <v>1.9</v>
      </c>
      <c r="E17" s="103" t="n">
        <v>2.85</v>
      </c>
      <c r="F17" s="103" t="n">
        <v>3.8</v>
      </c>
      <c r="G17" s="103" t="n">
        <v>4.75</v>
      </c>
      <c r="H17" s="103" t="n">
        <v>5.7</v>
      </c>
      <c r="I17" s="103" t="n">
        <v>6.65</v>
      </c>
      <c r="J17" s="103" t="n">
        <v>7.6</v>
      </c>
      <c r="K17" s="103" t="n">
        <v>8.38204</v>
      </c>
      <c r="L17" s="103" t="n">
        <v>9.16408</v>
      </c>
      <c r="M17" s="103" t="n">
        <v>9.94612</v>
      </c>
      <c r="N17" s="103" t="n">
        <v>10.72816</v>
      </c>
      <c r="O17" s="103" t="n">
        <v>11.5102</v>
      </c>
      <c r="P17" s="103" t="n">
        <v>11.77316</v>
      </c>
      <c r="Q17" s="103" t="n">
        <v>12.03612</v>
      </c>
      <c r="R17" s="103" t="n">
        <v>12.29908</v>
      </c>
      <c r="S17" s="103" t="n">
        <v>12.56204</v>
      </c>
      <c r="T17" s="103" t="n">
        <v>12.825</v>
      </c>
      <c r="U17" s="103" t="n">
        <v>12.93881</v>
      </c>
      <c r="V17" s="103" t="n">
        <v>13.05262</v>
      </c>
      <c r="W17" s="103" t="n">
        <v>13.3339466666667</v>
      </c>
      <c r="X17" s="103" t="n">
        <v>13.6152733333333</v>
      </c>
      <c r="Y17" s="103" t="n">
        <v>13.8966</v>
      </c>
      <c r="Z17" s="103" t="n">
        <v>13.889</v>
      </c>
      <c r="AA17" s="103" t="n">
        <v>13.8814</v>
      </c>
      <c r="AB17" s="103" t="n">
        <v>13.8738</v>
      </c>
    </row>
    <row r="18" customFormat="false" ht="12.8" hidden="false" customHeight="false" outlineLevel="0" collapsed="false">
      <c r="A18" s="102" t="n">
        <v>51</v>
      </c>
      <c r="B18" s="103" t="n">
        <v>0</v>
      </c>
      <c r="C18" s="103" t="n">
        <v>0.96197</v>
      </c>
      <c r="D18" s="103" t="n">
        <v>1.92394</v>
      </c>
      <c r="E18" s="103" t="n">
        <v>2.88591</v>
      </c>
      <c r="F18" s="103" t="n">
        <v>3.84788</v>
      </c>
      <c r="G18" s="103" t="n">
        <v>4.80985</v>
      </c>
      <c r="H18" s="103" t="n">
        <v>5.77182</v>
      </c>
      <c r="I18" s="103" t="n">
        <v>6.73379</v>
      </c>
      <c r="J18" s="103" t="n">
        <v>7.69576</v>
      </c>
      <c r="K18" s="103" t="n">
        <v>8.468034</v>
      </c>
      <c r="L18" s="103" t="n">
        <v>9.240308</v>
      </c>
      <c r="M18" s="103" t="n">
        <v>10.012582</v>
      </c>
      <c r="N18" s="103" t="n">
        <v>10.784856</v>
      </c>
      <c r="O18" s="103" t="n">
        <v>11.55713</v>
      </c>
      <c r="P18" s="103" t="n">
        <v>11.82712</v>
      </c>
      <c r="Q18" s="103" t="n">
        <v>12.09711</v>
      </c>
      <c r="R18" s="103" t="n">
        <v>12.3671</v>
      </c>
      <c r="S18" s="103" t="n">
        <v>12.63709</v>
      </c>
      <c r="T18" s="103" t="n">
        <v>12.90708</v>
      </c>
      <c r="U18" s="103" t="n">
        <v>13.068276</v>
      </c>
      <c r="V18" s="103" t="n">
        <v>13.229472</v>
      </c>
      <c r="W18" s="103" t="n">
        <v>13.5246813333333</v>
      </c>
      <c r="X18" s="103" t="n">
        <v>13.8198906666667</v>
      </c>
      <c r="Y18" s="103" t="n">
        <v>14.1151</v>
      </c>
      <c r="Z18" s="103" t="n">
        <v>14.093592</v>
      </c>
      <c r="AA18" s="103" t="n">
        <v>14.072084</v>
      </c>
      <c r="AB18" s="103" t="n">
        <v>14.050576</v>
      </c>
    </row>
    <row r="19" customFormat="false" ht="12.8" hidden="false" customHeight="false" outlineLevel="0" collapsed="false">
      <c r="A19" s="102" t="n">
        <v>52</v>
      </c>
      <c r="B19" s="103" t="n">
        <v>0</v>
      </c>
      <c r="C19" s="103" t="n">
        <v>0.97394</v>
      </c>
      <c r="D19" s="103" t="n">
        <v>1.94788</v>
      </c>
      <c r="E19" s="103" t="n">
        <v>2.92182</v>
      </c>
      <c r="F19" s="103" t="n">
        <v>3.89576</v>
      </c>
      <c r="G19" s="103" t="n">
        <v>4.8697</v>
      </c>
      <c r="H19" s="103" t="n">
        <v>5.84364</v>
      </c>
      <c r="I19" s="103" t="n">
        <v>6.81758</v>
      </c>
      <c r="J19" s="103" t="n">
        <v>7.79152</v>
      </c>
      <c r="K19" s="103" t="n">
        <v>8.554028</v>
      </c>
      <c r="L19" s="103" t="n">
        <v>9.316536</v>
      </c>
      <c r="M19" s="103" t="n">
        <v>10.079044</v>
      </c>
      <c r="N19" s="103" t="n">
        <v>10.841552</v>
      </c>
      <c r="O19" s="103" t="n">
        <v>11.60406</v>
      </c>
      <c r="P19" s="103" t="n">
        <v>11.88108</v>
      </c>
      <c r="Q19" s="103" t="n">
        <v>12.1581</v>
      </c>
      <c r="R19" s="103" t="n">
        <v>12.43512</v>
      </c>
      <c r="S19" s="103" t="n">
        <v>12.71214</v>
      </c>
      <c r="T19" s="103" t="n">
        <v>12.98916</v>
      </c>
      <c r="U19" s="103" t="n">
        <v>13.197742</v>
      </c>
      <c r="V19" s="103" t="n">
        <v>13.406324</v>
      </c>
      <c r="W19" s="103" t="n">
        <v>13.715416</v>
      </c>
      <c r="X19" s="103" t="n">
        <v>14.024508</v>
      </c>
      <c r="Y19" s="103" t="n">
        <v>14.3336</v>
      </c>
      <c r="Z19" s="103" t="n">
        <v>14.298184</v>
      </c>
      <c r="AA19" s="103" t="n">
        <v>14.262768</v>
      </c>
      <c r="AB19" s="103" t="n">
        <v>14.227352</v>
      </c>
    </row>
    <row r="20" customFormat="false" ht="12.8" hidden="false" customHeight="false" outlineLevel="0" collapsed="false">
      <c r="A20" s="102" t="n">
        <v>53</v>
      </c>
      <c r="B20" s="103" t="n">
        <v>0</v>
      </c>
      <c r="C20" s="103" t="n">
        <v>0.98591</v>
      </c>
      <c r="D20" s="103" t="n">
        <v>1.97182</v>
      </c>
      <c r="E20" s="103" t="n">
        <v>2.95773</v>
      </c>
      <c r="F20" s="103" t="n">
        <v>3.94364</v>
      </c>
      <c r="G20" s="103" t="n">
        <v>4.92955</v>
      </c>
      <c r="H20" s="103" t="n">
        <v>5.91546</v>
      </c>
      <c r="I20" s="103" t="n">
        <v>6.90137</v>
      </c>
      <c r="J20" s="103" t="n">
        <v>7.88728</v>
      </c>
      <c r="K20" s="103" t="n">
        <v>8.640022</v>
      </c>
      <c r="L20" s="103" t="n">
        <v>9.392764</v>
      </c>
      <c r="M20" s="103" t="n">
        <v>10.145506</v>
      </c>
      <c r="N20" s="103" t="n">
        <v>10.898248</v>
      </c>
      <c r="O20" s="103" t="n">
        <v>11.65099</v>
      </c>
      <c r="P20" s="103" t="n">
        <v>11.93504</v>
      </c>
      <c r="Q20" s="103" t="n">
        <v>12.21909</v>
      </c>
      <c r="R20" s="103" t="n">
        <v>12.50314</v>
      </c>
      <c r="S20" s="103" t="n">
        <v>12.78719</v>
      </c>
      <c r="T20" s="103" t="n">
        <v>13.07124</v>
      </c>
      <c r="U20" s="103" t="n">
        <v>13.327208</v>
      </c>
      <c r="V20" s="103" t="n">
        <v>13.583176</v>
      </c>
      <c r="W20" s="103" t="n">
        <v>13.9061506666667</v>
      </c>
      <c r="X20" s="103" t="n">
        <v>14.2291253333333</v>
      </c>
      <c r="Y20" s="103" t="n">
        <v>14.5521</v>
      </c>
      <c r="Z20" s="103" t="n">
        <v>14.502776</v>
      </c>
      <c r="AA20" s="103" t="n">
        <v>14.453452</v>
      </c>
      <c r="AB20" s="103" t="n">
        <v>14.404128</v>
      </c>
    </row>
    <row r="21" customFormat="false" ht="12.8" hidden="false" customHeight="false" outlineLevel="0" collapsed="false">
      <c r="A21" s="102" t="n">
        <v>54</v>
      </c>
      <c r="B21" s="103" t="n">
        <v>0</v>
      </c>
      <c r="C21" s="103" t="n">
        <v>0.99788</v>
      </c>
      <c r="D21" s="103" t="n">
        <v>1.99576</v>
      </c>
      <c r="E21" s="103" t="n">
        <v>2.99364</v>
      </c>
      <c r="F21" s="103" t="n">
        <v>3.99152</v>
      </c>
      <c r="G21" s="103" t="n">
        <v>4.9894</v>
      </c>
      <c r="H21" s="103" t="n">
        <v>5.98728</v>
      </c>
      <c r="I21" s="103" t="n">
        <v>6.98516</v>
      </c>
      <c r="J21" s="103" t="n">
        <v>7.98304</v>
      </c>
      <c r="K21" s="103" t="n">
        <v>8.726016</v>
      </c>
      <c r="L21" s="103" t="n">
        <v>9.468992</v>
      </c>
      <c r="M21" s="103" t="n">
        <v>10.211968</v>
      </c>
      <c r="N21" s="103" t="n">
        <v>10.954944</v>
      </c>
      <c r="O21" s="103" t="n">
        <v>11.69792</v>
      </c>
      <c r="P21" s="103" t="n">
        <v>11.989</v>
      </c>
      <c r="Q21" s="103" t="n">
        <v>12.28008</v>
      </c>
      <c r="R21" s="103" t="n">
        <v>12.57116</v>
      </c>
      <c r="S21" s="103" t="n">
        <v>12.86224</v>
      </c>
      <c r="T21" s="103" t="n">
        <v>13.15332</v>
      </c>
      <c r="U21" s="103" t="n">
        <v>13.456674</v>
      </c>
      <c r="V21" s="103" t="n">
        <v>13.760028</v>
      </c>
      <c r="W21" s="103" t="n">
        <v>14.0968853333333</v>
      </c>
      <c r="X21" s="103" t="n">
        <v>14.4337426666667</v>
      </c>
      <c r="Y21" s="103" t="n">
        <v>14.7706</v>
      </c>
      <c r="Z21" s="103" t="n">
        <v>14.707368</v>
      </c>
      <c r="AA21" s="103" t="n">
        <v>14.644136</v>
      </c>
      <c r="AB21" s="103" t="n">
        <v>14.580904</v>
      </c>
    </row>
    <row r="22" customFormat="false" ht="12.8" hidden="false" customHeight="false" outlineLevel="0" collapsed="false">
      <c r="A22" s="102" t="n">
        <v>55</v>
      </c>
      <c r="B22" s="103" t="n">
        <v>0</v>
      </c>
      <c r="C22" s="103" t="n">
        <v>1.00985</v>
      </c>
      <c r="D22" s="103" t="n">
        <v>2.0197</v>
      </c>
      <c r="E22" s="103" t="n">
        <v>3.02955</v>
      </c>
      <c r="F22" s="103" t="n">
        <v>4.0394</v>
      </c>
      <c r="G22" s="103" t="n">
        <v>5.04925</v>
      </c>
      <c r="H22" s="103" t="n">
        <v>6.0591</v>
      </c>
      <c r="I22" s="103" t="n">
        <v>7.06895</v>
      </c>
      <c r="J22" s="103" t="n">
        <v>8.0788</v>
      </c>
      <c r="K22" s="103" t="n">
        <v>8.81201</v>
      </c>
      <c r="L22" s="103" t="n">
        <v>9.54522</v>
      </c>
      <c r="M22" s="103" t="n">
        <v>10.27843</v>
      </c>
      <c r="N22" s="103" t="n">
        <v>11.01164</v>
      </c>
      <c r="O22" s="103" t="n">
        <v>11.74485</v>
      </c>
      <c r="P22" s="103" t="n">
        <v>12.04296</v>
      </c>
      <c r="Q22" s="103" t="n">
        <v>12.34107</v>
      </c>
      <c r="R22" s="103" t="n">
        <v>12.63918</v>
      </c>
      <c r="S22" s="103" t="n">
        <v>12.93729</v>
      </c>
      <c r="T22" s="103" t="n">
        <v>13.2354</v>
      </c>
      <c r="U22" s="103" t="n">
        <v>13.58614</v>
      </c>
      <c r="V22" s="103" t="n">
        <v>13.93688</v>
      </c>
      <c r="W22" s="103" t="n">
        <v>14.28762</v>
      </c>
      <c r="X22" s="103" t="n">
        <v>14.63836</v>
      </c>
      <c r="Y22" s="103" t="n">
        <v>14.9891</v>
      </c>
      <c r="Z22" s="103" t="n">
        <v>14.91196</v>
      </c>
      <c r="AA22" s="103" t="n">
        <v>14.83482</v>
      </c>
      <c r="AB22" s="103" t="n">
        <v>14.75768</v>
      </c>
    </row>
    <row r="23" customFormat="false" ht="12.8" hidden="false" customHeight="false" outlineLevel="0" collapsed="false">
      <c r="A23" s="102" t="n">
        <v>56</v>
      </c>
      <c r="B23" s="103" t="n">
        <v>0</v>
      </c>
      <c r="C23" s="103" t="n">
        <v>1.02163</v>
      </c>
      <c r="D23" s="103" t="n">
        <v>2.04326</v>
      </c>
      <c r="E23" s="103" t="n">
        <v>3.06489</v>
      </c>
      <c r="F23" s="103" t="n">
        <v>4.08652</v>
      </c>
      <c r="G23" s="103" t="n">
        <v>5.10815</v>
      </c>
      <c r="H23" s="103" t="n">
        <v>6.12978</v>
      </c>
      <c r="I23" s="103" t="n">
        <v>7.15141</v>
      </c>
      <c r="J23" s="103" t="n">
        <v>8.17304</v>
      </c>
      <c r="K23" s="103" t="n">
        <v>8.896294</v>
      </c>
      <c r="L23" s="103" t="n">
        <v>9.619548</v>
      </c>
      <c r="M23" s="103" t="n">
        <v>10.342802</v>
      </c>
      <c r="N23" s="103" t="n">
        <v>11.066056</v>
      </c>
      <c r="O23" s="103" t="n">
        <v>11.78931</v>
      </c>
      <c r="P23" s="103" t="n">
        <v>12.09426</v>
      </c>
      <c r="Q23" s="103" t="n">
        <v>12.39921</v>
      </c>
      <c r="R23" s="103" t="n">
        <v>12.70416</v>
      </c>
      <c r="S23" s="103" t="n">
        <v>13.00911</v>
      </c>
      <c r="T23" s="103" t="n">
        <v>13.31406</v>
      </c>
      <c r="U23" s="103" t="n">
        <v>13.674414</v>
      </c>
      <c r="V23" s="103" t="n">
        <v>14.034768</v>
      </c>
      <c r="W23" s="103" t="n">
        <v>14.395122</v>
      </c>
      <c r="X23" s="103" t="n">
        <v>14.755476</v>
      </c>
      <c r="Y23" s="103" t="n">
        <v>15.11583</v>
      </c>
      <c r="Z23" s="103" t="n">
        <v>15.0442</v>
      </c>
      <c r="AA23" s="103" t="n">
        <v>14.97257</v>
      </c>
      <c r="AB23" s="103" t="n">
        <v>14.90094</v>
      </c>
    </row>
    <row r="24" customFormat="false" ht="12.8" hidden="false" customHeight="false" outlineLevel="0" collapsed="false">
      <c r="A24" s="102" t="n">
        <v>57</v>
      </c>
      <c r="B24" s="103" t="n">
        <v>0</v>
      </c>
      <c r="C24" s="103" t="n">
        <v>1.03341</v>
      </c>
      <c r="D24" s="103" t="n">
        <v>2.06682</v>
      </c>
      <c r="E24" s="103" t="n">
        <v>3.10023</v>
      </c>
      <c r="F24" s="103" t="n">
        <v>4.13364</v>
      </c>
      <c r="G24" s="103" t="n">
        <v>5.16705</v>
      </c>
      <c r="H24" s="103" t="n">
        <v>6.20046</v>
      </c>
      <c r="I24" s="103" t="n">
        <v>7.23387</v>
      </c>
      <c r="J24" s="103" t="n">
        <v>8.26728</v>
      </c>
      <c r="K24" s="103" t="n">
        <v>8.980578</v>
      </c>
      <c r="L24" s="103" t="n">
        <v>9.693876</v>
      </c>
      <c r="M24" s="103" t="n">
        <v>10.407174</v>
      </c>
      <c r="N24" s="103" t="n">
        <v>11.120472</v>
      </c>
      <c r="O24" s="103" t="n">
        <v>11.83377</v>
      </c>
      <c r="P24" s="103" t="n">
        <v>12.14556</v>
      </c>
      <c r="Q24" s="103" t="n">
        <v>12.45735</v>
      </c>
      <c r="R24" s="103" t="n">
        <v>12.76914</v>
      </c>
      <c r="S24" s="103" t="n">
        <v>13.08093</v>
      </c>
      <c r="T24" s="103" t="n">
        <v>13.39272</v>
      </c>
      <c r="U24" s="103" t="n">
        <v>13.762688</v>
      </c>
      <c r="V24" s="103" t="n">
        <v>14.132656</v>
      </c>
      <c r="W24" s="103" t="n">
        <v>14.502624</v>
      </c>
      <c r="X24" s="103" t="n">
        <v>14.872592</v>
      </c>
      <c r="Y24" s="103" t="n">
        <v>15.24256</v>
      </c>
      <c r="Z24" s="103" t="n">
        <v>15.17644</v>
      </c>
      <c r="AA24" s="103" t="n">
        <v>15.11032</v>
      </c>
      <c r="AB24" s="103" t="n">
        <v>15.0442</v>
      </c>
    </row>
    <row r="25" customFormat="false" ht="12.8" hidden="false" customHeight="false" outlineLevel="0" collapsed="false">
      <c r="A25" s="102" t="n">
        <v>58</v>
      </c>
      <c r="B25" s="103" t="n">
        <v>0</v>
      </c>
      <c r="C25" s="103" t="n">
        <v>1.04519</v>
      </c>
      <c r="D25" s="103" t="n">
        <v>2.09038</v>
      </c>
      <c r="E25" s="103" t="n">
        <v>3.13557</v>
      </c>
      <c r="F25" s="103" t="n">
        <v>4.18076</v>
      </c>
      <c r="G25" s="103" t="n">
        <v>5.22595</v>
      </c>
      <c r="H25" s="103" t="n">
        <v>6.27114</v>
      </c>
      <c r="I25" s="103" t="n">
        <v>7.31633</v>
      </c>
      <c r="J25" s="103" t="n">
        <v>8.36152</v>
      </c>
      <c r="K25" s="103" t="n">
        <v>9.064862</v>
      </c>
      <c r="L25" s="103" t="n">
        <v>9.768204</v>
      </c>
      <c r="M25" s="103" t="n">
        <v>10.471546</v>
      </c>
      <c r="N25" s="103" t="n">
        <v>11.174888</v>
      </c>
      <c r="O25" s="103" t="n">
        <v>11.87823</v>
      </c>
      <c r="P25" s="103" t="n">
        <v>12.19686</v>
      </c>
      <c r="Q25" s="103" t="n">
        <v>12.51549</v>
      </c>
      <c r="R25" s="103" t="n">
        <v>12.83412</v>
      </c>
      <c r="S25" s="103" t="n">
        <v>13.15275</v>
      </c>
      <c r="T25" s="103" t="n">
        <v>13.47138</v>
      </c>
      <c r="U25" s="103" t="n">
        <v>13.850962</v>
      </c>
      <c r="V25" s="103" t="n">
        <v>14.230544</v>
      </c>
      <c r="W25" s="103" t="n">
        <v>14.610126</v>
      </c>
      <c r="X25" s="103" t="n">
        <v>14.989708</v>
      </c>
      <c r="Y25" s="103" t="n">
        <v>15.36929</v>
      </c>
      <c r="Z25" s="103" t="n">
        <v>15.30868</v>
      </c>
      <c r="AA25" s="103" t="n">
        <v>15.24807</v>
      </c>
      <c r="AB25" s="103" t="n">
        <v>15.18746</v>
      </c>
    </row>
    <row r="26" customFormat="false" ht="12.8" hidden="false" customHeight="false" outlineLevel="0" collapsed="false">
      <c r="A26" s="102" t="n">
        <v>59</v>
      </c>
      <c r="B26" s="103" t="n">
        <v>0</v>
      </c>
      <c r="C26" s="103" t="n">
        <v>1.05697</v>
      </c>
      <c r="D26" s="103" t="n">
        <v>2.11394</v>
      </c>
      <c r="E26" s="103" t="n">
        <v>3.17091</v>
      </c>
      <c r="F26" s="103" t="n">
        <v>4.22788</v>
      </c>
      <c r="G26" s="103" t="n">
        <v>5.28485</v>
      </c>
      <c r="H26" s="103" t="n">
        <v>6.34182</v>
      </c>
      <c r="I26" s="103" t="n">
        <v>7.39879</v>
      </c>
      <c r="J26" s="103" t="n">
        <v>8.45576</v>
      </c>
      <c r="K26" s="103" t="n">
        <v>9.149146</v>
      </c>
      <c r="L26" s="103" t="n">
        <v>9.842532</v>
      </c>
      <c r="M26" s="103" t="n">
        <v>10.535918</v>
      </c>
      <c r="N26" s="103" t="n">
        <v>11.229304</v>
      </c>
      <c r="O26" s="103" t="n">
        <v>11.92269</v>
      </c>
      <c r="P26" s="103" t="n">
        <v>12.24816</v>
      </c>
      <c r="Q26" s="103" t="n">
        <v>12.57363</v>
      </c>
      <c r="R26" s="103" t="n">
        <v>12.8991</v>
      </c>
      <c r="S26" s="103" t="n">
        <v>13.22457</v>
      </c>
      <c r="T26" s="103" t="n">
        <v>13.55004</v>
      </c>
      <c r="U26" s="103" t="n">
        <v>13.939236</v>
      </c>
      <c r="V26" s="103" t="n">
        <v>14.328432</v>
      </c>
      <c r="W26" s="103" t="n">
        <v>14.717628</v>
      </c>
      <c r="X26" s="103" t="n">
        <v>15.106824</v>
      </c>
      <c r="Y26" s="103" t="n">
        <v>15.49602</v>
      </c>
      <c r="Z26" s="103" t="n">
        <v>15.44092</v>
      </c>
      <c r="AA26" s="103" t="n">
        <v>15.38582</v>
      </c>
      <c r="AB26" s="103" t="n">
        <v>15.33072</v>
      </c>
    </row>
    <row r="27" customFormat="false" ht="12.8" hidden="false" customHeight="false" outlineLevel="0" collapsed="false">
      <c r="A27" s="102" t="n">
        <v>60</v>
      </c>
      <c r="B27" s="103" t="n">
        <v>0</v>
      </c>
      <c r="C27" s="103" t="n">
        <v>1.06875</v>
      </c>
      <c r="D27" s="103" t="n">
        <v>2.1375</v>
      </c>
      <c r="E27" s="103" t="n">
        <v>3.20625</v>
      </c>
      <c r="F27" s="103" t="n">
        <v>4.275</v>
      </c>
      <c r="G27" s="103" t="n">
        <v>5.34375</v>
      </c>
      <c r="H27" s="103" t="n">
        <v>6.4125</v>
      </c>
      <c r="I27" s="103" t="n">
        <v>7.48125</v>
      </c>
      <c r="J27" s="103" t="n">
        <v>8.55</v>
      </c>
      <c r="K27" s="103" t="n">
        <v>9.23343</v>
      </c>
      <c r="L27" s="103" t="n">
        <v>9.91686</v>
      </c>
      <c r="M27" s="103" t="n">
        <v>10.60029</v>
      </c>
      <c r="N27" s="103" t="n">
        <v>11.28372</v>
      </c>
      <c r="O27" s="103" t="n">
        <v>11.96715</v>
      </c>
      <c r="P27" s="103" t="n">
        <v>12.29946</v>
      </c>
      <c r="Q27" s="103" t="n">
        <v>12.63177</v>
      </c>
      <c r="R27" s="103" t="n">
        <v>12.96408</v>
      </c>
      <c r="S27" s="103" t="n">
        <v>13.29639</v>
      </c>
      <c r="T27" s="103" t="n">
        <v>13.6287</v>
      </c>
      <c r="U27" s="103" t="n">
        <v>14.02751</v>
      </c>
      <c r="V27" s="103" t="n">
        <v>14.42632</v>
      </c>
      <c r="W27" s="103" t="n">
        <v>14.82513</v>
      </c>
      <c r="X27" s="103" t="n">
        <v>15.22394</v>
      </c>
      <c r="Y27" s="103" t="n">
        <v>15.62275</v>
      </c>
      <c r="Z27" s="103" t="n">
        <v>15.57316</v>
      </c>
      <c r="AA27" s="103" t="n">
        <v>15.52357</v>
      </c>
      <c r="AB27" s="103" t="n">
        <v>15.47398</v>
      </c>
    </row>
    <row r="28" customFormat="false" ht="12.8" hidden="false" customHeight="false" outlineLevel="0" collapsed="false">
      <c r="A28" s="102" t="n">
        <v>61</v>
      </c>
      <c r="B28" s="103" t="n">
        <v>0</v>
      </c>
      <c r="C28" s="103" t="n">
        <v>1.07027</v>
      </c>
      <c r="D28" s="103" t="n">
        <v>2.14054</v>
      </c>
      <c r="E28" s="103" t="n">
        <v>3.21081</v>
      </c>
      <c r="F28" s="103" t="n">
        <v>4.28108</v>
      </c>
      <c r="G28" s="103" t="n">
        <v>5.35135</v>
      </c>
      <c r="H28" s="103" t="n">
        <v>6.42162</v>
      </c>
      <c r="I28" s="103" t="n">
        <v>7.49189</v>
      </c>
      <c r="J28" s="103" t="n">
        <v>8.56216</v>
      </c>
      <c r="K28" s="103" t="n">
        <v>9.25205</v>
      </c>
      <c r="L28" s="103" t="n">
        <v>9.94194</v>
      </c>
      <c r="M28" s="103" t="n">
        <v>10.63183</v>
      </c>
      <c r="N28" s="103" t="n">
        <v>11.32172</v>
      </c>
      <c r="O28" s="103" t="n">
        <v>12.01161</v>
      </c>
      <c r="P28" s="103" t="n">
        <v>12.359652</v>
      </c>
      <c r="Q28" s="103" t="n">
        <v>12.707694</v>
      </c>
      <c r="R28" s="103" t="n">
        <v>13.055736</v>
      </c>
      <c r="S28" s="103" t="n">
        <v>13.403778</v>
      </c>
      <c r="T28" s="103" t="n">
        <v>13.75182</v>
      </c>
      <c r="U28" s="103" t="n">
        <v>14.151352</v>
      </c>
      <c r="V28" s="103" t="n">
        <v>14.550884</v>
      </c>
      <c r="W28" s="103" t="n">
        <v>14.950416</v>
      </c>
      <c r="X28" s="103" t="n">
        <v>15.349948</v>
      </c>
      <c r="Y28" s="103" t="n">
        <v>15.74948</v>
      </c>
      <c r="Z28" s="103" t="n">
        <v>15.724552</v>
      </c>
      <c r="AA28" s="103" t="n">
        <v>15.699624</v>
      </c>
      <c r="AB28" s="103" t="n">
        <v>15.674696</v>
      </c>
    </row>
    <row r="29" customFormat="false" ht="12.8" hidden="false" customHeight="false" outlineLevel="0" collapsed="false">
      <c r="A29" s="102" t="n">
        <v>62</v>
      </c>
      <c r="B29" s="103" t="n">
        <v>0</v>
      </c>
      <c r="C29" s="103" t="n">
        <v>1.07179</v>
      </c>
      <c r="D29" s="103" t="n">
        <v>2.14358</v>
      </c>
      <c r="E29" s="103" t="n">
        <v>3.21537</v>
      </c>
      <c r="F29" s="103" t="n">
        <v>4.28716</v>
      </c>
      <c r="G29" s="103" t="n">
        <v>5.35895</v>
      </c>
      <c r="H29" s="103" t="n">
        <v>6.43074</v>
      </c>
      <c r="I29" s="103" t="n">
        <v>7.50253</v>
      </c>
      <c r="J29" s="103" t="n">
        <v>8.57432</v>
      </c>
      <c r="K29" s="103" t="n">
        <v>9.27067</v>
      </c>
      <c r="L29" s="103" t="n">
        <v>9.96702</v>
      </c>
      <c r="M29" s="103" t="n">
        <v>10.66337</v>
      </c>
      <c r="N29" s="103" t="n">
        <v>11.35972</v>
      </c>
      <c r="O29" s="103" t="n">
        <v>12.05607</v>
      </c>
      <c r="P29" s="103" t="n">
        <v>12.419844</v>
      </c>
      <c r="Q29" s="103" t="n">
        <v>12.783618</v>
      </c>
      <c r="R29" s="103" t="n">
        <v>13.147392</v>
      </c>
      <c r="S29" s="103" t="n">
        <v>13.511166</v>
      </c>
      <c r="T29" s="103" t="n">
        <v>13.87494</v>
      </c>
      <c r="U29" s="103" t="n">
        <v>14.275194</v>
      </c>
      <c r="V29" s="103" t="n">
        <v>14.675448</v>
      </c>
      <c r="W29" s="103" t="n">
        <v>15.075702</v>
      </c>
      <c r="X29" s="103" t="n">
        <v>15.475956</v>
      </c>
      <c r="Y29" s="103" t="n">
        <v>15.87621</v>
      </c>
      <c r="Z29" s="103" t="n">
        <v>15.875944</v>
      </c>
      <c r="AA29" s="103" t="n">
        <v>15.875678</v>
      </c>
      <c r="AB29" s="103" t="n">
        <v>15.875412</v>
      </c>
    </row>
    <row r="30" customFormat="false" ht="12.8" hidden="false" customHeight="false" outlineLevel="0" collapsed="false">
      <c r="A30" s="102" t="n">
        <v>63</v>
      </c>
      <c r="B30" s="103" t="n">
        <v>0</v>
      </c>
      <c r="C30" s="103" t="n">
        <v>1.07331</v>
      </c>
      <c r="D30" s="103" t="n">
        <v>2.14662</v>
      </c>
      <c r="E30" s="103" t="n">
        <v>3.21993</v>
      </c>
      <c r="F30" s="103" t="n">
        <v>4.29324</v>
      </c>
      <c r="G30" s="103" t="n">
        <v>5.36655</v>
      </c>
      <c r="H30" s="103" t="n">
        <v>6.43986</v>
      </c>
      <c r="I30" s="103" t="n">
        <v>7.51317</v>
      </c>
      <c r="J30" s="103" t="n">
        <v>8.58648</v>
      </c>
      <c r="K30" s="103" t="n">
        <v>9.28929</v>
      </c>
      <c r="L30" s="103" t="n">
        <v>9.9921</v>
      </c>
      <c r="M30" s="103" t="n">
        <v>10.69491</v>
      </c>
      <c r="N30" s="103" t="n">
        <v>11.39772</v>
      </c>
      <c r="O30" s="103" t="n">
        <v>12.10053</v>
      </c>
      <c r="P30" s="103" t="n">
        <v>12.480036</v>
      </c>
      <c r="Q30" s="103" t="n">
        <v>12.859542</v>
      </c>
      <c r="R30" s="103" t="n">
        <v>13.239048</v>
      </c>
      <c r="S30" s="103" t="n">
        <v>13.618554</v>
      </c>
      <c r="T30" s="103" t="n">
        <v>13.99806</v>
      </c>
      <c r="U30" s="103" t="n">
        <v>14.399036</v>
      </c>
      <c r="V30" s="103" t="n">
        <v>14.800012</v>
      </c>
      <c r="W30" s="103" t="n">
        <v>15.200988</v>
      </c>
      <c r="X30" s="103" t="n">
        <v>15.601964</v>
      </c>
      <c r="Y30" s="103" t="n">
        <v>16.00294</v>
      </c>
      <c r="Z30" s="103" t="n">
        <v>16.027336</v>
      </c>
      <c r="AA30" s="103" t="n">
        <v>16.051732</v>
      </c>
      <c r="AB30" s="103" t="n">
        <v>16.076128</v>
      </c>
    </row>
    <row r="31" customFormat="false" ht="12.8" hidden="false" customHeight="false" outlineLevel="0" collapsed="false">
      <c r="A31" s="102" t="n">
        <v>64</v>
      </c>
      <c r="B31" s="103" t="n">
        <v>0</v>
      </c>
      <c r="C31" s="103" t="n">
        <v>1.07483</v>
      </c>
      <c r="D31" s="103" t="n">
        <v>2.14966</v>
      </c>
      <c r="E31" s="103" t="n">
        <v>3.22449</v>
      </c>
      <c r="F31" s="103" t="n">
        <v>4.29932</v>
      </c>
      <c r="G31" s="103" t="n">
        <v>5.37415</v>
      </c>
      <c r="H31" s="103" t="n">
        <v>6.44898</v>
      </c>
      <c r="I31" s="103" t="n">
        <v>7.52381</v>
      </c>
      <c r="J31" s="103" t="n">
        <v>8.59864</v>
      </c>
      <c r="K31" s="103" t="n">
        <v>9.30791</v>
      </c>
      <c r="L31" s="103" t="n">
        <v>10.01718</v>
      </c>
      <c r="M31" s="103" t="n">
        <v>10.72645</v>
      </c>
      <c r="N31" s="103" t="n">
        <v>11.43572</v>
      </c>
      <c r="O31" s="103" t="n">
        <v>12.14499</v>
      </c>
      <c r="P31" s="103" t="n">
        <v>12.540228</v>
      </c>
      <c r="Q31" s="103" t="n">
        <v>12.935466</v>
      </c>
      <c r="R31" s="103" t="n">
        <v>13.330704</v>
      </c>
      <c r="S31" s="103" t="n">
        <v>13.725942</v>
      </c>
      <c r="T31" s="103" t="n">
        <v>14.12118</v>
      </c>
      <c r="U31" s="103" t="n">
        <v>14.522878</v>
      </c>
      <c r="V31" s="103" t="n">
        <v>14.924576</v>
      </c>
      <c r="W31" s="103" t="n">
        <v>15.326274</v>
      </c>
      <c r="X31" s="103" t="n">
        <v>15.727972</v>
      </c>
      <c r="Y31" s="103" t="n">
        <v>16.12967</v>
      </c>
      <c r="Z31" s="103" t="n">
        <v>16.178728</v>
      </c>
      <c r="AA31" s="103" t="n">
        <v>16.227786</v>
      </c>
      <c r="AB31" s="103" t="n">
        <v>16.276844</v>
      </c>
    </row>
    <row r="32" customFormat="false" ht="12.8" hidden="false" customHeight="false" outlineLevel="0" collapsed="false">
      <c r="A32" s="102" t="n">
        <v>65</v>
      </c>
      <c r="B32" s="103" t="n">
        <v>0</v>
      </c>
      <c r="C32" s="103" t="n">
        <v>1.07635</v>
      </c>
      <c r="D32" s="103" t="n">
        <v>2.1527</v>
      </c>
      <c r="E32" s="103" t="n">
        <v>3.22905</v>
      </c>
      <c r="F32" s="103" t="n">
        <v>4.3054</v>
      </c>
      <c r="G32" s="103" t="n">
        <v>5.38175</v>
      </c>
      <c r="H32" s="103" t="n">
        <v>6.4581</v>
      </c>
      <c r="I32" s="103" t="n">
        <v>7.53445</v>
      </c>
      <c r="J32" s="103" t="n">
        <v>8.6108</v>
      </c>
      <c r="K32" s="103" t="n">
        <v>9.32653</v>
      </c>
      <c r="L32" s="103" t="n">
        <v>10.04226</v>
      </c>
      <c r="M32" s="103" t="n">
        <v>10.75799</v>
      </c>
      <c r="N32" s="103" t="n">
        <v>11.47372</v>
      </c>
      <c r="O32" s="103" t="n">
        <v>12.18945</v>
      </c>
      <c r="P32" s="103" t="n">
        <v>12.60042</v>
      </c>
      <c r="Q32" s="103" t="n">
        <v>13.01139</v>
      </c>
      <c r="R32" s="103" t="n">
        <v>13.42236</v>
      </c>
      <c r="S32" s="103" t="n">
        <v>13.83333</v>
      </c>
      <c r="T32" s="103" t="n">
        <v>14.2443</v>
      </c>
      <c r="U32" s="103" t="n">
        <v>14.64672</v>
      </c>
      <c r="V32" s="103" t="n">
        <v>15.04914</v>
      </c>
      <c r="W32" s="103" t="n">
        <v>15.45156</v>
      </c>
      <c r="X32" s="103" t="n">
        <v>15.85398</v>
      </c>
      <c r="Y32" s="103" t="n">
        <v>16.2564</v>
      </c>
      <c r="Z32" s="103" t="n">
        <v>16.33012</v>
      </c>
      <c r="AA32" s="103" t="n">
        <v>16.40384</v>
      </c>
      <c r="AB32" s="103" t="n">
        <v>16.47756</v>
      </c>
    </row>
    <row r="33" customFormat="false" ht="12.8" hidden="false" customHeight="false" outlineLevel="0" collapsed="false">
      <c r="A33" s="102" t="n">
        <v>66</v>
      </c>
      <c r="B33" s="103" t="n">
        <v>0</v>
      </c>
      <c r="C33" s="103" t="n">
        <v>1.07749</v>
      </c>
      <c r="D33" s="103" t="n">
        <v>2.15498</v>
      </c>
      <c r="E33" s="103" t="n">
        <v>3.23247</v>
      </c>
      <c r="F33" s="103" t="n">
        <v>4.30996</v>
      </c>
      <c r="G33" s="103" t="n">
        <v>5.38745</v>
      </c>
      <c r="H33" s="103" t="n">
        <v>6.46494</v>
      </c>
      <c r="I33" s="103" t="n">
        <v>7.54243</v>
      </c>
      <c r="J33" s="103" t="n">
        <v>8.61992</v>
      </c>
      <c r="K33" s="103" t="n">
        <v>9.342718</v>
      </c>
      <c r="L33" s="103" t="n">
        <v>10.065516</v>
      </c>
      <c r="M33" s="103" t="n">
        <v>10.788314</v>
      </c>
      <c r="N33" s="103" t="n">
        <v>11.511112</v>
      </c>
      <c r="O33" s="103" t="n">
        <v>12.23391</v>
      </c>
      <c r="P33" s="103" t="n">
        <v>12.65514</v>
      </c>
      <c r="Q33" s="103" t="n">
        <v>13.07637</v>
      </c>
      <c r="R33" s="103" t="n">
        <v>13.4976</v>
      </c>
      <c r="S33" s="103" t="n">
        <v>13.91883</v>
      </c>
      <c r="T33" s="103" t="n">
        <v>14.34006</v>
      </c>
      <c r="U33" s="103" t="n">
        <v>14.673776</v>
      </c>
      <c r="V33" s="103" t="n">
        <v>15.007492</v>
      </c>
      <c r="W33" s="103" t="n">
        <v>15.466038</v>
      </c>
      <c r="X33" s="103" t="n">
        <v>15.924584</v>
      </c>
      <c r="Y33" s="103" t="n">
        <v>16.38313</v>
      </c>
      <c r="Z33" s="103" t="n">
        <v>16.469808</v>
      </c>
      <c r="AA33" s="103" t="n">
        <v>16.556486</v>
      </c>
      <c r="AB33" s="103" t="n">
        <v>16.643164</v>
      </c>
    </row>
    <row r="34" customFormat="false" ht="12.8" hidden="false" customHeight="false" outlineLevel="0" collapsed="false">
      <c r="A34" s="102" t="n">
        <v>67</v>
      </c>
      <c r="B34" s="103" t="n">
        <v>0</v>
      </c>
      <c r="C34" s="103" t="n">
        <v>1.07863</v>
      </c>
      <c r="D34" s="103" t="n">
        <v>2.15726</v>
      </c>
      <c r="E34" s="103" t="n">
        <v>3.23589</v>
      </c>
      <c r="F34" s="103" t="n">
        <v>4.31452</v>
      </c>
      <c r="G34" s="103" t="n">
        <v>5.39315</v>
      </c>
      <c r="H34" s="103" t="n">
        <v>6.47178</v>
      </c>
      <c r="I34" s="103" t="n">
        <v>7.55041</v>
      </c>
      <c r="J34" s="103" t="n">
        <v>8.62904</v>
      </c>
      <c r="K34" s="103" t="n">
        <v>9.358906</v>
      </c>
      <c r="L34" s="103" t="n">
        <v>10.088772</v>
      </c>
      <c r="M34" s="103" t="n">
        <v>10.818638</v>
      </c>
      <c r="N34" s="103" t="n">
        <v>11.548504</v>
      </c>
      <c r="O34" s="103" t="n">
        <v>12.27837</v>
      </c>
      <c r="P34" s="103" t="n">
        <v>12.70986</v>
      </c>
      <c r="Q34" s="103" t="n">
        <v>13.14135</v>
      </c>
      <c r="R34" s="103" t="n">
        <v>13.57284</v>
      </c>
      <c r="S34" s="103" t="n">
        <v>14.00433</v>
      </c>
      <c r="T34" s="103" t="n">
        <v>14.43582</v>
      </c>
      <c r="U34" s="103" t="n">
        <v>14.700832</v>
      </c>
      <c r="V34" s="103" t="n">
        <v>14.965844</v>
      </c>
      <c r="W34" s="103" t="n">
        <v>15.480516</v>
      </c>
      <c r="X34" s="103" t="n">
        <v>15.995188</v>
      </c>
      <c r="Y34" s="103" t="n">
        <v>16.50986</v>
      </c>
      <c r="Z34" s="103" t="n">
        <v>16.609496</v>
      </c>
      <c r="AA34" s="103" t="n">
        <v>16.709132</v>
      </c>
      <c r="AB34" s="103" t="n">
        <v>16.808768</v>
      </c>
    </row>
    <row r="35" customFormat="false" ht="12.8" hidden="false" customHeight="false" outlineLevel="0" collapsed="false">
      <c r="A35" s="102" t="n">
        <v>68</v>
      </c>
      <c r="B35" s="103" t="n">
        <v>0</v>
      </c>
      <c r="C35" s="103" t="n">
        <v>1.07977</v>
      </c>
      <c r="D35" s="103" t="n">
        <v>2.15954</v>
      </c>
      <c r="E35" s="103" t="n">
        <v>3.23931</v>
      </c>
      <c r="F35" s="103" t="n">
        <v>4.31908</v>
      </c>
      <c r="G35" s="103" t="n">
        <v>5.39885</v>
      </c>
      <c r="H35" s="103" t="n">
        <v>6.47862</v>
      </c>
      <c r="I35" s="103" t="n">
        <v>7.55839</v>
      </c>
      <c r="J35" s="103" t="n">
        <v>8.63816</v>
      </c>
      <c r="K35" s="103" t="n">
        <v>9.375094</v>
      </c>
      <c r="L35" s="103" t="n">
        <v>10.112028</v>
      </c>
      <c r="M35" s="103" t="n">
        <v>10.848962</v>
      </c>
      <c r="N35" s="103" t="n">
        <v>11.585896</v>
      </c>
      <c r="O35" s="103" t="n">
        <v>12.32283</v>
      </c>
      <c r="P35" s="103" t="n">
        <v>12.76458</v>
      </c>
      <c r="Q35" s="103" t="n">
        <v>13.20633</v>
      </c>
      <c r="R35" s="103" t="n">
        <v>13.64808</v>
      </c>
      <c r="S35" s="103" t="n">
        <v>14.08983</v>
      </c>
      <c r="T35" s="103" t="n">
        <v>14.53158</v>
      </c>
      <c r="U35" s="103" t="n">
        <v>14.727888</v>
      </c>
      <c r="V35" s="103" t="n">
        <v>14.924196</v>
      </c>
      <c r="W35" s="103" t="n">
        <v>15.494994</v>
      </c>
      <c r="X35" s="103" t="n">
        <v>16.065792</v>
      </c>
      <c r="Y35" s="103" t="n">
        <v>16.63659</v>
      </c>
      <c r="Z35" s="103" t="n">
        <v>16.749184</v>
      </c>
      <c r="AA35" s="103" t="n">
        <v>16.861778</v>
      </c>
      <c r="AB35" s="103" t="n">
        <v>16.974372</v>
      </c>
    </row>
    <row r="36" customFormat="false" ht="12.8" hidden="false" customHeight="false" outlineLevel="0" collapsed="false">
      <c r="A36" s="102" t="n">
        <v>69</v>
      </c>
      <c r="B36" s="103" t="n">
        <v>0</v>
      </c>
      <c r="C36" s="103" t="n">
        <v>1.08091</v>
      </c>
      <c r="D36" s="103" t="n">
        <v>2.16182</v>
      </c>
      <c r="E36" s="103" t="n">
        <v>3.24273</v>
      </c>
      <c r="F36" s="103" t="n">
        <v>4.32364</v>
      </c>
      <c r="G36" s="103" t="n">
        <v>5.40455</v>
      </c>
      <c r="H36" s="103" t="n">
        <v>6.48546</v>
      </c>
      <c r="I36" s="103" t="n">
        <v>7.56637</v>
      </c>
      <c r="J36" s="103" t="n">
        <v>8.64728</v>
      </c>
      <c r="K36" s="103" t="n">
        <v>9.391282</v>
      </c>
      <c r="L36" s="103" t="n">
        <v>10.135284</v>
      </c>
      <c r="M36" s="103" t="n">
        <v>10.879286</v>
      </c>
      <c r="N36" s="103" t="n">
        <v>11.623288</v>
      </c>
      <c r="O36" s="103" t="n">
        <v>12.36729</v>
      </c>
      <c r="P36" s="103" t="n">
        <v>12.8193</v>
      </c>
      <c r="Q36" s="103" t="n">
        <v>13.27131</v>
      </c>
      <c r="R36" s="103" t="n">
        <v>13.72332</v>
      </c>
      <c r="S36" s="103" t="n">
        <v>14.17533</v>
      </c>
      <c r="T36" s="103" t="n">
        <v>14.62734</v>
      </c>
      <c r="U36" s="103" t="n">
        <v>14.754944</v>
      </c>
      <c r="V36" s="103" t="n">
        <v>14.882548</v>
      </c>
      <c r="W36" s="103" t="n">
        <v>15.509472</v>
      </c>
      <c r="X36" s="103" t="n">
        <v>16.136396</v>
      </c>
      <c r="Y36" s="103" t="n">
        <v>16.76332</v>
      </c>
      <c r="Z36" s="103" t="n">
        <v>16.888872</v>
      </c>
      <c r="AA36" s="103" t="n">
        <v>17.014424</v>
      </c>
      <c r="AB36" s="103" t="n">
        <v>17.139976</v>
      </c>
    </row>
    <row r="37" customFormat="false" ht="12.8" hidden="false" customHeight="false" outlineLevel="0" collapsed="false">
      <c r="A37" s="102" t="n">
        <v>70</v>
      </c>
      <c r="B37" s="103" t="n">
        <v>0</v>
      </c>
      <c r="C37" s="103" t="n">
        <v>1.08205</v>
      </c>
      <c r="D37" s="103" t="n">
        <v>2.1641</v>
      </c>
      <c r="E37" s="103" t="n">
        <v>3.24615</v>
      </c>
      <c r="F37" s="103" t="n">
        <v>4.3282</v>
      </c>
      <c r="G37" s="103" t="n">
        <v>5.41025</v>
      </c>
      <c r="H37" s="103" t="n">
        <v>6.4923</v>
      </c>
      <c r="I37" s="103" t="n">
        <v>7.57435</v>
      </c>
      <c r="J37" s="103" t="n">
        <v>8.6564</v>
      </c>
      <c r="K37" s="103" t="n">
        <v>9.40747</v>
      </c>
      <c r="L37" s="103" t="n">
        <v>10.15854</v>
      </c>
      <c r="M37" s="103" t="n">
        <v>10.90961</v>
      </c>
      <c r="N37" s="103" t="n">
        <v>11.66068</v>
      </c>
      <c r="O37" s="103" t="n">
        <v>12.41175</v>
      </c>
      <c r="P37" s="103" t="n">
        <v>12.87402</v>
      </c>
      <c r="Q37" s="103" t="n">
        <v>13.33629</v>
      </c>
      <c r="R37" s="103" t="n">
        <v>13.79856</v>
      </c>
      <c r="S37" s="103" t="n">
        <v>14.26083</v>
      </c>
      <c r="T37" s="103" t="n">
        <v>14.7231</v>
      </c>
      <c r="U37" s="103" t="n">
        <v>14.782</v>
      </c>
      <c r="V37" s="103" t="n">
        <v>14.8409</v>
      </c>
      <c r="W37" s="103" t="n">
        <v>15.52395</v>
      </c>
      <c r="X37" s="103" t="n">
        <v>16.207</v>
      </c>
      <c r="Y37" s="103" t="n">
        <v>16.89005</v>
      </c>
      <c r="Z37" s="103" t="n">
        <v>17.02856</v>
      </c>
      <c r="AA37" s="103" t="n">
        <v>17.16707</v>
      </c>
      <c r="AB37" s="103" t="n">
        <v>17.30558</v>
      </c>
    </row>
    <row r="38" customFormat="false" ht="12.8" hidden="false" customHeight="false" outlineLevel="0" collapsed="false">
      <c r="A38" s="102" t="n">
        <v>71</v>
      </c>
      <c r="B38" s="103" t="n">
        <v>0</v>
      </c>
      <c r="C38" s="103" t="n">
        <v>1.08338</v>
      </c>
      <c r="D38" s="103" t="n">
        <v>2.16676</v>
      </c>
      <c r="E38" s="103" t="n">
        <v>3.25014</v>
      </c>
      <c r="F38" s="103" t="n">
        <v>4.33352</v>
      </c>
      <c r="G38" s="103" t="n">
        <v>5.4169</v>
      </c>
      <c r="H38" s="103" t="n">
        <v>6.50028</v>
      </c>
      <c r="I38" s="103" t="n">
        <v>7.58366</v>
      </c>
      <c r="J38" s="103" t="n">
        <v>8.66704</v>
      </c>
      <c r="K38" s="103" t="n">
        <v>9.424874</v>
      </c>
      <c r="L38" s="103" t="n">
        <v>10.182708</v>
      </c>
      <c r="M38" s="103" t="n">
        <v>10.940542</v>
      </c>
      <c r="N38" s="103" t="n">
        <v>11.698376</v>
      </c>
      <c r="O38" s="103" t="n">
        <v>12.45621</v>
      </c>
      <c r="P38" s="103" t="n">
        <v>12.92874</v>
      </c>
      <c r="Q38" s="103" t="n">
        <v>13.40127</v>
      </c>
      <c r="R38" s="103" t="n">
        <v>13.8738</v>
      </c>
      <c r="S38" s="103" t="n">
        <v>14.34633</v>
      </c>
      <c r="T38" s="103" t="n">
        <v>14.81886</v>
      </c>
      <c r="U38" s="103" t="n">
        <v>14.895924</v>
      </c>
      <c r="V38" s="103" t="n">
        <v>14.972988</v>
      </c>
      <c r="W38" s="103" t="n">
        <v>15.654252</v>
      </c>
      <c r="X38" s="103" t="n">
        <v>16.335516</v>
      </c>
      <c r="Y38" s="103" t="n">
        <v>17.01678</v>
      </c>
      <c r="Z38" s="103" t="n">
        <v>17.167184</v>
      </c>
      <c r="AA38" s="103" t="n">
        <v>17.317588</v>
      </c>
      <c r="AB38" s="103" t="n">
        <v>17.467992</v>
      </c>
    </row>
    <row r="39" customFormat="false" ht="12.8" hidden="false" customHeight="false" outlineLevel="0" collapsed="false">
      <c r="A39" s="102" t="n">
        <v>72</v>
      </c>
      <c r="B39" s="103" t="n">
        <v>0</v>
      </c>
      <c r="C39" s="103" t="n">
        <v>1.08471</v>
      </c>
      <c r="D39" s="103" t="n">
        <v>2.16942</v>
      </c>
      <c r="E39" s="103" t="n">
        <v>3.25413</v>
      </c>
      <c r="F39" s="103" t="n">
        <v>4.33884</v>
      </c>
      <c r="G39" s="103" t="n">
        <v>5.42355</v>
      </c>
      <c r="H39" s="103" t="n">
        <v>6.50826</v>
      </c>
      <c r="I39" s="103" t="n">
        <v>7.59297</v>
      </c>
      <c r="J39" s="103" t="n">
        <v>8.67768</v>
      </c>
      <c r="K39" s="103" t="n">
        <v>9.442278</v>
      </c>
      <c r="L39" s="103" t="n">
        <v>10.206876</v>
      </c>
      <c r="M39" s="103" t="n">
        <v>10.971474</v>
      </c>
      <c r="N39" s="103" t="n">
        <v>11.736072</v>
      </c>
      <c r="O39" s="103" t="n">
        <v>12.50067</v>
      </c>
      <c r="P39" s="103" t="n">
        <v>12.98346</v>
      </c>
      <c r="Q39" s="103" t="n">
        <v>13.46625</v>
      </c>
      <c r="R39" s="103" t="n">
        <v>13.94904</v>
      </c>
      <c r="S39" s="103" t="n">
        <v>14.43183</v>
      </c>
      <c r="T39" s="103" t="n">
        <v>14.91462</v>
      </c>
      <c r="U39" s="103" t="n">
        <v>15.009848</v>
      </c>
      <c r="V39" s="103" t="n">
        <v>15.105076</v>
      </c>
      <c r="W39" s="103" t="n">
        <v>15.784554</v>
      </c>
      <c r="X39" s="103" t="n">
        <v>16.464032</v>
      </c>
      <c r="Y39" s="103" t="n">
        <v>17.14351</v>
      </c>
      <c r="Z39" s="103" t="n">
        <v>17.305808</v>
      </c>
      <c r="AA39" s="103" t="n">
        <v>17.468106</v>
      </c>
      <c r="AB39" s="103" t="n">
        <v>17.630404</v>
      </c>
    </row>
    <row r="40" customFormat="false" ht="12.8" hidden="false" customHeight="false" outlineLevel="0" collapsed="false">
      <c r="A40" s="102" t="n">
        <v>73</v>
      </c>
      <c r="B40" s="103" t="n">
        <v>0</v>
      </c>
      <c r="C40" s="103" t="n">
        <v>1.08604</v>
      </c>
      <c r="D40" s="103" t="n">
        <v>2.17208</v>
      </c>
      <c r="E40" s="103" t="n">
        <v>3.25812</v>
      </c>
      <c r="F40" s="103" t="n">
        <v>4.34416</v>
      </c>
      <c r="G40" s="103" t="n">
        <v>5.4302</v>
      </c>
      <c r="H40" s="103" t="n">
        <v>6.51624</v>
      </c>
      <c r="I40" s="103" t="n">
        <v>7.60228</v>
      </c>
      <c r="J40" s="103" t="n">
        <v>8.68832</v>
      </c>
      <c r="K40" s="103" t="n">
        <v>9.459682</v>
      </c>
      <c r="L40" s="103" t="n">
        <v>10.231044</v>
      </c>
      <c r="M40" s="103" t="n">
        <v>11.002406</v>
      </c>
      <c r="N40" s="103" t="n">
        <v>11.773768</v>
      </c>
      <c r="O40" s="103" t="n">
        <v>12.54513</v>
      </c>
      <c r="P40" s="103" t="n">
        <v>13.03818</v>
      </c>
      <c r="Q40" s="103" t="n">
        <v>13.53123</v>
      </c>
      <c r="R40" s="103" t="n">
        <v>14.02428</v>
      </c>
      <c r="S40" s="103" t="n">
        <v>14.51733</v>
      </c>
      <c r="T40" s="103" t="n">
        <v>15.01038</v>
      </c>
      <c r="U40" s="103" t="n">
        <v>15.123772</v>
      </c>
      <c r="V40" s="103" t="n">
        <v>15.237164</v>
      </c>
      <c r="W40" s="103" t="n">
        <v>15.914856</v>
      </c>
      <c r="X40" s="103" t="n">
        <v>16.592548</v>
      </c>
      <c r="Y40" s="103" t="n">
        <v>17.27024</v>
      </c>
      <c r="Z40" s="103" t="n">
        <v>17.444432</v>
      </c>
      <c r="AA40" s="103" t="n">
        <v>17.618624</v>
      </c>
      <c r="AB40" s="103" t="n">
        <v>17.792816</v>
      </c>
    </row>
    <row r="41" customFormat="false" ht="12.8" hidden="false" customHeight="false" outlineLevel="0" collapsed="false">
      <c r="A41" s="102" t="n">
        <v>74</v>
      </c>
      <c r="B41" s="103" t="n">
        <v>0</v>
      </c>
      <c r="C41" s="103" t="n">
        <v>1.08737</v>
      </c>
      <c r="D41" s="103" t="n">
        <v>2.17474</v>
      </c>
      <c r="E41" s="103" t="n">
        <v>3.26211</v>
      </c>
      <c r="F41" s="103" t="n">
        <v>4.34948</v>
      </c>
      <c r="G41" s="103" t="n">
        <v>5.43685</v>
      </c>
      <c r="H41" s="103" t="n">
        <v>6.52422</v>
      </c>
      <c r="I41" s="103" t="n">
        <v>7.61159</v>
      </c>
      <c r="J41" s="103" t="n">
        <v>8.69896</v>
      </c>
      <c r="K41" s="103" t="n">
        <v>9.477086</v>
      </c>
      <c r="L41" s="103" t="n">
        <v>10.255212</v>
      </c>
      <c r="M41" s="103" t="n">
        <v>11.033338</v>
      </c>
      <c r="N41" s="103" t="n">
        <v>11.811464</v>
      </c>
      <c r="O41" s="103" t="n">
        <v>12.58959</v>
      </c>
      <c r="P41" s="103" t="n">
        <v>13.0929</v>
      </c>
      <c r="Q41" s="103" t="n">
        <v>13.59621</v>
      </c>
      <c r="R41" s="103" t="n">
        <v>14.09952</v>
      </c>
      <c r="S41" s="103" t="n">
        <v>14.60283</v>
      </c>
      <c r="T41" s="103" t="n">
        <v>15.10614</v>
      </c>
      <c r="U41" s="103" t="n">
        <v>15.237696</v>
      </c>
      <c r="V41" s="103" t="n">
        <v>15.369252</v>
      </c>
      <c r="W41" s="103" t="n">
        <v>16.045158</v>
      </c>
      <c r="X41" s="103" t="n">
        <v>16.721064</v>
      </c>
      <c r="Y41" s="103" t="n">
        <v>17.39697</v>
      </c>
      <c r="Z41" s="103" t="n">
        <v>17.583056</v>
      </c>
      <c r="AA41" s="103" t="n">
        <v>17.769142</v>
      </c>
      <c r="AB41" s="103" t="n">
        <v>17.955228</v>
      </c>
    </row>
    <row r="42" customFormat="false" ht="12.8" hidden="false" customHeight="false" outlineLevel="0" collapsed="false">
      <c r="A42" s="102" t="n">
        <v>75</v>
      </c>
      <c r="B42" s="103" t="n">
        <v>0</v>
      </c>
      <c r="C42" s="103" t="n">
        <v>1.0887</v>
      </c>
      <c r="D42" s="103" t="n">
        <v>2.1774</v>
      </c>
      <c r="E42" s="103" t="n">
        <v>3.2661</v>
      </c>
      <c r="F42" s="103" t="n">
        <v>4.3548</v>
      </c>
      <c r="G42" s="103" t="n">
        <v>5.4435</v>
      </c>
      <c r="H42" s="103" t="n">
        <v>6.5322</v>
      </c>
      <c r="I42" s="103" t="n">
        <v>7.6209</v>
      </c>
      <c r="J42" s="103" t="n">
        <v>8.7096</v>
      </c>
      <c r="K42" s="103" t="n">
        <v>9.49449</v>
      </c>
      <c r="L42" s="103" t="n">
        <v>10.27938</v>
      </c>
      <c r="M42" s="103" t="n">
        <v>11.06427</v>
      </c>
      <c r="N42" s="103" t="n">
        <v>11.84916</v>
      </c>
      <c r="O42" s="103" t="n">
        <v>12.63405</v>
      </c>
      <c r="P42" s="103" t="n">
        <v>13.14762</v>
      </c>
      <c r="Q42" s="103" t="n">
        <v>13.66119</v>
      </c>
      <c r="R42" s="103" t="n">
        <v>14.17476</v>
      </c>
      <c r="S42" s="103" t="n">
        <v>14.68833</v>
      </c>
      <c r="T42" s="103" t="n">
        <v>15.2019</v>
      </c>
      <c r="U42" s="103" t="n">
        <v>15.35162</v>
      </c>
      <c r="V42" s="103" t="n">
        <v>15.50134</v>
      </c>
      <c r="W42" s="103" t="n">
        <v>16.17546</v>
      </c>
      <c r="X42" s="103" t="n">
        <v>16.84958</v>
      </c>
      <c r="Y42" s="103" t="n">
        <v>17.5237</v>
      </c>
      <c r="Z42" s="103" t="n">
        <v>17.72168</v>
      </c>
      <c r="AA42" s="103" t="n">
        <v>17.91966</v>
      </c>
      <c r="AB42" s="103" t="n">
        <v>18.11764</v>
      </c>
    </row>
    <row r="43" customFormat="false" ht="12.8" hidden="false" customHeight="false" outlineLevel="0" collapsed="false">
      <c r="A43" s="102" t="n">
        <v>76</v>
      </c>
      <c r="B43" s="103" t="n">
        <v>0</v>
      </c>
      <c r="C43" s="103" t="n">
        <v>1.09022</v>
      </c>
      <c r="D43" s="103" t="n">
        <v>2.18044</v>
      </c>
      <c r="E43" s="103" t="n">
        <v>3.27066</v>
      </c>
      <c r="F43" s="103" t="n">
        <v>4.36088</v>
      </c>
      <c r="G43" s="103" t="n">
        <v>5.4511</v>
      </c>
      <c r="H43" s="103" t="n">
        <v>6.54132</v>
      </c>
      <c r="I43" s="103" t="n">
        <v>7.63154</v>
      </c>
      <c r="J43" s="103" t="n">
        <v>8.72176</v>
      </c>
      <c r="K43" s="103" t="n">
        <v>9.511628</v>
      </c>
      <c r="L43" s="103" t="n">
        <v>10.301496</v>
      </c>
      <c r="M43" s="103" t="n">
        <v>11.091364</v>
      </c>
      <c r="N43" s="103" t="n">
        <v>11.881232</v>
      </c>
      <c r="O43" s="103" t="n">
        <v>12.6711</v>
      </c>
      <c r="P43" s="103" t="n">
        <v>13.196412</v>
      </c>
      <c r="Q43" s="103" t="n">
        <v>13.721724</v>
      </c>
      <c r="R43" s="103" t="n">
        <v>14.247036</v>
      </c>
      <c r="S43" s="103" t="n">
        <v>14.772348</v>
      </c>
      <c r="T43" s="103" t="n">
        <v>15.29766</v>
      </c>
      <c r="U43" s="103" t="n">
        <v>15.486786</v>
      </c>
      <c r="V43" s="103" t="n">
        <v>15.675912</v>
      </c>
      <c r="W43" s="103" t="n">
        <v>16.3340846666667</v>
      </c>
      <c r="X43" s="103" t="n">
        <v>16.9922573333333</v>
      </c>
      <c r="Y43" s="103" t="n">
        <v>17.65043</v>
      </c>
      <c r="Z43" s="103" t="n">
        <v>17.861368</v>
      </c>
      <c r="AA43" s="103" t="n">
        <v>18.072306</v>
      </c>
      <c r="AB43" s="103" t="n">
        <v>18.283244</v>
      </c>
    </row>
    <row r="44" customFormat="false" ht="12.8" hidden="false" customHeight="false" outlineLevel="0" collapsed="false">
      <c r="A44" s="102" t="n">
        <v>77</v>
      </c>
      <c r="B44" s="103" t="n">
        <v>0</v>
      </c>
      <c r="C44" s="103" t="n">
        <v>1.09174</v>
      </c>
      <c r="D44" s="103" t="n">
        <v>2.18348</v>
      </c>
      <c r="E44" s="103" t="n">
        <v>3.27522</v>
      </c>
      <c r="F44" s="103" t="n">
        <v>4.36696</v>
      </c>
      <c r="G44" s="103" t="n">
        <v>5.4587</v>
      </c>
      <c r="H44" s="103" t="n">
        <v>6.55044</v>
      </c>
      <c r="I44" s="103" t="n">
        <v>7.64218</v>
      </c>
      <c r="J44" s="103" t="n">
        <v>8.73392</v>
      </c>
      <c r="K44" s="103" t="n">
        <v>9.528766</v>
      </c>
      <c r="L44" s="103" t="n">
        <v>10.323612</v>
      </c>
      <c r="M44" s="103" t="n">
        <v>11.118458</v>
      </c>
      <c r="N44" s="103" t="n">
        <v>11.913304</v>
      </c>
      <c r="O44" s="103" t="n">
        <v>12.70815</v>
      </c>
      <c r="P44" s="103" t="n">
        <v>13.245204</v>
      </c>
      <c r="Q44" s="103" t="n">
        <v>13.782258</v>
      </c>
      <c r="R44" s="103" t="n">
        <v>14.319312</v>
      </c>
      <c r="S44" s="103" t="n">
        <v>14.856366</v>
      </c>
      <c r="T44" s="103" t="n">
        <v>15.39342</v>
      </c>
      <c r="U44" s="103" t="n">
        <v>15.621952</v>
      </c>
      <c r="V44" s="103" t="n">
        <v>15.850484</v>
      </c>
      <c r="W44" s="103" t="n">
        <v>16.4927093333333</v>
      </c>
      <c r="X44" s="103" t="n">
        <v>17.1349346666667</v>
      </c>
      <c r="Y44" s="103" t="n">
        <v>17.77716</v>
      </c>
      <c r="Z44" s="103" t="n">
        <v>18.001056</v>
      </c>
      <c r="AA44" s="103" t="n">
        <v>18.224952</v>
      </c>
      <c r="AB44" s="103" t="n">
        <v>18.448848</v>
      </c>
    </row>
    <row r="45" customFormat="false" ht="12.8" hidden="false" customHeight="false" outlineLevel="0" collapsed="false">
      <c r="A45" s="102" t="n">
        <v>78</v>
      </c>
      <c r="B45" s="103" t="n">
        <v>0</v>
      </c>
      <c r="C45" s="103" t="n">
        <v>1.09326</v>
      </c>
      <c r="D45" s="103" t="n">
        <v>2.18652</v>
      </c>
      <c r="E45" s="103" t="n">
        <v>3.27978</v>
      </c>
      <c r="F45" s="103" t="n">
        <v>4.37304</v>
      </c>
      <c r="G45" s="103" t="n">
        <v>5.4663</v>
      </c>
      <c r="H45" s="103" t="n">
        <v>6.55956</v>
      </c>
      <c r="I45" s="103" t="n">
        <v>7.65282</v>
      </c>
      <c r="J45" s="103" t="n">
        <v>8.74608</v>
      </c>
      <c r="K45" s="103" t="n">
        <v>9.545904</v>
      </c>
      <c r="L45" s="103" t="n">
        <v>10.345728</v>
      </c>
      <c r="M45" s="103" t="n">
        <v>11.145552</v>
      </c>
      <c r="N45" s="103" t="n">
        <v>11.945376</v>
      </c>
      <c r="O45" s="103" t="n">
        <v>12.7452</v>
      </c>
      <c r="P45" s="103" t="n">
        <v>13.293996</v>
      </c>
      <c r="Q45" s="103" t="n">
        <v>13.842792</v>
      </c>
      <c r="R45" s="103" t="n">
        <v>14.391588</v>
      </c>
      <c r="S45" s="103" t="n">
        <v>14.940384</v>
      </c>
      <c r="T45" s="103" t="n">
        <v>15.48918</v>
      </c>
      <c r="U45" s="103" t="n">
        <v>15.757118</v>
      </c>
      <c r="V45" s="103" t="n">
        <v>16.025056</v>
      </c>
      <c r="W45" s="103" t="n">
        <v>16.651334</v>
      </c>
      <c r="X45" s="103" t="n">
        <v>17.277612</v>
      </c>
      <c r="Y45" s="103" t="n">
        <v>17.90389</v>
      </c>
      <c r="Z45" s="103" t="n">
        <v>18.140744</v>
      </c>
      <c r="AA45" s="103" t="n">
        <v>18.377598</v>
      </c>
      <c r="AB45" s="103" t="n">
        <v>18.614452</v>
      </c>
    </row>
    <row r="46" customFormat="false" ht="12.8" hidden="false" customHeight="false" outlineLevel="0" collapsed="false">
      <c r="A46" s="102" t="n">
        <v>79</v>
      </c>
      <c r="B46" s="103" t="n">
        <v>0</v>
      </c>
      <c r="C46" s="103" t="n">
        <v>1.09478</v>
      </c>
      <c r="D46" s="103" t="n">
        <v>2.18956</v>
      </c>
      <c r="E46" s="103" t="n">
        <v>3.28434</v>
      </c>
      <c r="F46" s="103" t="n">
        <v>4.37912</v>
      </c>
      <c r="G46" s="103" t="n">
        <v>5.4739</v>
      </c>
      <c r="H46" s="103" t="n">
        <v>6.56868</v>
      </c>
      <c r="I46" s="103" t="n">
        <v>7.66346</v>
      </c>
      <c r="J46" s="103" t="n">
        <v>8.75824</v>
      </c>
      <c r="K46" s="103" t="n">
        <v>9.563042</v>
      </c>
      <c r="L46" s="103" t="n">
        <v>10.367844</v>
      </c>
      <c r="M46" s="103" t="n">
        <v>11.172646</v>
      </c>
      <c r="N46" s="103" t="n">
        <v>11.977448</v>
      </c>
      <c r="O46" s="103" t="n">
        <v>12.78225</v>
      </c>
      <c r="P46" s="103" t="n">
        <v>13.342788</v>
      </c>
      <c r="Q46" s="103" t="n">
        <v>13.903326</v>
      </c>
      <c r="R46" s="103" t="n">
        <v>14.463864</v>
      </c>
      <c r="S46" s="103" t="n">
        <v>15.024402</v>
      </c>
      <c r="T46" s="103" t="n">
        <v>15.58494</v>
      </c>
      <c r="U46" s="103" t="n">
        <v>15.892284</v>
      </c>
      <c r="V46" s="103" t="n">
        <v>16.199628</v>
      </c>
      <c r="W46" s="103" t="n">
        <v>16.8099586666667</v>
      </c>
      <c r="X46" s="103" t="n">
        <v>17.4202893333333</v>
      </c>
      <c r="Y46" s="103" t="n">
        <v>18.03062</v>
      </c>
      <c r="Z46" s="103" t="n">
        <v>18.280432</v>
      </c>
      <c r="AA46" s="103" t="n">
        <v>18.530244</v>
      </c>
      <c r="AB46" s="103" t="n">
        <v>18.780056</v>
      </c>
    </row>
    <row r="47" customFormat="false" ht="12.8" hidden="false" customHeight="false" outlineLevel="0" collapsed="false">
      <c r="A47" s="102" t="n">
        <v>80</v>
      </c>
      <c r="B47" s="103" t="n">
        <v>0</v>
      </c>
      <c r="C47" s="103" t="n">
        <v>1.0963</v>
      </c>
      <c r="D47" s="103" t="n">
        <v>2.1926</v>
      </c>
      <c r="E47" s="103" t="n">
        <v>3.2889</v>
      </c>
      <c r="F47" s="103" t="n">
        <v>4.3852</v>
      </c>
      <c r="G47" s="103" t="n">
        <v>5.4815</v>
      </c>
      <c r="H47" s="103" t="n">
        <v>6.5778</v>
      </c>
      <c r="I47" s="103" t="n">
        <v>7.6741</v>
      </c>
      <c r="J47" s="103" t="n">
        <v>8.7704</v>
      </c>
      <c r="K47" s="103" t="n">
        <v>9.58018</v>
      </c>
      <c r="L47" s="103" t="n">
        <v>10.38996</v>
      </c>
      <c r="M47" s="103" t="n">
        <v>11.19974</v>
      </c>
      <c r="N47" s="103" t="n">
        <v>12.00952</v>
      </c>
      <c r="O47" s="103" t="n">
        <v>12.8193</v>
      </c>
      <c r="P47" s="103" t="n">
        <v>13.39158</v>
      </c>
      <c r="Q47" s="103" t="n">
        <v>13.96386</v>
      </c>
      <c r="R47" s="103" t="n">
        <v>14.53614</v>
      </c>
      <c r="S47" s="103" t="n">
        <v>15.10842</v>
      </c>
      <c r="T47" s="103" t="n">
        <v>15.6807</v>
      </c>
      <c r="U47" s="103" t="n">
        <v>16.02745</v>
      </c>
      <c r="V47" s="103" t="n">
        <v>16.3742</v>
      </c>
      <c r="W47" s="103" t="n">
        <v>16.9685833333333</v>
      </c>
      <c r="X47" s="103" t="n">
        <v>17.5629666666667</v>
      </c>
      <c r="Y47" s="103" t="n">
        <v>18.15735</v>
      </c>
      <c r="Z47" s="103" t="n">
        <v>18.42012</v>
      </c>
      <c r="AA47" s="103" t="n">
        <v>18.68289</v>
      </c>
      <c r="AB47" s="103" t="n">
        <v>18.94566</v>
      </c>
    </row>
    <row r="48" customFormat="false" ht="12.8" hidden="false" customHeight="false" outlineLevel="0" collapsed="false">
      <c r="A48" s="102" t="n">
        <v>81</v>
      </c>
      <c r="B48" s="103" t="n">
        <v>0</v>
      </c>
      <c r="C48" s="103" t="n">
        <v>1.09763</v>
      </c>
      <c r="D48" s="103" t="n">
        <v>2.19526</v>
      </c>
      <c r="E48" s="103" t="n">
        <v>3.29289</v>
      </c>
      <c r="F48" s="103" t="n">
        <v>4.39052</v>
      </c>
      <c r="G48" s="103" t="n">
        <v>5.48815</v>
      </c>
      <c r="H48" s="103" t="n">
        <v>6.58578</v>
      </c>
      <c r="I48" s="103" t="n">
        <v>7.68341</v>
      </c>
      <c r="J48" s="103" t="n">
        <v>8.78104</v>
      </c>
      <c r="K48" s="103" t="n">
        <v>9.599066</v>
      </c>
      <c r="L48" s="103" t="n">
        <v>10.417092</v>
      </c>
      <c r="M48" s="103" t="n">
        <v>11.235118</v>
      </c>
      <c r="N48" s="103" t="n">
        <v>12.053144</v>
      </c>
      <c r="O48" s="103" t="n">
        <v>12.87117</v>
      </c>
      <c r="P48" s="103" t="n">
        <v>13.451544</v>
      </c>
      <c r="Q48" s="103" t="n">
        <v>14.031918</v>
      </c>
      <c r="R48" s="103" t="n">
        <v>14.612292</v>
      </c>
      <c r="S48" s="103" t="n">
        <v>15.192666</v>
      </c>
      <c r="T48" s="103" t="n">
        <v>15.77304</v>
      </c>
      <c r="U48" s="103" t="n">
        <v>16.136282</v>
      </c>
      <c r="V48" s="103" t="n">
        <v>16.499524</v>
      </c>
      <c r="W48" s="103" t="n">
        <v>17.094376</v>
      </c>
      <c r="X48" s="103" t="n">
        <v>17.689228</v>
      </c>
      <c r="Y48" s="103" t="n">
        <v>18.28408</v>
      </c>
      <c r="Z48" s="103" t="n">
        <v>18.559808</v>
      </c>
      <c r="AA48" s="103" t="n">
        <v>18.835536</v>
      </c>
      <c r="AB48" s="103" t="n">
        <v>19.111264</v>
      </c>
    </row>
    <row r="49" customFormat="false" ht="12.8" hidden="false" customHeight="false" outlineLevel="0" collapsed="false">
      <c r="A49" s="102" t="n">
        <v>82</v>
      </c>
      <c r="B49" s="103" t="n">
        <v>0</v>
      </c>
      <c r="C49" s="103" t="n">
        <v>1.09896</v>
      </c>
      <c r="D49" s="103" t="n">
        <v>2.19792</v>
      </c>
      <c r="E49" s="103" t="n">
        <v>3.29688</v>
      </c>
      <c r="F49" s="103" t="n">
        <v>4.39584</v>
      </c>
      <c r="G49" s="103" t="n">
        <v>5.4948</v>
      </c>
      <c r="H49" s="103" t="n">
        <v>6.59376</v>
      </c>
      <c r="I49" s="103" t="n">
        <v>7.69272</v>
      </c>
      <c r="J49" s="103" t="n">
        <v>8.79168</v>
      </c>
      <c r="K49" s="103" t="n">
        <v>9.617952</v>
      </c>
      <c r="L49" s="103" t="n">
        <v>10.444224</v>
      </c>
      <c r="M49" s="103" t="n">
        <v>11.270496</v>
      </c>
      <c r="N49" s="103" t="n">
        <v>12.096768</v>
      </c>
      <c r="O49" s="103" t="n">
        <v>12.92304</v>
      </c>
      <c r="P49" s="103" t="n">
        <v>13.511508</v>
      </c>
      <c r="Q49" s="103" t="n">
        <v>14.099976</v>
      </c>
      <c r="R49" s="103" t="n">
        <v>14.688444</v>
      </c>
      <c r="S49" s="103" t="n">
        <v>15.276912</v>
      </c>
      <c r="T49" s="103" t="n">
        <v>15.86538</v>
      </c>
      <c r="U49" s="103" t="n">
        <v>16.245114</v>
      </c>
      <c r="V49" s="103" t="n">
        <v>16.624848</v>
      </c>
      <c r="W49" s="103" t="n">
        <v>17.2201686666667</v>
      </c>
      <c r="X49" s="103" t="n">
        <v>17.8154893333333</v>
      </c>
      <c r="Y49" s="103" t="n">
        <v>18.41081</v>
      </c>
      <c r="Z49" s="103" t="n">
        <v>18.699496</v>
      </c>
      <c r="AA49" s="103" t="n">
        <v>18.988182</v>
      </c>
      <c r="AB49" s="103" t="n">
        <v>19.276868</v>
      </c>
    </row>
    <row r="50" customFormat="false" ht="12.8" hidden="false" customHeight="false" outlineLevel="0" collapsed="false">
      <c r="A50" s="102" t="n">
        <v>83</v>
      </c>
      <c r="B50" s="103" t="n">
        <v>0</v>
      </c>
      <c r="C50" s="103" t="n">
        <v>1.10029</v>
      </c>
      <c r="D50" s="103" t="n">
        <v>2.20058</v>
      </c>
      <c r="E50" s="103" t="n">
        <v>3.30087</v>
      </c>
      <c r="F50" s="103" t="n">
        <v>4.40116</v>
      </c>
      <c r="G50" s="103" t="n">
        <v>5.50145</v>
      </c>
      <c r="H50" s="103" t="n">
        <v>6.60174</v>
      </c>
      <c r="I50" s="103" t="n">
        <v>7.70203</v>
      </c>
      <c r="J50" s="103" t="n">
        <v>8.80232</v>
      </c>
      <c r="K50" s="103" t="n">
        <v>9.636838</v>
      </c>
      <c r="L50" s="103" t="n">
        <v>10.471356</v>
      </c>
      <c r="M50" s="103" t="n">
        <v>11.305874</v>
      </c>
      <c r="N50" s="103" t="n">
        <v>12.140392</v>
      </c>
      <c r="O50" s="103" t="n">
        <v>12.97491</v>
      </c>
      <c r="P50" s="103" t="n">
        <v>13.571472</v>
      </c>
      <c r="Q50" s="103" t="n">
        <v>14.168034</v>
      </c>
      <c r="R50" s="103" t="n">
        <v>14.764596</v>
      </c>
      <c r="S50" s="103" t="n">
        <v>15.361158</v>
      </c>
      <c r="T50" s="103" t="n">
        <v>15.95772</v>
      </c>
      <c r="U50" s="103" t="n">
        <v>16.353946</v>
      </c>
      <c r="V50" s="103" t="n">
        <v>16.750172</v>
      </c>
      <c r="W50" s="103" t="n">
        <v>17.3459613333333</v>
      </c>
      <c r="X50" s="103" t="n">
        <v>17.9417506666667</v>
      </c>
      <c r="Y50" s="103" t="n">
        <v>18.53754</v>
      </c>
      <c r="Z50" s="103" t="n">
        <v>18.839184</v>
      </c>
      <c r="AA50" s="103" t="n">
        <v>19.140828</v>
      </c>
      <c r="AB50" s="103" t="n">
        <v>19.442472</v>
      </c>
    </row>
    <row r="51" customFormat="false" ht="12.8" hidden="false" customHeight="false" outlineLevel="0" collapsed="false">
      <c r="A51" s="102" t="n">
        <v>84</v>
      </c>
      <c r="B51" s="103" t="n">
        <v>0</v>
      </c>
      <c r="C51" s="103" t="n">
        <v>1.10162</v>
      </c>
      <c r="D51" s="103" t="n">
        <v>2.20324</v>
      </c>
      <c r="E51" s="103" t="n">
        <v>3.30486</v>
      </c>
      <c r="F51" s="103" t="n">
        <v>4.40648</v>
      </c>
      <c r="G51" s="103" t="n">
        <v>5.5081</v>
      </c>
      <c r="H51" s="103" t="n">
        <v>6.60972</v>
      </c>
      <c r="I51" s="103" t="n">
        <v>7.71134</v>
      </c>
      <c r="J51" s="103" t="n">
        <v>8.81296</v>
      </c>
      <c r="K51" s="103" t="n">
        <v>9.655724</v>
      </c>
      <c r="L51" s="103" t="n">
        <v>10.498488</v>
      </c>
      <c r="M51" s="103" t="n">
        <v>11.341252</v>
      </c>
      <c r="N51" s="103" t="n">
        <v>12.184016</v>
      </c>
      <c r="O51" s="103" t="n">
        <v>13.02678</v>
      </c>
      <c r="P51" s="103" t="n">
        <v>13.631436</v>
      </c>
      <c r="Q51" s="103" t="n">
        <v>14.236092</v>
      </c>
      <c r="R51" s="103" t="n">
        <v>14.840748</v>
      </c>
      <c r="S51" s="103" t="n">
        <v>15.445404</v>
      </c>
      <c r="T51" s="103" t="n">
        <v>16.05006</v>
      </c>
      <c r="U51" s="103" t="n">
        <v>16.462778</v>
      </c>
      <c r="V51" s="103" t="n">
        <v>16.875496</v>
      </c>
      <c r="W51" s="103" t="n">
        <v>17.471754</v>
      </c>
      <c r="X51" s="103" t="n">
        <v>18.068012</v>
      </c>
      <c r="Y51" s="103" t="n">
        <v>18.66427</v>
      </c>
      <c r="Z51" s="103" t="n">
        <v>18.978872</v>
      </c>
      <c r="AA51" s="103" t="n">
        <v>19.293474</v>
      </c>
      <c r="AB51" s="103" t="n">
        <v>19.608076</v>
      </c>
    </row>
    <row r="52" customFormat="false" ht="12.8" hidden="false" customHeight="false" outlineLevel="0" collapsed="false">
      <c r="A52" s="102" t="n">
        <v>85</v>
      </c>
      <c r="B52" s="103" t="n">
        <v>0</v>
      </c>
      <c r="C52" s="103" t="n">
        <v>1.10295</v>
      </c>
      <c r="D52" s="103" t="n">
        <v>2.2059</v>
      </c>
      <c r="E52" s="103" t="n">
        <v>3.30885</v>
      </c>
      <c r="F52" s="103" t="n">
        <v>4.4118</v>
      </c>
      <c r="G52" s="103" t="n">
        <v>5.51475</v>
      </c>
      <c r="H52" s="103" t="n">
        <v>6.6177</v>
      </c>
      <c r="I52" s="103" t="n">
        <v>7.72065</v>
      </c>
      <c r="J52" s="103" t="n">
        <v>8.8236</v>
      </c>
      <c r="K52" s="103" t="n">
        <v>9.67461</v>
      </c>
      <c r="L52" s="103" t="n">
        <v>10.52562</v>
      </c>
      <c r="M52" s="103" t="n">
        <v>11.37663</v>
      </c>
      <c r="N52" s="103" t="n">
        <v>12.22764</v>
      </c>
      <c r="O52" s="103" t="n">
        <v>13.07865</v>
      </c>
      <c r="P52" s="103" t="n">
        <v>13.6914</v>
      </c>
      <c r="Q52" s="103" t="n">
        <v>14.30415</v>
      </c>
      <c r="R52" s="103" t="n">
        <v>14.9169</v>
      </c>
      <c r="S52" s="103" t="n">
        <v>15.52965</v>
      </c>
      <c r="T52" s="103" t="n">
        <v>16.1424</v>
      </c>
      <c r="U52" s="103" t="n">
        <v>16.57161</v>
      </c>
      <c r="V52" s="103" t="n">
        <v>17.00082</v>
      </c>
      <c r="W52" s="103" t="n">
        <v>17.5975466666667</v>
      </c>
      <c r="X52" s="103" t="n">
        <v>18.1942733333333</v>
      </c>
      <c r="Y52" s="103" t="n">
        <v>18.791</v>
      </c>
      <c r="Z52" s="103" t="n">
        <v>19.11856</v>
      </c>
      <c r="AA52" s="103" t="n">
        <v>19.44612</v>
      </c>
      <c r="AB52" s="103" t="n">
        <v>19.77368</v>
      </c>
    </row>
    <row r="53" customFormat="false" ht="12.8" hidden="false" customHeight="false" outlineLevel="0" collapsed="false">
      <c r="A53" s="102" t="n">
        <v>86</v>
      </c>
      <c r="B53" s="103" t="n">
        <v>0</v>
      </c>
      <c r="C53" s="103" t="n">
        <v>1.10428</v>
      </c>
      <c r="D53" s="103" t="n">
        <v>2.20856</v>
      </c>
      <c r="E53" s="103" t="n">
        <v>3.31284</v>
      </c>
      <c r="F53" s="103" t="n">
        <v>4.41712</v>
      </c>
      <c r="G53" s="103" t="n">
        <v>5.5214</v>
      </c>
      <c r="H53" s="103" t="n">
        <v>6.62568</v>
      </c>
      <c r="I53" s="103" t="n">
        <v>7.72996</v>
      </c>
      <c r="J53" s="103" t="n">
        <v>8.83424</v>
      </c>
      <c r="K53" s="103" t="n">
        <v>9.692014</v>
      </c>
      <c r="L53" s="103" t="n">
        <v>10.549788</v>
      </c>
      <c r="M53" s="103" t="n">
        <v>11.407562</v>
      </c>
      <c r="N53" s="103" t="n">
        <v>12.265336</v>
      </c>
      <c r="O53" s="103" t="n">
        <v>13.12311</v>
      </c>
      <c r="P53" s="103" t="n">
        <v>13.74612</v>
      </c>
      <c r="Q53" s="103" t="n">
        <v>14.36913</v>
      </c>
      <c r="R53" s="103" t="n">
        <v>14.99214</v>
      </c>
      <c r="S53" s="103" t="n">
        <v>15.61515</v>
      </c>
      <c r="T53" s="103" t="n">
        <v>16.23816</v>
      </c>
      <c r="U53" s="103" t="n">
        <v>16.683178</v>
      </c>
      <c r="V53" s="103" t="n">
        <v>17.128196</v>
      </c>
      <c r="W53" s="103" t="n">
        <v>17.7421873333333</v>
      </c>
      <c r="X53" s="103" t="n">
        <v>18.3561786666667</v>
      </c>
      <c r="Y53" s="103" t="n">
        <v>18.97017</v>
      </c>
      <c r="Z53" s="103" t="n">
        <v>19.3002</v>
      </c>
      <c r="AA53" s="103" t="n">
        <v>19.63023</v>
      </c>
      <c r="AB53" s="103" t="n">
        <v>19.96026</v>
      </c>
    </row>
    <row r="54" customFormat="false" ht="12.8" hidden="false" customHeight="false" outlineLevel="0" collapsed="false">
      <c r="A54" s="102" t="n">
        <v>87</v>
      </c>
      <c r="B54" s="103" t="n">
        <v>0</v>
      </c>
      <c r="C54" s="103" t="n">
        <v>1.10561</v>
      </c>
      <c r="D54" s="103" t="n">
        <v>2.21122</v>
      </c>
      <c r="E54" s="103" t="n">
        <v>3.31683</v>
      </c>
      <c r="F54" s="103" t="n">
        <v>4.42244</v>
      </c>
      <c r="G54" s="103" t="n">
        <v>5.52805</v>
      </c>
      <c r="H54" s="103" t="n">
        <v>6.63366</v>
      </c>
      <c r="I54" s="103" t="n">
        <v>7.73927</v>
      </c>
      <c r="J54" s="103" t="n">
        <v>8.84488</v>
      </c>
      <c r="K54" s="103" t="n">
        <v>9.709418</v>
      </c>
      <c r="L54" s="103" t="n">
        <v>10.573956</v>
      </c>
      <c r="M54" s="103" t="n">
        <v>11.438494</v>
      </c>
      <c r="N54" s="103" t="n">
        <v>12.303032</v>
      </c>
      <c r="O54" s="103" t="n">
        <v>13.16757</v>
      </c>
      <c r="P54" s="103" t="n">
        <v>13.80084</v>
      </c>
      <c r="Q54" s="103" t="n">
        <v>14.43411</v>
      </c>
      <c r="R54" s="103" t="n">
        <v>15.06738</v>
      </c>
      <c r="S54" s="103" t="n">
        <v>15.70065</v>
      </c>
      <c r="T54" s="103" t="n">
        <v>16.33392</v>
      </c>
      <c r="U54" s="103" t="n">
        <v>16.794746</v>
      </c>
      <c r="V54" s="103" t="n">
        <v>17.255572</v>
      </c>
      <c r="W54" s="103" t="n">
        <v>17.886828</v>
      </c>
      <c r="X54" s="103" t="n">
        <v>18.518084</v>
      </c>
      <c r="Y54" s="103" t="n">
        <v>19.14934</v>
      </c>
      <c r="Z54" s="103" t="n">
        <v>19.48184</v>
      </c>
      <c r="AA54" s="103" t="n">
        <v>19.81434</v>
      </c>
      <c r="AB54" s="103" t="n">
        <v>20.14684</v>
      </c>
    </row>
    <row r="55" customFormat="false" ht="12.8" hidden="false" customHeight="false" outlineLevel="0" collapsed="false">
      <c r="A55" s="102" t="n">
        <v>88</v>
      </c>
      <c r="B55" s="103" t="n">
        <v>0</v>
      </c>
      <c r="C55" s="103" t="n">
        <v>1.10694</v>
      </c>
      <c r="D55" s="103" t="n">
        <v>2.21388</v>
      </c>
      <c r="E55" s="103" t="n">
        <v>3.32082</v>
      </c>
      <c r="F55" s="103" t="n">
        <v>4.42776</v>
      </c>
      <c r="G55" s="103" t="n">
        <v>5.5347</v>
      </c>
      <c r="H55" s="103" t="n">
        <v>6.64164</v>
      </c>
      <c r="I55" s="103" t="n">
        <v>7.74858</v>
      </c>
      <c r="J55" s="103" t="n">
        <v>8.85552</v>
      </c>
      <c r="K55" s="103" t="n">
        <v>9.726822</v>
      </c>
      <c r="L55" s="103" t="n">
        <v>10.598124</v>
      </c>
      <c r="M55" s="103" t="n">
        <v>11.469426</v>
      </c>
      <c r="N55" s="103" t="n">
        <v>12.340728</v>
      </c>
      <c r="O55" s="103" t="n">
        <v>13.21203</v>
      </c>
      <c r="P55" s="103" t="n">
        <v>13.85556</v>
      </c>
      <c r="Q55" s="103" t="n">
        <v>14.49909</v>
      </c>
      <c r="R55" s="103" t="n">
        <v>15.14262</v>
      </c>
      <c r="S55" s="103" t="n">
        <v>15.78615</v>
      </c>
      <c r="T55" s="103" t="n">
        <v>16.42968</v>
      </c>
      <c r="U55" s="103" t="n">
        <v>16.906314</v>
      </c>
      <c r="V55" s="103" t="n">
        <v>17.382948</v>
      </c>
      <c r="W55" s="103" t="n">
        <v>18.0314686666667</v>
      </c>
      <c r="X55" s="103" t="n">
        <v>18.6799893333333</v>
      </c>
      <c r="Y55" s="103" t="n">
        <v>19.32851</v>
      </c>
      <c r="Z55" s="103" t="n">
        <v>19.66348</v>
      </c>
      <c r="AA55" s="103" t="n">
        <v>19.99845</v>
      </c>
      <c r="AB55" s="103" t="n">
        <v>20.33342</v>
      </c>
    </row>
    <row r="56" customFormat="false" ht="12.8" hidden="false" customHeight="false" outlineLevel="0" collapsed="false">
      <c r="A56" s="102" t="n">
        <v>89</v>
      </c>
      <c r="B56" s="103" t="n">
        <v>0</v>
      </c>
      <c r="C56" s="103" t="n">
        <v>1.10827</v>
      </c>
      <c r="D56" s="103" t="n">
        <v>2.21654</v>
      </c>
      <c r="E56" s="103" t="n">
        <v>3.32481</v>
      </c>
      <c r="F56" s="103" t="n">
        <v>4.43308</v>
      </c>
      <c r="G56" s="103" t="n">
        <v>5.54135</v>
      </c>
      <c r="H56" s="103" t="n">
        <v>6.64962</v>
      </c>
      <c r="I56" s="103" t="n">
        <v>7.75789</v>
      </c>
      <c r="J56" s="103" t="n">
        <v>8.86616</v>
      </c>
      <c r="K56" s="103" t="n">
        <v>9.744226</v>
      </c>
      <c r="L56" s="103" t="n">
        <v>10.622292</v>
      </c>
      <c r="M56" s="103" t="n">
        <v>11.500358</v>
      </c>
      <c r="N56" s="103" t="n">
        <v>12.378424</v>
      </c>
      <c r="O56" s="103" t="n">
        <v>13.25649</v>
      </c>
      <c r="P56" s="103" t="n">
        <v>13.91028</v>
      </c>
      <c r="Q56" s="103" t="n">
        <v>14.56407</v>
      </c>
      <c r="R56" s="103" t="n">
        <v>15.21786</v>
      </c>
      <c r="S56" s="103" t="n">
        <v>15.87165</v>
      </c>
      <c r="T56" s="103" t="n">
        <v>16.52544</v>
      </c>
      <c r="U56" s="103" t="n">
        <v>17.017882</v>
      </c>
      <c r="V56" s="103" t="n">
        <v>17.510324</v>
      </c>
      <c r="W56" s="103" t="n">
        <v>18.1761093333333</v>
      </c>
      <c r="X56" s="103" t="n">
        <v>18.8418946666667</v>
      </c>
      <c r="Y56" s="103" t="n">
        <v>19.50768</v>
      </c>
      <c r="Z56" s="103" t="n">
        <v>19.84512</v>
      </c>
      <c r="AA56" s="103" t="n">
        <v>20.18256</v>
      </c>
      <c r="AB56" s="103" t="n">
        <v>20.52</v>
      </c>
    </row>
    <row r="57" customFormat="false" ht="12.8" hidden="false" customHeight="false" outlineLevel="0" collapsed="false">
      <c r="A57" s="102" t="n">
        <v>90</v>
      </c>
      <c r="B57" s="103" t="n">
        <v>0</v>
      </c>
      <c r="C57" s="103" t="n">
        <v>1.1096</v>
      </c>
      <c r="D57" s="103" t="n">
        <v>2.2192</v>
      </c>
      <c r="E57" s="103" t="n">
        <v>3.3288</v>
      </c>
      <c r="F57" s="103" t="n">
        <v>4.4384</v>
      </c>
      <c r="G57" s="103" t="n">
        <v>5.548</v>
      </c>
      <c r="H57" s="103" t="n">
        <v>6.6576</v>
      </c>
      <c r="I57" s="103" t="n">
        <v>7.7672</v>
      </c>
      <c r="J57" s="103" t="n">
        <v>8.8768</v>
      </c>
      <c r="K57" s="103" t="n">
        <v>9.76163</v>
      </c>
      <c r="L57" s="103" t="n">
        <v>10.64646</v>
      </c>
      <c r="M57" s="103" t="n">
        <v>11.53129</v>
      </c>
      <c r="N57" s="103" t="n">
        <v>12.41612</v>
      </c>
      <c r="O57" s="103" t="n">
        <v>13.30095</v>
      </c>
      <c r="P57" s="103" t="n">
        <v>13.965</v>
      </c>
      <c r="Q57" s="103" t="n">
        <v>14.62905</v>
      </c>
      <c r="R57" s="103" t="n">
        <v>15.2931</v>
      </c>
      <c r="S57" s="103" t="n">
        <v>15.95715</v>
      </c>
      <c r="T57" s="103" t="n">
        <v>16.6212</v>
      </c>
      <c r="U57" s="103" t="n">
        <v>17.12945</v>
      </c>
      <c r="V57" s="103" t="n">
        <v>17.6377</v>
      </c>
      <c r="W57" s="103" t="n">
        <v>18.32075</v>
      </c>
      <c r="X57" s="103" t="n">
        <v>19.0038</v>
      </c>
      <c r="Y57" s="103" t="n">
        <v>19.68685</v>
      </c>
      <c r="Z57" s="103" t="n">
        <v>20.02676</v>
      </c>
      <c r="AA57" s="103" t="n">
        <v>20.36667</v>
      </c>
      <c r="AB57" s="103" t="n">
        <v>20.70658</v>
      </c>
    </row>
    <row r="58" customFormat="false" ht="12.8" hidden="false" customHeight="false" outlineLevel="0" collapsed="false">
      <c r="A58" s="102" t="n">
        <v>91</v>
      </c>
      <c r="B58" s="103" t="n">
        <v>0</v>
      </c>
      <c r="C58" s="103" t="n">
        <v>1.11093</v>
      </c>
      <c r="D58" s="103" t="n">
        <v>2.22186</v>
      </c>
      <c r="E58" s="103" t="n">
        <v>3.33279</v>
      </c>
      <c r="F58" s="103" t="n">
        <v>4.44372</v>
      </c>
      <c r="G58" s="103" t="n">
        <v>5.55465</v>
      </c>
      <c r="H58" s="103" t="n">
        <v>6.66558</v>
      </c>
      <c r="I58" s="103" t="n">
        <v>7.77651</v>
      </c>
      <c r="J58" s="103" t="n">
        <v>8.88744</v>
      </c>
      <c r="K58" s="103" t="n">
        <v>9.774094</v>
      </c>
      <c r="L58" s="103" t="n">
        <v>10.660748</v>
      </c>
      <c r="M58" s="103" t="n">
        <v>11.547402</v>
      </c>
      <c r="N58" s="103" t="n">
        <v>12.434056</v>
      </c>
      <c r="O58" s="103" t="n">
        <v>13.32071</v>
      </c>
      <c r="P58" s="103" t="n">
        <v>13.99996</v>
      </c>
      <c r="Q58" s="103" t="n">
        <v>14.67921</v>
      </c>
      <c r="R58" s="103" t="n">
        <v>15.35846</v>
      </c>
      <c r="S58" s="103" t="n">
        <v>16.03771</v>
      </c>
      <c r="T58" s="103" t="n">
        <v>16.71696</v>
      </c>
      <c r="U58" s="103" t="n">
        <v>17.241018</v>
      </c>
      <c r="V58" s="103" t="n">
        <v>17.765076</v>
      </c>
      <c r="W58" s="103" t="n">
        <v>18.450824</v>
      </c>
      <c r="X58" s="103" t="n">
        <v>19.136572</v>
      </c>
      <c r="Y58" s="103" t="n">
        <v>19.82232</v>
      </c>
      <c r="Z58" s="103" t="n">
        <v>20.172376</v>
      </c>
      <c r="AA58" s="103" t="n">
        <v>20.522432</v>
      </c>
      <c r="AB58" s="103" t="n">
        <v>20.872488</v>
      </c>
    </row>
    <row r="59" customFormat="false" ht="12.8" hidden="false" customHeight="false" outlineLevel="0" collapsed="false">
      <c r="A59" s="102" t="n">
        <v>92</v>
      </c>
      <c r="B59" s="103" t="n">
        <v>0</v>
      </c>
      <c r="C59" s="103" t="n">
        <v>1.11226</v>
      </c>
      <c r="D59" s="103" t="n">
        <v>2.22452</v>
      </c>
      <c r="E59" s="103" t="n">
        <v>3.33678</v>
      </c>
      <c r="F59" s="103" t="n">
        <v>4.44904</v>
      </c>
      <c r="G59" s="103" t="n">
        <v>5.5613</v>
      </c>
      <c r="H59" s="103" t="n">
        <v>6.67356</v>
      </c>
      <c r="I59" s="103" t="n">
        <v>7.78582</v>
      </c>
      <c r="J59" s="103" t="n">
        <v>8.89808</v>
      </c>
      <c r="K59" s="103" t="n">
        <v>9.786558</v>
      </c>
      <c r="L59" s="103" t="n">
        <v>10.675036</v>
      </c>
      <c r="M59" s="103" t="n">
        <v>11.563514</v>
      </c>
      <c r="N59" s="103" t="n">
        <v>12.451992</v>
      </c>
      <c r="O59" s="103" t="n">
        <v>13.34047</v>
      </c>
      <c r="P59" s="103" t="n">
        <v>14.03492</v>
      </c>
      <c r="Q59" s="103" t="n">
        <v>14.72937</v>
      </c>
      <c r="R59" s="103" t="n">
        <v>15.42382</v>
      </c>
      <c r="S59" s="103" t="n">
        <v>16.11827</v>
      </c>
      <c r="T59" s="103" t="n">
        <v>16.81272</v>
      </c>
      <c r="U59" s="103" t="n">
        <v>17.352586</v>
      </c>
      <c r="V59" s="103" t="n">
        <v>17.892452</v>
      </c>
      <c r="W59" s="103" t="n">
        <v>18.580898</v>
      </c>
      <c r="X59" s="103" t="n">
        <v>19.269344</v>
      </c>
      <c r="Y59" s="103" t="n">
        <v>19.95779</v>
      </c>
      <c r="Z59" s="103" t="n">
        <v>20.317992</v>
      </c>
      <c r="AA59" s="103" t="n">
        <v>20.678194</v>
      </c>
      <c r="AB59" s="103" t="n">
        <v>21.038396</v>
      </c>
    </row>
    <row r="60" customFormat="false" ht="12.8" hidden="false" customHeight="false" outlineLevel="0" collapsed="false">
      <c r="A60" s="102" t="n">
        <v>93</v>
      </c>
      <c r="B60" s="103" t="n">
        <v>0</v>
      </c>
      <c r="C60" s="103" t="n">
        <v>1.11359</v>
      </c>
      <c r="D60" s="103" t="n">
        <v>2.22718</v>
      </c>
      <c r="E60" s="103" t="n">
        <v>3.34077</v>
      </c>
      <c r="F60" s="103" t="n">
        <v>4.45436</v>
      </c>
      <c r="G60" s="103" t="n">
        <v>5.56795</v>
      </c>
      <c r="H60" s="103" t="n">
        <v>6.68154</v>
      </c>
      <c r="I60" s="103" t="n">
        <v>7.79513</v>
      </c>
      <c r="J60" s="103" t="n">
        <v>8.90872</v>
      </c>
      <c r="K60" s="103" t="n">
        <v>9.799022</v>
      </c>
      <c r="L60" s="103" t="n">
        <v>10.689324</v>
      </c>
      <c r="M60" s="103" t="n">
        <v>11.579626</v>
      </c>
      <c r="N60" s="103" t="n">
        <v>12.469928</v>
      </c>
      <c r="O60" s="103" t="n">
        <v>13.36023</v>
      </c>
      <c r="P60" s="103" t="n">
        <v>14.06988</v>
      </c>
      <c r="Q60" s="103" t="n">
        <v>14.77953</v>
      </c>
      <c r="R60" s="103" t="n">
        <v>15.48918</v>
      </c>
      <c r="S60" s="103" t="n">
        <v>16.19883</v>
      </c>
      <c r="T60" s="103" t="n">
        <v>16.90848</v>
      </c>
      <c r="U60" s="103" t="n">
        <v>17.464154</v>
      </c>
      <c r="V60" s="103" t="n">
        <v>18.019828</v>
      </c>
      <c r="W60" s="103" t="n">
        <v>18.710972</v>
      </c>
      <c r="X60" s="103" t="n">
        <v>19.402116</v>
      </c>
      <c r="Y60" s="103" t="n">
        <v>20.09326</v>
      </c>
      <c r="Z60" s="103" t="n">
        <v>20.463608</v>
      </c>
      <c r="AA60" s="103" t="n">
        <v>20.833956</v>
      </c>
      <c r="AB60" s="103" t="n">
        <v>21.204304</v>
      </c>
    </row>
    <row r="61" customFormat="false" ht="12.8" hidden="false" customHeight="false" outlineLevel="0" collapsed="false">
      <c r="A61" s="102" t="n">
        <v>94</v>
      </c>
      <c r="B61" s="103" t="n">
        <v>0</v>
      </c>
      <c r="C61" s="103" t="n">
        <v>1.11492</v>
      </c>
      <c r="D61" s="103" t="n">
        <v>2.22984</v>
      </c>
      <c r="E61" s="103" t="n">
        <v>3.34476</v>
      </c>
      <c r="F61" s="103" t="n">
        <v>4.45968</v>
      </c>
      <c r="G61" s="103" t="n">
        <v>5.5746</v>
      </c>
      <c r="H61" s="103" t="n">
        <v>6.68952</v>
      </c>
      <c r="I61" s="103" t="n">
        <v>7.80444</v>
      </c>
      <c r="J61" s="103" t="n">
        <v>8.91936</v>
      </c>
      <c r="K61" s="103" t="n">
        <v>9.811486</v>
      </c>
      <c r="L61" s="103" t="n">
        <v>10.703612</v>
      </c>
      <c r="M61" s="103" t="n">
        <v>11.595738</v>
      </c>
      <c r="N61" s="103" t="n">
        <v>12.487864</v>
      </c>
      <c r="O61" s="103" t="n">
        <v>13.37999</v>
      </c>
      <c r="P61" s="103" t="n">
        <v>14.10484</v>
      </c>
      <c r="Q61" s="103" t="n">
        <v>14.82969</v>
      </c>
      <c r="R61" s="103" t="n">
        <v>15.55454</v>
      </c>
      <c r="S61" s="103" t="n">
        <v>16.27939</v>
      </c>
      <c r="T61" s="103" t="n">
        <v>17.00424</v>
      </c>
      <c r="U61" s="103" t="n">
        <v>17.575722</v>
      </c>
      <c r="V61" s="103" t="n">
        <v>18.147204</v>
      </c>
      <c r="W61" s="103" t="n">
        <v>18.841046</v>
      </c>
      <c r="X61" s="103" t="n">
        <v>19.534888</v>
      </c>
      <c r="Y61" s="103" t="n">
        <v>20.22873</v>
      </c>
      <c r="Z61" s="103" t="n">
        <v>20.609224</v>
      </c>
      <c r="AA61" s="103" t="n">
        <v>20.989718</v>
      </c>
      <c r="AB61" s="103" t="n">
        <v>21.370212</v>
      </c>
    </row>
    <row r="62" customFormat="false" ht="12.8" hidden="false" customHeight="false" outlineLevel="0" collapsed="false">
      <c r="A62" s="102" t="n">
        <v>95</v>
      </c>
      <c r="B62" s="103" t="n">
        <v>0</v>
      </c>
      <c r="C62" s="103" t="n">
        <v>1.11625</v>
      </c>
      <c r="D62" s="103" t="n">
        <v>2.2325</v>
      </c>
      <c r="E62" s="103" t="n">
        <v>3.34875</v>
      </c>
      <c r="F62" s="103" t="n">
        <v>4.465</v>
      </c>
      <c r="G62" s="103" t="n">
        <v>5.58125</v>
      </c>
      <c r="H62" s="103" t="n">
        <v>6.6975</v>
      </c>
      <c r="I62" s="103" t="n">
        <v>7.81375</v>
      </c>
      <c r="J62" s="103" t="n">
        <v>8.93</v>
      </c>
      <c r="K62" s="103" t="n">
        <v>9.82395</v>
      </c>
      <c r="L62" s="103" t="n">
        <v>10.7179</v>
      </c>
      <c r="M62" s="103" t="n">
        <v>11.61185</v>
      </c>
      <c r="N62" s="103" t="n">
        <v>12.5058</v>
      </c>
      <c r="O62" s="103" t="n">
        <v>13.39975</v>
      </c>
      <c r="P62" s="103" t="n">
        <v>14.1398</v>
      </c>
      <c r="Q62" s="103" t="n">
        <v>14.87985</v>
      </c>
      <c r="R62" s="103" t="n">
        <v>15.6199</v>
      </c>
      <c r="S62" s="103" t="n">
        <v>16.35995</v>
      </c>
      <c r="T62" s="103" t="n">
        <v>17.1</v>
      </c>
      <c r="U62" s="103" t="n">
        <v>17.68729</v>
      </c>
      <c r="V62" s="103" t="n">
        <v>18.27458</v>
      </c>
      <c r="W62" s="103" t="n">
        <v>18.97112</v>
      </c>
      <c r="X62" s="103" t="n">
        <v>19.66766</v>
      </c>
      <c r="Y62" s="103" t="n">
        <v>20.3642</v>
      </c>
      <c r="Z62" s="103" t="n">
        <v>20.75484</v>
      </c>
      <c r="AA62" s="103" t="n">
        <v>21.14548</v>
      </c>
      <c r="AB62" s="103" t="n">
        <v>21.53612</v>
      </c>
    </row>
    <row r="63" customFormat="false" ht="12.8" hidden="false" customHeight="false" outlineLevel="0" collapsed="false">
      <c r="A63" s="102" t="n">
        <v>96</v>
      </c>
      <c r="B63" s="103" t="n">
        <v>0</v>
      </c>
      <c r="C63" s="103" t="n">
        <v>1.11777</v>
      </c>
      <c r="D63" s="103" t="n">
        <v>2.23554</v>
      </c>
      <c r="E63" s="103" t="n">
        <v>3.35331</v>
      </c>
      <c r="F63" s="103" t="n">
        <v>4.47108</v>
      </c>
      <c r="G63" s="103" t="n">
        <v>5.58885</v>
      </c>
      <c r="H63" s="103" t="n">
        <v>6.70662</v>
      </c>
      <c r="I63" s="103" t="n">
        <v>7.82439</v>
      </c>
      <c r="J63" s="103" t="n">
        <v>8.94216</v>
      </c>
      <c r="K63" s="103" t="n">
        <v>9.837136</v>
      </c>
      <c r="L63" s="103" t="n">
        <v>10.732112</v>
      </c>
      <c r="M63" s="103" t="n">
        <v>11.627088</v>
      </c>
      <c r="N63" s="103" t="n">
        <v>12.522064</v>
      </c>
      <c r="O63" s="103" t="n">
        <v>13.41704</v>
      </c>
      <c r="P63" s="103" t="n">
        <v>14.172784</v>
      </c>
      <c r="Q63" s="103" t="n">
        <v>14.928528</v>
      </c>
      <c r="R63" s="103" t="n">
        <v>15.684272</v>
      </c>
      <c r="S63" s="103" t="n">
        <v>16.440016</v>
      </c>
      <c r="T63" s="103" t="n">
        <v>17.19576</v>
      </c>
      <c r="U63" s="103" t="n">
        <v>17.743568</v>
      </c>
      <c r="V63" s="103" t="n">
        <v>18.291376</v>
      </c>
      <c r="W63" s="103" t="n">
        <v>19.027474</v>
      </c>
      <c r="X63" s="103" t="n">
        <v>19.763572</v>
      </c>
      <c r="Y63" s="103" t="n">
        <v>20.49967</v>
      </c>
      <c r="Z63" s="103" t="n">
        <v>20.900456</v>
      </c>
      <c r="AA63" s="103" t="n">
        <v>21.301242</v>
      </c>
      <c r="AB63" s="103" t="n">
        <v>21.702028</v>
      </c>
    </row>
    <row r="64" customFormat="false" ht="12.8" hidden="false" customHeight="false" outlineLevel="0" collapsed="false">
      <c r="A64" s="102" t="n">
        <v>97</v>
      </c>
      <c r="B64" s="103" t="n">
        <v>0</v>
      </c>
      <c r="C64" s="103" t="n">
        <v>1.11929</v>
      </c>
      <c r="D64" s="103" t="n">
        <v>2.23858</v>
      </c>
      <c r="E64" s="103" t="n">
        <v>3.35787</v>
      </c>
      <c r="F64" s="103" t="n">
        <v>4.47716</v>
      </c>
      <c r="G64" s="103" t="n">
        <v>5.59645</v>
      </c>
      <c r="H64" s="103" t="n">
        <v>6.71574</v>
      </c>
      <c r="I64" s="103" t="n">
        <v>7.83503</v>
      </c>
      <c r="J64" s="103" t="n">
        <v>8.95432</v>
      </c>
      <c r="K64" s="103" t="n">
        <v>9.850322</v>
      </c>
      <c r="L64" s="103" t="n">
        <v>10.746324</v>
      </c>
      <c r="M64" s="103" t="n">
        <v>11.642326</v>
      </c>
      <c r="N64" s="103" t="n">
        <v>12.538328</v>
      </c>
      <c r="O64" s="103" t="n">
        <v>13.43433</v>
      </c>
      <c r="P64" s="103" t="n">
        <v>14.205768</v>
      </c>
      <c r="Q64" s="103" t="n">
        <v>14.977206</v>
      </c>
      <c r="R64" s="103" t="n">
        <v>15.748644</v>
      </c>
      <c r="S64" s="103" t="n">
        <v>16.520082</v>
      </c>
      <c r="T64" s="103" t="n">
        <v>17.29152</v>
      </c>
      <c r="U64" s="103" t="n">
        <v>17.799846</v>
      </c>
      <c r="V64" s="103" t="n">
        <v>18.308172</v>
      </c>
      <c r="W64" s="103" t="n">
        <v>19.083828</v>
      </c>
      <c r="X64" s="103" t="n">
        <v>19.859484</v>
      </c>
      <c r="Y64" s="103" t="n">
        <v>20.63514</v>
      </c>
      <c r="Z64" s="103" t="n">
        <v>21.046072</v>
      </c>
      <c r="AA64" s="103" t="n">
        <v>21.457004</v>
      </c>
      <c r="AB64" s="103" t="n">
        <v>21.867936</v>
      </c>
    </row>
    <row r="65" customFormat="false" ht="12.8" hidden="false" customHeight="false" outlineLevel="0" collapsed="false">
      <c r="A65" s="102" t="n">
        <v>98</v>
      </c>
      <c r="B65" s="103" t="n">
        <v>0</v>
      </c>
      <c r="C65" s="103" t="n">
        <v>1.12081</v>
      </c>
      <c r="D65" s="103" t="n">
        <v>2.24162</v>
      </c>
      <c r="E65" s="103" t="n">
        <v>3.36243</v>
      </c>
      <c r="F65" s="103" t="n">
        <v>4.48324</v>
      </c>
      <c r="G65" s="103" t="n">
        <v>5.60405</v>
      </c>
      <c r="H65" s="103" t="n">
        <v>6.72486</v>
      </c>
      <c r="I65" s="103" t="n">
        <v>7.84567</v>
      </c>
      <c r="J65" s="103" t="n">
        <v>8.96648</v>
      </c>
      <c r="K65" s="103" t="n">
        <v>9.863508</v>
      </c>
      <c r="L65" s="103" t="n">
        <v>10.760536</v>
      </c>
      <c r="M65" s="103" t="n">
        <v>11.657564</v>
      </c>
      <c r="N65" s="103" t="n">
        <v>12.554592</v>
      </c>
      <c r="O65" s="103" t="n">
        <v>13.45162</v>
      </c>
      <c r="P65" s="103" t="n">
        <v>14.238752</v>
      </c>
      <c r="Q65" s="103" t="n">
        <v>15.025884</v>
      </c>
      <c r="R65" s="103" t="n">
        <v>15.813016</v>
      </c>
      <c r="S65" s="103" t="n">
        <v>16.600148</v>
      </c>
      <c r="T65" s="103" t="n">
        <v>17.38728</v>
      </c>
      <c r="U65" s="103" t="n">
        <v>17.856124</v>
      </c>
      <c r="V65" s="103" t="n">
        <v>18.324968</v>
      </c>
      <c r="W65" s="103" t="n">
        <v>19.140182</v>
      </c>
      <c r="X65" s="103" t="n">
        <v>19.955396</v>
      </c>
      <c r="Y65" s="103" t="n">
        <v>20.77061</v>
      </c>
      <c r="Z65" s="103" t="n">
        <v>21.191688</v>
      </c>
      <c r="AA65" s="103" t="n">
        <v>21.612766</v>
      </c>
      <c r="AB65" s="103" t="n">
        <v>22.033844</v>
      </c>
    </row>
    <row r="66" customFormat="false" ht="12.8" hidden="false" customHeight="false" outlineLevel="0" collapsed="false">
      <c r="A66" s="102" t="n">
        <v>99</v>
      </c>
      <c r="B66" s="103" t="n">
        <v>0</v>
      </c>
      <c r="C66" s="103" t="n">
        <v>1.12233</v>
      </c>
      <c r="D66" s="103" t="n">
        <v>2.24466</v>
      </c>
      <c r="E66" s="103" t="n">
        <v>3.36699</v>
      </c>
      <c r="F66" s="103" t="n">
        <v>4.48932</v>
      </c>
      <c r="G66" s="103" t="n">
        <v>5.61165</v>
      </c>
      <c r="H66" s="103" t="n">
        <v>6.73398</v>
      </c>
      <c r="I66" s="103" t="n">
        <v>7.85631</v>
      </c>
      <c r="J66" s="103" t="n">
        <v>8.97864</v>
      </c>
      <c r="K66" s="103" t="n">
        <v>9.876694</v>
      </c>
      <c r="L66" s="103" t="n">
        <v>10.774748</v>
      </c>
      <c r="M66" s="103" t="n">
        <v>11.672802</v>
      </c>
      <c r="N66" s="103" t="n">
        <v>12.570856</v>
      </c>
      <c r="O66" s="103" t="n">
        <v>13.46891</v>
      </c>
      <c r="P66" s="103" t="n">
        <v>14.271736</v>
      </c>
      <c r="Q66" s="103" t="n">
        <v>15.074562</v>
      </c>
      <c r="R66" s="103" t="n">
        <v>15.877388</v>
      </c>
      <c r="S66" s="103" t="n">
        <v>16.680214</v>
      </c>
      <c r="T66" s="103" t="n">
        <v>17.48304</v>
      </c>
      <c r="U66" s="103" t="n">
        <v>17.912402</v>
      </c>
      <c r="V66" s="103" t="n">
        <v>18.341764</v>
      </c>
      <c r="W66" s="103" t="n">
        <v>19.196536</v>
      </c>
      <c r="X66" s="103" t="n">
        <v>20.051308</v>
      </c>
      <c r="Y66" s="103" t="n">
        <v>20.90608</v>
      </c>
      <c r="Z66" s="103" t="n">
        <v>21.337304</v>
      </c>
      <c r="AA66" s="103" t="n">
        <v>21.768528</v>
      </c>
      <c r="AB66" s="103" t="n">
        <v>22.199752</v>
      </c>
    </row>
    <row r="67" customFormat="false" ht="12.8" hidden="false" customHeight="false" outlineLevel="0" collapsed="false">
      <c r="A67" s="102" t="n">
        <v>100</v>
      </c>
      <c r="B67" s="103" t="n">
        <v>0</v>
      </c>
      <c r="C67" s="103" t="n">
        <v>1.12385</v>
      </c>
      <c r="D67" s="103" t="n">
        <v>2.2477</v>
      </c>
      <c r="E67" s="103" t="n">
        <v>3.37155</v>
      </c>
      <c r="F67" s="103" t="n">
        <v>4.4954</v>
      </c>
      <c r="G67" s="103" t="n">
        <v>5.61925</v>
      </c>
      <c r="H67" s="103" t="n">
        <v>6.7431</v>
      </c>
      <c r="I67" s="103" t="n">
        <v>7.86695</v>
      </c>
      <c r="J67" s="103" t="n">
        <v>8.9908</v>
      </c>
      <c r="K67" s="103" t="n">
        <v>9.88988</v>
      </c>
      <c r="L67" s="103" t="n">
        <v>10.78896</v>
      </c>
      <c r="M67" s="103" t="n">
        <v>11.68804</v>
      </c>
      <c r="N67" s="103" t="n">
        <v>12.58712</v>
      </c>
      <c r="O67" s="103" t="n">
        <v>13.4862</v>
      </c>
      <c r="P67" s="103" t="n">
        <v>14.30472</v>
      </c>
      <c r="Q67" s="103" t="n">
        <v>15.12324</v>
      </c>
      <c r="R67" s="103" t="n">
        <v>15.94176</v>
      </c>
      <c r="S67" s="103" t="n">
        <v>16.76028</v>
      </c>
      <c r="T67" s="103" t="n">
        <v>17.5788</v>
      </c>
      <c r="U67" s="103" t="n">
        <v>17.96868</v>
      </c>
      <c r="V67" s="103" t="n">
        <v>18.35856</v>
      </c>
      <c r="W67" s="103" t="n">
        <v>19.25289</v>
      </c>
      <c r="X67" s="103" t="n">
        <v>20.14722</v>
      </c>
      <c r="Y67" s="103" t="n">
        <v>21.04155</v>
      </c>
      <c r="Z67" s="103" t="n">
        <v>21.48292</v>
      </c>
      <c r="AA67" s="103" t="n">
        <v>21.92429</v>
      </c>
      <c r="AB67" s="103" t="n">
        <v>22.36566</v>
      </c>
    </row>
    <row r="68" customFormat="false" ht="12.8" hidden="false" customHeight="false" outlineLevel="0" collapsed="false">
      <c r="A68" s="102" t="n">
        <v>101</v>
      </c>
      <c r="B68" s="103" t="n">
        <v>0</v>
      </c>
      <c r="C68" s="103" t="n">
        <v>1.12499</v>
      </c>
      <c r="D68" s="103" t="n">
        <v>2.24998</v>
      </c>
      <c r="E68" s="103" t="n">
        <v>3.37497</v>
      </c>
      <c r="F68" s="103" t="n">
        <v>4.49996</v>
      </c>
      <c r="G68" s="103" t="n">
        <v>5.62495</v>
      </c>
      <c r="H68" s="103" t="n">
        <v>6.74994</v>
      </c>
      <c r="I68" s="103" t="n">
        <v>7.87493</v>
      </c>
      <c r="J68" s="103" t="n">
        <v>8.99992</v>
      </c>
      <c r="K68" s="103" t="n">
        <v>9.901128</v>
      </c>
      <c r="L68" s="103" t="n">
        <v>10.802336</v>
      </c>
      <c r="M68" s="103" t="n">
        <v>11.703544</v>
      </c>
      <c r="N68" s="103" t="n">
        <v>12.604752</v>
      </c>
      <c r="O68" s="103" t="n">
        <v>13.50596</v>
      </c>
      <c r="P68" s="103" t="n">
        <v>14.33968</v>
      </c>
      <c r="Q68" s="103" t="n">
        <v>15.1734</v>
      </c>
      <c r="R68" s="103" t="n">
        <v>16.00712</v>
      </c>
      <c r="S68" s="103" t="n">
        <v>16.84084</v>
      </c>
      <c r="T68" s="103" t="n">
        <v>17.67456</v>
      </c>
      <c r="U68" s="103" t="n">
        <v>18.069114</v>
      </c>
      <c r="V68" s="103" t="n">
        <v>18.463668</v>
      </c>
      <c r="W68" s="103" t="n">
        <v>19.3681186666667</v>
      </c>
      <c r="X68" s="103" t="n">
        <v>20.2725693333333</v>
      </c>
      <c r="Y68" s="103" t="n">
        <v>21.17702</v>
      </c>
      <c r="Z68" s="103" t="n">
        <v>21.626408</v>
      </c>
      <c r="AA68" s="103" t="n">
        <v>22.075796</v>
      </c>
      <c r="AB68" s="103" t="n">
        <v>22.525184</v>
      </c>
    </row>
    <row r="69" customFormat="false" ht="12.8" hidden="false" customHeight="false" outlineLevel="0" collapsed="false">
      <c r="A69" s="102" t="n">
        <v>102</v>
      </c>
      <c r="B69" s="103" t="n">
        <v>0</v>
      </c>
      <c r="C69" s="103" t="n">
        <v>1.12613</v>
      </c>
      <c r="D69" s="103" t="n">
        <v>2.25226</v>
      </c>
      <c r="E69" s="103" t="n">
        <v>3.37839</v>
      </c>
      <c r="F69" s="103" t="n">
        <v>4.50452</v>
      </c>
      <c r="G69" s="103" t="n">
        <v>5.63065</v>
      </c>
      <c r="H69" s="103" t="n">
        <v>6.75678</v>
      </c>
      <c r="I69" s="103" t="n">
        <v>7.88291</v>
      </c>
      <c r="J69" s="103" t="n">
        <v>9.00904</v>
      </c>
      <c r="K69" s="103" t="n">
        <v>9.912376</v>
      </c>
      <c r="L69" s="103" t="n">
        <v>10.815712</v>
      </c>
      <c r="M69" s="103" t="n">
        <v>11.719048</v>
      </c>
      <c r="N69" s="103" t="n">
        <v>12.622384</v>
      </c>
      <c r="O69" s="103" t="n">
        <v>13.52572</v>
      </c>
      <c r="P69" s="103" t="n">
        <v>14.37464</v>
      </c>
      <c r="Q69" s="103" t="n">
        <v>15.22356</v>
      </c>
      <c r="R69" s="103" t="n">
        <v>16.07248</v>
      </c>
      <c r="S69" s="103" t="n">
        <v>16.9214</v>
      </c>
      <c r="T69" s="103" t="n">
        <v>17.77032</v>
      </c>
      <c r="U69" s="103" t="n">
        <v>18.169548</v>
      </c>
      <c r="V69" s="103" t="n">
        <v>18.568776</v>
      </c>
      <c r="W69" s="103" t="n">
        <v>19.4833473333333</v>
      </c>
      <c r="X69" s="103" t="n">
        <v>20.3979186666667</v>
      </c>
      <c r="Y69" s="103" t="n">
        <v>21.31249</v>
      </c>
      <c r="Z69" s="103" t="n">
        <v>21.769896</v>
      </c>
      <c r="AA69" s="103" t="n">
        <v>22.227302</v>
      </c>
      <c r="AB69" s="103" t="n">
        <v>22.684708</v>
      </c>
    </row>
    <row r="70" customFormat="false" ht="12.8" hidden="false" customHeight="false" outlineLevel="0" collapsed="false">
      <c r="A70" s="102" t="n">
        <v>103</v>
      </c>
      <c r="B70" s="103" t="n">
        <v>0</v>
      </c>
      <c r="C70" s="103" t="n">
        <v>1.12727</v>
      </c>
      <c r="D70" s="103" t="n">
        <v>2.25454</v>
      </c>
      <c r="E70" s="103" t="n">
        <v>3.38181</v>
      </c>
      <c r="F70" s="103" t="n">
        <v>4.50908</v>
      </c>
      <c r="G70" s="103" t="n">
        <v>5.63635</v>
      </c>
      <c r="H70" s="103" t="n">
        <v>6.76362</v>
      </c>
      <c r="I70" s="103" t="n">
        <v>7.89089</v>
      </c>
      <c r="J70" s="103" t="n">
        <v>9.01816</v>
      </c>
      <c r="K70" s="103" t="n">
        <v>9.923624</v>
      </c>
      <c r="L70" s="103" t="n">
        <v>10.829088</v>
      </c>
      <c r="M70" s="103" t="n">
        <v>11.734552</v>
      </c>
      <c r="N70" s="103" t="n">
        <v>12.640016</v>
      </c>
      <c r="O70" s="103" t="n">
        <v>13.54548</v>
      </c>
      <c r="P70" s="103" t="n">
        <v>14.4096</v>
      </c>
      <c r="Q70" s="103" t="n">
        <v>15.27372</v>
      </c>
      <c r="R70" s="103" t="n">
        <v>16.13784</v>
      </c>
      <c r="S70" s="103" t="n">
        <v>17.00196</v>
      </c>
      <c r="T70" s="103" t="n">
        <v>17.86608</v>
      </c>
      <c r="U70" s="103" t="n">
        <v>18.269982</v>
      </c>
      <c r="V70" s="103" t="n">
        <v>18.673884</v>
      </c>
      <c r="W70" s="103" t="n">
        <v>19.598576</v>
      </c>
      <c r="X70" s="103" t="n">
        <v>20.523268</v>
      </c>
      <c r="Y70" s="103" t="n">
        <v>21.44796</v>
      </c>
      <c r="Z70" s="103" t="n">
        <v>21.913384</v>
      </c>
      <c r="AA70" s="103" t="n">
        <v>22.378808</v>
      </c>
      <c r="AB70" s="103" t="n">
        <v>22.844232</v>
      </c>
    </row>
    <row r="71" customFormat="false" ht="12.8" hidden="false" customHeight="false" outlineLevel="0" collapsed="false">
      <c r="A71" s="102" t="n">
        <v>104</v>
      </c>
      <c r="B71" s="103" t="n">
        <v>0</v>
      </c>
      <c r="C71" s="103" t="n">
        <v>1.12841</v>
      </c>
      <c r="D71" s="103" t="n">
        <v>2.25682</v>
      </c>
      <c r="E71" s="103" t="n">
        <v>3.38523</v>
      </c>
      <c r="F71" s="103" t="n">
        <v>4.51364</v>
      </c>
      <c r="G71" s="103" t="n">
        <v>5.64205</v>
      </c>
      <c r="H71" s="103" t="n">
        <v>6.77046</v>
      </c>
      <c r="I71" s="103" t="n">
        <v>7.89887</v>
      </c>
      <c r="J71" s="103" t="n">
        <v>9.02728</v>
      </c>
      <c r="K71" s="103" t="n">
        <v>9.934872</v>
      </c>
      <c r="L71" s="103" t="n">
        <v>10.842464</v>
      </c>
      <c r="M71" s="103" t="n">
        <v>11.750056</v>
      </c>
      <c r="N71" s="103" t="n">
        <v>12.657648</v>
      </c>
      <c r="O71" s="103" t="n">
        <v>13.56524</v>
      </c>
      <c r="P71" s="103" t="n">
        <v>14.44456</v>
      </c>
      <c r="Q71" s="103" t="n">
        <v>15.32388</v>
      </c>
      <c r="R71" s="103" t="n">
        <v>16.2032</v>
      </c>
      <c r="S71" s="103" t="n">
        <v>17.08252</v>
      </c>
      <c r="T71" s="103" t="n">
        <v>17.96184</v>
      </c>
      <c r="U71" s="103" t="n">
        <v>18.370416</v>
      </c>
      <c r="V71" s="103" t="n">
        <v>18.778992</v>
      </c>
      <c r="W71" s="103" t="n">
        <v>19.7138046666667</v>
      </c>
      <c r="X71" s="103" t="n">
        <v>20.6486173333333</v>
      </c>
      <c r="Y71" s="103" t="n">
        <v>21.58343</v>
      </c>
      <c r="Z71" s="103" t="n">
        <v>22.056872</v>
      </c>
      <c r="AA71" s="103" t="n">
        <v>22.530314</v>
      </c>
      <c r="AB71" s="103" t="n">
        <v>23.003756</v>
      </c>
    </row>
    <row r="72" customFormat="false" ht="12.8" hidden="false" customHeight="false" outlineLevel="0" collapsed="false">
      <c r="A72" s="102" t="n">
        <v>105</v>
      </c>
      <c r="B72" s="103" t="n">
        <v>0</v>
      </c>
      <c r="C72" s="103" t="n">
        <v>1.12955</v>
      </c>
      <c r="D72" s="103" t="n">
        <v>2.2591</v>
      </c>
      <c r="E72" s="103" t="n">
        <v>3.38865</v>
      </c>
      <c r="F72" s="103" t="n">
        <v>4.5182</v>
      </c>
      <c r="G72" s="103" t="n">
        <v>5.64775</v>
      </c>
      <c r="H72" s="103" t="n">
        <v>6.7773</v>
      </c>
      <c r="I72" s="103" t="n">
        <v>7.90685</v>
      </c>
      <c r="J72" s="103" t="n">
        <v>9.0364</v>
      </c>
      <c r="K72" s="103" t="n">
        <v>9.94612</v>
      </c>
      <c r="L72" s="103" t="n">
        <v>10.85584</v>
      </c>
      <c r="M72" s="103" t="n">
        <v>11.76556</v>
      </c>
      <c r="N72" s="103" t="n">
        <v>12.67528</v>
      </c>
      <c r="O72" s="103" t="n">
        <v>13.585</v>
      </c>
      <c r="P72" s="103" t="n">
        <v>14.47952</v>
      </c>
      <c r="Q72" s="103" t="n">
        <v>15.37404</v>
      </c>
      <c r="R72" s="103" t="n">
        <v>16.26856</v>
      </c>
      <c r="S72" s="103" t="n">
        <v>17.16308</v>
      </c>
      <c r="T72" s="103" t="n">
        <v>18.0576</v>
      </c>
      <c r="U72" s="103" t="n">
        <v>18.47085</v>
      </c>
      <c r="V72" s="103" t="n">
        <v>18.8841</v>
      </c>
      <c r="W72" s="103" t="n">
        <v>19.8290333333333</v>
      </c>
      <c r="X72" s="103" t="n">
        <v>20.7739666666667</v>
      </c>
      <c r="Y72" s="103" t="n">
        <v>21.7189</v>
      </c>
      <c r="Z72" s="103" t="n">
        <v>22.20036</v>
      </c>
      <c r="AA72" s="103" t="n">
        <v>22.68182</v>
      </c>
      <c r="AB72" s="103" t="n">
        <v>23.16328</v>
      </c>
    </row>
    <row r="73" customFormat="false" ht="12.8" hidden="false" customHeight="false" outlineLevel="0" collapsed="false">
      <c r="A73" s="102" t="n">
        <v>106</v>
      </c>
      <c r="B73" s="103" t="n">
        <v>0</v>
      </c>
      <c r="C73" s="103" t="n">
        <v>1.13164</v>
      </c>
      <c r="D73" s="103" t="n">
        <v>2.26328</v>
      </c>
      <c r="E73" s="103" t="n">
        <v>3.39492</v>
      </c>
      <c r="F73" s="103" t="n">
        <v>4.52656</v>
      </c>
      <c r="G73" s="103" t="n">
        <v>5.6582</v>
      </c>
      <c r="H73" s="103" t="n">
        <v>6.78984</v>
      </c>
      <c r="I73" s="103" t="n">
        <v>7.92148</v>
      </c>
      <c r="J73" s="103" t="n">
        <v>9.05312</v>
      </c>
      <c r="K73" s="103" t="n">
        <v>9.963448</v>
      </c>
      <c r="L73" s="103" t="n">
        <v>10.873776</v>
      </c>
      <c r="M73" s="103" t="n">
        <v>11.784104</v>
      </c>
      <c r="N73" s="103" t="n">
        <v>12.694432</v>
      </c>
      <c r="O73" s="103" t="n">
        <v>13.60476</v>
      </c>
      <c r="P73" s="103" t="n">
        <v>14.513796</v>
      </c>
      <c r="Q73" s="103" t="n">
        <v>15.422832</v>
      </c>
      <c r="R73" s="103" t="n">
        <v>16.331868</v>
      </c>
      <c r="S73" s="103" t="n">
        <v>17.240904</v>
      </c>
      <c r="T73" s="103" t="n">
        <v>18.14994</v>
      </c>
      <c r="U73" s="103" t="n">
        <v>18.5858</v>
      </c>
      <c r="V73" s="103" t="n">
        <v>19.02166</v>
      </c>
      <c r="W73" s="103" t="n">
        <v>19.9673533333333</v>
      </c>
      <c r="X73" s="103" t="n">
        <v>20.9130466666667</v>
      </c>
      <c r="Y73" s="103" t="n">
        <v>21.85874</v>
      </c>
      <c r="Z73" s="103" t="n">
        <v>22.353728</v>
      </c>
      <c r="AA73" s="103" t="n">
        <v>22.848716</v>
      </c>
      <c r="AB73" s="103" t="n">
        <v>23.343704</v>
      </c>
    </row>
    <row r="74" customFormat="false" ht="12.8" hidden="false" customHeight="false" outlineLevel="0" collapsed="false">
      <c r="A74" s="102" t="n">
        <v>107</v>
      </c>
      <c r="B74" s="103" t="n">
        <v>0</v>
      </c>
      <c r="C74" s="103" t="n">
        <v>1.13373</v>
      </c>
      <c r="D74" s="103" t="n">
        <v>2.26746</v>
      </c>
      <c r="E74" s="103" t="n">
        <v>3.40119</v>
      </c>
      <c r="F74" s="103" t="n">
        <v>4.53492</v>
      </c>
      <c r="G74" s="103" t="n">
        <v>5.66865</v>
      </c>
      <c r="H74" s="103" t="n">
        <v>6.80238</v>
      </c>
      <c r="I74" s="103" t="n">
        <v>7.93611</v>
      </c>
      <c r="J74" s="103" t="n">
        <v>9.06984</v>
      </c>
      <c r="K74" s="103" t="n">
        <v>9.980776</v>
      </c>
      <c r="L74" s="103" t="n">
        <v>10.891712</v>
      </c>
      <c r="M74" s="103" t="n">
        <v>11.802648</v>
      </c>
      <c r="N74" s="103" t="n">
        <v>12.713584</v>
      </c>
      <c r="O74" s="103" t="n">
        <v>13.62452</v>
      </c>
      <c r="P74" s="103" t="n">
        <v>14.548072</v>
      </c>
      <c r="Q74" s="103" t="n">
        <v>15.471624</v>
      </c>
      <c r="R74" s="103" t="n">
        <v>16.395176</v>
      </c>
      <c r="S74" s="103" t="n">
        <v>17.318728</v>
      </c>
      <c r="T74" s="103" t="n">
        <v>18.24228</v>
      </c>
      <c r="U74" s="103" t="n">
        <v>18.70075</v>
      </c>
      <c r="V74" s="103" t="n">
        <v>19.15922</v>
      </c>
      <c r="W74" s="103" t="n">
        <v>20.1056733333333</v>
      </c>
      <c r="X74" s="103" t="n">
        <v>21.0521266666667</v>
      </c>
      <c r="Y74" s="103" t="n">
        <v>21.99858</v>
      </c>
      <c r="Z74" s="103" t="n">
        <v>22.507096</v>
      </c>
      <c r="AA74" s="103" t="n">
        <v>23.015612</v>
      </c>
      <c r="AB74" s="103" t="n">
        <v>23.524128</v>
      </c>
    </row>
    <row r="75" customFormat="false" ht="12.8" hidden="false" customHeight="false" outlineLevel="0" collapsed="false">
      <c r="A75" s="102" t="n">
        <v>108</v>
      </c>
      <c r="B75" s="103" t="n">
        <v>0</v>
      </c>
      <c r="C75" s="103" t="n">
        <v>1.13582</v>
      </c>
      <c r="D75" s="103" t="n">
        <v>2.27164</v>
      </c>
      <c r="E75" s="103" t="n">
        <v>3.40746</v>
      </c>
      <c r="F75" s="103" t="n">
        <v>4.54328</v>
      </c>
      <c r="G75" s="103" t="n">
        <v>5.6791</v>
      </c>
      <c r="H75" s="103" t="n">
        <v>6.81492</v>
      </c>
      <c r="I75" s="103" t="n">
        <v>7.95074</v>
      </c>
      <c r="J75" s="103" t="n">
        <v>9.08656</v>
      </c>
      <c r="K75" s="103" t="n">
        <v>9.998104</v>
      </c>
      <c r="L75" s="103" t="n">
        <v>10.909648</v>
      </c>
      <c r="M75" s="103" t="n">
        <v>11.821192</v>
      </c>
      <c r="N75" s="103" t="n">
        <v>12.732736</v>
      </c>
      <c r="O75" s="103" t="n">
        <v>13.64428</v>
      </c>
      <c r="P75" s="103" t="n">
        <v>14.582348</v>
      </c>
      <c r="Q75" s="103" t="n">
        <v>15.520416</v>
      </c>
      <c r="R75" s="103" t="n">
        <v>16.458484</v>
      </c>
      <c r="S75" s="103" t="n">
        <v>17.396552</v>
      </c>
      <c r="T75" s="103" t="n">
        <v>18.33462</v>
      </c>
      <c r="U75" s="103" t="n">
        <v>18.8157</v>
      </c>
      <c r="V75" s="103" t="n">
        <v>19.29678</v>
      </c>
      <c r="W75" s="103" t="n">
        <v>20.2439933333333</v>
      </c>
      <c r="X75" s="103" t="n">
        <v>21.1912066666667</v>
      </c>
      <c r="Y75" s="103" t="n">
        <v>22.13842</v>
      </c>
      <c r="Z75" s="103" t="n">
        <v>22.660464</v>
      </c>
      <c r="AA75" s="103" t="n">
        <v>23.182508</v>
      </c>
      <c r="AB75" s="103" t="n">
        <v>23.704552</v>
      </c>
    </row>
    <row r="76" customFormat="false" ht="12.8" hidden="false" customHeight="false" outlineLevel="0" collapsed="false">
      <c r="A76" s="102" t="n">
        <v>109</v>
      </c>
      <c r="B76" s="103" t="n">
        <v>0</v>
      </c>
      <c r="C76" s="103" t="n">
        <v>1.13791</v>
      </c>
      <c r="D76" s="103" t="n">
        <v>2.27582</v>
      </c>
      <c r="E76" s="103" t="n">
        <v>3.41373</v>
      </c>
      <c r="F76" s="103" t="n">
        <v>4.55164</v>
      </c>
      <c r="G76" s="103" t="n">
        <v>5.68955</v>
      </c>
      <c r="H76" s="103" t="n">
        <v>6.82746</v>
      </c>
      <c r="I76" s="103" t="n">
        <v>7.96537</v>
      </c>
      <c r="J76" s="103" t="n">
        <v>9.10328</v>
      </c>
      <c r="K76" s="103" t="n">
        <v>10.015432</v>
      </c>
      <c r="L76" s="103" t="n">
        <v>10.927584</v>
      </c>
      <c r="M76" s="103" t="n">
        <v>11.839736</v>
      </c>
      <c r="N76" s="103" t="n">
        <v>12.751888</v>
      </c>
      <c r="O76" s="103" t="n">
        <v>13.66404</v>
      </c>
      <c r="P76" s="103" t="n">
        <v>14.616624</v>
      </c>
      <c r="Q76" s="103" t="n">
        <v>15.569208</v>
      </c>
      <c r="R76" s="103" t="n">
        <v>16.521792</v>
      </c>
      <c r="S76" s="103" t="n">
        <v>17.474376</v>
      </c>
      <c r="T76" s="103" t="n">
        <v>18.42696</v>
      </c>
      <c r="U76" s="103" t="n">
        <v>18.93065</v>
      </c>
      <c r="V76" s="103" t="n">
        <v>19.43434</v>
      </c>
      <c r="W76" s="103" t="n">
        <v>20.3823133333333</v>
      </c>
      <c r="X76" s="103" t="n">
        <v>21.3302866666667</v>
      </c>
      <c r="Y76" s="103" t="n">
        <v>22.27826</v>
      </c>
      <c r="Z76" s="103" t="n">
        <v>22.813832</v>
      </c>
      <c r="AA76" s="103" t="n">
        <v>23.349404</v>
      </c>
      <c r="AB76" s="103" t="n">
        <v>23.884976</v>
      </c>
    </row>
    <row r="77" customFormat="false" ht="12.8" hidden="false" customHeight="false" outlineLevel="0" collapsed="false">
      <c r="A77" s="102" t="n">
        <v>110</v>
      </c>
      <c r="B77" s="103" t="n">
        <v>0</v>
      </c>
      <c r="C77" s="103" t="n">
        <v>1.14</v>
      </c>
      <c r="D77" s="103" t="n">
        <v>2.28</v>
      </c>
      <c r="E77" s="103" t="n">
        <v>3.42</v>
      </c>
      <c r="F77" s="103" t="n">
        <v>4.56</v>
      </c>
      <c r="G77" s="103" t="n">
        <v>5.7</v>
      </c>
      <c r="H77" s="103" t="n">
        <v>6.84</v>
      </c>
      <c r="I77" s="103" t="n">
        <v>7.98</v>
      </c>
      <c r="J77" s="103" t="n">
        <v>9.12</v>
      </c>
      <c r="K77" s="103" t="n">
        <v>10.03276</v>
      </c>
      <c r="L77" s="103" t="n">
        <v>10.94552</v>
      </c>
      <c r="M77" s="103" t="n">
        <v>11.85828</v>
      </c>
      <c r="N77" s="103" t="n">
        <v>12.77104</v>
      </c>
      <c r="O77" s="103" t="n">
        <v>13.6838</v>
      </c>
      <c r="P77" s="103" t="n">
        <v>14.6509</v>
      </c>
      <c r="Q77" s="103" t="n">
        <v>15.618</v>
      </c>
      <c r="R77" s="103" t="n">
        <v>16.5851</v>
      </c>
      <c r="S77" s="103" t="n">
        <v>17.5522</v>
      </c>
      <c r="T77" s="103" t="n">
        <v>18.5193</v>
      </c>
      <c r="U77" s="103" t="n">
        <v>19.0456</v>
      </c>
      <c r="V77" s="103" t="n">
        <v>19.5719</v>
      </c>
      <c r="W77" s="103" t="n">
        <v>20.5206333333333</v>
      </c>
      <c r="X77" s="103" t="n">
        <v>21.4693666666667</v>
      </c>
      <c r="Y77" s="103" t="n">
        <v>22.4181</v>
      </c>
      <c r="Z77" s="103" t="n">
        <v>22.9672</v>
      </c>
      <c r="AA77" s="103" t="n">
        <v>23.5163</v>
      </c>
      <c r="AB77" s="103" t="n">
        <v>24.0654</v>
      </c>
    </row>
    <row r="78" customFormat="false" ht="12.8" hidden="false" customHeight="false" outlineLevel="0" collapsed="false">
      <c r="A78" s="102" t="n">
        <v>111</v>
      </c>
      <c r="B78" s="103" t="n">
        <v>0</v>
      </c>
      <c r="C78" s="103" t="n">
        <v>1.13867</v>
      </c>
      <c r="D78" s="103" t="n">
        <v>2.27734</v>
      </c>
      <c r="E78" s="103" t="n">
        <v>3.41601</v>
      </c>
      <c r="F78" s="103" t="n">
        <v>4.55468</v>
      </c>
      <c r="G78" s="103" t="n">
        <v>5.69335</v>
      </c>
      <c r="H78" s="103" t="n">
        <v>6.83202</v>
      </c>
      <c r="I78" s="103" t="n">
        <v>7.97069</v>
      </c>
      <c r="J78" s="103" t="n">
        <v>9.10936</v>
      </c>
      <c r="K78" s="103" t="n">
        <v>10.027706</v>
      </c>
      <c r="L78" s="103" t="n">
        <v>10.946052</v>
      </c>
      <c r="M78" s="103" t="n">
        <v>11.864398</v>
      </c>
      <c r="N78" s="103" t="n">
        <v>12.782744</v>
      </c>
      <c r="O78" s="103" t="n">
        <v>13.70109</v>
      </c>
      <c r="P78" s="103" t="n">
        <v>14.683884</v>
      </c>
      <c r="Q78" s="103" t="n">
        <v>15.666678</v>
      </c>
      <c r="R78" s="103" t="n">
        <v>16.649472</v>
      </c>
      <c r="S78" s="103" t="n">
        <v>17.632266</v>
      </c>
      <c r="T78" s="103" t="n">
        <v>18.61506</v>
      </c>
      <c r="U78" s="103" t="n">
        <v>19.16416</v>
      </c>
      <c r="V78" s="103" t="n">
        <v>19.71326</v>
      </c>
      <c r="W78" s="103" t="n">
        <v>20.6614866666667</v>
      </c>
      <c r="X78" s="103" t="n">
        <v>21.6097133333333</v>
      </c>
      <c r="Y78" s="103" t="n">
        <v>22.55794</v>
      </c>
      <c r="Z78" s="103" t="n">
        <v>23.117376</v>
      </c>
      <c r="AA78" s="103" t="n">
        <v>23.676812</v>
      </c>
      <c r="AB78" s="103" t="n">
        <v>24.236248</v>
      </c>
    </row>
    <row r="79" customFormat="false" ht="12.8" hidden="false" customHeight="false" outlineLevel="0" collapsed="false">
      <c r="A79" s="102" t="n">
        <v>112</v>
      </c>
      <c r="B79" s="103" t="n">
        <v>0</v>
      </c>
      <c r="C79" s="103" t="n">
        <v>1.13734</v>
      </c>
      <c r="D79" s="103" t="n">
        <v>2.27468</v>
      </c>
      <c r="E79" s="103" t="n">
        <v>3.41202</v>
      </c>
      <c r="F79" s="103" t="n">
        <v>4.54936</v>
      </c>
      <c r="G79" s="103" t="n">
        <v>5.6867</v>
      </c>
      <c r="H79" s="103" t="n">
        <v>6.82404</v>
      </c>
      <c r="I79" s="103" t="n">
        <v>7.96138</v>
      </c>
      <c r="J79" s="103" t="n">
        <v>9.09872</v>
      </c>
      <c r="K79" s="103" t="n">
        <v>10.022652</v>
      </c>
      <c r="L79" s="103" t="n">
        <v>10.946584</v>
      </c>
      <c r="M79" s="103" t="n">
        <v>11.870516</v>
      </c>
      <c r="N79" s="103" t="n">
        <v>12.794448</v>
      </c>
      <c r="O79" s="103" t="n">
        <v>13.71838</v>
      </c>
      <c r="P79" s="103" t="n">
        <v>14.716868</v>
      </c>
      <c r="Q79" s="103" t="n">
        <v>15.715356</v>
      </c>
      <c r="R79" s="103" t="n">
        <v>16.713844</v>
      </c>
      <c r="S79" s="103" t="n">
        <v>17.712332</v>
      </c>
      <c r="T79" s="103" t="n">
        <v>18.71082</v>
      </c>
      <c r="U79" s="103" t="n">
        <v>19.28272</v>
      </c>
      <c r="V79" s="103" t="n">
        <v>19.85462</v>
      </c>
      <c r="W79" s="103" t="n">
        <v>20.80234</v>
      </c>
      <c r="X79" s="103" t="n">
        <v>21.75006</v>
      </c>
      <c r="Y79" s="103" t="n">
        <v>22.69778</v>
      </c>
      <c r="Z79" s="103" t="n">
        <v>23.267552</v>
      </c>
      <c r="AA79" s="103" t="n">
        <v>23.837324</v>
      </c>
      <c r="AB79" s="103" t="n">
        <v>24.407096</v>
      </c>
    </row>
    <row r="80" customFormat="false" ht="12.8" hidden="false" customHeight="false" outlineLevel="0" collapsed="false">
      <c r="A80" s="102" t="n">
        <v>113</v>
      </c>
      <c r="B80" s="103" t="n">
        <v>0</v>
      </c>
      <c r="C80" s="103" t="n">
        <v>1.13601</v>
      </c>
      <c r="D80" s="103" t="n">
        <v>2.27202</v>
      </c>
      <c r="E80" s="103" t="n">
        <v>3.40803</v>
      </c>
      <c r="F80" s="103" t="n">
        <v>4.54404</v>
      </c>
      <c r="G80" s="103" t="n">
        <v>5.68005</v>
      </c>
      <c r="H80" s="103" t="n">
        <v>6.81606</v>
      </c>
      <c r="I80" s="103" t="n">
        <v>7.95207</v>
      </c>
      <c r="J80" s="103" t="n">
        <v>9.08808</v>
      </c>
      <c r="K80" s="103" t="n">
        <v>10.017598</v>
      </c>
      <c r="L80" s="103" t="n">
        <v>10.947116</v>
      </c>
      <c r="M80" s="103" t="n">
        <v>11.876634</v>
      </c>
      <c r="N80" s="103" t="n">
        <v>12.806152</v>
      </c>
      <c r="O80" s="103" t="n">
        <v>13.73567</v>
      </c>
      <c r="P80" s="103" t="n">
        <v>14.749852</v>
      </c>
      <c r="Q80" s="103" t="n">
        <v>15.764034</v>
      </c>
      <c r="R80" s="103" t="n">
        <v>16.778216</v>
      </c>
      <c r="S80" s="103" t="n">
        <v>17.792398</v>
      </c>
      <c r="T80" s="103" t="n">
        <v>18.80658</v>
      </c>
      <c r="U80" s="103" t="n">
        <v>19.40128</v>
      </c>
      <c r="V80" s="103" t="n">
        <v>19.99598</v>
      </c>
      <c r="W80" s="103" t="n">
        <v>20.9431933333333</v>
      </c>
      <c r="X80" s="103" t="n">
        <v>21.8904066666667</v>
      </c>
      <c r="Y80" s="103" t="n">
        <v>22.83762</v>
      </c>
      <c r="Z80" s="103" t="n">
        <v>23.417728</v>
      </c>
      <c r="AA80" s="103" t="n">
        <v>23.997836</v>
      </c>
      <c r="AB80" s="103" t="n">
        <v>24.577944</v>
      </c>
    </row>
    <row r="81" customFormat="false" ht="12.8" hidden="false" customHeight="false" outlineLevel="0" collapsed="false">
      <c r="A81" s="102" t="n">
        <v>114</v>
      </c>
      <c r="B81" s="103" t="n">
        <v>0</v>
      </c>
      <c r="C81" s="103" t="n">
        <v>1.13468</v>
      </c>
      <c r="D81" s="103" t="n">
        <v>2.26936</v>
      </c>
      <c r="E81" s="103" t="n">
        <v>3.40404</v>
      </c>
      <c r="F81" s="103" t="n">
        <v>4.53872</v>
      </c>
      <c r="G81" s="103" t="n">
        <v>5.6734</v>
      </c>
      <c r="H81" s="103" t="n">
        <v>6.80808</v>
      </c>
      <c r="I81" s="103" t="n">
        <v>7.94276</v>
      </c>
      <c r="J81" s="103" t="n">
        <v>9.07744</v>
      </c>
      <c r="K81" s="103" t="n">
        <v>10.012544</v>
      </c>
      <c r="L81" s="103" t="n">
        <v>10.947648</v>
      </c>
      <c r="M81" s="103" t="n">
        <v>11.882752</v>
      </c>
      <c r="N81" s="103" t="n">
        <v>12.817856</v>
      </c>
      <c r="O81" s="103" t="n">
        <v>13.75296</v>
      </c>
      <c r="P81" s="103" t="n">
        <v>14.782836</v>
      </c>
      <c r="Q81" s="103" t="n">
        <v>15.812712</v>
      </c>
      <c r="R81" s="103" t="n">
        <v>16.842588</v>
      </c>
      <c r="S81" s="103" t="n">
        <v>17.872464</v>
      </c>
      <c r="T81" s="103" t="n">
        <v>18.90234</v>
      </c>
      <c r="U81" s="103" t="n">
        <v>19.51984</v>
      </c>
      <c r="V81" s="103" t="n">
        <v>20.13734</v>
      </c>
      <c r="W81" s="103" t="n">
        <v>21.0840466666667</v>
      </c>
      <c r="X81" s="103" t="n">
        <v>22.0307533333333</v>
      </c>
      <c r="Y81" s="103" t="n">
        <v>22.97746</v>
      </c>
      <c r="Z81" s="103" t="n">
        <v>23.567904</v>
      </c>
      <c r="AA81" s="103" t="n">
        <v>24.158348</v>
      </c>
      <c r="AB81" s="103" t="n">
        <v>24.748792</v>
      </c>
    </row>
    <row r="82" customFormat="false" ht="12.8" hidden="false" customHeight="false" outlineLevel="0" collapsed="false">
      <c r="A82" s="102" t="n">
        <v>115</v>
      </c>
      <c r="B82" s="103" t="n">
        <v>0</v>
      </c>
      <c r="C82" s="103" t="n">
        <v>1.13335</v>
      </c>
      <c r="D82" s="103" t="n">
        <v>2.2667</v>
      </c>
      <c r="E82" s="103" t="n">
        <v>3.40005</v>
      </c>
      <c r="F82" s="103" t="n">
        <v>4.5334</v>
      </c>
      <c r="G82" s="103" t="n">
        <v>5.66675</v>
      </c>
      <c r="H82" s="103" t="n">
        <v>6.8001</v>
      </c>
      <c r="I82" s="103" t="n">
        <v>7.93345</v>
      </c>
      <c r="J82" s="103" t="n">
        <v>9.0668</v>
      </c>
      <c r="K82" s="103" t="n">
        <v>10.00749</v>
      </c>
      <c r="L82" s="103" t="n">
        <v>10.94818</v>
      </c>
      <c r="M82" s="103" t="n">
        <v>11.88887</v>
      </c>
      <c r="N82" s="103" t="n">
        <v>12.82956</v>
      </c>
      <c r="O82" s="103" t="n">
        <v>13.77025</v>
      </c>
      <c r="P82" s="103" t="n">
        <v>14.81582</v>
      </c>
      <c r="Q82" s="103" t="n">
        <v>15.86139</v>
      </c>
      <c r="R82" s="103" t="n">
        <v>16.90696</v>
      </c>
      <c r="S82" s="103" t="n">
        <v>17.95253</v>
      </c>
      <c r="T82" s="103" t="n">
        <v>18.9981</v>
      </c>
      <c r="U82" s="103" t="n">
        <v>19.6384</v>
      </c>
      <c r="V82" s="103" t="n">
        <v>20.2787</v>
      </c>
      <c r="W82" s="103" t="n">
        <v>21.2249</v>
      </c>
      <c r="X82" s="103" t="n">
        <v>22.1711</v>
      </c>
      <c r="Y82" s="103" t="n">
        <v>23.1173</v>
      </c>
      <c r="Z82" s="103" t="n">
        <v>23.71808</v>
      </c>
      <c r="AA82" s="103" t="n">
        <v>24.31886</v>
      </c>
      <c r="AB82" s="103" t="n">
        <v>24.91964</v>
      </c>
    </row>
    <row r="83" customFormat="false" ht="12.8" hidden="false" customHeight="false" outlineLevel="0" collapsed="false">
      <c r="A83" s="102" t="n">
        <v>116</v>
      </c>
      <c r="B83" s="103" t="n">
        <v>0</v>
      </c>
      <c r="C83" s="103" t="n">
        <v>1.13183</v>
      </c>
      <c r="D83" s="103" t="n">
        <v>2.26366</v>
      </c>
      <c r="E83" s="103" t="n">
        <v>3.39549</v>
      </c>
      <c r="F83" s="103" t="n">
        <v>4.52732</v>
      </c>
      <c r="G83" s="103" t="n">
        <v>5.65915</v>
      </c>
      <c r="H83" s="103" t="n">
        <v>6.79098</v>
      </c>
      <c r="I83" s="103" t="n">
        <v>7.92281</v>
      </c>
      <c r="J83" s="103" t="n">
        <v>9.05464</v>
      </c>
      <c r="K83" s="103" t="n">
        <v>9.99628</v>
      </c>
      <c r="L83" s="103" t="n">
        <v>10.93792</v>
      </c>
      <c r="M83" s="103" t="n">
        <v>11.87956</v>
      </c>
      <c r="N83" s="103" t="n">
        <v>12.8212</v>
      </c>
      <c r="O83" s="103" t="n">
        <v>13.76284</v>
      </c>
      <c r="P83" s="103" t="n">
        <v>14.829044</v>
      </c>
      <c r="Q83" s="103" t="n">
        <v>15.895248</v>
      </c>
      <c r="R83" s="103" t="n">
        <v>16.961452</v>
      </c>
      <c r="S83" s="103" t="n">
        <v>18.027656</v>
      </c>
      <c r="T83" s="103" t="n">
        <v>19.09386</v>
      </c>
      <c r="U83" s="103" t="n">
        <v>19.756086</v>
      </c>
      <c r="V83" s="103" t="n">
        <v>20.418312</v>
      </c>
      <c r="W83" s="103" t="n">
        <v>21.3631313333333</v>
      </c>
      <c r="X83" s="103" t="n">
        <v>22.3079506666667</v>
      </c>
      <c r="Y83" s="103" t="n">
        <v>23.25277</v>
      </c>
      <c r="Z83" s="103" t="n">
        <v>23.86476</v>
      </c>
      <c r="AA83" s="103" t="n">
        <v>24.47675</v>
      </c>
      <c r="AB83" s="103" t="n">
        <v>25.08874</v>
      </c>
    </row>
    <row r="84" customFormat="false" ht="12.8" hidden="false" customHeight="false" outlineLevel="0" collapsed="false">
      <c r="A84" s="102" t="n">
        <v>117</v>
      </c>
      <c r="B84" s="103" t="n">
        <v>0</v>
      </c>
      <c r="C84" s="103" t="n">
        <v>1.13031</v>
      </c>
      <c r="D84" s="103" t="n">
        <v>2.26062</v>
      </c>
      <c r="E84" s="103" t="n">
        <v>3.39093</v>
      </c>
      <c r="F84" s="103" t="n">
        <v>4.52124</v>
      </c>
      <c r="G84" s="103" t="n">
        <v>5.65155</v>
      </c>
      <c r="H84" s="103" t="n">
        <v>6.78186</v>
      </c>
      <c r="I84" s="103" t="n">
        <v>7.91217</v>
      </c>
      <c r="J84" s="103" t="n">
        <v>9.04248</v>
      </c>
      <c r="K84" s="103" t="n">
        <v>9.98507</v>
      </c>
      <c r="L84" s="103" t="n">
        <v>10.92766</v>
      </c>
      <c r="M84" s="103" t="n">
        <v>11.87025</v>
      </c>
      <c r="N84" s="103" t="n">
        <v>12.81284</v>
      </c>
      <c r="O84" s="103" t="n">
        <v>13.75543</v>
      </c>
      <c r="P84" s="103" t="n">
        <v>14.842268</v>
      </c>
      <c r="Q84" s="103" t="n">
        <v>15.929106</v>
      </c>
      <c r="R84" s="103" t="n">
        <v>17.015944</v>
      </c>
      <c r="S84" s="103" t="n">
        <v>18.102782</v>
      </c>
      <c r="T84" s="103" t="n">
        <v>19.18962</v>
      </c>
      <c r="U84" s="103" t="n">
        <v>19.873772</v>
      </c>
      <c r="V84" s="103" t="n">
        <v>20.557924</v>
      </c>
      <c r="W84" s="103" t="n">
        <v>21.5013626666667</v>
      </c>
      <c r="X84" s="103" t="n">
        <v>22.4448013333333</v>
      </c>
      <c r="Y84" s="103" t="n">
        <v>23.38824</v>
      </c>
      <c r="Z84" s="103" t="n">
        <v>24.01144</v>
      </c>
      <c r="AA84" s="103" t="n">
        <v>24.63464</v>
      </c>
      <c r="AB84" s="103" t="n">
        <v>25.25784</v>
      </c>
    </row>
    <row r="85" customFormat="false" ht="12.8" hidden="false" customHeight="false" outlineLevel="0" collapsed="false">
      <c r="A85" s="102" t="n">
        <v>118</v>
      </c>
      <c r="B85" s="103" t="n">
        <v>0</v>
      </c>
      <c r="C85" s="103" t="n">
        <v>1.12879</v>
      </c>
      <c r="D85" s="103" t="n">
        <v>2.25758</v>
      </c>
      <c r="E85" s="103" t="n">
        <v>3.38637</v>
      </c>
      <c r="F85" s="103" t="n">
        <v>4.51516</v>
      </c>
      <c r="G85" s="103" t="n">
        <v>5.64395</v>
      </c>
      <c r="H85" s="103" t="n">
        <v>6.77274</v>
      </c>
      <c r="I85" s="103" t="n">
        <v>7.90153</v>
      </c>
      <c r="J85" s="103" t="n">
        <v>9.03032</v>
      </c>
      <c r="K85" s="103" t="n">
        <v>9.97386</v>
      </c>
      <c r="L85" s="103" t="n">
        <v>10.9174</v>
      </c>
      <c r="M85" s="103" t="n">
        <v>11.86094</v>
      </c>
      <c r="N85" s="103" t="n">
        <v>12.80448</v>
      </c>
      <c r="O85" s="103" t="n">
        <v>13.74802</v>
      </c>
      <c r="P85" s="103" t="n">
        <v>14.855492</v>
      </c>
      <c r="Q85" s="103" t="n">
        <v>15.962964</v>
      </c>
      <c r="R85" s="103" t="n">
        <v>17.070436</v>
      </c>
      <c r="S85" s="103" t="n">
        <v>18.177908</v>
      </c>
      <c r="T85" s="103" t="n">
        <v>19.28538</v>
      </c>
      <c r="U85" s="103" t="n">
        <v>19.991458</v>
      </c>
      <c r="V85" s="103" t="n">
        <v>20.697536</v>
      </c>
      <c r="W85" s="103" t="n">
        <v>21.639594</v>
      </c>
      <c r="X85" s="103" t="n">
        <v>22.581652</v>
      </c>
      <c r="Y85" s="103" t="n">
        <v>23.52371</v>
      </c>
      <c r="Z85" s="103" t="n">
        <v>24.15812</v>
      </c>
      <c r="AA85" s="103" t="n">
        <v>24.79253</v>
      </c>
      <c r="AB85" s="103" t="n">
        <v>25.42694</v>
      </c>
    </row>
    <row r="86" customFormat="false" ht="12.8" hidden="false" customHeight="false" outlineLevel="0" collapsed="false">
      <c r="A86" s="102" t="n">
        <v>119</v>
      </c>
      <c r="B86" s="103" t="n">
        <v>0</v>
      </c>
      <c r="C86" s="103" t="n">
        <v>1.12727</v>
      </c>
      <c r="D86" s="103" t="n">
        <v>2.25454</v>
      </c>
      <c r="E86" s="103" t="n">
        <v>3.38181</v>
      </c>
      <c r="F86" s="103" t="n">
        <v>4.50908</v>
      </c>
      <c r="G86" s="103" t="n">
        <v>5.63635</v>
      </c>
      <c r="H86" s="103" t="n">
        <v>6.76362</v>
      </c>
      <c r="I86" s="103" t="n">
        <v>7.89089</v>
      </c>
      <c r="J86" s="103" t="n">
        <v>9.01816</v>
      </c>
      <c r="K86" s="103" t="n">
        <v>9.96265</v>
      </c>
      <c r="L86" s="103" t="n">
        <v>10.90714</v>
      </c>
      <c r="M86" s="103" t="n">
        <v>11.85163</v>
      </c>
      <c r="N86" s="103" t="n">
        <v>12.79612</v>
      </c>
      <c r="O86" s="103" t="n">
        <v>13.74061</v>
      </c>
      <c r="P86" s="103" t="n">
        <v>14.868716</v>
      </c>
      <c r="Q86" s="103" t="n">
        <v>15.996822</v>
      </c>
      <c r="R86" s="103" t="n">
        <v>17.124928</v>
      </c>
      <c r="S86" s="103" t="n">
        <v>18.253034</v>
      </c>
      <c r="T86" s="103" t="n">
        <v>19.38114</v>
      </c>
      <c r="U86" s="103" t="n">
        <v>20.109144</v>
      </c>
      <c r="V86" s="103" t="n">
        <v>20.837148</v>
      </c>
      <c r="W86" s="103" t="n">
        <v>21.7778253333333</v>
      </c>
      <c r="X86" s="103" t="n">
        <v>22.7185026666667</v>
      </c>
      <c r="Y86" s="103" t="n">
        <v>23.65918</v>
      </c>
      <c r="Z86" s="103" t="n">
        <v>24.3048</v>
      </c>
      <c r="AA86" s="103" t="n">
        <v>24.95042</v>
      </c>
      <c r="AB86" s="103" t="n">
        <v>25.59604</v>
      </c>
    </row>
    <row r="87" customFormat="false" ht="12.8" hidden="false" customHeight="false" outlineLevel="0" collapsed="false">
      <c r="A87" s="102" t="n">
        <v>120</v>
      </c>
      <c r="B87" s="103" t="n">
        <v>0</v>
      </c>
      <c r="C87" s="103" t="n">
        <v>1.12575</v>
      </c>
      <c r="D87" s="103" t="n">
        <v>2.2515</v>
      </c>
      <c r="E87" s="103" t="n">
        <v>3.37725</v>
      </c>
      <c r="F87" s="103" t="n">
        <v>4.503</v>
      </c>
      <c r="G87" s="103" t="n">
        <v>5.62875</v>
      </c>
      <c r="H87" s="103" t="n">
        <v>6.7545</v>
      </c>
      <c r="I87" s="103" t="n">
        <v>7.88025</v>
      </c>
      <c r="J87" s="103" t="n">
        <v>9.006</v>
      </c>
      <c r="K87" s="103" t="n">
        <v>9.95144</v>
      </c>
      <c r="L87" s="103" t="n">
        <v>10.89688</v>
      </c>
      <c r="M87" s="103" t="n">
        <v>11.84232</v>
      </c>
      <c r="N87" s="103" t="n">
        <v>12.78776</v>
      </c>
      <c r="O87" s="103" t="n">
        <v>13.7332</v>
      </c>
      <c r="P87" s="103" t="n">
        <v>14.88194</v>
      </c>
      <c r="Q87" s="103" t="n">
        <v>16.03068</v>
      </c>
      <c r="R87" s="103" t="n">
        <v>17.17942</v>
      </c>
      <c r="S87" s="103" t="n">
        <v>18.32816</v>
      </c>
      <c r="T87" s="103" t="n">
        <v>19.4769</v>
      </c>
      <c r="U87" s="103" t="n">
        <v>20.22683</v>
      </c>
      <c r="V87" s="103" t="n">
        <v>20.97676</v>
      </c>
      <c r="W87" s="103" t="n">
        <v>21.9160566666667</v>
      </c>
      <c r="X87" s="103" t="n">
        <v>22.8553533333333</v>
      </c>
      <c r="Y87" s="103" t="n">
        <v>23.79465</v>
      </c>
      <c r="Z87" s="103" t="n">
        <v>24.45148</v>
      </c>
      <c r="AA87" s="103" t="n">
        <v>25.10831</v>
      </c>
      <c r="AB87" s="103" t="n">
        <v>25.76514</v>
      </c>
    </row>
    <row r="88" customFormat="false" ht="12.8" hidden="false" customHeight="false" outlineLevel="0" collapsed="false">
      <c r="A88" s="102" t="n">
        <v>121</v>
      </c>
      <c r="B88" s="103" t="n">
        <v>0</v>
      </c>
      <c r="C88" s="103" t="n">
        <v>1.12461</v>
      </c>
      <c r="D88" s="103" t="n">
        <v>2.24922</v>
      </c>
      <c r="E88" s="103" t="n">
        <v>3.37383</v>
      </c>
      <c r="F88" s="103" t="n">
        <v>4.49844</v>
      </c>
      <c r="G88" s="103" t="n">
        <v>5.62305</v>
      </c>
      <c r="H88" s="103" t="n">
        <v>6.74766</v>
      </c>
      <c r="I88" s="103" t="n">
        <v>7.87227</v>
      </c>
      <c r="J88" s="103" t="n">
        <v>8.99688</v>
      </c>
      <c r="K88" s="103" t="n">
        <v>9.944144</v>
      </c>
      <c r="L88" s="103" t="n">
        <v>10.891408</v>
      </c>
      <c r="M88" s="103" t="n">
        <v>11.838672</v>
      </c>
      <c r="N88" s="103" t="n">
        <v>12.785936</v>
      </c>
      <c r="O88" s="103" t="n">
        <v>13.7332</v>
      </c>
      <c r="P88" s="103" t="n">
        <v>14.901092</v>
      </c>
      <c r="Q88" s="103" t="n">
        <v>16.068984</v>
      </c>
      <c r="R88" s="103" t="n">
        <v>17.236876</v>
      </c>
      <c r="S88" s="103" t="n">
        <v>18.404768</v>
      </c>
      <c r="T88" s="103" t="n">
        <v>19.57266</v>
      </c>
      <c r="U88" s="103" t="n">
        <v>20.34539</v>
      </c>
      <c r="V88" s="103" t="n">
        <v>21.11812</v>
      </c>
      <c r="W88" s="103" t="n">
        <v>22.05691</v>
      </c>
      <c r="X88" s="103" t="n">
        <v>22.9957</v>
      </c>
      <c r="Y88" s="103" t="n">
        <v>23.93449</v>
      </c>
      <c r="Z88" s="103" t="n">
        <v>24.601656</v>
      </c>
      <c r="AA88" s="103" t="n">
        <v>25.268822</v>
      </c>
      <c r="AB88" s="103" t="n">
        <v>25.935988</v>
      </c>
    </row>
    <row r="89" customFormat="false" ht="12.8" hidden="false" customHeight="false" outlineLevel="0" collapsed="false">
      <c r="A89" s="102" t="n">
        <v>122</v>
      </c>
      <c r="B89" s="103" t="n">
        <v>0</v>
      </c>
      <c r="C89" s="103" t="n">
        <v>1.12347</v>
      </c>
      <c r="D89" s="103" t="n">
        <v>2.24694</v>
      </c>
      <c r="E89" s="103" t="n">
        <v>3.37041</v>
      </c>
      <c r="F89" s="103" t="n">
        <v>4.49388</v>
      </c>
      <c r="G89" s="103" t="n">
        <v>5.61735</v>
      </c>
      <c r="H89" s="103" t="n">
        <v>6.74082</v>
      </c>
      <c r="I89" s="103" t="n">
        <v>7.86429</v>
      </c>
      <c r="J89" s="103" t="n">
        <v>8.98776</v>
      </c>
      <c r="K89" s="103" t="n">
        <v>9.936848</v>
      </c>
      <c r="L89" s="103" t="n">
        <v>10.885936</v>
      </c>
      <c r="M89" s="103" t="n">
        <v>11.835024</v>
      </c>
      <c r="N89" s="103" t="n">
        <v>12.784112</v>
      </c>
      <c r="O89" s="103" t="n">
        <v>13.7332</v>
      </c>
      <c r="P89" s="103" t="n">
        <v>14.920244</v>
      </c>
      <c r="Q89" s="103" t="n">
        <v>16.107288</v>
      </c>
      <c r="R89" s="103" t="n">
        <v>17.294332</v>
      </c>
      <c r="S89" s="103" t="n">
        <v>18.481376</v>
      </c>
      <c r="T89" s="103" t="n">
        <v>19.66842</v>
      </c>
      <c r="U89" s="103" t="n">
        <v>20.46395</v>
      </c>
      <c r="V89" s="103" t="n">
        <v>21.25948</v>
      </c>
      <c r="W89" s="103" t="n">
        <v>22.1977633333333</v>
      </c>
      <c r="X89" s="103" t="n">
        <v>23.1360466666667</v>
      </c>
      <c r="Y89" s="103" t="n">
        <v>24.07433</v>
      </c>
      <c r="Z89" s="103" t="n">
        <v>24.751832</v>
      </c>
      <c r="AA89" s="103" t="n">
        <v>25.429334</v>
      </c>
      <c r="AB89" s="103" t="n">
        <v>26.106836</v>
      </c>
    </row>
    <row r="90" customFormat="false" ht="12.8" hidden="false" customHeight="false" outlineLevel="0" collapsed="false">
      <c r="A90" s="102" t="n">
        <v>123</v>
      </c>
      <c r="B90" s="103" t="n">
        <v>0</v>
      </c>
      <c r="C90" s="103" t="n">
        <v>1.12233</v>
      </c>
      <c r="D90" s="103" t="n">
        <v>2.24466</v>
      </c>
      <c r="E90" s="103" t="n">
        <v>3.36699</v>
      </c>
      <c r="F90" s="103" t="n">
        <v>4.48932</v>
      </c>
      <c r="G90" s="103" t="n">
        <v>5.61165</v>
      </c>
      <c r="H90" s="103" t="n">
        <v>6.73398</v>
      </c>
      <c r="I90" s="103" t="n">
        <v>7.85631</v>
      </c>
      <c r="J90" s="103" t="n">
        <v>8.97864</v>
      </c>
      <c r="K90" s="103" t="n">
        <v>9.929552</v>
      </c>
      <c r="L90" s="103" t="n">
        <v>10.880464</v>
      </c>
      <c r="M90" s="103" t="n">
        <v>11.831376</v>
      </c>
      <c r="N90" s="103" t="n">
        <v>12.782288</v>
      </c>
      <c r="O90" s="103" t="n">
        <v>13.7332</v>
      </c>
      <c r="P90" s="103" t="n">
        <v>14.939396</v>
      </c>
      <c r="Q90" s="103" t="n">
        <v>16.145592</v>
      </c>
      <c r="R90" s="103" t="n">
        <v>17.351788</v>
      </c>
      <c r="S90" s="103" t="n">
        <v>18.557984</v>
      </c>
      <c r="T90" s="103" t="n">
        <v>19.76418</v>
      </c>
      <c r="U90" s="103" t="n">
        <v>20.58251</v>
      </c>
      <c r="V90" s="103" t="n">
        <v>21.40084</v>
      </c>
      <c r="W90" s="103" t="n">
        <v>22.3386166666667</v>
      </c>
      <c r="X90" s="103" t="n">
        <v>23.2763933333333</v>
      </c>
      <c r="Y90" s="103" t="n">
        <v>24.21417</v>
      </c>
      <c r="Z90" s="103" t="n">
        <v>24.902008</v>
      </c>
      <c r="AA90" s="103" t="n">
        <v>25.589846</v>
      </c>
      <c r="AB90" s="103" t="n">
        <v>26.277684</v>
      </c>
    </row>
    <row r="91" customFormat="false" ht="12.8" hidden="false" customHeight="false" outlineLevel="0" collapsed="false">
      <c r="A91" s="102" t="n">
        <v>124</v>
      </c>
      <c r="B91" s="103" t="n">
        <v>0</v>
      </c>
      <c r="C91" s="103" t="n">
        <v>1.12119</v>
      </c>
      <c r="D91" s="103" t="n">
        <v>2.24238</v>
      </c>
      <c r="E91" s="103" t="n">
        <v>3.36357</v>
      </c>
      <c r="F91" s="103" t="n">
        <v>4.48476</v>
      </c>
      <c r="G91" s="103" t="n">
        <v>5.60595</v>
      </c>
      <c r="H91" s="103" t="n">
        <v>6.72714</v>
      </c>
      <c r="I91" s="103" t="n">
        <v>7.84833</v>
      </c>
      <c r="J91" s="103" t="n">
        <v>8.96952</v>
      </c>
      <c r="K91" s="103" t="n">
        <v>9.922256</v>
      </c>
      <c r="L91" s="103" t="n">
        <v>10.874992</v>
      </c>
      <c r="M91" s="103" t="n">
        <v>11.827728</v>
      </c>
      <c r="N91" s="103" t="n">
        <v>12.780464</v>
      </c>
      <c r="O91" s="103" t="n">
        <v>13.7332</v>
      </c>
      <c r="P91" s="103" t="n">
        <v>14.958548</v>
      </c>
      <c r="Q91" s="103" t="n">
        <v>16.183896</v>
      </c>
      <c r="R91" s="103" t="n">
        <v>17.409244</v>
      </c>
      <c r="S91" s="103" t="n">
        <v>18.634592</v>
      </c>
      <c r="T91" s="103" t="n">
        <v>19.85994</v>
      </c>
      <c r="U91" s="103" t="n">
        <v>20.70107</v>
      </c>
      <c r="V91" s="103" t="n">
        <v>21.5422</v>
      </c>
      <c r="W91" s="103" t="n">
        <v>22.47947</v>
      </c>
      <c r="X91" s="103" t="n">
        <v>23.41674</v>
      </c>
      <c r="Y91" s="103" t="n">
        <v>24.35401</v>
      </c>
      <c r="Z91" s="103" t="n">
        <v>25.052184</v>
      </c>
      <c r="AA91" s="103" t="n">
        <v>25.750358</v>
      </c>
      <c r="AB91" s="103" t="n">
        <v>26.448532</v>
      </c>
    </row>
    <row r="92" customFormat="false" ht="12.8" hidden="false" customHeight="false" outlineLevel="0" collapsed="false">
      <c r="A92" s="102" t="n">
        <v>125</v>
      </c>
      <c r="B92" s="103" t="n">
        <v>0</v>
      </c>
      <c r="C92" s="103" t="n">
        <v>1.12005</v>
      </c>
      <c r="D92" s="103" t="n">
        <v>2.2401</v>
      </c>
      <c r="E92" s="103" t="n">
        <v>3.36015</v>
      </c>
      <c r="F92" s="103" t="n">
        <v>4.4802</v>
      </c>
      <c r="G92" s="103" t="n">
        <v>5.60025</v>
      </c>
      <c r="H92" s="103" t="n">
        <v>6.7203</v>
      </c>
      <c r="I92" s="103" t="n">
        <v>7.84035</v>
      </c>
      <c r="J92" s="103" t="n">
        <v>8.9604</v>
      </c>
      <c r="K92" s="103" t="n">
        <v>9.91496</v>
      </c>
      <c r="L92" s="103" t="n">
        <v>10.86952</v>
      </c>
      <c r="M92" s="103" t="n">
        <v>11.82408</v>
      </c>
      <c r="N92" s="103" t="n">
        <v>12.77864</v>
      </c>
      <c r="O92" s="103" t="n">
        <v>13.7332</v>
      </c>
      <c r="P92" s="103" t="n">
        <v>14.9777</v>
      </c>
      <c r="Q92" s="103" t="n">
        <v>16.2222</v>
      </c>
      <c r="R92" s="103" t="n">
        <v>17.4667</v>
      </c>
      <c r="S92" s="103" t="n">
        <v>18.7112</v>
      </c>
      <c r="T92" s="103" t="n">
        <v>19.9557</v>
      </c>
      <c r="U92" s="103" t="n">
        <v>20.81963</v>
      </c>
      <c r="V92" s="103" t="n">
        <v>21.68356</v>
      </c>
      <c r="W92" s="103" t="n">
        <v>22.6203233333333</v>
      </c>
      <c r="X92" s="103" t="n">
        <v>23.5570866666667</v>
      </c>
      <c r="Y92" s="103" t="n">
        <v>24.49385</v>
      </c>
      <c r="Z92" s="103" t="n">
        <v>25.20236</v>
      </c>
      <c r="AA92" s="103" t="n">
        <v>25.91087</v>
      </c>
      <c r="AB92" s="103" t="n">
        <v>26.61938</v>
      </c>
    </row>
    <row r="93" customFormat="false" ht="12.8" hidden="false" customHeight="false" outlineLevel="0" collapsed="false">
      <c r="A93" s="102" t="n">
        <v>126</v>
      </c>
      <c r="B93" s="103" t="n">
        <v>0</v>
      </c>
      <c r="C93" s="103" t="n">
        <v>1.11853</v>
      </c>
      <c r="D93" s="103" t="n">
        <v>2.23706</v>
      </c>
      <c r="E93" s="103" t="n">
        <v>3.35559</v>
      </c>
      <c r="F93" s="103" t="n">
        <v>4.47412</v>
      </c>
      <c r="G93" s="103" t="n">
        <v>5.59265</v>
      </c>
      <c r="H93" s="103" t="n">
        <v>6.71118</v>
      </c>
      <c r="I93" s="103" t="n">
        <v>7.82971</v>
      </c>
      <c r="J93" s="103" t="n">
        <v>8.94824</v>
      </c>
      <c r="K93" s="103" t="n">
        <v>9.905232</v>
      </c>
      <c r="L93" s="103" t="n">
        <v>10.862224</v>
      </c>
      <c r="M93" s="103" t="n">
        <v>11.819216</v>
      </c>
      <c r="N93" s="103" t="n">
        <v>12.776208</v>
      </c>
      <c r="O93" s="103" t="n">
        <v>13.7332</v>
      </c>
      <c r="P93" s="103" t="n">
        <v>14.9777</v>
      </c>
      <c r="Q93" s="103" t="n">
        <v>16.2222</v>
      </c>
      <c r="R93" s="103" t="n">
        <v>17.4667</v>
      </c>
      <c r="S93" s="103" t="n">
        <v>18.7112</v>
      </c>
      <c r="T93" s="103" t="n">
        <v>19.9557</v>
      </c>
      <c r="U93" s="103" t="n">
        <v>20.855464</v>
      </c>
      <c r="V93" s="103" t="n">
        <v>21.755228</v>
      </c>
      <c r="W93" s="103" t="n">
        <v>22.7132586666667</v>
      </c>
      <c r="X93" s="103" t="n">
        <v>23.6712893333333</v>
      </c>
      <c r="Y93" s="103" t="n">
        <v>24.62932</v>
      </c>
      <c r="Z93" s="103" t="n">
        <v>25.328824</v>
      </c>
      <c r="AA93" s="103" t="n">
        <v>26.028328</v>
      </c>
      <c r="AB93" s="103" t="n">
        <v>26.727832</v>
      </c>
    </row>
    <row r="94" customFormat="false" ht="12.8" hidden="false" customHeight="false" outlineLevel="0" collapsed="false">
      <c r="A94" s="102" t="n">
        <v>127</v>
      </c>
      <c r="B94" s="103" t="n">
        <v>0</v>
      </c>
      <c r="C94" s="103" t="n">
        <v>1.11701</v>
      </c>
      <c r="D94" s="103" t="n">
        <v>2.23402</v>
      </c>
      <c r="E94" s="103" t="n">
        <v>3.35103</v>
      </c>
      <c r="F94" s="103" t="n">
        <v>4.46804</v>
      </c>
      <c r="G94" s="103" t="n">
        <v>5.58505</v>
      </c>
      <c r="H94" s="103" t="n">
        <v>6.70206</v>
      </c>
      <c r="I94" s="103" t="n">
        <v>7.81907</v>
      </c>
      <c r="J94" s="103" t="n">
        <v>8.93608</v>
      </c>
      <c r="K94" s="103" t="n">
        <v>9.895504</v>
      </c>
      <c r="L94" s="103" t="n">
        <v>10.854928</v>
      </c>
      <c r="M94" s="103" t="n">
        <v>11.814352</v>
      </c>
      <c r="N94" s="103" t="n">
        <v>12.773776</v>
      </c>
      <c r="O94" s="103" t="n">
        <v>13.7332</v>
      </c>
      <c r="P94" s="103" t="n">
        <v>14.9777</v>
      </c>
      <c r="Q94" s="103" t="n">
        <v>16.2222</v>
      </c>
      <c r="R94" s="103" t="n">
        <v>17.4667</v>
      </c>
      <c r="S94" s="103" t="n">
        <v>18.7112</v>
      </c>
      <c r="T94" s="103" t="n">
        <v>19.9557</v>
      </c>
      <c r="U94" s="103" t="n">
        <v>20.891298</v>
      </c>
      <c r="V94" s="103" t="n">
        <v>21.826896</v>
      </c>
      <c r="W94" s="103" t="n">
        <v>22.806194</v>
      </c>
      <c r="X94" s="103" t="n">
        <v>23.785492</v>
      </c>
      <c r="Y94" s="103" t="n">
        <v>24.76479</v>
      </c>
      <c r="Z94" s="103" t="n">
        <v>25.455288</v>
      </c>
      <c r="AA94" s="103" t="n">
        <v>26.145786</v>
      </c>
      <c r="AB94" s="103" t="n">
        <v>26.836284</v>
      </c>
    </row>
    <row r="95" customFormat="false" ht="12.8" hidden="false" customHeight="false" outlineLevel="0" collapsed="false">
      <c r="A95" s="102" t="n">
        <v>128</v>
      </c>
      <c r="B95" s="103" t="n">
        <v>0</v>
      </c>
      <c r="C95" s="103" t="n">
        <v>1.11549</v>
      </c>
      <c r="D95" s="103" t="n">
        <v>2.23098</v>
      </c>
      <c r="E95" s="103" t="n">
        <v>3.34647</v>
      </c>
      <c r="F95" s="103" t="n">
        <v>4.46196</v>
      </c>
      <c r="G95" s="103" t="n">
        <v>5.57745</v>
      </c>
      <c r="H95" s="103" t="n">
        <v>6.69294</v>
      </c>
      <c r="I95" s="103" t="n">
        <v>7.80843</v>
      </c>
      <c r="J95" s="103" t="n">
        <v>8.92392</v>
      </c>
      <c r="K95" s="103" t="n">
        <v>9.885776</v>
      </c>
      <c r="L95" s="103" t="n">
        <v>10.847632</v>
      </c>
      <c r="M95" s="103" t="n">
        <v>11.809488</v>
      </c>
      <c r="N95" s="103" t="n">
        <v>12.771344</v>
      </c>
      <c r="O95" s="103" t="n">
        <v>13.7332</v>
      </c>
      <c r="P95" s="103" t="n">
        <v>14.9777</v>
      </c>
      <c r="Q95" s="103" t="n">
        <v>16.2222</v>
      </c>
      <c r="R95" s="103" t="n">
        <v>17.4667</v>
      </c>
      <c r="S95" s="103" t="n">
        <v>18.7112</v>
      </c>
      <c r="T95" s="103" t="n">
        <v>19.9557</v>
      </c>
      <c r="U95" s="103" t="n">
        <v>20.927132</v>
      </c>
      <c r="V95" s="103" t="n">
        <v>21.898564</v>
      </c>
      <c r="W95" s="103" t="n">
        <v>22.8991293333333</v>
      </c>
      <c r="X95" s="103" t="n">
        <v>23.8996946666667</v>
      </c>
      <c r="Y95" s="103" t="n">
        <v>24.90026</v>
      </c>
      <c r="Z95" s="103" t="n">
        <v>25.581752</v>
      </c>
      <c r="AA95" s="103" t="n">
        <v>26.263244</v>
      </c>
      <c r="AB95" s="103" t="n">
        <v>26.944736</v>
      </c>
    </row>
    <row r="96" customFormat="false" ht="12.8" hidden="false" customHeight="false" outlineLevel="0" collapsed="false">
      <c r="A96" s="102" t="n">
        <v>129</v>
      </c>
      <c r="B96" s="103" t="n">
        <v>0</v>
      </c>
      <c r="C96" s="103" t="n">
        <v>1.11397</v>
      </c>
      <c r="D96" s="103" t="n">
        <v>2.22794</v>
      </c>
      <c r="E96" s="103" t="n">
        <v>3.34191</v>
      </c>
      <c r="F96" s="103" t="n">
        <v>4.45588</v>
      </c>
      <c r="G96" s="103" t="n">
        <v>5.56985</v>
      </c>
      <c r="H96" s="103" t="n">
        <v>6.68382</v>
      </c>
      <c r="I96" s="103" t="n">
        <v>7.79779</v>
      </c>
      <c r="J96" s="103" t="n">
        <v>8.91176</v>
      </c>
      <c r="K96" s="103" t="n">
        <v>9.876048</v>
      </c>
      <c r="L96" s="103" t="n">
        <v>10.840336</v>
      </c>
      <c r="M96" s="103" t="n">
        <v>11.804624</v>
      </c>
      <c r="N96" s="103" t="n">
        <v>12.768912</v>
      </c>
      <c r="O96" s="103" t="n">
        <v>13.7332</v>
      </c>
      <c r="P96" s="103" t="n">
        <v>14.9777</v>
      </c>
      <c r="Q96" s="103" t="n">
        <v>16.2222</v>
      </c>
      <c r="R96" s="103" t="n">
        <v>17.4667</v>
      </c>
      <c r="S96" s="103" t="n">
        <v>18.7112</v>
      </c>
      <c r="T96" s="103" t="n">
        <v>19.9557</v>
      </c>
      <c r="U96" s="103" t="n">
        <v>20.962966</v>
      </c>
      <c r="V96" s="103" t="n">
        <v>21.970232</v>
      </c>
      <c r="W96" s="103" t="n">
        <v>22.9920646666667</v>
      </c>
      <c r="X96" s="103" t="n">
        <v>24.0138973333333</v>
      </c>
      <c r="Y96" s="103" t="n">
        <v>25.03573</v>
      </c>
      <c r="Z96" s="103" t="n">
        <v>25.708216</v>
      </c>
      <c r="AA96" s="103" t="n">
        <v>26.380702</v>
      </c>
      <c r="AB96" s="103" t="n">
        <v>27.053188</v>
      </c>
    </row>
    <row r="97" customFormat="false" ht="12.8" hidden="false" customHeight="false" outlineLevel="0" collapsed="false">
      <c r="A97" s="102" t="n">
        <v>130</v>
      </c>
      <c r="B97" s="103" t="n">
        <v>0</v>
      </c>
      <c r="C97" s="103" t="n">
        <v>1.11245</v>
      </c>
      <c r="D97" s="103" t="n">
        <v>2.2249</v>
      </c>
      <c r="E97" s="103" t="n">
        <v>3.33735</v>
      </c>
      <c r="F97" s="103" t="n">
        <v>4.4498</v>
      </c>
      <c r="G97" s="103" t="n">
        <v>5.56225</v>
      </c>
      <c r="H97" s="103" t="n">
        <v>6.6747</v>
      </c>
      <c r="I97" s="103" t="n">
        <v>7.78715</v>
      </c>
      <c r="J97" s="103" t="n">
        <v>8.8996</v>
      </c>
      <c r="K97" s="103" t="n">
        <v>9.86632</v>
      </c>
      <c r="L97" s="103" t="n">
        <v>10.83304</v>
      </c>
      <c r="M97" s="103" t="n">
        <v>11.79976</v>
      </c>
      <c r="N97" s="103" t="n">
        <v>12.76648</v>
      </c>
      <c r="O97" s="103" t="n">
        <v>13.7332</v>
      </c>
      <c r="P97" s="103" t="n">
        <v>14.9777</v>
      </c>
      <c r="Q97" s="103" t="n">
        <v>16.2222</v>
      </c>
      <c r="R97" s="103" t="n">
        <v>17.4667</v>
      </c>
      <c r="S97" s="103" t="n">
        <v>18.7112</v>
      </c>
      <c r="T97" s="103" t="n">
        <v>19.9557</v>
      </c>
      <c r="U97" s="103" t="n">
        <v>20.9988</v>
      </c>
      <c r="V97" s="103" t="n">
        <v>22.0419</v>
      </c>
      <c r="W97" s="103" t="n">
        <v>23.085</v>
      </c>
      <c r="X97" s="103" t="n">
        <v>24.1281</v>
      </c>
      <c r="Y97" s="103" t="n">
        <v>25.1712</v>
      </c>
      <c r="Z97" s="103" t="n">
        <v>25.83468</v>
      </c>
      <c r="AA97" s="103" t="n">
        <v>26.49816</v>
      </c>
      <c r="AB97" s="103" t="n">
        <v>27.16164</v>
      </c>
    </row>
    <row r="98" customFormat="false" ht="12.8" hidden="false" customHeight="false" outlineLevel="0" collapsed="false">
      <c r="A98" s="102" t="n">
        <v>131</v>
      </c>
      <c r="B98" s="103" t="n">
        <v>0</v>
      </c>
      <c r="C98" s="103" t="n">
        <v>1.10561</v>
      </c>
      <c r="D98" s="103" t="n">
        <v>2.21122</v>
      </c>
      <c r="E98" s="103" t="n">
        <v>3.31683</v>
      </c>
      <c r="F98" s="103" t="n">
        <v>4.42244</v>
      </c>
      <c r="G98" s="103" t="n">
        <v>5.52805</v>
      </c>
      <c r="H98" s="103" t="n">
        <v>6.63366</v>
      </c>
      <c r="I98" s="103" t="n">
        <v>7.73927</v>
      </c>
      <c r="J98" s="103" t="n">
        <v>8.84488</v>
      </c>
      <c r="K98" s="103" t="n">
        <v>9.810688</v>
      </c>
      <c r="L98" s="103" t="n">
        <v>10.776496</v>
      </c>
      <c r="M98" s="103" t="n">
        <v>11.742304</v>
      </c>
      <c r="N98" s="103" t="n">
        <v>12.708112</v>
      </c>
      <c r="O98" s="103" t="n">
        <v>13.67392</v>
      </c>
      <c r="P98" s="103" t="n">
        <v>14.897444</v>
      </c>
      <c r="Q98" s="103" t="n">
        <v>16.120968</v>
      </c>
      <c r="R98" s="103" t="n">
        <v>17.344492</v>
      </c>
      <c r="S98" s="103" t="n">
        <v>18.568016</v>
      </c>
      <c r="T98" s="103" t="n">
        <v>19.79154</v>
      </c>
      <c r="U98" s="103" t="n">
        <v>20.855236</v>
      </c>
      <c r="V98" s="103" t="n">
        <v>21.918932</v>
      </c>
      <c r="W98" s="103" t="n">
        <v>22.982628</v>
      </c>
      <c r="X98" s="103" t="n">
        <v>24.046324</v>
      </c>
      <c r="Y98" s="103" t="n">
        <v>25.11002</v>
      </c>
      <c r="Z98" s="103" t="n">
        <v>25.785736</v>
      </c>
      <c r="AA98" s="103" t="n">
        <v>26.461452</v>
      </c>
      <c r="AB98" s="103" t="n">
        <v>27.137168</v>
      </c>
    </row>
    <row r="99" customFormat="false" ht="12.8" hidden="false" customHeight="false" outlineLevel="0" collapsed="false">
      <c r="A99" s="102" t="n">
        <v>132</v>
      </c>
      <c r="B99" s="103" t="n">
        <v>0</v>
      </c>
      <c r="C99" s="103" t="n">
        <v>1.09877</v>
      </c>
      <c r="D99" s="103" t="n">
        <v>2.19754</v>
      </c>
      <c r="E99" s="103" t="n">
        <v>3.29631</v>
      </c>
      <c r="F99" s="103" t="n">
        <v>4.39508</v>
      </c>
      <c r="G99" s="103" t="n">
        <v>5.49385</v>
      </c>
      <c r="H99" s="103" t="n">
        <v>6.59262</v>
      </c>
      <c r="I99" s="103" t="n">
        <v>7.69139</v>
      </c>
      <c r="J99" s="103" t="n">
        <v>8.79016</v>
      </c>
      <c r="K99" s="103" t="n">
        <v>9.755056</v>
      </c>
      <c r="L99" s="103" t="n">
        <v>10.719952</v>
      </c>
      <c r="M99" s="103" t="n">
        <v>11.684848</v>
      </c>
      <c r="N99" s="103" t="n">
        <v>12.649744</v>
      </c>
      <c r="O99" s="103" t="n">
        <v>13.61464</v>
      </c>
      <c r="P99" s="103" t="n">
        <v>14.817188</v>
      </c>
      <c r="Q99" s="103" t="n">
        <v>16.019736</v>
      </c>
      <c r="R99" s="103" t="n">
        <v>17.222284</v>
      </c>
      <c r="S99" s="103" t="n">
        <v>18.424832</v>
      </c>
      <c r="T99" s="103" t="n">
        <v>19.62738</v>
      </c>
      <c r="U99" s="103" t="n">
        <v>20.711672</v>
      </c>
      <c r="V99" s="103" t="n">
        <v>21.795964</v>
      </c>
      <c r="W99" s="103" t="n">
        <v>22.880256</v>
      </c>
      <c r="X99" s="103" t="n">
        <v>23.964548</v>
      </c>
      <c r="Y99" s="103" t="n">
        <v>25.04884</v>
      </c>
      <c r="Z99" s="103" t="n">
        <v>25.736792</v>
      </c>
      <c r="AA99" s="103" t="n">
        <v>26.424744</v>
      </c>
      <c r="AB99" s="103" t="n">
        <v>27.112696</v>
      </c>
    </row>
    <row r="100" customFormat="false" ht="12.8" hidden="false" customHeight="false" outlineLevel="0" collapsed="false">
      <c r="A100" s="102" t="n">
        <v>133</v>
      </c>
      <c r="B100" s="103" t="n">
        <v>0</v>
      </c>
      <c r="C100" s="103" t="n">
        <v>1.09193</v>
      </c>
      <c r="D100" s="103" t="n">
        <v>2.18386</v>
      </c>
      <c r="E100" s="103" t="n">
        <v>3.27579</v>
      </c>
      <c r="F100" s="103" t="n">
        <v>4.36772</v>
      </c>
      <c r="G100" s="103" t="n">
        <v>5.45965</v>
      </c>
      <c r="H100" s="103" t="n">
        <v>6.55158</v>
      </c>
      <c r="I100" s="103" t="n">
        <v>7.64351</v>
      </c>
      <c r="J100" s="103" t="n">
        <v>8.73544</v>
      </c>
      <c r="K100" s="103" t="n">
        <v>9.699424</v>
      </c>
      <c r="L100" s="103" t="n">
        <v>10.663408</v>
      </c>
      <c r="M100" s="103" t="n">
        <v>11.627392</v>
      </c>
      <c r="N100" s="103" t="n">
        <v>12.591376</v>
      </c>
      <c r="O100" s="103" t="n">
        <v>13.55536</v>
      </c>
      <c r="P100" s="103" t="n">
        <v>14.736932</v>
      </c>
      <c r="Q100" s="103" t="n">
        <v>15.918504</v>
      </c>
      <c r="R100" s="103" t="n">
        <v>17.100076</v>
      </c>
      <c r="S100" s="103" t="n">
        <v>18.281648</v>
      </c>
      <c r="T100" s="103" t="n">
        <v>19.46322</v>
      </c>
      <c r="U100" s="103" t="n">
        <v>20.568108</v>
      </c>
      <c r="V100" s="103" t="n">
        <v>21.672996</v>
      </c>
      <c r="W100" s="103" t="n">
        <v>22.777884</v>
      </c>
      <c r="X100" s="103" t="n">
        <v>23.882772</v>
      </c>
      <c r="Y100" s="103" t="n">
        <v>24.98766</v>
      </c>
      <c r="Z100" s="103" t="n">
        <v>25.687848</v>
      </c>
      <c r="AA100" s="103" t="n">
        <v>26.388036</v>
      </c>
      <c r="AB100" s="103" t="n">
        <v>27.088224</v>
      </c>
    </row>
    <row r="101" customFormat="false" ht="12.8" hidden="false" customHeight="false" outlineLevel="0" collapsed="false">
      <c r="A101" s="102" t="n">
        <v>134</v>
      </c>
      <c r="B101" s="103" t="n">
        <v>0</v>
      </c>
      <c r="C101" s="103" t="n">
        <v>1.08509</v>
      </c>
      <c r="D101" s="103" t="n">
        <v>2.17018</v>
      </c>
      <c r="E101" s="103" t="n">
        <v>3.25527</v>
      </c>
      <c r="F101" s="103" t="n">
        <v>4.34036</v>
      </c>
      <c r="G101" s="103" t="n">
        <v>5.42545</v>
      </c>
      <c r="H101" s="103" t="n">
        <v>6.51054</v>
      </c>
      <c r="I101" s="103" t="n">
        <v>7.59563</v>
      </c>
      <c r="J101" s="103" t="n">
        <v>8.68072</v>
      </c>
      <c r="K101" s="103" t="n">
        <v>9.643792</v>
      </c>
      <c r="L101" s="103" t="n">
        <v>10.606864</v>
      </c>
      <c r="M101" s="103" t="n">
        <v>11.569936</v>
      </c>
      <c r="N101" s="103" t="n">
        <v>12.533008</v>
      </c>
      <c r="O101" s="103" t="n">
        <v>13.49608</v>
      </c>
      <c r="P101" s="103" t="n">
        <v>14.656676</v>
      </c>
      <c r="Q101" s="103" t="n">
        <v>15.817272</v>
      </c>
      <c r="R101" s="103" t="n">
        <v>16.977868</v>
      </c>
      <c r="S101" s="103" t="n">
        <v>18.138464</v>
      </c>
      <c r="T101" s="103" t="n">
        <v>19.29906</v>
      </c>
      <c r="U101" s="103" t="n">
        <v>20.424544</v>
      </c>
      <c r="V101" s="103" t="n">
        <v>21.550028</v>
      </c>
      <c r="W101" s="103" t="n">
        <v>22.675512</v>
      </c>
      <c r="X101" s="103" t="n">
        <v>23.800996</v>
      </c>
      <c r="Y101" s="103" t="n">
        <v>24.92648</v>
      </c>
      <c r="Z101" s="103" t="n">
        <v>25.638904</v>
      </c>
      <c r="AA101" s="103" t="n">
        <v>26.351328</v>
      </c>
      <c r="AB101" s="103" t="n">
        <v>27.063752</v>
      </c>
    </row>
    <row r="102" customFormat="false" ht="12.8" hidden="false" customHeight="false" outlineLevel="0" collapsed="false">
      <c r="A102" s="102" t="n">
        <v>135</v>
      </c>
      <c r="B102" s="103" t="n">
        <v>0</v>
      </c>
      <c r="C102" s="103" t="n">
        <v>1.07825</v>
      </c>
      <c r="D102" s="103" t="n">
        <v>2.1565</v>
      </c>
      <c r="E102" s="103" t="n">
        <v>3.23475</v>
      </c>
      <c r="F102" s="103" t="n">
        <v>4.313</v>
      </c>
      <c r="G102" s="103" t="n">
        <v>5.39125</v>
      </c>
      <c r="H102" s="103" t="n">
        <v>6.4695</v>
      </c>
      <c r="I102" s="103" t="n">
        <v>7.54775</v>
      </c>
      <c r="J102" s="103" t="n">
        <v>8.626</v>
      </c>
      <c r="K102" s="103" t="n">
        <v>9.58816</v>
      </c>
      <c r="L102" s="103" t="n">
        <v>10.55032</v>
      </c>
      <c r="M102" s="103" t="n">
        <v>11.51248</v>
      </c>
      <c r="N102" s="103" t="n">
        <v>12.47464</v>
      </c>
      <c r="O102" s="103" t="n">
        <v>13.4368</v>
      </c>
      <c r="P102" s="103" t="n">
        <v>14.57642</v>
      </c>
      <c r="Q102" s="103" t="n">
        <v>15.71604</v>
      </c>
      <c r="R102" s="103" t="n">
        <v>16.85566</v>
      </c>
      <c r="S102" s="103" t="n">
        <v>17.99528</v>
      </c>
      <c r="T102" s="103" t="n">
        <v>19.1349</v>
      </c>
      <c r="U102" s="103" t="n">
        <v>20.28098</v>
      </c>
      <c r="V102" s="103" t="n">
        <v>21.42706</v>
      </c>
      <c r="W102" s="103" t="n">
        <v>22.57314</v>
      </c>
      <c r="X102" s="103" t="n">
        <v>23.71922</v>
      </c>
      <c r="Y102" s="103" t="n">
        <v>24.8653</v>
      </c>
      <c r="Z102" s="103" t="n">
        <v>25.58996</v>
      </c>
      <c r="AA102" s="103" t="n">
        <v>26.31462</v>
      </c>
      <c r="AB102" s="103" t="n">
        <v>27.03928</v>
      </c>
    </row>
    <row r="103" customFormat="false" ht="12.8" hidden="false" customHeight="false" outlineLevel="0" collapsed="false">
      <c r="A103" s="102" t="n">
        <v>136</v>
      </c>
      <c r="B103" s="103" t="n">
        <v>0</v>
      </c>
      <c r="C103" s="103" t="n">
        <v>1.06571</v>
      </c>
      <c r="D103" s="103" t="n">
        <v>2.13142</v>
      </c>
      <c r="E103" s="103" t="n">
        <v>3.19713</v>
      </c>
      <c r="F103" s="103" t="n">
        <v>4.26284</v>
      </c>
      <c r="G103" s="103" t="n">
        <v>5.32855</v>
      </c>
      <c r="H103" s="103" t="n">
        <v>6.39426</v>
      </c>
      <c r="I103" s="103" t="n">
        <v>7.45997</v>
      </c>
      <c r="J103" s="103" t="n">
        <v>8.52568</v>
      </c>
      <c r="K103" s="103" t="n">
        <v>9.480734</v>
      </c>
      <c r="L103" s="103" t="n">
        <v>10.435788</v>
      </c>
      <c r="M103" s="103" t="n">
        <v>11.390842</v>
      </c>
      <c r="N103" s="103" t="n">
        <v>12.345896</v>
      </c>
      <c r="O103" s="103" t="n">
        <v>13.30095</v>
      </c>
      <c r="P103" s="103" t="n">
        <v>14.435592</v>
      </c>
      <c r="Q103" s="103" t="n">
        <v>15.570234</v>
      </c>
      <c r="R103" s="103" t="n">
        <v>16.704876</v>
      </c>
      <c r="S103" s="103" t="n">
        <v>17.839518</v>
      </c>
      <c r="T103" s="103" t="n">
        <v>18.97416</v>
      </c>
      <c r="U103" s="103" t="n">
        <v>20.139278</v>
      </c>
      <c r="V103" s="103" t="n">
        <v>21.304396</v>
      </c>
      <c r="W103" s="103" t="n">
        <v>22.469514</v>
      </c>
      <c r="X103" s="103" t="n">
        <v>23.634632</v>
      </c>
      <c r="Y103" s="103" t="n">
        <v>24.79975</v>
      </c>
      <c r="Z103" s="103" t="n">
        <v>25.53752</v>
      </c>
      <c r="AA103" s="103" t="n">
        <v>26.27529</v>
      </c>
      <c r="AB103" s="103" t="n">
        <v>27.01306</v>
      </c>
    </row>
    <row r="104" customFormat="false" ht="12.8" hidden="false" customHeight="false" outlineLevel="0" collapsed="false">
      <c r="A104" s="102" t="n">
        <v>137</v>
      </c>
      <c r="B104" s="103" t="n">
        <v>0</v>
      </c>
      <c r="C104" s="103" t="n">
        <v>1.05317</v>
      </c>
      <c r="D104" s="103" t="n">
        <v>2.10634</v>
      </c>
      <c r="E104" s="103" t="n">
        <v>3.15951</v>
      </c>
      <c r="F104" s="103" t="n">
        <v>4.21268</v>
      </c>
      <c r="G104" s="103" t="n">
        <v>5.26585</v>
      </c>
      <c r="H104" s="103" t="n">
        <v>6.31902</v>
      </c>
      <c r="I104" s="103" t="n">
        <v>7.37219</v>
      </c>
      <c r="J104" s="103" t="n">
        <v>8.42536</v>
      </c>
      <c r="K104" s="103" t="n">
        <v>9.373308</v>
      </c>
      <c r="L104" s="103" t="n">
        <v>10.321256</v>
      </c>
      <c r="M104" s="103" t="n">
        <v>11.269204</v>
      </c>
      <c r="N104" s="103" t="n">
        <v>12.217152</v>
      </c>
      <c r="O104" s="103" t="n">
        <v>13.1651</v>
      </c>
      <c r="P104" s="103" t="n">
        <v>14.294764</v>
      </c>
      <c r="Q104" s="103" t="n">
        <v>15.424428</v>
      </c>
      <c r="R104" s="103" t="n">
        <v>16.554092</v>
      </c>
      <c r="S104" s="103" t="n">
        <v>17.683756</v>
      </c>
      <c r="T104" s="103" t="n">
        <v>18.81342</v>
      </c>
      <c r="U104" s="103" t="n">
        <v>19.997576</v>
      </c>
      <c r="V104" s="103" t="n">
        <v>21.181732</v>
      </c>
      <c r="W104" s="103" t="n">
        <v>22.365888</v>
      </c>
      <c r="X104" s="103" t="n">
        <v>23.550044</v>
      </c>
      <c r="Y104" s="103" t="n">
        <v>24.7342</v>
      </c>
      <c r="Z104" s="103" t="n">
        <v>25.48508</v>
      </c>
      <c r="AA104" s="103" t="n">
        <v>26.23596</v>
      </c>
      <c r="AB104" s="103" t="n">
        <v>26.98684</v>
      </c>
    </row>
    <row r="105" customFormat="false" ht="12.8" hidden="false" customHeight="false" outlineLevel="0" collapsed="false">
      <c r="A105" s="102" t="n">
        <v>138</v>
      </c>
      <c r="B105" s="103" t="n">
        <v>0</v>
      </c>
      <c r="C105" s="103" t="n">
        <v>1.04063</v>
      </c>
      <c r="D105" s="103" t="n">
        <v>2.08126</v>
      </c>
      <c r="E105" s="103" t="n">
        <v>3.12189</v>
      </c>
      <c r="F105" s="103" t="n">
        <v>4.16252</v>
      </c>
      <c r="G105" s="103" t="n">
        <v>5.20315</v>
      </c>
      <c r="H105" s="103" t="n">
        <v>6.24378</v>
      </c>
      <c r="I105" s="103" t="n">
        <v>7.28441</v>
      </c>
      <c r="J105" s="103" t="n">
        <v>8.32504</v>
      </c>
      <c r="K105" s="103" t="n">
        <v>9.265882</v>
      </c>
      <c r="L105" s="103" t="n">
        <v>10.206724</v>
      </c>
      <c r="M105" s="103" t="n">
        <v>11.147566</v>
      </c>
      <c r="N105" s="103" t="n">
        <v>12.088408</v>
      </c>
      <c r="O105" s="103" t="n">
        <v>13.02925</v>
      </c>
      <c r="P105" s="103" t="n">
        <v>14.153936</v>
      </c>
      <c r="Q105" s="103" t="n">
        <v>15.278622</v>
      </c>
      <c r="R105" s="103" t="n">
        <v>16.403308</v>
      </c>
      <c r="S105" s="103" t="n">
        <v>17.527994</v>
      </c>
      <c r="T105" s="103" t="n">
        <v>18.65268</v>
      </c>
      <c r="U105" s="103" t="n">
        <v>19.855874</v>
      </c>
      <c r="V105" s="103" t="n">
        <v>21.059068</v>
      </c>
      <c r="W105" s="103" t="n">
        <v>22.262262</v>
      </c>
      <c r="X105" s="103" t="n">
        <v>23.465456</v>
      </c>
      <c r="Y105" s="103" t="n">
        <v>24.66865</v>
      </c>
      <c r="Z105" s="103" t="n">
        <v>25.43264</v>
      </c>
      <c r="AA105" s="103" t="n">
        <v>26.19663</v>
      </c>
      <c r="AB105" s="103" t="n">
        <v>26.96062</v>
      </c>
    </row>
    <row r="106" customFormat="false" ht="12.8" hidden="false" customHeight="false" outlineLevel="0" collapsed="false">
      <c r="A106" s="102" t="n">
        <v>139</v>
      </c>
      <c r="B106" s="103" t="n">
        <v>0</v>
      </c>
      <c r="C106" s="103" t="n">
        <v>1.02809</v>
      </c>
      <c r="D106" s="103" t="n">
        <v>2.05618</v>
      </c>
      <c r="E106" s="103" t="n">
        <v>3.08427</v>
      </c>
      <c r="F106" s="103" t="n">
        <v>4.11236</v>
      </c>
      <c r="G106" s="103" t="n">
        <v>5.14045</v>
      </c>
      <c r="H106" s="103" t="n">
        <v>6.16854</v>
      </c>
      <c r="I106" s="103" t="n">
        <v>7.19663</v>
      </c>
      <c r="J106" s="103" t="n">
        <v>8.22472</v>
      </c>
      <c r="K106" s="103" t="n">
        <v>9.158456</v>
      </c>
      <c r="L106" s="103" t="n">
        <v>10.092192</v>
      </c>
      <c r="M106" s="103" t="n">
        <v>11.025928</v>
      </c>
      <c r="N106" s="103" t="n">
        <v>11.959664</v>
      </c>
      <c r="O106" s="103" t="n">
        <v>12.8934</v>
      </c>
      <c r="P106" s="103" t="n">
        <v>14.013108</v>
      </c>
      <c r="Q106" s="103" t="n">
        <v>15.132816</v>
      </c>
      <c r="R106" s="103" t="n">
        <v>16.252524</v>
      </c>
      <c r="S106" s="103" t="n">
        <v>17.372232</v>
      </c>
      <c r="T106" s="103" t="n">
        <v>18.49194</v>
      </c>
      <c r="U106" s="103" t="n">
        <v>19.714172</v>
      </c>
      <c r="V106" s="103" t="n">
        <v>20.936404</v>
      </c>
      <c r="W106" s="103" t="n">
        <v>22.158636</v>
      </c>
      <c r="X106" s="103" t="n">
        <v>23.380868</v>
      </c>
      <c r="Y106" s="103" t="n">
        <v>24.6031</v>
      </c>
      <c r="Z106" s="103" t="n">
        <v>25.3802</v>
      </c>
      <c r="AA106" s="103" t="n">
        <v>26.1573</v>
      </c>
      <c r="AB106" s="103" t="n">
        <v>26.9344</v>
      </c>
    </row>
    <row r="107" customFormat="false" ht="12.8" hidden="false" customHeight="false" outlineLevel="0" collapsed="false">
      <c r="A107" s="102" t="n">
        <v>140</v>
      </c>
      <c r="B107" s="103" t="n">
        <v>0</v>
      </c>
      <c r="C107" s="103" t="n">
        <v>1.01555</v>
      </c>
      <c r="D107" s="103" t="n">
        <v>2.0311</v>
      </c>
      <c r="E107" s="103" t="n">
        <v>3.04665</v>
      </c>
      <c r="F107" s="103" t="n">
        <v>4.0622</v>
      </c>
      <c r="G107" s="103" t="n">
        <v>5.07775</v>
      </c>
      <c r="H107" s="103" t="n">
        <v>6.0933</v>
      </c>
      <c r="I107" s="103" t="n">
        <v>7.10885</v>
      </c>
      <c r="J107" s="103" t="n">
        <v>8.1244</v>
      </c>
      <c r="K107" s="103" t="n">
        <v>9.05103</v>
      </c>
      <c r="L107" s="103" t="n">
        <v>9.97766</v>
      </c>
      <c r="M107" s="103" t="n">
        <v>10.90429</v>
      </c>
      <c r="N107" s="103" t="n">
        <v>11.83092</v>
      </c>
      <c r="O107" s="103" t="n">
        <v>12.75755</v>
      </c>
      <c r="P107" s="103" t="n">
        <v>13.87228</v>
      </c>
      <c r="Q107" s="103" t="n">
        <v>14.98701</v>
      </c>
      <c r="R107" s="103" t="n">
        <v>16.10174</v>
      </c>
      <c r="S107" s="103" t="n">
        <v>17.21647</v>
      </c>
      <c r="T107" s="103" t="n">
        <v>18.3312</v>
      </c>
      <c r="U107" s="103" t="n">
        <v>19.57247</v>
      </c>
      <c r="V107" s="103" t="n">
        <v>20.81374</v>
      </c>
      <c r="W107" s="103" t="n">
        <v>22.05501</v>
      </c>
      <c r="X107" s="103" t="n">
        <v>23.29628</v>
      </c>
      <c r="Y107" s="103" t="n">
        <v>24.53755</v>
      </c>
      <c r="Z107" s="103" t="n">
        <v>25.32776</v>
      </c>
      <c r="AA107" s="103" t="n">
        <v>26.11797</v>
      </c>
      <c r="AB107" s="103" t="n">
        <v>26.90818</v>
      </c>
    </row>
    <row r="108" customFormat="false" ht="12.8" hidden="false" customHeight="false" outlineLevel="0" collapsed="false">
      <c r="A108" s="102" t="n">
        <v>141</v>
      </c>
      <c r="B108" s="103" t="n">
        <v>0</v>
      </c>
      <c r="C108" s="103" t="n">
        <v>1.0032</v>
      </c>
      <c r="D108" s="103" t="n">
        <v>2.0064</v>
      </c>
      <c r="E108" s="103" t="n">
        <v>3.0096</v>
      </c>
      <c r="F108" s="103" t="n">
        <v>4.0128</v>
      </c>
      <c r="G108" s="103" t="n">
        <v>5.016</v>
      </c>
      <c r="H108" s="103" t="n">
        <v>6.0192</v>
      </c>
      <c r="I108" s="103" t="n">
        <v>7.0224</v>
      </c>
      <c r="J108" s="103" t="n">
        <v>8.0256</v>
      </c>
      <c r="K108" s="103" t="n">
        <v>8.94482</v>
      </c>
      <c r="L108" s="103" t="n">
        <v>9.86404</v>
      </c>
      <c r="M108" s="103" t="n">
        <v>10.78326</v>
      </c>
      <c r="N108" s="103" t="n">
        <v>11.70248</v>
      </c>
      <c r="O108" s="103" t="n">
        <v>12.6217</v>
      </c>
      <c r="P108" s="103" t="n">
        <v>13.731452</v>
      </c>
      <c r="Q108" s="103" t="n">
        <v>14.841204</v>
      </c>
      <c r="R108" s="103" t="n">
        <v>15.950956</v>
      </c>
      <c r="S108" s="103" t="n">
        <v>17.060708</v>
      </c>
      <c r="T108" s="103" t="n">
        <v>18.17046</v>
      </c>
      <c r="U108" s="103" t="n">
        <v>19.431642</v>
      </c>
      <c r="V108" s="103" t="n">
        <v>20.692824</v>
      </c>
      <c r="W108" s="103" t="n">
        <v>21.954006</v>
      </c>
      <c r="X108" s="103" t="n">
        <v>23.215188</v>
      </c>
      <c r="Y108" s="103" t="n">
        <v>24.47637</v>
      </c>
      <c r="Z108" s="103" t="n">
        <v>25.278816</v>
      </c>
      <c r="AA108" s="103" t="n">
        <v>26.081262</v>
      </c>
      <c r="AB108" s="103" t="n">
        <v>26.883708</v>
      </c>
    </row>
    <row r="109" customFormat="false" ht="12.8" hidden="false" customHeight="false" outlineLevel="0" collapsed="false">
      <c r="A109" s="102" t="n">
        <v>142</v>
      </c>
      <c r="B109" s="103" t="n">
        <v>0</v>
      </c>
      <c r="C109" s="103" t="n">
        <v>0.99085</v>
      </c>
      <c r="D109" s="103" t="n">
        <v>1.9817</v>
      </c>
      <c r="E109" s="103" t="n">
        <v>2.97255</v>
      </c>
      <c r="F109" s="103" t="n">
        <v>3.9634</v>
      </c>
      <c r="G109" s="103" t="n">
        <v>4.95425</v>
      </c>
      <c r="H109" s="103" t="n">
        <v>5.9451</v>
      </c>
      <c r="I109" s="103" t="n">
        <v>6.93595</v>
      </c>
      <c r="J109" s="103" t="n">
        <v>7.9268</v>
      </c>
      <c r="K109" s="103" t="n">
        <v>8.83861</v>
      </c>
      <c r="L109" s="103" t="n">
        <v>9.75042</v>
      </c>
      <c r="M109" s="103" t="n">
        <v>10.66223</v>
      </c>
      <c r="N109" s="103" t="n">
        <v>11.57404</v>
      </c>
      <c r="O109" s="103" t="n">
        <v>12.48585</v>
      </c>
      <c r="P109" s="103" t="n">
        <v>13.590624</v>
      </c>
      <c r="Q109" s="103" t="n">
        <v>14.695398</v>
      </c>
      <c r="R109" s="103" t="n">
        <v>15.800172</v>
      </c>
      <c r="S109" s="103" t="n">
        <v>16.904946</v>
      </c>
      <c r="T109" s="103" t="n">
        <v>18.00972</v>
      </c>
      <c r="U109" s="103" t="n">
        <v>19.290814</v>
      </c>
      <c r="V109" s="103" t="n">
        <v>20.571908</v>
      </c>
      <c r="W109" s="103" t="n">
        <v>21.853002</v>
      </c>
      <c r="X109" s="103" t="n">
        <v>23.134096</v>
      </c>
      <c r="Y109" s="103" t="n">
        <v>24.41519</v>
      </c>
      <c r="Z109" s="103" t="n">
        <v>25.229872</v>
      </c>
      <c r="AA109" s="103" t="n">
        <v>26.044554</v>
      </c>
      <c r="AB109" s="103" t="n">
        <v>26.859236</v>
      </c>
    </row>
    <row r="110" customFormat="false" ht="12.8" hidden="false" customHeight="false" outlineLevel="0" collapsed="false">
      <c r="A110" s="102" t="n">
        <v>143</v>
      </c>
      <c r="B110" s="103" t="n">
        <v>0</v>
      </c>
      <c r="C110" s="103" t="n">
        <v>0.9785</v>
      </c>
      <c r="D110" s="103" t="n">
        <v>1.957</v>
      </c>
      <c r="E110" s="103" t="n">
        <v>2.9355</v>
      </c>
      <c r="F110" s="103" t="n">
        <v>3.914</v>
      </c>
      <c r="G110" s="103" t="n">
        <v>4.8925</v>
      </c>
      <c r="H110" s="103" t="n">
        <v>5.871</v>
      </c>
      <c r="I110" s="103" t="n">
        <v>6.8495</v>
      </c>
      <c r="J110" s="103" t="n">
        <v>7.828</v>
      </c>
      <c r="K110" s="103" t="n">
        <v>8.7324</v>
      </c>
      <c r="L110" s="103" t="n">
        <v>9.6368</v>
      </c>
      <c r="M110" s="103" t="n">
        <v>10.5412</v>
      </c>
      <c r="N110" s="103" t="n">
        <v>11.4456</v>
      </c>
      <c r="O110" s="103" t="n">
        <v>12.35</v>
      </c>
      <c r="P110" s="103" t="n">
        <v>13.449796</v>
      </c>
      <c r="Q110" s="103" t="n">
        <v>14.549592</v>
      </c>
      <c r="R110" s="103" t="n">
        <v>15.649388</v>
      </c>
      <c r="S110" s="103" t="n">
        <v>16.749184</v>
      </c>
      <c r="T110" s="103" t="n">
        <v>17.84898</v>
      </c>
      <c r="U110" s="103" t="n">
        <v>19.149986</v>
      </c>
      <c r="V110" s="103" t="n">
        <v>20.450992</v>
      </c>
      <c r="W110" s="103" t="n">
        <v>21.751998</v>
      </c>
      <c r="X110" s="103" t="n">
        <v>23.053004</v>
      </c>
      <c r="Y110" s="103" t="n">
        <v>24.35401</v>
      </c>
      <c r="Z110" s="103" t="n">
        <v>25.180928</v>
      </c>
      <c r="AA110" s="103" t="n">
        <v>26.007846</v>
      </c>
      <c r="AB110" s="103" t="n">
        <v>26.834764</v>
      </c>
    </row>
    <row r="111" customFormat="false" ht="12.8" hidden="false" customHeight="false" outlineLevel="0" collapsed="false">
      <c r="A111" s="102" t="n">
        <v>144</v>
      </c>
      <c r="B111" s="103" t="n">
        <v>0</v>
      </c>
      <c r="C111" s="103" t="n">
        <v>0.96615</v>
      </c>
      <c r="D111" s="103" t="n">
        <v>1.9323</v>
      </c>
      <c r="E111" s="103" t="n">
        <v>2.89845</v>
      </c>
      <c r="F111" s="103" t="n">
        <v>3.8646</v>
      </c>
      <c r="G111" s="103" t="n">
        <v>4.83075</v>
      </c>
      <c r="H111" s="103" t="n">
        <v>5.7969</v>
      </c>
      <c r="I111" s="103" t="n">
        <v>6.76305</v>
      </c>
      <c r="J111" s="103" t="n">
        <v>7.7292</v>
      </c>
      <c r="K111" s="103" t="n">
        <v>8.62619</v>
      </c>
      <c r="L111" s="103" t="n">
        <v>9.52318</v>
      </c>
      <c r="M111" s="103" t="n">
        <v>10.42017</v>
      </c>
      <c r="N111" s="103" t="n">
        <v>11.31716</v>
      </c>
      <c r="O111" s="103" t="n">
        <v>12.21415</v>
      </c>
      <c r="P111" s="103" t="n">
        <v>13.308968</v>
      </c>
      <c r="Q111" s="103" t="n">
        <v>14.403786</v>
      </c>
      <c r="R111" s="103" t="n">
        <v>15.498604</v>
      </c>
      <c r="S111" s="103" t="n">
        <v>16.593422</v>
      </c>
      <c r="T111" s="103" t="n">
        <v>17.68824</v>
      </c>
      <c r="U111" s="103" t="n">
        <v>19.009158</v>
      </c>
      <c r="V111" s="103" t="n">
        <v>20.330076</v>
      </c>
      <c r="W111" s="103" t="n">
        <v>21.650994</v>
      </c>
      <c r="X111" s="103" t="n">
        <v>22.971912</v>
      </c>
      <c r="Y111" s="103" t="n">
        <v>24.29283</v>
      </c>
      <c r="Z111" s="103" t="n">
        <v>25.131984</v>
      </c>
      <c r="AA111" s="103" t="n">
        <v>25.971138</v>
      </c>
      <c r="AB111" s="103" t="n">
        <v>26.810292</v>
      </c>
    </row>
    <row r="112" customFormat="false" ht="12.8" hidden="false" customHeight="false" outlineLevel="0" collapsed="false">
      <c r="A112" s="102" t="n">
        <v>145</v>
      </c>
      <c r="B112" s="103" t="n">
        <v>0</v>
      </c>
      <c r="C112" s="103" t="n">
        <v>0.9538</v>
      </c>
      <c r="D112" s="103" t="n">
        <v>1.9076</v>
      </c>
      <c r="E112" s="103" t="n">
        <v>2.8614</v>
      </c>
      <c r="F112" s="103" t="n">
        <v>3.8152</v>
      </c>
      <c r="G112" s="103" t="n">
        <v>4.769</v>
      </c>
      <c r="H112" s="103" t="n">
        <v>5.7228</v>
      </c>
      <c r="I112" s="103" t="n">
        <v>6.6766</v>
      </c>
      <c r="J112" s="103" t="n">
        <v>7.6304</v>
      </c>
      <c r="K112" s="103" t="n">
        <v>8.51998</v>
      </c>
      <c r="L112" s="103" t="n">
        <v>9.40956</v>
      </c>
      <c r="M112" s="103" t="n">
        <v>10.29914</v>
      </c>
      <c r="N112" s="103" t="n">
        <v>11.18872</v>
      </c>
      <c r="O112" s="103" t="n">
        <v>12.0783</v>
      </c>
      <c r="P112" s="103" t="n">
        <v>13.16814</v>
      </c>
      <c r="Q112" s="103" t="n">
        <v>14.25798</v>
      </c>
      <c r="R112" s="103" t="n">
        <v>15.34782</v>
      </c>
      <c r="S112" s="103" t="n">
        <v>16.43766</v>
      </c>
      <c r="T112" s="103" t="n">
        <v>17.5275</v>
      </c>
      <c r="U112" s="103" t="n">
        <v>18.86833</v>
      </c>
      <c r="V112" s="103" t="n">
        <v>20.20916</v>
      </c>
      <c r="W112" s="103" t="n">
        <v>21.54999</v>
      </c>
      <c r="X112" s="103" t="n">
        <v>22.89082</v>
      </c>
      <c r="Y112" s="103" t="n">
        <v>24.23165</v>
      </c>
      <c r="Z112" s="103" t="n">
        <v>25.08304</v>
      </c>
      <c r="AA112" s="103" t="n">
        <v>25.93443</v>
      </c>
      <c r="AB112" s="103" t="n">
        <v>26.78582</v>
      </c>
    </row>
    <row r="113" customFormat="false" ht="12.8" hidden="false" customHeight="false" outlineLevel="0" collapsed="false">
      <c r="A113" s="102" t="n">
        <v>146</v>
      </c>
      <c r="B113" s="103" t="n">
        <v>0</v>
      </c>
      <c r="C113" s="103" t="n">
        <v>0.94126</v>
      </c>
      <c r="D113" s="103" t="n">
        <v>1.88252</v>
      </c>
      <c r="E113" s="103" t="n">
        <v>2.82378</v>
      </c>
      <c r="F113" s="103" t="n">
        <v>3.76504</v>
      </c>
      <c r="G113" s="103" t="n">
        <v>4.7063</v>
      </c>
      <c r="H113" s="103" t="n">
        <v>5.64756</v>
      </c>
      <c r="I113" s="103" t="n">
        <v>6.58882</v>
      </c>
      <c r="J113" s="103" t="n">
        <v>7.53008</v>
      </c>
      <c r="K113" s="103" t="n">
        <v>8.412554</v>
      </c>
      <c r="L113" s="103" t="n">
        <v>9.295028</v>
      </c>
      <c r="M113" s="103" t="n">
        <v>10.177502</v>
      </c>
      <c r="N113" s="103" t="n">
        <v>11.059976</v>
      </c>
      <c r="O113" s="103" t="n">
        <v>11.94245</v>
      </c>
      <c r="P113" s="103" t="n">
        <v>13.027312</v>
      </c>
      <c r="Q113" s="103" t="n">
        <v>14.112174</v>
      </c>
      <c r="R113" s="103" t="n">
        <v>15.197036</v>
      </c>
      <c r="S113" s="103" t="n">
        <v>16.281898</v>
      </c>
      <c r="T113" s="103" t="n">
        <v>17.36676</v>
      </c>
      <c r="U113" s="103" t="n">
        <v>18.726628</v>
      </c>
      <c r="V113" s="103" t="n">
        <v>20.086496</v>
      </c>
      <c r="W113" s="103" t="n">
        <v>21.446364</v>
      </c>
      <c r="X113" s="103" t="n">
        <v>22.806232</v>
      </c>
      <c r="Y113" s="103" t="n">
        <v>24.1661</v>
      </c>
      <c r="Z113" s="103" t="n">
        <v>25.0306</v>
      </c>
      <c r="AA113" s="103" t="n">
        <v>25.8951</v>
      </c>
      <c r="AB113" s="103" t="n">
        <v>26.7596</v>
      </c>
    </row>
    <row r="114" customFormat="false" ht="12.8" hidden="false" customHeight="false" outlineLevel="0" collapsed="false">
      <c r="A114" s="102" t="n">
        <v>147</v>
      </c>
      <c r="B114" s="103" t="n">
        <v>0</v>
      </c>
      <c r="C114" s="103" t="n">
        <v>0.92872</v>
      </c>
      <c r="D114" s="103" t="n">
        <v>1.85744</v>
      </c>
      <c r="E114" s="103" t="n">
        <v>2.78616</v>
      </c>
      <c r="F114" s="103" t="n">
        <v>3.71488</v>
      </c>
      <c r="G114" s="103" t="n">
        <v>4.6436</v>
      </c>
      <c r="H114" s="103" t="n">
        <v>5.57232</v>
      </c>
      <c r="I114" s="103" t="n">
        <v>6.50104</v>
      </c>
      <c r="J114" s="103" t="n">
        <v>7.42976</v>
      </c>
      <c r="K114" s="103" t="n">
        <v>8.305128</v>
      </c>
      <c r="L114" s="103" t="n">
        <v>9.180496</v>
      </c>
      <c r="M114" s="103" t="n">
        <v>10.055864</v>
      </c>
      <c r="N114" s="103" t="n">
        <v>10.931232</v>
      </c>
      <c r="O114" s="103" t="n">
        <v>11.8066</v>
      </c>
      <c r="P114" s="103" t="n">
        <v>12.886484</v>
      </c>
      <c r="Q114" s="103" t="n">
        <v>13.966368</v>
      </c>
      <c r="R114" s="103" t="n">
        <v>15.046252</v>
      </c>
      <c r="S114" s="103" t="n">
        <v>16.126136</v>
      </c>
      <c r="T114" s="103" t="n">
        <v>17.20602</v>
      </c>
      <c r="U114" s="103" t="n">
        <v>18.584926</v>
      </c>
      <c r="V114" s="103" t="n">
        <v>19.963832</v>
      </c>
      <c r="W114" s="103" t="n">
        <v>21.342738</v>
      </c>
      <c r="X114" s="103" t="n">
        <v>22.721644</v>
      </c>
      <c r="Y114" s="103" t="n">
        <v>24.10055</v>
      </c>
      <c r="Z114" s="103" t="n">
        <v>24.97816</v>
      </c>
      <c r="AA114" s="103" t="n">
        <v>25.85577</v>
      </c>
      <c r="AB114" s="103" t="n">
        <v>26.73338</v>
      </c>
    </row>
    <row r="115" customFormat="false" ht="12.8" hidden="false" customHeight="false" outlineLevel="0" collapsed="false">
      <c r="A115" s="102" t="n">
        <v>148</v>
      </c>
      <c r="B115" s="103" t="n">
        <v>0</v>
      </c>
      <c r="C115" s="103" t="n">
        <v>0.91618</v>
      </c>
      <c r="D115" s="103" t="n">
        <v>1.83236</v>
      </c>
      <c r="E115" s="103" t="n">
        <v>2.74854</v>
      </c>
      <c r="F115" s="103" t="n">
        <v>3.66472</v>
      </c>
      <c r="G115" s="103" t="n">
        <v>4.5809</v>
      </c>
      <c r="H115" s="103" t="n">
        <v>5.49708</v>
      </c>
      <c r="I115" s="103" t="n">
        <v>6.41326</v>
      </c>
      <c r="J115" s="103" t="n">
        <v>7.32944</v>
      </c>
      <c r="K115" s="103" t="n">
        <v>8.197702</v>
      </c>
      <c r="L115" s="103" t="n">
        <v>9.065964</v>
      </c>
      <c r="M115" s="103" t="n">
        <v>9.934226</v>
      </c>
      <c r="N115" s="103" t="n">
        <v>10.802488</v>
      </c>
      <c r="O115" s="103" t="n">
        <v>11.67075</v>
      </c>
      <c r="P115" s="103" t="n">
        <v>12.745656</v>
      </c>
      <c r="Q115" s="103" t="n">
        <v>13.820562</v>
      </c>
      <c r="R115" s="103" t="n">
        <v>14.895468</v>
      </c>
      <c r="S115" s="103" t="n">
        <v>15.970374</v>
      </c>
      <c r="T115" s="103" t="n">
        <v>17.04528</v>
      </c>
      <c r="U115" s="103" t="n">
        <v>18.443224</v>
      </c>
      <c r="V115" s="103" t="n">
        <v>19.841168</v>
      </c>
      <c r="W115" s="103" t="n">
        <v>21.239112</v>
      </c>
      <c r="X115" s="103" t="n">
        <v>22.637056</v>
      </c>
      <c r="Y115" s="103" t="n">
        <v>24.035</v>
      </c>
      <c r="Z115" s="103" t="n">
        <v>24.92572</v>
      </c>
      <c r="AA115" s="103" t="n">
        <v>25.81644</v>
      </c>
      <c r="AB115" s="103" t="n">
        <v>26.70716</v>
      </c>
    </row>
    <row r="116" customFormat="false" ht="12.8" hidden="false" customHeight="false" outlineLevel="0" collapsed="false">
      <c r="A116" s="102" t="n">
        <v>149</v>
      </c>
      <c r="B116" s="103" t="n">
        <v>0</v>
      </c>
      <c r="C116" s="103" t="n">
        <v>0.90364</v>
      </c>
      <c r="D116" s="103" t="n">
        <v>1.80728</v>
      </c>
      <c r="E116" s="103" t="n">
        <v>2.71092</v>
      </c>
      <c r="F116" s="103" t="n">
        <v>3.61456</v>
      </c>
      <c r="G116" s="103" t="n">
        <v>4.5182</v>
      </c>
      <c r="H116" s="103" t="n">
        <v>5.42184</v>
      </c>
      <c r="I116" s="103" t="n">
        <v>6.32548</v>
      </c>
      <c r="J116" s="103" t="n">
        <v>7.22912</v>
      </c>
      <c r="K116" s="103" t="n">
        <v>8.090276</v>
      </c>
      <c r="L116" s="103" t="n">
        <v>8.951432</v>
      </c>
      <c r="M116" s="103" t="n">
        <v>9.812588</v>
      </c>
      <c r="N116" s="103" t="n">
        <v>10.673744</v>
      </c>
      <c r="O116" s="103" t="n">
        <v>11.5349</v>
      </c>
      <c r="P116" s="103" t="n">
        <v>12.604828</v>
      </c>
      <c r="Q116" s="103" t="n">
        <v>13.674756</v>
      </c>
      <c r="R116" s="103" t="n">
        <v>14.744684</v>
      </c>
      <c r="S116" s="103" t="n">
        <v>15.814612</v>
      </c>
      <c r="T116" s="103" t="n">
        <v>16.88454</v>
      </c>
      <c r="U116" s="103" t="n">
        <v>18.301522</v>
      </c>
      <c r="V116" s="103" t="n">
        <v>19.718504</v>
      </c>
      <c r="W116" s="103" t="n">
        <v>21.135486</v>
      </c>
      <c r="X116" s="103" t="n">
        <v>22.552468</v>
      </c>
      <c r="Y116" s="103" t="n">
        <v>23.96945</v>
      </c>
      <c r="Z116" s="103" t="n">
        <v>24.87328</v>
      </c>
      <c r="AA116" s="103" t="n">
        <v>25.77711</v>
      </c>
      <c r="AB116" s="103" t="n">
        <v>26.68094</v>
      </c>
    </row>
    <row r="117" customFormat="false" ht="12.8" hidden="false" customHeight="false" outlineLevel="0" collapsed="false">
      <c r="A117" s="102" t="n">
        <v>150</v>
      </c>
      <c r="B117" s="103" t="n">
        <v>0</v>
      </c>
      <c r="C117" s="103" t="n">
        <v>0.8911</v>
      </c>
      <c r="D117" s="103" t="n">
        <v>1.7822</v>
      </c>
      <c r="E117" s="103" t="n">
        <v>2.6733</v>
      </c>
      <c r="F117" s="103" t="n">
        <v>3.5644</v>
      </c>
      <c r="G117" s="103" t="n">
        <v>4.4555</v>
      </c>
      <c r="H117" s="103" t="n">
        <v>5.3466</v>
      </c>
      <c r="I117" s="103" t="n">
        <v>6.2377</v>
      </c>
      <c r="J117" s="103" t="n">
        <v>7.1288</v>
      </c>
      <c r="K117" s="103" t="n">
        <v>7.98285</v>
      </c>
      <c r="L117" s="103" t="n">
        <v>8.8369</v>
      </c>
      <c r="M117" s="103" t="n">
        <v>9.69095</v>
      </c>
      <c r="N117" s="103" t="n">
        <v>10.545</v>
      </c>
      <c r="O117" s="103" t="n">
        <v>11.39905</v>
      </c>
      <c r="P117" s="103" t="n">
        <v>12.464</v>
      </c>
      <c r="Q117" s="103" t="n">
        <v>13.52895</v>
      </c>
      <c r="R117" s="103" t="n">
        <v>14.5939</v>
      </c>
      <c r="S117" s="103" t="n">
        <v>15.65885</v>
      </c>
      <c r="T117" s="103" t="n">
        <v>16.7238</v>
      </c>
      <c r="U117" s="103" t="n">
        <v>18.15982</v>
      </c>
      <c r="V117" s="103" t="n">
        <v>19.59584</v>
      </c>
      <c r="W117" s="103" t="n">
        <v>21.03186</v>
      </c>
      <c r="X117" s="103" t="n">
        <v>22.46788</v>
      </c>
      <c r="Y117" s="103" t="n">
        <v>23.9039</v>
      </c>
      <c r="Z117" s="103" t="n">
        <v>24.82084</v>
      </c>
      <c r="AA117" s="103" t="n">
        <v>25.73778</v>
      </c>
      <c r="AB117" s="103" t="n">
        <v>26.65472</v>
      </c>
    </row>
    <row r="118" customFormat="false" ht="12.8" hidden="false" customHeight="false" outlineLevel="0" collapsed="false">
      <c r="A118" s="102" t="n">
        <v>151</v>
      </c>
      <c r="B118" s="103" t="n">
        <v>0</v>
      </c>
      <c r="C118" s="103" t="n">
        <v>0.87913</v>
      </c>
      <c r="D118" s="103" t="n">
        <v>1.75826</v>
      </c>
      <c r="E118" s="103" t="n">
        <v>2.63739</v>
      </c>
      <c r="F118" s="103" t="n">
        <v>3.51652</v>
      </c>
      <c r="G118" s="103" t="n">
        <v>4.39565</v>
      </c>
      <c r="H118" s="103" t="n">
        <v>5.27478</v>
      </c>
      <c r="I118" s="103" t="n">
        <v>6.15391</v>
      </c>
      <c r="J118" s="103" t="n">
        <v>7.03304</v>
      </c>
      <c r="K118" s="103" t="n">
        <v>7.884506</v>
      </c>
      <c r="L118" s="103" t="n">
        <v>8.735972</v>
      </c>
      <c r="M118" s="103" t="n">
        <v>9.587438</v>
      </c>
      <c r="N118" s="103" t="n">
        <v>10.438904</v>
      </c>
      <c r="O118" s="103" t="n">
        <v>11.29037</v>
      </c>
      <c r="P118" s="103" t="n">
        <v>12.344908</v>
      </c>
      <c r="Q118" s="103" t="n">
        <v>13.399446</v>
      </c>
      <c r="R118" s="103" t="n">
        <v>14.453984</v>
      </c>
      <c r="S118" s="103" t="n">
        <v>15.508522</v>
      </c>
      <c r="T118" s="103" t="n">
        <v>16.56306</v>
      </c>
      <c r="U118" s="103" t="n">
        <v>17.989276</v>
      </c>
      <c r="V118" s="103" t="n">
        <v>19.415492</v>
      </c>
      <c r="W118" s="103" t="n">
        <v>20.841708</v>
      </c>
      <c r="X118" s="103" t="n">
        <v>22.267924</v>
      </c>
      <c r="Y118" s="103" t="n">
        <v>23.69414</v>
      </c>
      <c r="Z118" s="103" t="n">
        <v>24.616856</v>
      </c>
      <c r="AA118" s="103" t="n">
        <v>25.539572</v>
      </c>
      <c r="AB118" s="103" t="n">
        <v>26.462288</v>
      </c>
    </row>
    <row r="119" customFormat="false" ht="12.8" hidden="false" customHeight="false" outlineLevel="0" collapsed="false">
      <c r="A119" s="102" t="n">
        <v>152</v>
      </c>
      <c r="B119" s="103" t="n">
        <v>0</v>
      </c>
      <c r="C119" s="103" t="n">
        <v>0.86716</v>
      </c>
      <c r="D119" s="103" t="n">
        <v>1.73432</v>
      </c>
      <c r="E119" s="103" t="n">
        <v>2.60148</v>
      </c>
      <c r="F119" s="103" t="n">
        <v>3.46864</v>
      </c>
      <c r="G119" s="103" t="n">
        <v>4.3358</v>
      </c>
      <c r="H119" s="103" t="n">
        <v>5.20296</v>
      </c>
      <c r="I119" s="103" t="n">
        <v>6.07012</v>
      </c>
      <c r="J119" s="103" t="n">
        <v>6.93728</v>
      </c>
      <c r="K119" s="103" t="n">
        <v>7.786162</v>
      </c>
      <c r="L119" s="103" t="n">
        <v>8.635044</v>
      </c>
      <c r="M119" s="103" t="n">
        <v>9.483926</v>
      </c>
      <c r="N119" s="103" t="n">
        <v>10.332808</v>
      </c>
      <c r="O119" s="103" t="n">
        <v>11.18169</v>
      </c>
      <c r="P119" s="103" t="n">
        <v>12.225816</v>
      </c>
      <c r="Q119" s="103" t="n">
        <v>13.269942</v>
      </c>
      <c r="R119" s="103" t="n">
        <v>14.314068</v>
      </c>
      <c r="S119" s="103" t="n">
        <v>15.358194</v>
      </c>
      <c r="T119" s="103" t="n">
        <v>16.40232</v>
      </c>
      <c r="U119" s="103" t="n">
        <v>17.818732</v>
      </c>
      <c r="V119" s="103" t="n">
        <v>19.235144</v>
      </c>
      <c r="W119" s="103" t="n">
        <v>20.651556</v>
      </c>
      <c r="X119" s="103" t="n">
        <v>22.067968</v>
      </c>
      <c r="Y119" s="103" t="n">
        <v>23.48438</v>
      </c>
      <c r="Z119" s="103" t="n">
        <v>24.412872</v>
      </c>
      <c r="AA119" s="103" t="n">
        <v>25.341364</v>
      </c>
      <c r="AB119" s="103" t="n">
        <v>26.269856</v>
      </c>
    </row>
    <row r="120" customFormat="false" ht="12.8" hidden="false" customHeight="false" outlineLevel="0" collapsed="false">
      <c r="A120" s="102" t="n">
        <v>153</v>
      </c>
      <c r="B120" s="103" t="n">
        <v>0</v>
      </c>
      <c r="C120" s="103" t="n">
        <v>0.85519</v>
      </c>
      <c r="D120" s="103" t="n">
        <v>1.71038</v>
      </c>
      <c r="E120" s="103" t="n">
        <v>2.56557</v>
      </c>
      <c r="F120" s="103" t="n">
        <v>3.42076</v>
      </c>
      <c r="G120" s="103" t="n">
        <v>4.27595</v>
      </c>
      <c r="H120" s="103" t="n">
        <v>5.13114</v>
      </c>
      <c r="I120" s="103" t="n">
        <v>5.98633</v>
      </c>
      <c r="J120" s="103" t="n">
        <v>6.84152</v>
      </c>
      <c r="K120" s="103" t="n">
        <v>7.687818</v>
      </c>
      <c r="L120" s="103" t="n">
        <v>8.534116</v>
      </c>
      <c r="M120" s="103" t="n">
        <v>9.380414</v>
      </c>
      <c r="N120" s="103" t="n">
        <v>10.226712</v>
      </c>
      <c r="O120" s="103" t="n">
        <v>11.07301</v>
      </c>
      <c r="P120" s="103" t="n">
        <v>12.106724</v>
      </c>
      <c r="Q120" s="103" t="n">
        <v>13.140438</v>
      </c>
      <c r="R120" s="103" t="n">
        <v>14.174152</v>
      </c>
      <c r="S120" s="103" t="n">
        <v>15.207866</v>
      </c>
      <c r="T120" s="103" t="n">
        <v>16.24158</v>
      </c>
      <c r="U120" s="103" t="n">
        <v>17.648188</v>
      </c>
      <c r="V120" s="103" t="n">
        <v>19.054796</v>
      </c>
      <c r="W120" s="103" t="n">
        <v>20.461404</v>
      </c>
      <c r="X120" s="103" t="n">
        <v>21.868012</v>
      </c>
      <c r="Y120" s="103" t="n">
        <v>23.27462</v>
      </c>
      <c r="Z120" s="103" t="n">
        <v>24.208888</v>
      </c>
      <c r="AA120" s="103" t="n">
        <v>25.143156</v>
      </c>
      <c r="AB120" s="103" t="n">
        <v>26.077424</v>
      </c>
    </row>
    <row r="121" customFormat="false" ht="12.8" hidden="false" customHeight="false" outlineLevel="0" collapsed="false">
      <c r="A121" s="102" t="n">
        <v>154</v>
      </c>
      <c r="B121" s="103" t="n">
        <v>0</v>
      </c>
      <c r="C121" s="103" t="n">
        <v>0.84322</v>
      </c>
      <c r="D121" s="103" t="n">
        <v>1.68644</v>
      </c>
      <c r="E121" s="103" t="n">
        <v>2.52966</v>
      </c>
      <c r="F121" s="103" t="n">
        <v>3.37288</v>
      </c>
      <c r="G121" s="103" t="n">
        <v>4.2161</v>
      </c>
      <c r="H121" s="103" t="n">
        <v>5.05932</v>
      </c>
      <c r="I121" s="103" t="n">
        <v>5.90254</v>
      </c>
      <c r="J121" s="103" t="n">
        <v>6.74576</v>
      </c>
      <c r="K121" s="103" t="n">
        <v>7.589474</v>
      </c>
      <c r="L121" s="103" t="n">
        <v>8.433188</v>
      </c>
      <c r="M121" s="103" t="n">
        <v>9.276902</v>
      </c>
      <c r="N121" s="103" t="n">
        <v>10.120616</v>
      </c>
      <c r="O121" s="103" t="n">
        <v>10.96433</v>
      </c>
      <c r="P121" s="103" t="n">
        <v>11.987632</v>
      </c>
      <c r="Q121" s="103" t="n">
        <v>13.010934</v>
      </c>
      <c r="R121" s="103" t="n">
        <v>14.034236</v>
      </c>
      <c r="S121" s="103" t="n">
        <v>15.057538</v>
      </c>
      <c r="T121" s="103" t="n">
        <v>16.08084</v>
      </c>
      <c r="U121" s="103" t="n">
        <v>17.477644</v>
      </c>
      <c r="V121" s="103" t="n">
        <v>18.874448</v>
      </c>
      <c r="W121" s="103" t="n">
        <v>20.271252</v>
      </c>
      <c r="X121" s="103" t="n">
        <v>21.668056</v>
      </c>
      <c r="Y121" s="103" t="n">
        <v>23.06486</v>
      </c>
      <c r="Z121" s="103" t="n">
        <v>24.004904</v>
      </c>
      <c r="AA121" s="103" t="n">
        <v>24.944948</v>
      </c>
      <c r="AB121" s="103" t="n">
        <v>25.884992</v>
      </c>
    </row>
    <row r="122" customFormat="false" ht="12.8" hidden="false" customHeight="false" outlineLevel="0" collapsed="false">
      <c r="A122" s="102" t="n">
        <v>155</v>
      </c>
      <c r="B122" s="103" t="n">
        <v>0</v>
      </c>
      <c r="C122" s="103" t="n">
        <v>0.83125</v>
      </c>
      <c r="D122" s="103" t="n">
        <v>1.6625</v>
      </c>
      <c r="E122" s="103" t="n">
        <v>2.49375</v>
      </c>
      <c r="F122" s="103" t="n">
        <v>3.325</v>
      </c>
      <c r="G122" s="103" t="n">
        <v>4.15625</v>
      </c>
      <c r="H122" s="103" t="n">
        <v>4.9875</v>
      </c>
      <c r="I122" s="103" t="n">
        <v>5.81875</v>
      </c>
      <c r="J122" s="103" t="n">
        <v>6.65</v>
      </c>
      <c r="K122" s="103" t="n">
        <v>7.49113</v>
      </c>
      <c r="L122" s="103" t="n">
        <v>8.33226</v>
      </c>
      <c r="M122" s="103" t="n">
        <v>9.17339</v>
      </c>
      <c r="N122" s="103" t="n">
        <v>10.01452</v>
      </c>
      <c r="O122" s="103" t="n">
        <v>10.85565</v>
      </c>
      <c r="P122" s="103" t="n">
        <v>11.86854</v>
      </c>
      <c r="Q122" s="103" t="n">
        <v>12.88143</v>
      </c>
      <c r="R122" s="103" t="n">
        <v>13.89432</v>
      </c>
      <c r="S122" s="103" t="n">
        <v>14.90721</v>
      </c>
      <c r="T122" s="103" t="n">
        <v>15.9201</v>
      </c>
      <c r="U122" s="103" t="n">
        <v>17.3071</v>
      </c>
      <c r="V122" s="103" t="n">
        <v>18.6941</v>
      </c>
      <c r="W122" s="103" t="n">
        <v>20.0811</v>
      </c>
      <c r="X122" s="103" t="n">
        <v>21.4681</v>
      </c>
      <c r="Y122" s="103" t="n">
        <v>22.8551</v>
      </c>
      <c r="Z122" s="103" t="n">
        <v>23.80092</v>
      </c>
      <c r="AA122" s="103" t="n">
        <v>24.74674</v>
      </c>
      <c r="AB122" s="103" t="n">
        <v>25.69256</v>
      </c>
    </row>
    <row r="123" customFormat="false" ht="12.8" hidden="false" customHeight="false" outlineLevel="0" collapsed="false">
      <c r="A123" s="102" t="n">
        <v>156</v>
      </c>
      <c r="B123" s="103" t="n">
        <v>0</v>
      </c>
      <c r="C123" s="103" t="n">
        <v>0.81947</v>
      </c>
      <c r="D123" s="103" t="n">
        <v>1.63894</v>
      </c>
      <c r="E123" s="103" t="n">
        <v>2.45841</v>
      </c>
      <c r="F123" s="103" t="n">
        <v>3.27788</v>
      </c>
      <c r="G123" s="103" t="n">
        <v>4.09735</v>
      </c>
      <c r="H123" s="103" t="n">
        <v>4.91682</v>
      </c>
      <c r="I123" s="103" t="n">
        <v>5.73629</v>
      </c>
      <c r="J123" s="103" t="n">
        <v>6.55576</v>
      </c>
      <c r="K123" s="103" t="n">
        <v>7.394496</v>
      </c>
      <c r="L123" s="103" t="n">
        <v>8.233232</v>
      </c>
      <c r="M123" s="103" t="n">
        <v>9.071968</v>
      </c>
      <c r="N123" s="103" t="n">
        <v>9.910704</v>
      </c>
      <c r="O123" s="103" t="n">
        <v>10.74944</v>
      </c>
      <c r="P123" s="103" t="n">
        <v>11.75074</v>
      </c>
      <c r="Q123" s="103" t="n">
        <v>12.75204</v>
      </c>
      <c r="R123" s="103" t="n">
        <v>13.75334</v>
      </c>
      <c r="S123" s="103" t="n">
        <v>14.75464</v>
      </c>
      <c r="T123" s="103" t="n">
        <v>15.75594</v>
      </c>
      <c r="U123" s="103" t="n">
        <v>17.104978</v>
      </c>
      <c r="V123" s="103" t="n">
        <v>18.454016</v>
      </c>
      <c r="W123" s="103" t="n">
        <v>19.803054</v>
      </c>
      <c r="X123" s="103" t="n">
        <v>21.152092</v>
      </c>
      <c r="Y123" s="103" t="n">
        <v>22.50113</v>
      </c>
      <c r="Z123" s="103" t="n">
        <v>23.480504</v>
      </c>
      <c r="AA123" s="103" t="n">
        <v>24.459878</v>
      </c>
      <c r="AB123" s="103" t="n">
        <v>25.439252</v>
      </c>
    </row>
    <row r="124" customFormat="false" ht="12.8" hidden="false" customHeight="false" outlineLevel="0" collapsed="false">
      <c r="A124" s="102" t="n">
        <v>157</v>
      </c>
      <c r="B124" s="103" t="n">
        <v>0</v>
      </c>
      <c r="C124" s="103" t="n">
        <v>0.80769</v>
      </c>
      <c r="D124" s="103" t="n">
        <v>1.61538</v>
      </c>
      <c r="E124" s="103" t="n">
        <v>2.42307</v>
      </c>
      <c r="F124" s="103" t="n">
        <v>3.23076</v>
      </c>
      <c r="G124" s="103" t="n">
        <v>4.03845</v>
      </c>
      <c r="H124" s="103" t="n">
        <v>4.84614</v>
      </c>
      <c r="I124" s="103" t="n">
        <v>5.65383</v>
      </c>
      <c r="J124" s="103" t="n">
        <v>6.46152</v>
      </c>
      <c r="K124" s="103" t="n">
        <v>7.297862</v>
      </c>
      <c r="L124" s="103" t="n">
        <v>8.134204</v>
      </c>
      <c r="M124" s="103" t="n">
        <v>8.970546</v>
      </c>
      <c r="N124" s="103" t="n">
        <v>9.806888</v>
      </c>
      <c r="O124" s="103" t="n">
        <v>10.64323</v>
      </c>
      <c r="P124" s="103" t="n">
        <v>11.63294</v>
      </c>
      <c r="Q124" s="103" t="n">
        <v>12.62265</v>
      </c>
      <c r="R124" s="103" t="n">
        <v>13.61236</v>
      </c>
      <c r="S124" s="103" t="n">
        <v>14.60207</v>
      </c>
      <c r="T124" s="103" t="n">
        <v>15.59178</v>
      </c>
      <c r="U124" s="103" t="n">
        <v>16.902856</v>
      </c>
      <c r="V124" s="103" t="n">
        <v>18.213932</v>
      </c>
      <c r="W124" s="103" t="n">
        <v>19.525008</v>
      </c>
      <c r="X124" s="103" t="n">
        <v>20.836084</v>
      </c>
      <c r="Y124" s="103" t="n">
        <v>22.14716</v>
      </c>
      <c r="Z124" s="103" t="n">
        <v>23.160088</v>
      </c>
      <c r="AA124" s="103" t="n">
        <v>24.173016</v>
      </c>
      <c r="AB124" s="103" t="n">
        <v>25.185944</v>
      </c>
    </row>
    <row r="125" customFormat="false" ht="12.8" hidden="false" customHeight="false" outlineLevel="0" collapsed="false">
      <c r="A125" s="102" t="n">
        <v>158</v>
      </c>
      <c r="B125" s="103" t="n">
        <v>0</v>
      </c>
      <c r="C125" s="103" t="n">
        <v>0.79591</v>
      </c>
      <c r="D125" s="103" t="n">
        <v>1.59182</v>
      </c>
      <c r="E125" s="103" t="n">
        <v>2.38773</v>
      </c>
      <c r="F125" s="103" t="n">
        <v>3.18364</v>
      </c>
      <c r="G125" s="103" t="n">
        <v>3.97955</v>
      </c>
      <c r="H125" s="103" t="n">
        <v>4.77546</v>
      </c>
      <c r="I125" s="103" t="n">
        <v>5.57137</v>
      </c>
      <c r="J125" s="103" t="n">
        <v>6.36728</v>
      </c>
      <c r="K125" s="103" t="n">
        <v>7.201228</v>
      </c>
      <c r="L125" s="103" t="n">
        <v>8.035176</v>
      </c>
      <c r="M125" s="103" t="n">
        <v>8.869124</v>
      </c>
      <c r="N125" s="103" t="n">
        <v>9.703072</v>
      </c>
      <c r="O125" s="103" t="n">
        <v>10.53702</v>
      </c>
      <c r="P125" s="103" t="n">
        <v>11.51514</v>
      </c>
      <c r="Q125" s="103" t="n">
        <v>12.49326</v>
      </c>
      <c r="R125" s="103" t="n">
        <v>13.47138</v>
      </c>
      <c r="S125" s="103" t="n">
        <v>14.4495</v>
      </c>
      <c r="T125" s="103" t="n">
        <v>15.42762</v>
      </c>
      <c r="U125" s="103" t="n">
        <v>16.700734</v>
      </c>
      <c r="V125" s="103" t="n">
        <v>17.973848</v>
      </c>
      <c r="W125" s="103" t="n">
        <v>19.246962</v>
      </c>
      <c r="X125" s="103" t="n">
        <v>20.520076</v>
      </c>
      <c r="Y125" s="103" t="n">
        <v>21.79319</v>
      </c>
      <c r="Z125" s="103" t="n">
        <v>22.839672</v>
      </c>
      <c r="AA125" s="103" t="n">
        <v>23.886154</v>
      </c>
      <c r="AB125" s="103" t="n">
        <v>24.932636</v>
      </c>
    </row>
    <row r="126" customFormat="false" ht="12.8" hidden="false" customHeight="false" outlineLevel="0" collapsed="false">
      <c r="A126" s="102" t="n">
        <v>159</v>
      </c>
      <c r="B126" s="103" t="n">
        <v>0</v>
      </c>
      <c r="C126" s="103" t="n">
        <v>0.78413</v>
      </c>
      <c r="D126" s="103" t="n">
        <v>1.56826</v>
      </c>
      <c r="E126" s="103" t="n">
        <v>2.35239</v>
      </c>
      <c r="F126" s="103" t="n">
        <v>3.13652</v>
      </c>
      <c r="G126" s="103" t="n">
        <v>3.92065</v>
      </c>
      <c r="H126" s="103" t="n">
        <v>4.70478</v>
      </c>
      <c r="I126" s="103" t="n">
        <v>5.48891</v>
      </c>
      <c r="J126" s="103" t="n">
        <v>6.27304</v>
      </c>
      <c r="K126" s="103" t="n">
        <v>7.104594</v>
      </c>
      <c r="L126" s="103" t="n">
        <v>7.936148</v>
      </c>
      <c r="M126" s="103" t="n">
        <v>8.767702</v>
      </c>
      <c r="N126" s="103" t="n">
        <v>9.599256</v>
      </c>
      <c r="O126" s="103" t="n">
        <v>10.43081</v>
      </c>
      <c r="P126" s="103" t="n">
        <v>11.39734</v>
      </c>
      <c r="Q126" s="103" t="n">
        <v>12.36387</v>
      </c>
      <c r="R126" s="103" t="n">
        <v>13.3304</v>
      </c>
      <c r="S126" s="103" t="n">
        <v>14.29693</v>
      </c>
      <c r="T126" s="103" t="n">
        <v>15.26346</v>
      </c>
      <c r="U126" s="103" t="n">
        <v>16.498612</v>
      </c>
      <c r="V126" s="103" t="n">
        <v>17.733764</v>
      </c>
      <c r="W126" s="103" t="n">
        <v>18.968916</v>
      </c>
      <c r="X126" s="103" t="n">
        <v>20.204068</v>
      </c>
      <c r="Y126" s="103" t="n">
        <v>21.43922</v>
      </c>
      <c r="Z126" s="103" t="n">
        <v>22.519256</v>
      </c>
      <c r="AA126" s="103" t="n">
        <v>23.599292</v>
      </c>
      <c r="AB126" s="103" t="n">
        <v>24.679328</v>
      </c>
    </row>
    <row r="127" customFormat="false" ht="12.8" hidden="false" customHeight="false" outlineLevel="0" collapsed="false">
      <c r="A127" s="102" t="n">
        <v>160</v>
      </c>
      <c r="B127" s="103" t="n">
        <v>0</v>
      </c>
      <c r="C127" s="103" t="n">
        <v>0.77235</v>
      </c>
      <c r="D127" s="103" t="n">
        <v>1.5447</v>
      </c>
      <c r="E127" s="103" t="n">
        <v>2.31705</v>
      </c>
      <c r="F127" s="103" t="n">
        <v>3.0894</v>
      </c>
      <c r="G127" s="103" t="n">
        <v>3.86175</v>
      </c>
      <c r="H127" s="103" t="n">
        <v>4.6341</v>
      </c>
      <c r="I127" s="103" t="n">
        <v>5.40645</v>
      </c>
      <c r="J127" s="103" t="n">
        <v>6.1788</v>
      </c>
      <c r="K127" s="103" t="n">
        <v>7.00796</v>
      </c>
      <c r="L127" s="103" t="n">
        <v>7.83712</v>
      </c>
      <c r="M127" s="103" t="n">
        <v>8.66628</v>
      </c>
      <c r="N127" s="103" t="n">
        <v>9.49544</v>
      </c>
      <c r="O127" s="103" t="n">
        <v>10.3246</v>
      </c>
      <c r="P127" s="103" t="n">
        <v>11.27954</v>
      </c>
      <c r="Q127" s="103" t="n">
        <v>12.23448</v>
      </c>
      <c r="R127" s="103" t="n">
        <v>13.18942</v>
      </c>
      <c r="S127" s="103" t="n">
        <v>14.14436</v>
      </c>
      <c r="T127" s="103" t="n">
        <v>15.0993</v>
      </c>
      <c r="U127" s="103" t="n">
        <v>16.29649</v>
      </c>
      <c r="V127" s="103" t="n">
        <v>17.49368</v>
      </c>
      <c r="W127" s="103" t="n">
        <v>18.69087</v>
      </c>
      <c r="X127" s="103" t="n">
        <v>19.88806</v>
      </c>
      <c r="Y127" s="103" t="n">
        <v>21.08525</v>
      </c>
      <c r="Z127" s="103" t="n">
        <v>22.19884</v>
      </c>
      <c r="AA127" s="103" t="n">
        <v>23.31243</v>
      </c>
      <c r="AB127" s="103" t="n">
        <v>24.42602</v>
      </c>
    </row>
    <row r="128" customFormat="false" ht="12.8" hidden="false" customHeight="false" outlineLevel="0" collapsed="false">
      <c r="A128" s="102" t="n">
        <v>161</v>
      </c>
      <c r="B128" s="103" t="n">
        <v>0</v>
      </c>
      <c r="C128" s="103" t="n">
        <v>0.76038</v>
      </c>
      <c r="D128" s="103" t="n">
        <v>1.52076</v>
      </c>
      <c r="E128" s="103" t="n">
        <v>2.28114</v>
      </c>
      <c r="F128" s="103" t="n">
        <v>3.04152</v>
      </c>
      <c r="G128" s="103" t="n">
        <v>3.8019</v>
      </c>
      <c r="H128" s="103" t="n">
        <v>4.56228</v>
      </c>
      <c r="I128" s="103" t="n">
        <v>5.32266</v>
      </c>
      <c r="J128" s="103" t="n">
        <v>6.08304</v>
      </c>
      <c r="K128" s="103" t="n">
        <v>6.909616</v>
      </c>
      <c r="L128" s="103" t="n">
        <v>7.736192</v>
      </c>
      <c r="M128" s="103" t="n">
        <v>8.562768</v>
      </c>
      <c r="N128" s="103" t="n">
        <v>9.389344</v>
      </c>
      <c r="O128" s="103" t="n">
        <v>10.21592</v>
      </c>
      <c r="P128" s="103" t="n">
        <v>11.160448</v>
      </c>
      <c r="Q128" s="103" t="n">
        <v>12.104976</v>
      </c>
      <c r="R128" s="103" t="n">
        <v>13.049504</v>
      </c>
      <c r="S128" s="103" t="n">
        <v>13.994032</v>
      </c>
      <c r="T128" s="103" t="n">
        <v>14.93856</v>
      </c>
      <c r="U128" s="103" t="n">
        <v>16.09623</v>
      </c>
      <c r="V128" s="103" t="n">
        <v>17.2539</v>
      </c>
      <c r="W128" s="103" t="n">
        <v>18.41157</v>
      </c>
      <c r="X128" s="103" t="n">
        <v>19.56924</v>
      </c>
      <c r="Y128" s="103" t="n">
        <v>20.72691</v>
      </c>
      <c r="Z128" s="103" t="n">
        <v>21.875992</v>
      </c>
      <c r="AA128" s="103" t="n">
        <v>23.025074</v>
      </c>
      <c r="AB128" s="103" t="n">
        <v>24.174156</v>
      </c>
    </row>
    <row r="129" customFormat="false" ht="12.8" hidden="false" customHeight="false" outlineLevel="0" collapsed="false">
      <c r="A129" s="102" t="n">
        <v>162</v>
      </c>
      <c r="B129" s="103" t="n">
        <v>0</v>
      </c>
      <c r="C129" s="103" t="n">
        <v>0.74841</v>
      </c>
      <c r="D129" s="103" t="n">
        <v>1.49682</v>
      </c>
      <c r="E129" s="103" t="n">
        <v>2.24523</v>
      </c>
      <c r="F129" s="103" t="n">
        <v>2.99364</v>
      </c>
      <c r="G129" s="103" t="n">
        <v>3.74205</v>
      </c>
      <c r="H129" s="103" t="n">
        <v>4.49046</v>
      </c>
      <c r="I129" s="103" t="n">
        <v>5.23887</v>
      </c>
      <c r="J129" s="103" t="n">
        <v>5.98728</v>
      </c>
      <c r="K129" s="103" t="n">
        <v>6.811272</v>
      </c>
      <c r="L129" s="103" t="n">
        <v>7.635264</v>
      </c>
      <c r="M129" s="103" t="n">
        <v>8.459256</v>
      </c>
      <c r="N129" s="103" t="n">
        <v>9.283248</v>
      </c>
      <c r="O129" s="103" t="n">
        <v>10.10724</v>
      </c>
      <c r="P129" s="103" t="n">
        <v>11.041356</v>
      </c>
      <c r="Q129" s="103" t="n">
        <v>11.975472</v>
      </c>
      <c r="R129" s="103" t="n">
        <v>12.909588</v>
      </c>
      <c r="S129" s="103" t="n">
        <v>13.843704</v>
      </c>
      <c r="T129" s="103" t="n">
        <v>14.77782</v>
      </c>
      <c r="U129" s="103" t="n">
        <v>15.89597</v>
      </c>
      <c r="V129" s="103" t="n">
        <v>17.01412</v>
      </c>
      <c r="W129" s="103" t="n">
        <v>18.13227</v>
      </c>
      <c r="X129" s="103" t="n">
        <v>19.25042</v>
      </c>
      <c r="Y129" s="103" t="n">
        <v>20.36857</v>
      </c>
      <c r="Z129" s="103" t="n">
        <v>21.553144</v>
      </c>
      <c r="AA129" s="103" t="n">
        <v>22.737718</v>
      </c>
      <c r="AB129" s="103" t="n">
        <v>23.922292</v>
      </c>
    </row>
    <row r="130" customFormat="false" ht="12.8" hidden="false" customHeight="false" outlineLevel="0" collapsed="false">
      <c r="A130" s="102" t="n">
        <v>163</v>
      </c>
      <c r="B130" s="103" t="n">
        <v>0</v>
      </c>
      <c r="C130" s="103" t="n">
        <v>0.73644</v>
      </c>
      <c r="D130" s="103" t="n">
        <v>1.47288</v>
      </c>
      <c r="E130" s="103" t="n">
        <v>2.20932</v>
      </c>
      <c r="F130" s="103" t="n">
        <v>2.94576</v>
      </c>
      <c r="G130" s="103" t="n">
        <v>3.6822</v>
      </c>
      <c r="H130" s="103" t="n">
        <v>4.41864</v>
      </c>
      <c r="I130" s="103" t="n">
        <v>5.15508</v>
      </c>
      <c r="J130" s="103" t="n">
        <v>5.89152</v>
      </c>
      <c r="K130" s="103" t="n">
        <v>6.712928</v>
      </c>
      <c r="L130" s="103" t="n">
        <v>7.534336</v>
      </c>
      <c r="M130" s="103" t="n">
        <v>8.355744</v>
      </c>
      <c r="N130" s="103" t="n">
        <v>9.177152</v>
      </c>
      <c r="O130" s="103" t="n">
        <v>9.99856</v>
      </c>
      <c r="P130" s="103" t="n">
        <v>10.922264</v>
      </c>
      <c r="Q130" s="103" t="n">
        <v>11.845968</v>
      </c>
      <c r="R130" s="103" t="n">
        <v>12.769672</v>
      </c>
      <c r="S130" s="103" t="n">
        <v>13.693376</v>
      </c>
      <c r="T130" s="103" t="n">
        <v>14.61708</v>
      </c>
      <c r="U130" s="103" t="n">
        <v>15.69571</v>
      </c>
      <c r="V130" s="103" t="n">
        <v>16.77434</v>
      </c>
      <c r="W130" s="103" t="n">
        <v>17.85297</v>
      </c>
      <c r="X130" s="103" t="n">
        <v>18.9316</v>
      </c>
      <c r="Y130" s="103" t="n">
        <v>20.01023</v>
      </c>
      <c r="Z130" s="103" t="n">
        <v>21.230296</v>
      </c>
      <c r="AA130" s="103" t="n">
        <v>22.450362</v>
      </c>
      <c r="AB130" s="103" t="n">
        <v>23.670428</v>
      </c>
    </row>
    <row r="131" customFormat="false" ht="12.8" hidden="false" customHeight="false" outlineLevel="0" collapsed="false">
      <c r="A131" s="102" t="n">
        <v>164</v>
      </c>
      <c r="B131" s="103" t="n">
        <v>0</v>
      </c>
      <c r="C131" s="103" t="n">
        <v>0.72447</v>
      </c>
      <c r="D131" s="103" t="n">
        <v>1.44894</v>
      </c>
      <c r="E131" s="103" t="n">
        <v>2.17341</v>
      </c>
      <c r="F131" s="103" t="n">
        <v>2.89788</v>
      </c>
      <c r="G131" s="103" t="n">
        <v>3.62235</v>
      </c>
      <c r="H131" s="103" t="n">
        <v>4.34682</v>
      </c>
      <c r="I131" s="103" t="n">
        <v>5.07129</v>
      </c>
      <c r="J131" s="103" t="n">
        <v>5.79576</v>
      </c>
      <c r="K131" s="103" t="n">
        <v>6.614584</v>
      </c>
      <c r="L131" s="103" t="n">
        <v>7.433408</v>
      </c>
      <c r="M131" s="103" t="n">
        <v>8.252232</v>
      </c>
      <c r="N131" s="103" t="n">
        <v>9.071056</v>
      </c>
      <c r="O131" s="103" t="n">
        <v>9.88988</v>
      </c>
      <c r="P131" s="103" t="n">
        <v>10.803172</v>
      </c>
      <c r="Q131" s="103" t="n">
        <v>11.716464</v>
      </c>
      <c r="R131" s="103" t="n">
        <v>12.629756</v>
      </c>
      <c r="S131" s="103" t="n">
        <v>13.543048</v>
      </c>
      <c r="T131" s="103" t="n">
        <v>14.45634</v>
      </c>
      <c r="U131" s="103" t="n">
        <v>15.49545</v>
      </c>
      <c r="V131" s="103" t="n">
        <v>16.53456</v>
      </c>
      <c r="W131" s="103" t="n">
        <v>17.57367</v>
      </c>
      <c r="X131" s="103" t="n">
        <v>18.61278</v>
      </c>
      <c r="Y131" s="103" t="n">
        <v>19.65189</v>
      </c>
      <c r="Z131" s="103" t="n">
        <v>20.907448</v>
      </c>
      <c r="AA131" s="103" t="n">
        <v>22.163006</v>
      </c>
      <c r="AB131" s="103" t="n">
        <v>23.418564</v>
      </c>
    </row>
    <row r="132" customFormat="false" ht="12.8" hidden="false" customHeight="false" outlineLevel="0" collapsed="false">
      <c r="A132" s="102" t="n">
        <v>165</v>
      </c>
      <c r="B132" s="103" t="n">
        <v>0</v>
      </c>
      <c r="C132" s="103" t="n">
        <v>0.7125</v>
      </c>
      <c r="D132" s="103" t="n">
        <v>1.425</v>
      </c>
      <c r="E132" s="103" t="n">
        <v>2.1375</v>
      </c>
      <c r="F132" s="103" t="n">
        <v>2.85</v>
      </c>
      <c r="G132" s="103" t="n">
        <v>3.5625</v>
      </c>
      <c r="H132" s="103" t="n">
        <v>4.275</v>
      </c>
      <c r="I132" s="103" t="n">
        <v>4.9875</v>
      </c>
      <c r="J132" s="103" t="n">
        <v>5.7</v>
      </c>
      <c r="K132" s="103" t="n">
        <v>6.51624</v>
      </c>
      <c r="L132" s="103" t="n">
        <v>7.33248</v>
      </c>
      <c r="M132" s="103" t="n">
        <v>8.14872</v>
      </c>
      <c r="N132" s="103" t="n">
        <v>8.96496</v>
      </c>
      <c r="O132" s="103" t="n">
        <v>9.7812</v>
      </c>
      <c r="P132" s="103" t="n">
        <v>10.68408</v>
      </c>
      <c r="Q132" s="103" t="n">
        <v>11.58696</v>
      </c>
      <c r="R132" s="103" t="n">
        <v>12.48984</v>
      </c>
      <c r="S132" s="103" t="n">
        <v>13.39272</v>
      </c>
      <c r="T132" s="103" t="n">
        <v>14.2956</v>
      </c>
      <c r="U132" s="103" t="n">
        <v>15.29519</v>
      </c>
      <c r="V132" s="103" t="n">
        <v>16.29478</v>
      </c>
      <c r="W132" s="103" t="n">
        <v>17.29437</v>
      </c>
      <c r="X132" s="103" t="n">
        <v>18.29396</v>
      </c>
      <c r="Y132" s="103" t="n">
        <v>19.29355</v>
      </c>
      <c r="Z132" s="103" t="n">
        <v>20.5846</v>
      </c>
      <c r="AA132" s="103" t="n">
        <v>21.87565</v>
      </c>
      <c r="AB132" s="103" t="n">
        <v>23.1667</v>
      </c>
    </row>
    <row r="133" customFormat="false" ht="12.8" hidden="false" customHeight="false" outlineLevel="0" collapsed="false">
      <c r="A133" s="102" t="n">
        <v>166</v>
      </c>
      <c r="B133" s="103" t="n">
        <v>0</v>
      </c>
      <c r="C133" s="103" t="n">
        <v>0.70604</v>
      </c>
      <c r="D133" s="103" t="n">
        <v>1.41208</v>
      </c>
      <c r="E133" s="103" t="n">
        <v>2.11812</v>
      </c>
      <c r="F133" s="103" t="n">
        <v>2.82416</v>
      </c>
      <c r="G133" s="103" t="n">
        <v>3.5302</v>
      </c>
      <c r="H133" s="103" t="n">
        <v>4.23624</v>
      </c>
      <c r="I133" s="103" t="n">
        <v>4.94228</v>
      </c>
      <c r="J133" s="103" t="n">
        <v>5.64832</v>
      </c>
      <c r="K133" s="103" t="n">
        <v>6.44822</v>
      </c>
      <c r="L133" s="103" t="n">
        <v>7.24812</v>
      </c>
      <c r="M133" s="103" t="n">
        <v>8.04802</v>
      </c>
      <c r="N133" s="103" t="n">
        <v>8.84792</v>
      </c>
      <c r="O133" s="103" t="n">
        <v>9.64782</v>
      </c>
      <c r="P133" s="103" t="n">
        <v>10.545228</v>
      </c>
      <c r="Q133" s="103" t="n">
        <v>11.442636</v>
      </c>
      <c r="R133" s="103" t="n">
        <v>12.340044</v>
      </c>
      <c r="S133" s="103" t="n">
        <v>13.237452</v>
      </c>
      <c r="T133" s="103" t="n">
        <v>14.13486</v>
      </c>
      <c r="U133" s="103" t="n">
        <v>15.097552</v>
      </c>
      <c r="V133" s="103" t="n">
        <v>16.060244</v>
      </c>
      <c r="W133" s="103" t="n">
        <v>17.022936</v>
      </c>
      <c r="X133" s="103" t="n">
        <v>17.985628</v>
      </c>
      <c r="Y133" s="103" t="n">
        <v>18.94832</v>
      </c>
      <c r="Z133" s="103" t="n">
        <v>20.271176</v>
      </c>
      <c r="AA133" s="103" t="n">
        <v>21.594032</v>
      </c>
      <c r="AB133" s="103" t="n">
        <v>22.916888</v>
      </c>
    </row>
    <row r="134" customFormat="false" ht="12.8" hidden="false" customHeight="false" outlineLevel="0" collapsed="false">
      <c r="A134" s="102" t="n">
        <v>167</v>
      </c>
      <c r="B134" s="103" t="n">
        <v>0</v>
      </c>
      <c r="C134" s="103" t="n">
        <v>0.69958</v>
      </c>
      <c r="D134" s="103" t="n">
        <v>1.39916</v>
      </c>
      <c r="E134" s="103" t="n">
        <v>2.09874</v>
      </c>
      <c r="F134" s="103" t="n">
        <v>2.79832</v>
      </c>
      <c r="G134" s="103" t="n">
        <v>3.4979</v>
      </c>
      <c r="H134" s="103" t="n">
        <v>4.19748</v>
      </c>
      <c r="I134" s="103" t="n">
        <v>4.89706</v>
      </c>
      <c r="J134" s="103" t="n">
        <v>5.59664</v>
      </c>
      <c r="K134" s="103" t="n">
        <v>6.3802</v>
      </c>
      <c r="L134" s="103" t="n">
        <v>7.16376</v>
      </c>
      <c r="M134" s="103" t="n">
        <v>7.94732</v>
      </c>
      <c r="N134" s="103" t="n">
        <v>8.73088</v>
      </c>
      <c r="O134" s="103" t="n">
        <v>9.51444</v>
      </c>
      <c r="P134" s="103" t="n">
        <v>10.406376</v>
      </c>
      <c r="Q134" s="103" t="n">
        <v>11.298312</v>
      </c>
      <c r="R134" s="103" t="n">
        <v>12.190248</v>
      </c>
      <c r="S134" s="103" t="n">
        <v>13.082184</v>
      </c>
      <c r="T134" s="103" t="n">
        <v>13.97412</v>
      </c>
      <c r="U134" s="103" t="n">
        <v>14.899914</v>
      </c>
      <c r="V134" s="103" t="n">
        <v>15.825708</v>
      </c>
      <c r="W134" s="103" t="n">
        <v>16.751502</v>
      </c>
      <c r="X134" s="103" t="n">
        <v>17.677296</v>
      </c>
      <c r="Y134" s="103" t="n">
        <v>18.60309</v>
      </c>
      <c r="Z134" s="103" t="n">
        <v>19.957752</v>
      </c>
      <c r="AA134" s="103" t="n">
        <v>21.312414</v>
      </c>
      <c r="AB134" s="103" t="n">
        <v>22.667076</v>
      </c>
    </row>
    <row r="135" customFormat="false" ht="12.8" hidden="false" customHeight="false" outlineLevel="0" collapsed="false">
      <c r="A135" s="102" t="n">
        <v>168</v>
      </c>
      <c r="B135" s="103" t="n">
        <v>0</v>
      </c>
      <c r="C135" s="103" t="n">
        <v>0.69312</v>
      </c>
      <c r="D135" s="103" t="n">
        <v>1.38624</v>
      </c>
      <c r="E135" s="103" t="n">
        <v>2.07936</v>
      </c>
      <c r="F135" s="103" t="n">
        <v>2.77248</v>
      </c>
      <c r="G135" s="103" t="n">
        <v>3.4656</v>
      </c>
      <c r="H135" s="103" t="n">
        <v>4.15872</v>
      </c>
      <c r="I135" s="103" t="n">
        <v>4.85184</v>
      </c>
      <c r="J135" s="103" t="n">
        <v>5.54496</v>
      </c>
      <c r="K135" s="103" t="n">
        <v>6.31218</v>
      </c>
      <c r="L135" s="103" t="n">
        <v>7.0794</v>
      </c>
      <c r="M135" s="103" t="n">
        <v>7.84662</v>
      </c>
      <c r="N135" s="103" t="n">
        <v>8.61384</v>
      </c>
      <c r="O135" s="103" t="n">
        <v>9.38106</v>
      </c>
      <c r="P135" s="103" t="n">
        <v>10.267524</v>
      </c>
      <c r="Q135" s="103" t="n">
        <v>11.153988</v>
      </c>
      <c r="R135" s="103" t="n">
        <v>12.040452</v>
      </c>
      <c r="S135" s="103" t="n">
        <v>12.926916</v>
      </c>
      <c r="T135" s="103" t="n">
        <v>13.81338</v>
      </c>
      <c r="U135" s="103" t="n">
        <v>14.702276</v>
      </c>
      <c r="V135" s="103" t="n">
        <v>15.591172</v>
      </c>
      <c r="W135" s="103" t="n">
        <v>16.480068</v>
      </c>
      <c r="X135" s="103" t="n">
        <v>17.368964</v>
      </c>
      <c r="Y135" s="103" t="n">
        <v>18.25786</v>
      </c>
      <c r="Z135" s="103" t="n">
        <v>19.644328</v>
      </c>
      <c r="AA135" s="103" t="n">
        <v>21.030796</v>
      </c>
      <c r="AB135" s="103" t="n">
        <v>22.417264</v>
      </c>
    </row>
    <row r="136" customFormat="false" ht="12.8" hidden="false" customHeight="false" outlineLevel="0" collapsed="false">
      <c r="A136" s="102" t="n">
        <v>169</v>
      </c>
      <c r="B136" s="103" t="n">
        <v>0</v>
      </c>
      <c r="C136" s="103" t="n">
        <v>0.68666</v>
      </c>
      <c r="D136" s="103" t="n">
        <v>1.37332</v>
      </c>
      <c r="E136" s="103" t="n">
        <v>2.05998</v>
      </c>
      <c r="F136" s="103" t="n">
        <v>2.74664</v>
      </c>
      <c r="G136" s="103" t="n">
        <v>3.4333</v>
      </c>
      <c r="H136" s="103" t="n">
        <v>4.11996</v>
      </c>
      <c r="I136" s="103" t="n">
        <v>4.80662</v>
      </c>
      <c r="J136" s="103" t="n">
        <v>5.49328</v>
      </c>
      <c r="K136" s="103" t="n">
        <v>6.24416</v>
      </c>
      <c r="L136" s="103" t="n">
        <v>6.99504</v>
      </c>
      <c r="M136" s="103" t="n">
        <v>7.74592</v>
      </c>
      <c r="N136" s="103" t="n">
        <v>8.4968</v>
      </c>
      <c r="O136" s="103" t="n">
        <v>9.24768</v>
      </c>
      <c r="P136" s="103" t="n">
        <v>10.128672</v>
      </c>
      <c r="Q136" s="103" t="n">
        <v>11.009664</v>
      </c>
      <c r="R136" s="103" t="n">
        <v>11.890656</v>
      </c>
      <c r="S136" s="103" t="n">
        <v>12.771648</v>
      </c>
      <c r="T136" s="103" t="n">
        <v>13.65264</v>
      </c>
      <c r="U136" s="103" t="n">
        <v>14.504638</v>
      </c>
      <c r="V136" s="103" t="n">
        <v>15.356636</v>
      </c>
      <c r="W136" s="103" t="n">
        <v>16.208634</v>
      </c>
      <c r="X136" s="103" t="n">
        <v>17.060632</v>
      </c>
      <c r="Y136" s="103" t="n">
        <v>17.91263</v>
      </c>
      <c r="Z136" s="103" t="n">
        <v>19.330904</v>
      </c>
      <c r="AA136" s="103" t="n">
        <v>20.749178</v>
      </c>
      <c r="AB136" s="103" t="n">
        <v>22.167452</v>
      </c>
    </row>
    <row r="137" customFormat="false" ht="12.8" hidden="false" customHeight="false" outlineLevel="0" collapsed="false">
      <c r="A137" s="102" t="n">
        <v>170</v>
      </c>
      <c r="B137" s="103" t="n">
        <v>0</v>
      </c>
      <c r="C137" s="103" t="n">
        <v>0.6802</v>
      </c>
      <c r="D137" s="103" t="n">
        <v>1.3604</v>
      </c>
      <c r="E137" s="103" t="n">
        <v>2.0406</v>
      </c>
      <c r="F137" s="103" t="n">
        <v>2.7208</v>
      </c>
      <c r="G137" s="103" t="n">
        <v>3.401</v>
      </c>
      <c r="H137" s="103" t="n">
        <v>4.0812</v>
      </c>
      <c r="I137" s="103" t="n">
        <v>4.7614</v>
      </c>
      <c r="J137" s="103" t="n">
        <v>5.4416</v>
      </c>
      <c r="K137" s="103" t="n">
        <v>6.17614</v>
      </c>
      <c r="L137" s="103" t="n">
        <v>6.91068</v>
      </c>
      <c r="M137" s="103" t="n">
        <v>7.64522</v>
      </c>
      <c r="N137" s="103" t="n">
        <v>8.37976</v>
      </c>
      <c r="O137" s="103" t="n">
        <v>9.1143</v>
      </c>
      <c r="P137" s="103" t="n">
        <v>9.98982</v>
      </c>
      <c r="Q137" s="103" t="n">
        <v>10.86534</v>
      </c>
      <c r="R137" s="103" t="n">
        <v>11.74086</v>
      </c>
      <c r="S137" s="103" t="n">
        <v>12.61638</v>
      </c>
      <c r="T137" s="103" t="n">
        <v>13.4919</v>
      </c>
      <c r="U137" s="103" t="n">
        <v>14.307</v>
      </c>
      <c r="V137" s="103" t="n">
        <v>15.1221</v>
      </c>
      <c r="W137" s="103" t="n">
        <v>15.9372</v>
      </c>
      <c r="X137" s="103" t="n">
        <v>16.7523</v>
      </c>
      <c r="Y137" s="103" t="n">
        <v>17.5674</v>
      </c>
      <c r="Z137" s="103" t="n">
        <v>19.01748</v>
      </c>
      <c r="AA137" s="103" t="n">
        <v>20.46756</v>
      </c>
      <c r="AB137" s="103" t="n">
        <v>21.91764</v>
      </c>
    </row>
    <row r="138" customFormat="false" ht="12.8" hidden="false" customHeight="false" outlineLevel="0" collapsed="false">
      <c r="A138" s="102" t="n">
        <v>171</v>
      </c>
      <c r="B138" s="103" t="n">
        <v>0</v>
      </c>
      <c r="C138" s="103" t="n">
        <v>0.67412</v>
      </c>
      <c r="D138" s="103" t="n">
        <v>1.34824</v>
      </c>
      <c r="E138" s="103" t="n">
        <v>2.02236</v>
      </c>
      <c r="F138" s="103" t="n">
        <v>2.69648</v>
      </c>
      <c r="G138" s="103" t="n">
        <v>3.3706</v>
      </c>
      <c r="H138" s="103" t="n">
        <v>4.04472</v>
      </c>
      <c r="I138" s="103" t="n">
        <v>4.71884</v>
      </c>
      <c r="J138" s="103" t="n">
        <v>5.39296</v>
      </c>
      <c r="K138" s="103" t="n">
        <v>6.111046</v>
      </c>
      <c r="L138" s="103" t="n">
        <v>6.829132</v>
      </c>
      <c r="M138" s="103" t="n">
        <v>7.547218</v>
      </c>
      <c r="N138" s="103" t="n">
        <v>8.265304</v>
      </c>
      <c r="O138" s="103" t="n">
        <v>8.98339</v>
      </c>
      <c r="P138" s="103" t="n">
        <v>9.833792</v>
      </c>
      <c r="Q138" s="103" t="n">
        <v>10.684194</v>
      </c>
      <c r="R138" s="103" t="n">
        <v>11.534596</v>
      </c>
      <c r="S138" s="103" t="n">
        <v>12.384998</v>
      </c>
      <c r="T138" s="103" t="n">
        <v>13.2354</v>
      </c>
      <c r="U138" s="103" t="n">
        <v>14.039746</v>
      </c>
      <c r="V138" s="103" t="n">
        <v>14.844092</v>
      </c>
      <c r="W138" s="103" t="n">
        <v>15.648438</v>
      </c>
      <c r="X138" s="103" t="n">
        <v>16.452784</v>
      </c>
      <c r="Y138" s="103" t="n">
        <v>17.25713</v>
      </c>
      <c r="Z138" s="103" t="n">
        <v>18.733088</v>
      </c>
      <c r="AA138" s="103" t="n">
        <v>20.209046</v>
      </c>
      <c r="AB138" s="103" t="n">
        <v>21.685004</v>
      </c>
    </row>
    <row r="139" customFormat="false" ht="12.8" hidden="false" customHeight="false" outlineLevel="0" collapsed="false">
      <c r="A139" s="102" t="n">
        <v>172</v>
      </c>
      <c r="B139" s="103" t="n">
        <v>0</v>
      </c>
      <c r="C139" s="103" t="n">
        <v>0.66804</v>
      </c>
      <c r="D139" s="103" t="n">
        <v>1.33608</v>
      </c>
      <c r="E139" s="103" t="n">
        <v>2.00412</v>
      </c>
      <c r="F139" s="103" t="n">
        <v>2.67216</v>
      </c>
      <c r="G139" s="103" t="n">
        <v>3.3402</v>
      </c>
      <c r="H139" s="103" t="n">
        <v>4.00824</v>
      </c>
      <c r="I139" s="103" t="n">
        <v>4.67628</v>
      </c>
      <c r="J139" s="103" t="n">
        <v>5.34432</v>
      </c>
      <c r="K139" s="103" t="n">
        <v>6.045952</v>
      </c>
      <c r="L139" s="103" t="n">
        <v>6.747584</v>
      </c>
      <c r="M139" s="103" t="n">
        <v>7.449216</v>
      </c>
      <c r="N139" s="103" t="n">
        <v>8.150848</v>
      </c>
      <c r="O139" s="103" t="n">
        <v>8.85248</v>
      </c>
      <c r="P139" s="103" t="n">
        <v>9.677764</v>
      </c>
      <c r="Q139" s="103" t="n">
        <v>10.503048</v>
      </c>
      <c r="R139" s="103" t="n">
        <v>11.328332</v>
      </c>
      <c r="S139" s="103" t="n">
        <v>12.153616</v>
      </c>
      <c r="T139" s="103" t="n">
        <v>12.9789</v>
      </c>
      <c r="U139" s="103" t="n">
        <v>13.772492</v>
      </c>
      <c r="V139" s="103" t="n">
        <v>14.566084</v>
      </c>
      <c r="W139" s="103" t="n">
        <v>15.359676</v>
      </c>
      <c r="X139" s="103" t="n">
        <v>16.153268</v>
      </c>
      <c r="Y139" s="103" t="n">
        <v>16.94686</v>
      </c>
      <c r="Z139" s="103" t="n">
        <v>18.448696</v>
      </c>
      <c r="AA139" s="103" t="n">
        <v>19.950532</v>
      </c>
      <c r="AB139" s="103" t="n">
        <v>21.452368</v>
      </c>
    </row>
    <row r="140" customFormat="false" ht="12.8" hidden="false" customHeight="false" outlineLevel="0" collapsed="false">
      <c r="A140" s="102" t="n">
        <v>173</v>
      </c>
      <c r="B140" s="103" t="n">
        <v>0</v>
      </c>
      <c r="C140" s="103" t="n">
        <v>0.66196</v>
      </c>
      <c r="D140" s="103" t="n">
        <v>1.32392</v>
      </c>
      <c r="E140" s="103" t="n">
        <v>1.98588</v>
      </c>
      <c r="F140" s="103" t="n">
        <v>2.64784</v>
      </c>
      <c r="G140" s="103" t="n">
        <v>3.3098</v>
      </c>
      <c r="H140" s="103" t="n">
        <v>3.97176</v>
      </c>
      <c r="I140" s="103" t="n">
        <v>4.63372</v>
      </c>
      <c r="J140" s="103" t="n">
        <v>5.29568</v>
      </c>
      <c r="K140" s="103" t="n">
        <v>5.980858</v>
      </c>
      <c r="L140" s="103" t="n">
        <v>6.666036</v>
      </c>
      <c r="M140" s="103" t="n">
        <v>7.351214</v>
      </c>
      <c r="N140" s="103" t="n">
        <v>8.036392</v>
      </c>
      <c r="O140" s="103" t="n">
        <v>8.72157</v>
      </c>
      <c r="P140" s="103" t="n">
        <v>9.521736</v>
      </c>
      <c r="Q140" s="103" t="n">
        <v>10.321902</v>
      </c>
      <c r="R140" s="103" t="n">
        <v>11.122068</v>
      </c>
      <c r="S140" s="103" t="n">
        <v>11.922234</v>
      </c>
      <c r="T140" s="103" t="n">
        <v>12.7224</v>
      </c>
      <c r="U140" s="103" t="n">
        <v>13.505238</v>
      </c>
      <c r="V140" s="103" t="n">
        <v>14.288076</v>
      </c>
      <c r="W140" s="103" t="n">
        <v>15.070914</v>
      </c>
      <c r="X140" s="103" t="n">
        <v>15.853752</v>
      </c>
      <c r="Y140" s="103" t="n">
        <v>16.63659</v>
      </c>
      <c r="Z140" s="103" t="n">
        <v>18.164304</v>
      </c>
      <c r="AA140" s="103" t="n">
        <v>19.692018</v>
      </c>
      <c r="AB140" s="103" t="n">
        <v>21.219732</v>
      </c>
    </row>
    <row r="141" customFormat="false" ht="12.8" hidden="false" customHeight="false" outlineLevel="0" collapsed="false">
      <c r="A141" s="102" t="n">
        <v>174</v>
      </c>
      <c r="B141" s="103" t="n">
        <v>0</v>
      </c>
      <c r="C141" s="103" t="n">
        <v>0.65588</v>
      </c>
      <c r="D141" s="103" t="n">
        <v>1.31176</v>
      </c>
      <c r="E141" s="103" t="n">
        <v>1.96764</v>
      </c>
      <c r="F141" s="103" t="n">
        <v>2.62352</v>
      </c>
      <c r="G141" s="103" t="n">
        <v>3.2794</v>
      </c>
      <c r="H141" s="103" t="n">
        <v>3.93528</v>
      </c>
      <c r="I141" s="103" t="n">
        <v>4.59116</v>
      </c>
      <c r="J141" s="103" t="n">
        <v>5.24704</v>
      </c>
      <c r="K141" s="103" t="n">
        <v>5.915764</v>
      </c>
      <c r="L141" s="103" t="n">
        <v>6.584488</v>
      </c>
      <c r="M141" s="103" t="n">
        <v>7.253212</v>
      </c>
      <c r="N141" s="103" t="n">
        <v>7.921936</v>
      </c>
      <c r="O141" s="103" t="n">
        <v>8.59066</v>
      </c>
      <c r="P141" s="103" t="n">
        <v>9.365708</v>
      </c>
      <c r="Q141" s="103" t="n">
        <v>10.140756</v>
      </c>
      <c r="R141" s="103" t="n">
        <v>10.915804</v>
      </c>
      <c r="S141" s="103" t="n">
        <v>11.690852</v>
      </c>
      <c r="T141" s="103" t="n">
        <v>12.4659</v>
      </c>
      <c r="U141" s="103" t="n">
        <v>13.237984</v>
      </c>
      <c r="V141" s="103" t="n">
        <v>14.010068</v>
      </c>
      <c r="W141" s="103" t="n">
        <v>14.782152</v>
      </c>
      <c r="X141" s="103" t="n">
        <v>15.554236</v>
      </c>
      <c r="Y141" s="103" t="n">
        <v>16.32632</v>
      </c>
      <c r="Z141" s="103" t="n">
        <v>17.879912</v>
      </c>
      <c r="AA141" s="103" t="n">
        <v>19.433504</v>
      </c>
      <c r="AB141" s="103" t="n">
        <v>20.987096</v>
      </c>
    </row>
    <row r="142" customFormat="false" ht="12.8" hidden="false" customHeight="false" outlineLevel="0" collapsed="false">
      <c r="A142" s="102" t="n">
        <v>175</v>
      </c>
      <c r="B142" s="103" t="n">
        <v>0</v>
      </c>
      <c r="C142" s="103" t="n">
        <v>0.6498</v>
      </c>
      <c r="D142" s="103" t="n">
        <v>1.2996</v>
      </c>
      <c r="E142" s="103" t="n">
        <v>1.9494</v>
      </c>
      <c r="F142" s="103" t="n">
        <v>2.5992</v>
      </c>
      <c r="G142" s="103" t="n">
        <v>3.249</v>
      </c>
      <c r="H142" s="103" t="n">
        <v>3.8988</v>
      </c>
      <c r="I142" s="103" t="n">
        <v>4.5486</v>
      </c>
      <c r="J142" s="103" t="n">
        <v>5.1984</v>
      </c>
      <c r="K142" s="103" t="n">
        <v>5.85067</v>
      </c>
      <c r="L142" s="103" t="n">
        <v>6.50294</v>
      </c>
      <c r="M142" s="103" t="n">
        <v>7.15521</v>
      </c>
      <c r="N142" s="103" t="n">
        <v>7.80748</v>
      </c>
      <c r="O142" s="103" t="n">
        <v>8.45975</v>
      </c>
      <c r="P142" s="103" t="n">
        <v>9.20968</v>
      </c>
      <c r="Q142" s="103" t="n">
        <v>9.95961</v>
      </c>
      <c r="R142" s="103" t="n">
        <v>10.70954</v>
      </c>
      <c r="S142" s="103" t="n">
        <v>11.45947</v>
      </c>
      <c r="T142" s="103" t="n">
        <v>12.2094</v>
      </c>
      <c r="U142" s="103" t="n">
        <v>12.97073</v>
      </c>
      <c r="V142" s="103" t="n">
        <v>13.73206</v>
      </c>
      <c r="W142" s="103" t="n">
        <v>14.49339</v>
      </c>
      <c r="X142" s="103" t="n">
        <v>15.25472</v>
      </c>
      <c r="Y142" s="103" t="n">
        <v>16.01605</v>
      </c>
      <c r="Z142" s="103" t="n">
        <v>17.59552</v>
      </c>
      <c r="AA142" s="103" t="n">
        <v>19.17499</v>
      </c>
      <c r="AB142" s="103" t="n">
        <v>20.75446</v>
      </c>
    </row>
    <row r="143" customFormat="false" ht="12.8" hidden="false" customHeight="false" outlineLevel="0" collapsed="false">
      <c r="A143" s="102" t="n">
        <v>176</v>
      </c>
      <c r="B143" s="103" t="n">
        <v>0</v>
      </c>
      <c r="C143" s="103" t="n">
        <v>0.64334</v>
      </c>
      <c r="D143" s="103" t="n">
        <v>1.28668</v>
      </c>
      <c r="E143" s="103" t="n">
        <v>1.93002</v>
      </c>
      <c r="F143" s="103" t="n">
        <v>2.57336</v>
      </c>
      <c r="G143" s="103" t="n">
        <v>3.2167</v>
      </c>
      <c r="H143" s="103" t="n">
        <v>3.86004</v>
      </c>
      <c r="I143" s="103" t="n">
        <v>4.50338</v>
      </c>
      <c r="J143" s="103" t="n">
        <v>5.14672</v>
      </c>
      <c r="K143" s="103" t="n">
        <v>5.78265</v>
      </c>
      <c r="L143" s="103" t="n">
        <v>6.41858</v>
      </c>
      <c r="M143" s="103" t="n">
        <v>7.05451</v>
      </c>
      <c r="N143" s="103" t="n">
        <v>7.69044</v>
      </c>
      <c r="O143" s="103" t="n">
        <v>8.32637</v>
      </c>
      <c r="P143" s="103" t="n">
        <v>9.051676</v>
      </c>
      <c r="Q143" s="103" t="n">
        <v>9.776982</v>
      </c>
      <c r="R143" s="103" t="n">
        <v>10.502288</v>
      </c>
      <c r="S143" s="103" t="n">
        <v>11.227594</v>
      </c>
      <c r="T143" s="103" t="n">
        <v>11.9529</v>
      </c>
      <c r="U143" s="103" t="n">
        <v>12.702602</v>
      </c>
      <c r="V143" s="103" t="n">
        <v>13.452304</v>
      </c>
      <c r="W143" s="103" t="n">
        <v>14.202006</v>
      </c>
      <c r="X143" s="103" t="n">
        <v>14.951708</v>
      </c>
      <c r="Y143" s="103" t="n">
        <v>15.70141</v>
      </c>
      <c r="Z143" s="103" t="n">
        <v>17.29912</v>
      </c>
      <c r="AA143" s="103" t="n">
        <v>18.89683</v>
      </c>
      <c r="AB143" s="103" t="n">
        <v>20.49454</v>
      </c>
    </row>
    <row r="144" customFormat="false" ht="12.8" hidden="false" customHeight="false" outlineLevel="0" collapsed="false">
      <c r="A144" s="102" t="n">
        <v>177</v>
      </c>
      <c r="B144" s="103" t="n">
        <v>0</v>
      </c>
      <c r="C144" s="103" t="n">
        <v>0.63688</v>
      </c>
      <c r="D144" s="103" t="n">
        <v>1.27376</v>
      </c>
      <c r="E144" s="103" t="n">
        <v>1.91064</v>
      </c>
      <c r="F144" s="103" t="n">
        <v>2.54752</v>
      </c>
      <c r="G144" s="103" t="n">
        <v>3.1844</v>
      </c>
      <c r="H144" s="103" t="n">
        <v>3.82128</v>
      </c>
      <c r="I144" s="103" t="n">
        <v>4.45816</v>
      </c>
      <c r="J144" s="103" t="n">
        <v>5.09504</v>
      </c>
      <c r="K144" s="103" t="n">
        <v>5.71463</v>
      </c>
      <c r="L144" s="103" t="n">
        <v>6.33422</v>
      </c>
      <c r="M144" s="103" t="n">
        <v>6.95381</v>
      </c>
      <c r="N144" s="103" t="n">
        <v>7.5734</v>
      </c>
      <c r="O144" s="103" t="n">
        <v>8.19299</v>
      </c>
      <c r="P144" s="103" t="n">
        <v>8.893672</v>
      </c>
      <c r="Q144" s="103" t="n">
        <v>9.594354</v>
      </c>
      <c r="R144" s="103" t="n">
        <v>10.295036</v>
      </c>
      <c r="S144" s="103" t="n">
        <v>10.995718</v>
      </c>
      <c r="T144" s="103" t="n">
        <v>11.6964</v>
      </c>
      <c r="U144" s="103" t="n">
        <v>12.434474</v>
      </c>
      <c r="V144" s="103" t="n">
        <v>13.172548</v>
      </c>
      <c r="W144" s="103" t="n">
        <v>13.910622</v>
      </c>
      <c r="X144" s="103" t="n">
        <v>14.648696</v>
      </c>
      <c r="Y144" s="103" t="n">
        <v>15.38677</v>
      </c>
      <c r="Z144" s="103" t="n">
        <v>17.00272</v>
      </c>
      <c r="AA144" s="103" t="n">
        <v>18.61867</v>
      </c>
      <c r="AB144" s="103" t="n">
        <v>20.23462</v>
      </c>
    </row>
    <row r="145" customFormat="false" ht="12.8" hidden="false" customHeight="false" outlineLevel="0" collapsed="false">
      <c r="A145" s="102" t="n">
        <v>178</v>
      </c>
      <c r="B145" s="103" t="n">
        <v>0</v>
      </c>
      <c r="C145" s="103" t="n">
        <v>0.63042</v>
      </c>
      <c r="D145" s="103" t="n">
        <v>1.26084</v>
      </c>
      <c r="E145" s="103" t="n">
        <v>1.89126</v>
      </c>
      <c r="F145" s="103" t="n">
        <v>2.52168</v>
      </c>
      <c r="G145" s="103" t="n">
        <v>3.1521</v>
      </c>
      <c r="H145" s="103" t="n">
        <v>3.78252</v>
      </c>
      <c r="I145" s="103" t="n">
        <v>4.41294</v>
      </c>
      <c r="J145" s="103" t="n">
        <v>5.04336</v>
      </c>
      <c r="K145" s="103" t="n">
        <v>5.64661</v>
      </c>
      <c r="L145" s="103" t="n">
        <v>6.24986</v>
      </c>
      <c r="M145" s="103" t="n">
        <v>6.85311</v>
      </c>
      <c r="N145" s="103" t="n">
        <v>7.45636</v>
      </c>
      <c r="O145" s="103" t="n">
        <v>8.05961</v>
      </c>
      <c r="P145" s="103" t="n">
        <v>8.735668</v>
      </c>
      <c r="Q145" s="103" t="n">
        <v>9.411726</v>
      </c>
      <c r="R145" s="103" t="n">
        <v>10.087784</v>
      </c>
      <c r="S145" s="103" t="n">
        <v>10.763842</v>
      </c>
      <c r="T145" s="103" t="n">
        <v>11.4399</v>
      </c>
      <c r="U145" s="103" t="n">
        <v>12.166346</v>
      </c>
      <c r="V145" s="103" t="n">
        <v>12.892792</v>
      </c>
      <c r="W145" s="103" t="n">
        <v>13.619238</v>
      </c>
      <c r="X145" s="103" t="n">
        <v>14.345684</v>
      </c>
      <c r="Y145" s="103" t="n">
        <v>15.07213</v>
      </c>
      <c r="Z145" s="103" t="n">
        <v>16.70632</v>
      </c>
      <c r="AA145" s="103" t="n">
        <v>18.34051</v>
      </c>
      <c r="AB145" s="103" t="n">
        <v>19.9747</v>
      </c>
    </row>
    <row r="146" customFormat="false" ht="12.8" hidden="false" customHeight="false" outlineLevel="0" collapsed="false">
      <c r="A146" s="102" t="n">
        <v>179</v>
      </c>
      <c r="B146" s="103" t="n">
        <v>0</v>
      </c>
      <c r="C146" s="103" t="n">
        <v>0.62396</v>
      </c>
      <c r="D146" s="103" t="n">
        <v>1.24792</v>
      </c>
      <c r="E146" s="103" t="n">
        <v>1.87188</v>
      </c>
      <c r="F146" s="103" t="n">
        <v>2.49584</v>
      </c>
      <c r="G146" s="103" t="n">
        <v>3.1198</v>
      </c>
      <c r="H146" s="103" t="n">
        <v>3.74376</v>
      </c>
      <c r="I146" s="103" t="n">
        <v>4.36772</v>
      </c>
      <c r="J146" s="103" t="n">
        <v>4.99168</v>
      </c>
      <c r="K146" s="103" t="n">
        <v>5.57859</v>
      </c>
      <c r="L146" s="103" t="n">
        <v>6.1655</v>
      </c>
      <c r="M146" s="103" t="n">
        <v>6.75241</v>
      </c>
      <c r="N146" s="103" t="n">
        <v>7.33932</v>
      </c>
      <c r="O146" s="103" t="n">
        <v>7.92623</v>
      </c>
      <c r="P146" s="103" t="n">
        <v>8.577664</v>
      </c>
      <c r="Q146" s="103" t="n">
        <v>9.229098</v>
      </c>
      <c r="R146" s="103" t="n">
        <v>9.880532</v>
      </c>
      <c r="S146" s="103" t="n">
        <v>10.531966</v>
      </c>
      <c r="T146" s="103" t="n">
        <v>11.1834</v>
      </c>
      <c r="U146" s="103" t="n">
        <v>11.898218</v>
      </c>
      <c r="V146" s="103" t="n">
        <v>12.613036</v>
      </c>
      <c r="W146" s="103" t="n">
        <v>13.327854</v>
      </c>
      <c r="X146" s="103" t="n">
        <v>14.042672</v>
      </c>
      <c r="Y146" s="103" t="n">
        <v>14.75749</v>
      </c>
      <c r="Z146" s="103" t="n">
        <v>16.40992</v>
      </c>
      <c r="AA146" s="103" t="n">
        <v>18.06235</v>
      </c>
      <c r="AB146" s="103" t="n">
        <v>19.71478</v>
      </c>
    </row>
    <row r="147" customFormat="false" ht="12.8" hidden="false" customHeight="false" outlineLevel="0" collapsed="false">
      <c r="A147" s="102" t="n">
        <v>180</v>
      </c>
      <c r="B147" s="103" t="n">
        <v>0</v>
      </c>
      <c r="C147" s="103" t="n">
        <v>0.6175</v>
      </c>
      <c r="D147" s="103" t="n">
        <v>1.235</v>
      </c>
      <c r="E147" s="103" t="n">
        <v>1.8525</v>
      </c>
      <c r="F147" s="103" t="n">
        <v>2.47</v>
      </c>
      <c r="G147" s="103" t="n">
        <v>3.0875</v>
      </c>
      <c r="H147" s="103" t="n">
        <v>3.705</v>
      </c>
      <c r="I147" s="103" t="n">
        <v>4.3225</v>
      </c>
      <c r="J147" s="103" t="n">
        <v>4.94</v>
      </c>
      <c r="K147" s="103" t="n">
        <v>5.51057</v>
      </c>
      <c r="L147" s="103" t="n">
        <v>6.08114</v>
      </c>
      <c r="M147" s="103" t="n">
        <v>6.65171</v>
      </c>
      <c r="N147" s="103" t="n">
        <v>7.22228</v>
      </c>
      <c r="O147" s="103" t="n">
        <v>7.79285</v>
      </c>
      <c r="P147" s="103" t="n">
        <v>8.41966</v>
      </c>
      <c r="Q147" s="103" t="n">
        <v>9.04647</v>
      </c>
      <c r="R147" s="103" t="n">
        <v>9.67328</v>
      </c>
      <c r="S147" s="103" t="n">
        <v>10.30009</v>
      </c>
      <c r="T147" s="103" t="n">
        <v>10.9269</v>
      </c>
      <c r="U147" s="103" t="n">
        <v>11.63009</v>
      </c>
      <c r="V147" s="103" t="n">
        <v>12.33328</v>
      </c>
      <c r="W147" s="103" t="n">
        <v>13.03647</v>
      </c>
      <c r="X147" s="103" t="n">
        <v>13.73966</v>
      </c>
      <c r="Y147" s="103" t="n">
        <v>14.44285</v>
      </c>
      <c r="Z147" s="103" t="n">
        <v>16.11352</v>
      </c>
      <c r="AA147" s="103" t="n">
        <v>17.78419</v>
      </c>
      <c r="AB147" s="103" t="n">
        <v>19.45486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7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RowHeight="12.8"/>
  <cols>
    <col collapsed="false" hidden="false" max="1" min="1" style="0" width="18.8979591836735"/>
    <col collapsed="false" hidden="false" max="2" min="2" style="0" width="9.31632653061224"/>
    <col collapsed="false" hidden="false" max="39" min="3" style="0" width="7.69387755102041"/>
    <col collapsed="false" hidden="false" max="1025" min="40" style="0" width="8.50510204081633"/>
  </cols>
  <sheetData>
    <row r="1" customFormat="false" ht="12.8" hidden="false" customHeight="false" outlineLevel="0" collapsed="false">
      <c r="A1" s="0" t="s">
        <v>65</v>
      </c>
      <c r="B1" s="104" t="n">
        <v>1</v>
      </c>
      <c r="D1" s="105" t="s">
        <v>66</v>
      </c>
      <c r="E1" s="105"/>
      <c r="F1" s="105"/>
      <c r="G1" s="105"/>
      <c r="H1" s="105"/>
      <c r="I1" s="105"/>
      <c r="K1" s="1"/>
      <c r="L1" s="1"/>
    </row>
    <row r="2" customFormat="false" ht="12.8" hidden="false" customHeight="false" outlineLevel="0" collapsed="false">
      <c r="A2" s="97" t="s">
        <v>67</v>
      </c>
      <c r="D2" s="106" t="n">
        <v>1</v>
      </c>
      <c r="E2" s="106" t="n">
        <v>2</v>
      </c>
      <c r="F2" s="106" t="n">
        <v>3</v>
      </c>
      <c r="G2" s="106" t="n">
        <v>4</v>
      </c>
      <c r="H2" s="106" t="n">
        <v>5</v>
      </c>
      <c r="I2" s="107" t="n">
        <v>6</v>
      </c>
      <c r="K2" s="1" t="s">
        <v>68</v>
      </c>
      <c r="L2" s="1" t="n">
        <f aca="false">A17-A16</f>
        <v>3</v>
      </c>
    </row>
    <row r="3" customFormat="false" ht="12.8" hidden="false" customHeight="false" outlineLevel="0" collapsed="false">
      <c r="D3" s="108" t="s">
        <v>69</v>
      </c>
      <c r="E3" s="108" t="s">
        <v>70</v>
      </c>
      <c r="F3" s="108" t="s">
        <v>71</v>
      </c>
      <c r="G3" s="108" t="s">
        <v>72</v>
      </c>
      <c r="H3" s="108" t="s">
        <v>73</v>
      </c>
      <c r="I3" s="109"/>
    </row>
    <row r="5" customFormat="false" ht="12.8" hidden="false" customHeight="false" outlineLevel="0" collapsed="false">
      <c r="A5" s="0" t="s">
        <v>74</v>
      </c>
      <c r="B5" s="0" t="s">
        <v>75</v>
      </c>
      <c r="C5" s="0" t="n">
        <v>0</v>
      </c>
      <c r="D5" s="0" t="n">
        <v>5</v>
      </c>
      <c r="E5" s="0" t="n">
        <f aca="false">D5+5</f>
        <v>10</v>
      </c>
      <c r="F5" s="0" t="n">
        <f aca="false">E5+5</f>
        <v>15</v>
      </c>
      <c r="G5" s="0" t="n">
        <f aca="false">F5+5</f>
        <v>20</v>
      </c>
      <c r="H5" s="0" t="n">
        <f aca="false">G5+5</f>
        <v>25</v>
      </c>
      <c r="I5" s="0" t="n">
        <f aca="false">H5+5</f>
        <v>30</v>
      </c>
      <c r="J5" s="0" t="n">
        <f aca="false">I5+5</f>
        <v>35</v>
      </c>
      <c r="K5" s="0" t="n">
        <f aca="false">J5+5</f>
        <v>40</v>
      </c>
      <c r="L5" s="0" t="n">
        <f aca="false">K5+5</f>
        <v>45</v>
      </c>
      <c r="M5" s="0" t="n">
        <f aca="false">L5+5</f>
        <v>50</v>
      </c>
      <c r="N5" s="0" t="n">
        <f aca="false">M5+5</f>
        <v>55</v>
      </c>
      <c r="O5" s="0" t="n">
        <f aca="false">N5+5</f>
        <v>60</v>
      </c>
      <c r="P5" s="0" t="n">
        <f aca="false">O5+5</f>
        <v>65</v>
      </c>
      <c r="Q5" s="0" t="n">
        <f aca="false">P5+5</f>
        <v>70</v>
      </c>
      <c r="R5" s="0" t="n">
        <f aca="false">Q5+5</f>
        <v>75</v>
      </c>
      <c r="S5" s="0" t="n">
        <f aca="false">R5+5</f>
        <v>80</v>
      </c>
      <c r="T5" s="0" t="n">
        <f aca="false">S5+5</f>
        <v>85</v>
      </c>
      <c r="U5" s="0" t="n">
        <f aca="false">T5+5</f>
        <v>90</v>
      </c>
      <c r="V5" s="0" t="n">
        <f aca="false">U5+5</f>
        <v>95</v>
      </c>
      <c r="W5" s="0" t="n">
        <f aca="false">V5+5</f>
        <v>100</v>
      </c>
      <c r="X5" s="0" t="n">
        <f aca="false">W5+5</f>
        <v>105</v>
      </c>
      <c r="Y5" s="0" t="n">
        <f aca="false">X5+5</f>
        <v>110</v>
      </c>
      <c r="Z5" s="0" t="n">
        <f aca="false">Y5+5</f>
        <v>115</v>
      </c>
      <c r="AA5" s="0" t="n">
        <f aca="false">Z5+5</f>
        <v>120</v>
      </c>
      <c r="AB5" s="0" t="n">
        <f aca="false">AA5+5</f>
        <v>125</v>
      </c>
      <c r="AC5" s="0" t="n">
        <f aca="false">AB5+5</f>
        <v>130</v>
      </c>
      <c r="AD5" s="0" t="n">
        <f aca="false">AC5+5</f>
        <v>135</v>
      </c>
      <c r="AE5" s="0" t="n">
        <f aca="false">AD5+5</f>
        <v>140</v>
      </c>
      <c r="AF5" s="0" t="n">
        <f aca="false">AE5+5</f>
        <v>145</v>
      </c>
      <c r="AG5" s="0" t="n">
        <f aca="false">AF5+5</f>
        <v>150</v>
      </c>
      <c r="AH5" s="0" t="n">
        <f aca="false">AG5+5</f>
        <v>155</v>
      </c>
      <c r="AI5" s="0" t="n">
        <f aca="false">AH5+5</f>
        <v>160</v>
      </c>
      <c r="AJ5" s="0" t="n">
        <f aca="false">AI5+5</f>
        <v>165</v>
      </c>
      <c r="AK5" s="0" t="n">
        <f aca="false">AJ5+5</f>
        <v>170</v>
      </c>
      <c r="AL5" s="0" t="n">
        <f aca="false">AK5+5</f>
        <v>175</v>
      </c>
      <c r="AM5" s="0" t="n">
        <f aca="false">AL5+5</f>
        <v>180</v>
      </c>
    </row>
    <row r="6" s="97" customFormat="true" ht="12.8" hidden="false" customHeight="false" outlineLevel="0" collapsed="false">
      <c r="A6" s="97" t="n">
        <v>8</v>
      </c>
      <c r="B6" s="97" t="n">
        <v>3</v>
      </c>
      <c r="C6" s="97" t="n">
        <v>0</v>
      </c>
      <c r="D6" s="97" t="n">
        <v>0</v>
      </c>
      <c r="E6" s="97" t="n">
        <v>0</v>
      </c>
      <c r="F6" s="97" t="n">
        <v>0</v>
      </c>
      <c r="G6" s="97" t="n">
        <v>0.304</v>
      </c>
      <c r="H6" s="97" t="n">
        <v>0.304</v>
      </c>
      <c r="I6" s="97" t="n">
        <v>0.304</v>
      </c>
      <c r="J6" s="97" t="n">
        <v>0.304</v>
      </c>
      <c r="K6" s="97" t="n">
        <v>0.304</v>
      </c>
      <c r="L6" s="97" t="n">
        <v>5.6</v>
      </c>
      <c r="M6" s="97" t="n">
        <v>6.4</v>
      </c>
      <c r="N6" s="97" t="n">
        <v>7.2</v>
      </c>
      <c r="O6" s="97" t="n">
        <v>8</v>
      </c>
      <c r="P6" s="97" t="n">
        <v>9.064</v>
      </c>
      <c r="Q6" s="97" t="n">
        <v>9.112</v>
      </c>
      <c r="R6" s="97" t="n">
        <v>9.168</v>
      </c>
      <c r="S6" s="97" t="n">
        <v>9.232</v>
      </c>
      <c r="T6" s="97" t="n">
        <v>9.288</v>
      </c>
      <c r="U6" s="97" t="n">
        <v>9.344</v>
      </c>
      <c r="V6" s="97" t="n">
        <v>9.048</v>
      </c>
      <c r="W6" s="97" t="n">
        <v>8.792</v>
      </c>
      <c r="X6" s="97" t="n">
        <v>8.52</v>
      </c>
      <c r="Y6" s="97" t="n">
        <v>8.248</v>
      </c>
      <c r="Z6" s="97" t="n">
        <v>7.992</v>
      </c>
      <c r="AA6" s="97" t="n">
        <v>7.72</v>
      </c>
      <c r="AB6" s="97" t="n">
        <v>7.448</v>
      </c>
      <c r="AC6" s="97" t="n">
        <v>6.824</v>
      </c>
      <c r="AD6" s="97" t="n">
        <v>6.448</v>
      </c>
      <c r="AE6" s="97" t="n">
        <v>6.08</v>
      </c>
      <c r="AF6" s="97" t="n">
        <v>5.712</v>
      </c>
      <c r="AG6" s="97" t="n">
        <v>5.344</v>
      </c>
      <c r="AH6" s="97" t="n">
        <v>4.968</v>
      </c>
      <c r="AI6" s="97" t="n">
        <v>4.608</v>
      </c>
      <c r="AJ6" s="97" t="n">
        <v>4.24</v>
      </c>
      <c r="AK6" s="97" t="n">
        <v>3.872</v>
      </c>
      <c r="AL6" s="97" t="n">
        <v>3.504</v>
      </c>
      <c r="AM6" s="97" t="n">
        <v>2</v>
      </c>
    </row>
    <row r="7" s="97" customFormat="true" ht="12.8" hidden="false" customHeight="false" outlineLevel="0" collapsed="false">
      <c r="A7" s="97" t="n">
        <v>13</v>
      </c>
      <c r="B7" s="97" t="n">
        <v>3</v>
      </c>
      <c r="C7" s="97" t="n">
        <v>0</v>
      </c>
      <c r="D7" s="97" t="n">
        <v>0</v>
      </c>
      <c r="E7" s="97" t="n">
        <v>0</v>
      </c>
      <c r="F7" s="97" t="n">
        <v>0</v>
      </c>
      <c r="G7" s="97" t="n">
        <v>0.299</v>
      </c>
      <c r="H7" s="97" t="n">
        <v>0.299</v>
      </c>
      <c r="I7" s="97" t="n">
        <v>0.299</v>
      </c>
      <c r="J7" s="97" t="n">
        <v>0.806</v>
      </c>
      <c r="K7" s="97" t="n">
        <v>1.495</v>
      </c>
      <c r="L7" s="97" t="n">
        <v>2.301</v>
      </c>
      <c r="M7" s="97" t="n">
        <v>11.804</v>
      </c>
      <c r="N7" s="97" t="n">
        <v>12.363</v>
      </c>
      <c r="O7" s="97" t="n">
        <v>12.597</v>
      </c>
      <c r="P7" s="97" t="n">
        <v>12.831</v>
      </c>
      <c r="Q7" s="97" t="n">
        <v>13.065</v>
      </c>
      <c r="R7" s="97" t="n">
        <v>13.299</v>
      </c>
      <c r="S7" s="97" t="n">
        <v>13.494</v>
      </c>
      <c r="T7" s="97" t="n">
        <v>13.767</v>
      </c>
      <c r="U7" s="97" t="n">
        <v>13.884</v>
      </c>
      <c r="V7" s="97" t="n">
        <v>13</v>
      </c>
      <c r="W7" s="97" t="n">
        <v>12.168</v>
      </c>
      <c r="X7" s="97" t="n">
        <v>11.505</v>
      </c>
      <c r="Y7" s="97" t="n">
        <v>10.829</v>
      </c>
      <c r="Z7" s="97" t="n">
        <v>10.166</v>
      </c>
      <c r="AA7" s="97" t="n">
        <v>9.503</v>
      </c>
      <c r="AB7" s="97" t="n">
        <v>8.827</v>
      </c>
      <c r="AC7" s="97" t="n">
        <v>8.346</v>
      </c>
      <c r="AD7" s="97" t="n">
        <v>8.047</v>
      </c>
      <c r="AE7" s="97" t="n">
        <v>7.748</v>
      </c>
      <c r="AF7" s="97" t="n">
        <v>7.449</v>
      </c>
      <c r="AG7" s="97" t="n">
        <v>7.15</v>
      </c>
      <c r="AH7" s="97" t="n">
        <v>6.851</v>
      </c>
      <c r="AI7" s="97" t="n">
        <v>6.552</v>
      </c>
      <c r="AJ7" s="97" t="n">
        <v>6.253</v>
      </c>
      <c r="AK7" s="97" t="n">
        <v>5.954</v>
      </c>
      <c r="AL7" s="97" t="n">
        <v>5.655</v>
      </c>
      <c r="AM7" s="97" t="n">
        <v>5.005</v>
      </c>
    </row>
    <row r="8" s="97" customFormat="true" ht="12.8" hidden="false" customHeight="false" outlineLevel="0" collapsed="false">
      <c r="A8" s="97" t="n">
        <v>18</v>
      </c>
      <c r="B8" s="97" t="n">
        <v>3</v>
      </c>
      <c r="C8" s="97" t="n">
        <v>0</v>
      </c>
      <c r="D8" s="97" t="n">
        <v>0</v>
      </c>
      <c r="E8" s="97" t="n">
        <v>0</v>
      </c>
      <c r="F8" s="97" t="n">
        <v>0</v>
      </c>
      <c r="G8" s="97" t="n">
        <v>0.306</v>
      </c>
      <c r="H8" s="97" t="n">
        <v>0.306</v>
      </c>
      <c r="I8" s="97" t="n">
        <v>0.306</v>
      </c>
      <c r="J8" s="97" t="n">
        <v>0.306</v>
      </c>
      <c r="K8" s="97" t="n">
        <v>0.306</v>
      </c>
      <c r="L8" s="97" t="n">
        <v>0.306</v>
      </c>
      <c r="M8" s="97" t="n">
        <v>5.004</v>
      </c>
      <c r="N8" s="97" t="n">
        <v>8.91</v>
      </c>
      <c r="O8" s="97" t="n">
        <v>12.816</v>
      </c>
      <c r="P8" s="97" t="n">
        <v>14.994</v>
      </c>
      <c r="Q8" s="97" t="n">
        <v>15.498</v>
      </c>
      <c r="R8" s="97" t="n">
        <v>16.002</v>
      </c>
      <c r="S8" s="97" t="n">
        <v>16.506</v>
      </c>
      <c r="T8" s="97" t="n">
        <v>16.992</v>
      </c>
      <c r="U8" s="97" t="n">
        <v>17.496</v>
      </c>
      <c r="V8" s="97" t="n">
        <v>18</v>
      </c>
      <c r="W8" s="97" t="n">
        <v>17.442</v>
      </c>
      <c r="X8" s="97" t="n">
        <v>16.902</v>
      </c>
      <c r="Y8" s="97" t="n">
        <v>16.362</v>
      </c>
      <c r="Z8" s="97" t="n">
        <v>15.822</v>
      </c>
      <c r="AA8" s="97" t="n">
        <v>15.264</v>
      </c>
      <c r="AB8" s="97" t="n">
        <v>14.724</v>
      </c>
      <c r="AC8" s="97" t="n">
        <v>14.184</v>
      </c>
      <c r="AD8" s="97" t="n">
        <v>13.644</v>
      </c>
      <c r="AE8" s="97" t="n">
        <v>13.086</v>
      </c>
      <c r="AF8" s="97" t="n">
        <v>12.546</v>
      </c>
      <c r="AG8" s="97" t="n">
        <v>12.006</v>
      </c>
      <c r="AH8" s="97" t="n">
        <v>11.466</v>
      </c>
      <c r="AI8" s="97" t="n">
        <v>10.908</v>
      </c>
      <c r="AJ8" s="97" t="n">
        <v>10.368</v>
      </c>
      <c r="AK8" s="97" t="n">
        <v>9.828</v>
      </c>
      <c r="AL8" s="97" t="n">
        <v>9.288</v>
      </c>
      <c r="AM8" s="97" t="n">
        <v>7.992</v>
      </c>
    </row>
    <row r="9" s="97" customFormat="true" ht="12.8" hidden="false" customHeight="false" outlineLevel="0" collapsed="false">
      <c r="A9" s="97" t="n">
        <v>20</v>
      </c>
      <c r="B9" s="97" t="n">
        <v>3</v>
      </c>
      <c r="C9" s="97" t="n">
        <v>0</v>
      </c>
      <c r="D9" s="97" t="n">
        <v>0</v>
      </c>
      <c r="E9" s="97" t="n">
        <v>0</v>
      </c>
      <c r="F9" s="97" t="n">
        <v>0</v>
      </c>
      <c r="G9" s="97" t="n">
        <v>0.1836</v>
      </c>
      <c r="H9" s="97" t="n">
        <v>0.1836</v>
      </c>
      <c r="I9" s="97" t="n">
        <v>0.1836</v>
      </c>
      <c r="J9" s="97" t="n">
        <v>0.1836</v>
      </c>
      <c r="K9" s="97" t="n">
        <v>0.1836</v>
      </c>
      <c r="L9" s="97" t="n">
        <v>0.1836</v>
      </c>
      <c r="M9" s="97" t="n">
        <v>5.7992</v>
      </c>
      <c r="N9" s="97" t="n">
        <v>8.934</v>
      </c>
      <c r="O9" s="97" t="n">
        <v>12.0596</v>
      </c>
      <c r="P9" s="97" t="n">
        <v>14.1484</v>
      </c>
      <c r="Q9" s="97" t="n">
        <v>15.2328</v>
      </c>
      <c r="R9" s="97" t="n">
        <v>16.3172</v>
      </c>
      <c r="S9" s="97" t="n">
        <v>17.236</v>
      </c>
      <c r="T9" s="97" t="n">
        <v>17.8956</v>
      </c>
      <c r="U9" s="97" t="n">
        <v>18.566</v>
      </c>
      <c r="V9" s="97" t="n">
        <v>19.2364</v>
      </c>
      <c r="W9" s="97" t="n">
        <v>19.3248</v>
      </c>
      <c r="X9" s="97" t="n">
        <v>19.286</v>
      </c>
      <c r="Y9" s="97" t="n">
        <v>19.2564</v>
      </c>
      <c r="Z9" s="97" t="n">
        <v>19.2268</v>
      </c>
      <c r="AA9" s="97" t="n">
        <v>19.1772</v>
      </c>
      <c r="AB9" s="97" t="n">
        <v>19.1476</v>
      </c>
      <c r="AC9" s="97" t="n">
        <v>19.1088</v>
      </c>
      <c r="AD9" s="97" t="n">
        <v>18.2604</v>
      </c>
      <c r="AE9" s="97" t="n">
        <v>17.3736</v>
      </c>
      <c r="AF9" s="97" t="n">
        <v>16.4884</v>
      </c>
      <c r="AG9" s="97" t="n">
        <v>15.6124</v>
      </c>
      <c r="AH9" s="97" t="n">
        <v>14.672</v>
      </c>
      <c r="AI9" s="97" t="n">
        <v>13.7208</v>
      </c>
      <c r="AJ9" s="97" t="n">
        <v>12.7804</v>
      </c>
      <c r="AK9" s="97" t="n">
        <v>11.8492</v>
      </c>
      <c r="AL9" s="97" t="n">
        <v>10.9088</v>
      </c>
      <c r="AM9" s="97" t="n">
        <v>7.592</v>
      </c>
    </row>
    <row r="10" s="97" customFormat="true" ht="12.8" hidden="false" customHeight="false" outlineLevel="0" collapsed="false">
      <c r="A10" s="97" t="n">
        <v>23</v>
      </c>
      <c r="B10" s="97" t="n">
        <v>3</v>
      </c>
      <c r="C10" s="97" t="n">
        <v>0</v>
      </c>
      <c r="D10" s="97" t="n">
        <v>0</v>
      </c>
      <c r="E10" s="97" t="n">
        <v>0</v>
      </c>
      <c r="F10" s="97" t="n">
        <v>0</v>
      </c>
      <c r="G10" s="97" t="n">
        <v>0</v>
      </c>
      <c r="H10" s="97" t="n">
        <v>0</v>
      </c>
      <c r="I10" s="97" t="n">
        <v>0</v>
      </c>
      <c r="J10" s="97" t="n">
        <v>0</v>
      </c>
      <c r="K10" s="97" t="n">
        <v>0</v>
      </c>
      <c r="L10" s="97" t="n">
        <v>0</v>
      </c>
      <c r="M10" s="97" t="n">
        <v>6.992</v>
      </c>
      <c r="N10" s="97" t="n">
        <v>8.97</v>
      </c>
      <c r="O10" s="97" t="n">
        <v>10.925</v>
      </c>
      <c r="P10" s="97" t="n">
        <v>12.88</v>
      </c>
      <c r="Q10" s="97" t="n">
        <v>14.835</v>
      </c>
      <c r="R10" s="97" t="n">
        <v>16.79</v>
      </c>
      <c r="S10" s="97" t="n">
        <v>18.331</v>
      </c>
      <c r="T10" s="97" t="n">
        <v>19.251</v>
      </c>
      <c r="U10" s="97" t="n">
        <v>20.171</v>
      </c>
      <c r="V10" s="97" t="n">
        <v>21.091</v>
      </c>
      <c r="W10" s="97" t="n">
        <v>22.149</v>
      </c>
      <c r="X10" s="97" t="n">
        <v>22.862</v>
      </c>
      <c r="Y10" s="97" t="n">
        <v>23.598</v>
      </c>
      <c r="Z10" s="97" t="n">
        <v>24.334</v>
      </c>
      <c r="AA10" s="97" t="n">
        <v>25.047</v>
      </c>
      <c r="AB10" s="97" t="n">
        <v>25.783</v>
      </c>
      <c r="AC10" s="97" t="n">
        <v>26.496</v>
      </c>
      <c r="AD10" s="97" t="n">
        <v>25.185</v>
      </c>
      <c r="AE10" s="97" t="n">
        <v>23.805</v>
      </c>
      <c r="AF10" s="97" t="n">
        <v>22.402</v>
      </c>
      <c r="AG10" s="97" t="n">
        <v>21.022</v>
      </c>
      <c r="AH10" s="97" t="n">
        <v>19.481</v>
      </c>
      <c r="AI10" s="97" t="n">
        <v>17.94</v>
      </c>
      <c r="AJ10" s="97" t="n">
        <v>16.399</v>
      </c>
      <c r="AK10" s="97" t="n">
        <v>14.881</v>
      </c>
      <c r="AL10" s="97" t="n">
        <v>13.34</v>
      </c>
      <c r="AM10" s="97" t="n">
        <v>6.992</v>
      </c>
    </row>
    <row r="11" s="97" customFormat="true" ht="12.8" hidden="false" customHeight="false" outlineLevel="0" collapsed="false">
      <c r="A11" s="97" t="n">
        <v>28</v>
      </c>
      <c r="B11" s="97" t="n">
        <v>3</v>
      </c>
      <c r="C11" s="97" t="n">
        <v>0</v>
      </c>
      <c r="D11" s="97" t="n">
        <v>0</v>
      </c>
      <c r="E11" s="97" t="n">
        <v>0</v>
      </c>
      <c r="F11" s="97" t="n">
        <v>0</v>
      </c>
      <c r="G11" s="97" t="n">
        <v>0</v>
      </c>
      <c r="H11" s="97" t="n">
        <v>0</v>
      </c>
      <c r="I11" s="97" t="n">
        <v>0</v>
      </c>
      <c r="J11" s="97" t="n">
        <v>0</v>
      </c>
      <c r="K11" s="97" t="n">
        <v>0</v>
      </c>
      <c r="L11" s="97" t="n">
        <v>0</v>
      </c>
      <c r="M11" s="97" t="n">
        <v>7</v>
      </c>
      <c r="N11" s="97" t="n">
        <v>9.996</v>
      </c>
      <c r="O11" s="97" t="n">
        <v>11.76</v>
      </c>
      <c r="P11" s="97" t="n">
        <v>13.496</v>
      </c>
      <c r="Q11" s="97" t="n">
        <v>14.504</v>
      </c>
      <c r="R11" s="97" t="n">
        <v>15.512</v>
      </c>
      <c r="S11" s="97" t="n">
        <v>16.492</v>
      </c>
      <c r="T11" s="97" t="n">
        <v>17.5</v>
      </c>
      <c r="U11" s="97" t="n">
        <v>18.508</v>
      </c>
      <c r="V11" s="97" t="n">
        <v>19.488</v>
      </c>
      <c r="W11" s="97" t="n">
        <v>20.496</v>
      </c>
      <c r="X11" s="97" t="n">
        <v>21.504</v>
      </c>
      <c r="Y11" s="97" t="n">
        <v>21.672</v>
      </c>
      <c r="Z11" s="97" t="n">
        <v>21.056</v>
      </c>
      <c r="AA11" s="97" t="n">
        <v>20.412</v>
      </c>
      <c r="AB11" s="97" t="n">
        <v>19.796</v>
      </c>
      <c r="AC11" s="97" t="n">
        <v>19.152</v>
      </c>
      <c r="AD11" s="97" t="n">
        <v>18.536</v>
      </c>
      <c r="AE11" s="97" t="n">
        <v>17.892</v>
      </c>
      <c r="AF11" s="97" t="n">
        <v>17.248</v>
      </c>
      <c r="AG11" s="97" t="n">
        <v>16.632</v>
      </c>
      <c r="AH11" s="97" t="n">
        <v>15.512</v>
      </c>
      <c r="AI11" s="97" t="n">
        <v>14.504</v>
      </c>
      <c r="AJ11" s="97" t="n">
        <v>13.496</v>
      </c>
      <c r="AK11" s="97" t="n">
        <v>12.488</v>
      </c>
      <c r="AL11" s="97" t="n">
        <v>11.508</v>
      </c>
      <c r="AM11" s="97" t="n">
        <v>5.99</v>
      </c>
    </row>
    <row r="12" s="97" customFormat="true" ht="12.8" hidden="false" customHeight="false" outlineLevel="0" collapsed="false">
      <c r="A12" s="97" t="n">
        <v>30</v>
      </c>
      <c r="B12" s="97" t="n">
        <v>3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5.88571</v>
      </c>
      <c r="N12" s="97" t="n">
        <v>8.16857</v>
      </c>
      <c r="O12" s="97" t="n">
        <v>9.51429</v>
      </c>
      <c r="P12" s="97" t="n">
        <v>10.95429</v>
      </c>
      <c r="Q12" s="97" t="n">
        <v>11.84571</v>
      </c>
      <c r="R12" s="97" t="n">
        <v>12.70857</v>
      </c>
      <c r="S12" s="97" t="n">
        <v>13.58</v>
      </c>
      <c r="T12" s="97" t="n">
        <v>14.47143</v>
      </c>
      <c r="U12" s="97" t="n">
        <v>15.42</v>
      </c>
      <c r="V12" s="97" t="n">
        <v>16.26286</v>
      </c>
      <c r="W12" s="97" t="n">
        <v>17.15429</v>
      </c>
      <c r="X12" s="97" t="n">
        <v>18.01714</v>
      </c>
      <c r="Y12" s="97" t="n">
        <v>18.28</v>
      </c>
      <c r="Z12" s="97" t="n">
        <v>18.15429</v>
      </c>
      <c r="AA12" s="97" t="n">
        <v>17.86571</v>
      </c>
      <c r="AB12" s="97" t="n">
        <v>17.56857</v>
      </c>
      <c r="AC12" s="97" t="n">
        <v>17.28</v>
      </c>
      <c r="AD12" s="97" t="n">
        <v>16.98286</v>
      </c>
      <c r="AE12" s="97" t="n">
        <v>16.69429</v>
      </c>
      <c r="AF12" s="97" t="n">
        <v>16.52</v>
      </c>
      <c r="AG12" s="97" t="n">
        <v>16.39429</v>
      </c>
      <c r="AH12" s="97" t="n">
        <v>15.88</v>
      </c>
      <c r="AI12" s="97" t="n">
        <v>15.47429</v>
      </c>
      <c r="AJ12" s="97" t="n">
        <v>14.49714</v>
      </c>
      <c r="AK12" s="97" t="n">
        <v>13.43429</v>
      </c>
      <c r="AL12" s="97" t="n">
        <v>12.27714</v>
      </c>
      <c r="AM12" s="97" t="n">
        <v>6.79286</v>
      </c>
    </row>
    <row r="13" s="97" customFormat="true" ht="12.8" hidden="false" customHeight="false" outlineLevel="0" collapsed="false">
      <c r="A13" s="97" t="n">
        <v>33</v>
      </c>
      <c r="B13" s="97" t="n">
        <v>3</v>
      </c>
      <c r="C13" s="97" t="n">
        <v>0</v>
      </c>
      <c r="D13" s="97" t="n">
        <v>0</v>
      </c>
      <c r="E13" s="97" t="n">
        <v>0</v>
      </c>
      <c r="F13" s="97" t="n">
        <v>0</v>
      </c>
      <c r="G13" s="97" t="n">
        <v>0</v>
      </c>
      <c r="H13" s="97" t="n">
        <v>0</v>
      </c>
      <c r="I13" s="97" t="n">
        <v>0</v>
      </c>
      <c r="J13" s="97" t="n">
        <v>0</v>
      </c>
      <c r="K13" s="97" t="n">
        <v>0</v>
      </c>
      <c r="L13" s="97" t="n">
        <v>0</v>
      </c>
      <c r="M13" s="97" t="n">
        <v>4.21429</v>
      </c>
      <c r="N13" s="97" t="n">
        <v>5.42743</v>
      </c>
      <c r="O13" s="97" t="n">
        <v>6.14571</v>
      </c>
      <c r="P13" s="97" t="n">
        <v>7.14171</v>
      </c>
      <c r="Q13" s="97" t="n">
        <v>7.85829</v>
      </c>
      <c r="R13" s="97" t="n">
        <v>8.50343</v>
      </c>
      <c r="S13" s="97" t="n">
        <v>9.212</v>
      </c>
      <c r="T13" s="97" t="n">
        <v>9.92857</v>
      </c>
      <c r="U13" s="97" t="n">
        <v>10.788</v>
      </c>
      <c r="V13" s="97" t="n">
        <v>11.42514</v>
      </c>
      <c r="W13" s="97" t="n">
        <v>12.14171</v>
      </c>
      <c r="X13" s="97" t="n">
        <v>12.78686</v>
      </c>
      <c r="Y13" s="97" t="n">
        <v>13.192</v>
      </c>
      <c r="Z13" s="97" t="n">
        <v>13.80171</v>
      </c>
      <c r="AA13" s="97" t="n">
        <v>14.04629</v>
      </c>
      <c r="AB13" s="97" t="n">
        <v>14.22743</v>
      </c>
      <c r="AC13" s="97" t="n">
        <v>14.472</v>
      </c>
      <c r="AD13" s="97" t="n">
        <v>14.65314</v>
      </c>
      <c r="AE13" s="97" t="n">
        <v>14.89771</v>
      </c>
      <c r="AF13" s="97" t="n">
        <v>15.428</v>
      </c>
      <c r="AG13" s="97" t="n">
        <v>16.03771</v>
      </c>
      <c r="AH13" s="97" t="n">
        <v>16.432</v>
      </c>
      <c r="AI13" s="97" t="n">
        <v>16.92971</v>
      </c>
      <c r="AJ13" s="97" t="n">
        <v>15.99886</v>
      </c>
      <c r="AK13" s="97" t="n">
        <v>14.85371</v>
      </c>
      <c r="AL13" s="97" t="n">
        <v>13.43086</v>
      </c>
      <c r="AM13" s="97" t="n">
        <v>7.99714</v>
      </c>
    </row>
    <row r="14" s="97" customFormat="true" ht="12.8" hidden="false" customHeight="false" outlineLevel="0" collapsed="false">
      <c r="A14" s="97" t="n">
        <v>34</v>
      </c>
      <c r="B14" s="97" t="n">
        <v>3</v>
      </c>
      <c r="C14" s="97" t="n">
        <v>0</v>
      </c>
      <c r="D14" s="97" t="n">
        <v>0</v>
      </c>
      <c r="E14" s="97" t="n">
        <v>0</v>
      </c>
      <c r="F14" s="97" t="n">
        <v>0</v>
      </c>
      <c r="G14" s="97" t="n">
        <v>0</v>
      </c>
      <c r="H14" s="97" t="n">
        <v>0</v>
      </c>
      <c r="I14" s="97" t="n">
        <v>0</v>
      </c>
      <c r="J14" s="97" t="n">
        <v>0</v>
      </c>
      <c r="K14" s="97" t="n">
        <v>0</v>
      </c>
      <c r="L14" s="97" t="n">
        <v>0</v>
      </c>
      <c r="M14" s="97" t="n">
        <v>3.65714</v>
      </c>
      <c r="N14" s="97" t="n">
        <v>4.51371</v>
      </c>
      <c r="O14" s="97" t="n">
        <v>5.02286</v>
      </c>
      <c r="P14" s="97" t="n">
        <v>5.87086</v>
      </c>
      <c r="Q14" s="97" t="n">
        <v>6.52914</v>
      </c>
      <c r="R14" s="97" t="n">
        <v>7.10171</v>
      </c>
      <c r="S14" s="97" t="n">
        <v>7.756</v>
      </c>
      <c r="T14" s="97" t="n">
        <v>8.41429</v>
      </c>
      <c r="U14" s="97" t="n">
        <v>9.244</v>
      </c>
      <c r="V14" s="97" t="n">
        <v>9.81257</v>
      </c>
      <c r="W14" s="97" t="n">
        <v>10.47086</v>
      </c>
      <c r="X14" s="97" t="n">
        <v>11.04343</v>
      </c>
      <c r="Y14" s="97" t="n">
        <v>11.496</v>
      </c>
      <c r="Z14" s="97" t="n">
        <v>12.35086</v>
      </c>
      <c r="AA14" s="97" t="n">
        <v>12.77314</v>
      </c>
      <c r="AB14" s="97" t="n">
        <v>13.11371</v>
      </c>
      <c r="AC14" s="97" t="n">
        <v>13.536</v>
      </c>
      <c r="AD14" s="97" t="n">
        <v>13.87657</v>
      </c>
      <c r="AE14" s="97" t="n">
        <v>14.29886</v>
      </c>
      <c r="AF14" s="97" t="n">
        <v>15.064</v>
      </c>
      <c r="AG14" s="97" t="n">
        <v>15.91886</v>
      </c>
      <c r="AH14" s="97" t="n">
        <v>16.616</v>
      </c>
      <c r="AI14" s="97" t="n">
        <v>17.41486</v>
      </c>
      <c r="AJ14" s="97" t="n">
        <v>16.49943</v>
      </c>
      <c r="AK14" s="97" t="n">
        <v>15.32686</v>
      </c>
      <c r="AL14" s="97" t="n">
        <v>13.81543</v>
      </c>
      <c r="AM14" s="97" t="n">
        <v>8.39857</v>
      </c>
    </row>
    <row r="15" s="97" customFormat="true" ht="12.8" hidden="false" customHeight="false" outlineLevel="0" collapsed="false">
      <c r="A15" s="97" t="n">
        <v>35</v>
      </c>
      <c r="B15" s="97" t="n">
        <v>3</v>
      </c>
      <c r="C15" s="97" t="n">
        <v>0</v>
      </c>
      <c r="D15" s="97" t="n">
        <v>0</v>
      </c>
      <c r="E15" s="97" t="n">
        <v>0</v>
      </c>
      <c r="F15" s="97" t="n">
        <v>0</v>
      </c>
      <c r="G15" s="97" t="n">
        <v>0</v>
      </c>
      <c r="H15" s="97" t="n">
        <v>0</v>
      </c>
      <c r="I15" s="97" t="n">
        <v>0</v>
      </c>
      <c r="J15" s="97" t="n">
        <v>0</v>
      </c>
      <c r="K15" s="97" t="n">
        <v>0</v>
      </c>
      <c r="L15" s="97" t="n">
        <v>0</v>
      </c>
      <c r="M15" s="97" t="n">
        <v>3.1</v>
      </c>
      <c r="N15" s="97" t="n">
        <v>3.6</v>
      </c>
      <c r="O15" s="97" t="n">
        <v>3.9</v>
      </c>
      <c r="P15" s="97" t="n">
        <v>4.6</v>
      </c>
      <c r="Q15" s="97" t="n">
        <v>5.2</v>
      </c>
      <c r="R15" s="97" t="n">
        <v>5.7</v>
      </c>
      <c r="S15" s="97" t="n">
        <v>6.3</v>
      </c>
      <c r="T15" s="97" t="n">
        <v>6.9</v>
      </c>
      <c r="U15" s="97" t="n">
        <v>7.7</v>
      </c>
      <c r="V15" s="97" t="n">
        <v>8.2</v>
      </c>
      <c r="W15" s="97" t="n">
        <v>8.8</v>
      </c>
      <c r="X15" s="97" t="n">
        <v>9.3</v>
      </c>
      <c r="Y15" s="97" t="n">
        <v>9.8</v>
      </c>
      <c r="Z15" s="97" t="n">
        <v>10.9</v>
      </c>
      <c r="AA15" s="97" t="n">
        <v>11.5</v>
      </c>
      <c r="AB15" s="97" t="n">
        <v>12</v>
      </c>
      <c r="AC15" s="97" t="n">
        <v>12.6</v>
      </c>
      <c r="AD15" s="97" t="n">
        <v>13.1</v>
      </c>
      <c r="AE15" s="97" t="n">
        <v>13.7</v>
      </c>
      <c r="AF15" s="97" t="n">
        <v>14.7</v>
      </c>
      <c r="AG15" s="97" t="n">
        <v>15.8</v>
      </c>
      <c r="AH15" s="97" t="n">
        <v>16.8</v>
      </c>
      <c r="AI15" s="97" t="n">
        <v>17.9</v>
      </c>
      <c r="AJ15" s="97" t="n">
        <v>17</v>
      </c>
      <c r="AK15" s="97" t="n">
        <v>15.8</v>
      </c>
      <c r="AL15" s="97" t="n">
        <v>14.2</v>
      </c>
      <c r="AM15" s="97" t="n">
        <v>8.8</v>
      </c>
    </row>
    <row r="16" s="97" customFormat="true" ht="12.8" hidden="false" customHeight="false" outlineLevel="0" collapsed="false">
      <c r="A16" s="97" t="n">
        <v>37</v>
      </c>
      <c r="B16" s="97" t="n">
        <v>3</v>
      </c>
      <c r="C16" s="97" t="n">
        <v>0</v>
      </c>
      <c r="D16" s="97" t="n">
        <v>0</v>
      </c>
      <c r="E16" s="97" t="n">
        <v>0</v>
      </c>
      <c r="F16" s="97" t="n">
        <v>0</v>
      </c>
      <c r="G16" s="97" t="n">
        <v>0</v>
      </c>
      <c r="H16" s="97" t="n">
        <v>0</v>
      </c>
      <c r="I16" s="97" t="n">
        <v>0</v>
      </c>
      <c r="J16" s="97" t="n">
        <v>0</v>
      </c>
      <c r="K16" s="97" t="n">
        <v>0</v>
      </c>
      <c r="L16" s="97" t="n">
        <v>0</v>
      </c>
      <c r="M16" s="97" t="n">
        <v>1.86</v>
      </c>
      <c r="N16" s="97" t="n">
        <v>2.16</v>
      </c>
      <c r="O16" s="97" t="n">
        <v>3.38</v>
      </c>
      <c r="P16" s="97" t="n">
        <v>4.28</v>
      </c>
      <c r="Q16" s="97" t="n">
        <v>5.08</v>
      </c>
      <c r="R16" s="97" t="n">
        <v>5.86</v>
      </c>
      <c r="S16" s="97" t="n">
        <v>6.7</v>
      </c>
      <c r="T16" s="97" t="n">
        <v>7.54</v>
      </c>
      <c r="U16" s="97" t="n">
        <v>8.46</v>
      </c>
      <c r="V16" s="97" t="n">
        <v>9.08</v>
      </c>
      <c r="W16" s="97" t="n">
        <v>9.76</v>
      </c>
      <c r="X16" s="97" t="n">
        <v>10.34</v>
      </c>
      <c r="Y16" s="97" t="n">
        <v>10.96</v>
      </c>
      <c r="Z16" s="97" t="n">
        <v>11.94</v>
      </c>
      <c r="AA16" s="97" t="n">
        <v>12.62</v>
      </c>
      <c r="AB16" s="97" t="n">
        <v>13.12</v>
      </c>
      <c r="AC16" s="97" t="n">
        <v>13.72</v>
      </c>
      <c r="AD16" s="97" t="n">
        <v>14.26</v>
      </c>
      <c r="AE16" s="97" t="n">
        <v>14.86</v>
      </c>
      <c r="AF16" s="97" t="n">
        <v>15.7</v>
      </c>
      <c r="AG16" s="97" t="n">
        <v>16.52</v>
      </c>
      <c r="AH16" s="97" t="n">
        <v>16.88</v>
      </c>
      <c r="AI16" s="97" t="n">
        <v>17.3</v>
      </c>
      <c r="AJ16" s="97" t="n">
        <v>16.52</v>
      </c>
      <c r="AK16" s="97" t="n">
        <v>15.56</v>
      </c>
      <c r="AL16" s="97" t="n">
        <v>14.36</v>
      </c>
      <c r="AM16" s="97" t="n">
        <v>11.2</v>
      </c>
    </row>
    <row r="17" s="97" customFormat="true" ht="12.8" hidden="false" customHeight="false" outlineLevel="0" collapsed="false">
      <c r="A17" s="97" t="n">
        <v>40</v>
      </c>
      <c r="B17" s="97" t="n">
        <v>3</v>
      </c>
      <c r="C17" s="97" t="n">
        <v>0</v>
      </c>
      <c r="D17" s="97" t="n">
        <v>0</v>
      </c>
      <c r="E17" s="97" t="n">
        <v>0</v>
      </c>
      <c r="F17" s="97" t="n">
        <v>0</v>
      </c>
      <c r="G17" s="97" t="n">
        <v>0</v>
      </c>
      <c r="H17" s="97" t="n">
        <v>0</v>
      </c>
      <c r="I17" s="97" t="n">
        <v>0</v>
      </c>
      <c r="J17" s="97" t="n">
        <v>0</v>
      </c>
      <c r="K17" s="97" t="n">
        <v>0</v>
      </c>
      <c r="L17" s="97" t="n">
        <v>0</v>
      </c>
      <c r="M17" s="97" t="n">
        <v>0</v>
      </c>
      <c r="N17" s="97" t="n">
        <v>0</v>
      </c>
      <c r="O17" s="97" t="n">
        <v>2.6</v>
      </c>
      <c r="P17" s="97" t="n">
        <v>3.8</v>
      </c>
      <c r="Q17" s="97" t="n">
        <v>4.9</v>
      </c>
      <c r="R17" s="97" t="n">
        <v>6.1</v>
      </c>
      <c r="S17" s="97" t="n">
        <v>7.3</v>
      </c>
      <c r="T17" s="97" t="n">
        <v>8.5</v>
      </c>
      <c r="U17" s="97" t="n">
        <v>9.6</v>
      </c>
      <c r="V17" s="97" t="n">
        <v>10.4</v>
      </c>
      <c r="W17" s="97" t="n">
        <v>11.2</v>
      </c>
      <c r="X17" s="97" t="n">
        <v>11.9</v>
      </c>
      <c r="Y17" s="97" t="n">
        <v>12.7</v>
      </c>
      <c r="Z17" s="97" t="n">
        <v>13.5</v>
      </c>
      <c r="AA17" s="97" t="n">
        <v>14.3</v>
      </c>
      <c r="AB17" s="97" t="n">
        <v>14.8</v>
      </c>
      <c r="AC17" s="97" t="n">
        <v>15.4</v>
      </c>
      <c r="AD17" s="97" t="n">
        <v>16</v>
      </c>
      <c r="AE17" s="97" t="n">
        <v>16.6</v>
      </c>
      <c r="AF17" s="97" t="n">
        <v>17.2</v>
      </c>
      <c r="AG17" s="97" t="n">
        <v>17.6</v>
      </c>
      <c r="AH17" s="97" t="n">
        <v>17</v>
      </c>
      <c r="AI17" s="97" t="n">
        <v>16.4</v>
      </c>
      <c r="AJ17" s="97" t="n">
        <v>15.8</v>
      </c>
      <c r="AK17" s="97" t="n">
        <v>15.2</v>
      </c>
      <c r="AL17" s="97" t="n">
        <v>14.6</v>
      </c>
      <c r="AM17" s="97" t="n">
        <v>14.8</v>
      </c>
    </row>
    <row r="18" customFormat="false" ht="12.8" hidden="false" customHeight="false" outlineLevel="0" collapsed="false">
      <c r="A18" s="0" t="n">
        <v>8</v>
      </c>
      <c r="B18" s="0" t="n">
        <v>1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3.752</v>
      </c>
      <c r="K18" s="0" t="n">
        <v>4.504</v>
      </c>
      <c r="L18" s="0" t="n">
        <v>5.248</v>
      </c>
      <c r="M18" s="0" t="n">
        <v>6</v>
      </c>
      <c r="N18" s="0" t="n">
        <v>6.504</v>
      </c>
      <c r="O18" s="0" t="n">
        <v>7</v>
      </c>
      <c r="P18" s="0" t="n">
        <v>7.064</v>
      </c>
      <c r="Q18" s="0" t="n">
        <v>6.544</v>
      </c>
      <c r="R18" s="0" t="n">
        <v>6.064</v>
      </c>
      <c r="S18" s="0" t="n">
        <v>5.84</v>
      </c>
      <c r="T18" s="0" t="n">
        <v>5.624</v>
      </c>
      <c r="U18" s="0" t="n">
        <v>5.392</v>
      </c>
      <c r="V18" s="0" t="n">
        <v>5.168</v>
      </c>
      <c r="W18" s="0" t="n">
        <v>4.952</v>
      </c>
      <c r="X18" s="0" t="n">
        <v>4.728</v>
      </c>
      <c r="Y18" s="0" t="n">
        <v>4.48</v>
      </c>
      <c r="Z18" s="0" t="n">
        <v>4.232</v>
      </c>
      <c r="AA18" s="0" t="n">
        <v>3.984</v>
      </c>
      <c r="AB18" s="0" t="n">
        <v>3.728</v>
      </c>
      <c r="AC18" s="0" t="n">
        <v>3.48</v>
      </c>
      <c r="AD18" s="0" t="n">
        <v>3.232</v>
      </c>
      <c r="AE18" s="0" t="n">
        <v>2.984</v>
      </c>
      <c r="AF18" s="0" t="n">
        <v>2.728</v>
      </c>
      <c r="AG18" s="0" t="n">
        <v>2.48</v>
      </c>
      <c r="AH18" s="0" t="n">
        <v>2.232</v>
      </c>
      <c r="AI18" s="0" t="n">
        <v>1.984</v>
      </c>
      <c r="AJ18" s="0" t="n">
        <v>1.728</v>
      </c>
      <c r="AK18" s="0" t="n">
        <v>1.48</v>
      </c>
      <c r="AL18" s="0" t="n">
        <v>1.232</v>
      </c>
      <c r="AM18" s="0" t="n">
        <v>0</v>
      </c>
    </row>
    <row r="19" customFormat="false" ht="12.8" hidden="false" customHeight="false" outlineLevel="0" collapsed="false">
      <c r="A19" s="0" t="n">
        <v>13</v>
      </c>
      <c r="B19" s="0" t="n">
        <v>1</v>
      </c>
      <c r="C19" s="0" t="n">
        <v>0</v>
      </c>
      <c r="D19" s="0" t="n">
        <v>0.663</v>
      </c>
      <c r="E19" s="0" t="n">
        <v>2.223</v>
      </c>
      <c r="F19" s="0" t="n">
        <v>3.328</v>
      </c>
      <c r="G19" s="0" t="n">
        <v>4.303</v>
      </c>
      <c r="H19" s="0" t="n">
        <v>5.278</v>
      </c>
      <c r="I19" s="0" t="n">
        <v>6.253</v>
      </c>
      <c r="J19" s="0" t="n">
        <v>7.319</v>
      </c>
      <c r="K19" s="0" t="n">
        <v>7.93</v>
      </c>
      <c r="L19" s="0" t="n">
        <v>8.736</v>
      </c>
      <c r="M19" s="0" t="n">
        <v>9.321</v>
      </c>
      <c r="N19" s="0" t="n">
        <v>9.516</v>
      </c>
      <c r="O19" s="0" t="n">
        <v>9.334</v>
      </c>
      <c r="P19" s="0" t="n">
        <v>8.827</v>
      </c>
      <c r="Q19" s="0" t="n">
        <v>8.307</v>
      </c>
      <c r="R19" s="0" t="n">
        <v>7.8</v>
      </c>
      <c r="S19" s="0" t="n">
        <v>7.293</v>
      </c>
      <c r="T19" s="0" t="n">
        <v>6.773</v>
      </c>
      <c r="U19" s="0" t="n">
        <v>6.266</v>
      </c>
      <c r="V19" s="0" t="n">
        <v>5.746</v>
      </c>
      <c r="W19" s="0" t="n">
        <v>5.226</v>
      </c>
      <c r="X19" s="0" t="n">
        <v>4.706</v>
      </c>
      <c r="Y19" s="0" t="n">
        <v>4.329</v>
      </c>
      <c r="Z19" s="0" t="n">
        <v>4.082</v>
      </c>
      <c r="AA19" s="0" t="n">
        <v>3.835</v>
      </c>
      <c r="AB19" s="0" t="n">
        <v>3.575</v>
      </c>
      <c r="AC19" s="0" t="n">
        <v>3.315</v>
      </c>
      <c r="AD19" s="0" t="n">
        <v>3.068</v>
      </c>
      <c r="AE19" s="0" t="n">
        <v>2.821</v>
      </c>
      <c r="AF19" s="0" t="n">
        <v>2.574</v>
      </c>
      <c r="AG19" s="0" t="n">
        <v>2.314</v>
      </c>
      <c r="AH19" s="0" t="n">
        <v>2.054</v>
      </c>
      <c r="AI19" s="0" t="n">
        <v>1.807</v>
      </c>
      <c r="AJ19" s="0" t="n">
        <v>1.56</v>
      </c>
      <c r="AK19" s="0" t="n">
        <v>1.313</v>
      </c>
      <c r="AL19" s="0" t="n">
        <v>1.066</v>
      </c>
      <c r="AM19" s="0" t="n">
        <v>1.001</v>
      </c>
    </row>
    <row r="20" customFormat="false" ht="12.8" hidden="false" customHeight="false" outlineLevel="0" collapsed="false">
      <c r="A20" s="0" t="n">
        <v>18</v>
      </c>
      <c r="B20" s="0" t="n">
        <v>1</v>
      </c>
      <c r="C20" s="0" t="n">
        <v>0</v>
      </c>
      <c r="D20" s="0" t="n">
        <v>1.332</v>
      </c>
      <c r="E20" s="0" t="n">
        <v>2.664</v>
      </c>
      <c r="F20" s="0" t="n">
        <v>3.996</v>
      </c>
      <c r="G20" s="0" t="n">
        <v>5.418</v>
      </c>
      <c r="H20" s="0" t="n">
        <v>6.822</v>
      </c>
      <c r="I20" s="0" t="n">
        <v>8.244</v>
      </c>
      <c r="J20" s="0" t="n">
        <v>9.126</v>
      </c>
      <c r="K20" s="0" t="n">
        <v>10.494</v>
      </c>
      <c r="L20" s="0" t="n">
        <v>11.88</v>
      </c>
      <c r="M20" s="0" t="n">
        <v>12.006</v>
      </c>
      <c r="N20" s="0" t="n">
        <v>12.438</v>
      </c>
      <c r="O20" s="0" t="n">
        <v>12.276</v>
      </c>
      <c r="P20" s="0" t="n">
        <v>11.574</v>
      </c>
      <c r="Q20" s="0" t="n">
        <v>10.854</v>
      </c>
      <c r="R20" s="0" t="n">
        <v>10.134</v>
      </c>
      <c r="S20" s="0" t="n">
        <v>9.432</v>
      </c>
      <c r="T20" s="0" t="n">
        <v>8.712</v>
      </c>
      <c r="U20" s="0" t="n">
        <v>7.992</v>
      </c>
      <c r="V20" s="0" t="n">
        <v>7.29</v>
      </c>
      <c r="W20" s="0" t="n">
        <v>6.57</v>
      </c>
      <c r="X20" s="0" t="n">
        <v>5.868</v>
      </c>
      <c r="Y20" s="0" t="n">
        <v>5.382</v>
      </c>
      <c r="Z20" s="0" t="n">
        <v>5.13</v>
      </c>
      <c r="AA20" s="0" t="n">
        <v>4.896</v>
      </c>
      <c r="AB20" s="0" t="n">
        <v>4.644</v>
      </c>
      <c r="AC20" s="0" t="n">
        <v>4.392</v>
      </c>
      <c r="AD20" s="0" t="n">
        <v>4.158</v>
      </c>
      <c r="AE20" s="0" t="n">
        <v>3.906</v>
      </c>
      <c r="AF20" s="0" t="n">
        <v>3.654</v>
      </c>
      <c r="AG20" s="0" t="n">
        <v>3.402</v>
      </c>
      <c r="AH20" s="0" t="n">
        <v>3.168</v>
      </c>
      <c r="AI20" s="0" t="n">
        <v>2.916</v>
      </c>
      <c r="AJ20" s="0" t="n">
        <v>2.664</v>
      </c>
      <c r="AK20" s="0" t="n">
        <v>2.43</v>
      </c>
      <c r="AL20" s="0" t="n">
        <v>2.178</v>
      </c>
      <c r="AM20" s="0" t="n">
        <v>1.944</v>
      </c>
    </row>
    <row r="21" customFormat="false" ht="12.8" hidden="false" customHeight="false" outlineLevel="0" collapsed="false">
      <c r="A21" s="0" t="n">
        <v>20</v>
      </c>
      <c r="B21" s="0" t="n">
        <v>1</v>
      </c>
      <c r="C21" s="0" t="n">
        <v>0</v>
      </c>
      <c r="D21" s="0" t="n">
        <v>0.7992</v>
      </c>
      <c r="E21" s="0" t="n">
        <v>1.5984</v>
      </c>
      <c r="F21" s="0" t="n">
        <v>2.3976</v>
      </c>
      <c r="G21" s="0" t="n">
        <v>5.6704</v>
      </c>
      <c r="H21" s="0" t="n">
        <v>7.1108</v>
      </c>
      <c r="I21" s="0" t="n">
        <v>8.5712</v>
      </c>
      <c r="J21" s="0" t="n">
        <v>9.7076</v>
      </c>
      <c r="K21" s="0" t="n">
        <v>11.0988</v>
      </c>
      <c r="L21" s="0" t="n">
        <v>12.648</v>
      </c>
      <c r="M21" s="0" t="n">
        <v>13.0548</v>
      </c>
      <c r="N21" s="0" t="n">
        <v>13.774</v>
      </c>
      <c r="O21" s="0" t="n">
        <v>13.64</v>
      </c>
      <c r="P21" s="0" t="n">
        <v>13.1912</v>
      </c>
      <c r="Q21" s="0" t="n">
        <v>12.7316</v>
      </c>
      <c r="R21" s="0" t="n">
        <v>12.2628</v>
      </c>
      <c r="S21" s="0" t="n">
        <v>11.814</v>
      </c>
      <c r="T21" s="0" t="n">
        <v>11.3544</v>
      </c>
      <c r="U21" s="0" t="n">
        <v>10.8856</v>
      </c>
      <c r="V21" s="0" t="n">
        <v>10.4368</v>
      </c>
      <c r="W21" s="0" t="n">
        <v>9.9772</v>
      </c>
      <c r="X21" s="0" t="n">
        <v>9.5192</v>
      </c>
      <c r="Y21" s="0" t="n">
        <v>9.0068</v>
      </c>
      <c r="Z21" s="0" t="n">
        <v>8.6348</v>
      </c>
      <c r="AA21" s="0" t="n">
        <v>8.2736</v>
      </c>
      <c r="AB21" s="0" t="n">
        <v>7.9016</v>
      </c>
      <c r="AC21" s="0" t="n">
        <v>7.5204</v>
      </c>
      <c r="AD21" s="0" t="n">
        <v>7.1592</v>
      </c>
      <c r="AE21" s="0" t="n">
        <v>6.7872</v>
      </c>
      <c r="AF21" s="0" t="n">
        <v>6.4152</v>
      </c>
      <c r="AG21" s="0" t="n">
        <v>6.0432</v>
      </c>
      <c r="AH21" s="0" t="n">
        <v>5.636</v>
      </c>
      <c r="AI21" s="0" t="n">
        <v>5.218</v>
      </c>
      <c r="AJ21" s="0" t="n">
        <v>4.8</v>
      </c>
      <c r="AK21" s="0" t="n">
        <v>4.3928</v>
      </c>
      <c r="AL21" s="0" t="n">
        <v>3.9748</v>
      </c>
      <c r="AM21" s="0" t="n">
        <v>2.3624</v>
      </c>
    </row>
    <row r="22" customFormat="false" ht="12.8" hidden="false" customHeight="false" outlineLevel="0" collapsed="false">
      <c r="A22" s="0" t="n">
        <v>23</v>
      </c>
      <c r="B22" s="0" t="n">
        <v>1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6.049</v>
      </c>
      <c r="H22" s="0" t="n">
        <v>7.544</v>
      </c>
      <c r="I22" s="0" t="n">
        <v>9.062</v>
      </c>
      <c r="J22" s="0" t="n">
        <v>10.58</v>
      </c>
      <c r="K22" s="0" t="n">
        <v>12.006</v>
      </c>
      <c r="L22" s="0" t="n">
        <v>13.8</v>
      </c>
      <c r="M22" s="0" t="n">
        <v>14.628</v>
      </c>
      <c r="N22" s="0" t="n">
        <v>15.778</v>
      </c>
      <c r="O22" s="0" t="n">
        <v>15.686</v>
      </c>
      <c r="P22" s="0" t="n">
        <v>15.617</v>
      </c>
      <c r="Q22" s="0" t="n">
        <v>15.548</v>
      </c>
      <c r="R22" s="0" t="n">
        <v>15.456</v>
      </c>
      <c r="S22" s="0" t="n">
        <v>15.387</v>
      </c>
      <c r="T22" s="0" t="n">
        <v>15.318</v>
      </c>
      <c r="U22" s="0" t="n">
        <v>15.226</v>
      </c>
      <c r="V22" s="0" t="n">
        <v>15.157</v>
      </c>
      <c r="W22" s="0" t="n">
        <v>15.088</v>
      </c>
      <c r="X22" s="0" t="n">
        <v>14.996</v>
      </c>
      <c r="Y22" s="0" t="n">
        <v>14.444</v>
      </c>
      <c r="Z22" s="0" t="n">
        <v>13.892</v>
      </c>
      <c r="AA22" s="0" t="n">
        <v>13.34</v>
      </c>
      <c r="AB22" s="0" t="n">
        <v>12.788</v>
      </c>
      <c r="AC22" s="0" t="n">
        <v>12.213</v>
      </c>
      <c r="AD22" s="0" t="n">
        <v>11.661</v>
      </c>
      <c r="AE22" s="0" t="n">
        <v>11.109</v>
      </c>
      <c r="AF22" s="0" t="n">
        <v>10.557</v>
      </c>
      <c r="AG22" s="0" t="n">
        <v>10.005</v>
      </c>
      <c r="AH22" s="0" t="n">
        <v>9.338</v>
      </c>
      <c r="AI22" s="0" t="n">
        <v>8.671</v>
      </c>
      <c r="AJ22" s="0" t="n">
        <v>8.004</v>
      </c>
      <c r="AK22" s="0" t="n">
        <v>7.337</v>
      </c>
      <c r="AL22" s="0" t="n">
        <v>6.67</v>
      </c>
      <c r="AM22" s="0" t="n">
        <v>2.99</v>
      </c>
    </row>
    <row r="23" customFormat="false" ht="12.8" hidden="false" customHeight="false" outlineLevel="0" collapsed="false">
      <c r="A23" s="0" t="n">
        <v>28</v>
      </c>
      <c r="B23" s="0" t="n">
        <v>1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4.452</v>
      </c>
      <c r="H23" s="0" t="n">
        <v>6.58</v>
      </c>
      <c r="I23" s="0" t="n">
        <v>8.736</v>
      </c>
      <c r="J23" s="0" t="n">
        <v>10.864</v>
      </c>
      <c r="K23" s="0" t="n">
        <v>12.992</v>
      </c>
      <c r="L23" s="0" t="n">
        <v>13.804</v>
      </c>
      <c r="M23" s="0" t="n">
        <v>14.588</v>
      </c>
      <c r="N23" s="0" t="n">
        <v>15.372</v>
      </c>
      <c r="O23" s="0" t="n">
        <v>16.184</v>
      </c>
      <c r="P23" s="0" t="n">
        <v>17.5</v>
      </c>
      <c r="Q23" s="0" t="n">
        <v>17.752</v>
      </c>
      <c r="R23" s="0" t="n">
        <v>17.5</v>
      </c>
      <c r="S23" s="0" t="n">
        <v>17.276</v>
      </c>
      <c r="T23" s="0" t="n">
        <v>17.024</v>
      </c>
      <c r="U23" s="0" t="n">
        <v>16.772</v>
      </c>
      <c r="V23" s="0" t="n">
        <v>16.52</v>
      </c>
      <c r="W23" s="0" t="n">
        <v>16.296</v>
      </c>
      <c r="X23" s="0" t="n">
        <v>16.044</v>
      </c>
      <c r="Y23" s="0" t="n">
        <v>15.792</v>
      </c>
      <c r="Z23" s="0" t="n">
        <v>15.54</v>
      </c>
      <c r="AA23" s="0" t="n">
        <v>15.316</v>
      </c>
      <c r="AB23" s="0" t="n">
        <v>15.008</v>
      </c>
      <c r="AC23" s="0" t="n">
        <v>14.196</v>
      </c>
      <c r="AD23" s="0" t="n">
        <v>13.412</v>
      </c>
      <c r="AE23" s="0" t="n">
        <v>12.572</v>
      </c>
      <c r="AF23" s="0" t="n">
        <v>11.704</v>
      </c>
      <c r="AG23" s="0" t="n">
        <v>10.808</v>
      </c>
      <c r="AH23" s="0" t="n">
        <v>9.94</v>
      </c>
      <c r="AI23" s="0" t="n">
        <v>9.072</v>
      </c>
      <c r="AJ23" s="0" t="n">
        <v>8.204</v>
      </c>
      <c r="AK23" s="0" t="n">
        <v>7.308</v>
      </c>
      <c r="AL23" s="0" t="n">
        <v>6.44</v>
      </c>
      <c r="AM23" s="0" t="n">
        <v>4.004</v>
      </c>
    </row>
    <row r="24" customFormat="false" ht="12.8" hidden="false" customHeight="false" outlineLevel="0" collapsed="false">
      <c r="A24" s="0" t="n">
        <v>30</v>
      </c>
      <c r="B24" s="0" t="n">
        <v>1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3.89429</v>
      </c>
      <c r="H24" s="0" t="n">
        <v>5.95714</v>
      </c>
      <c r="I24" s="0" t="n">
        <v>8.06857</v>
      </c>
      <c r="J24" s="0" t="n">
        <v>10.16</v>
      </c>
      <c r="K24" s="0" t="n">
        <v>12.02286</v>
      </c>
      <c r="L24" s="0" t="n">
        <v>12.77429</v>
      </c>
      <c r="M24" s="0" t="n">
        <v>13.50571</v>
      </c>
      <c r="N24" s="0" t="n">
        <v>14.23714</v>
      </c>
      <c r="O24" s="0" t="n">
        <v>15.10286</v>
      </c>
      <c r="P24" s="0" t="n">
        <v>16.24286</v>
      </c>
      <c r="Q24" s="0" t="n">
        <v>16.62286</v>
      </c>
      <c r="R24" s="0" t="n">
        <v>16.64286</v>
      </c>
      <c r="S24" s="0" t="n">
        <v>16.68286</v>
      </c>
      <c r="T24" s="0" t="n">
        <v>16.70286</v>
      </c>
      <c r="U24" s="0" t="n">
        <v>16.72286</v>
      </c>
      <c r="V24" s="0" t="n">
        <v>16.77143</v>
      </c>
      <c r="W24" s="0" t="n">
        <v>16.81143</v>
      </c>
      <c r="X24" s="0" t="n">
        <v>16.86</v>
      </c>
      <c r="Y24" s="0" t="n">
        <v>16.88</v>
      </c>
      <c r="Z24" s="0" t="n">
        <v>16.92857</v>
      </c>
      <c r="AA24" s="0" t="n">
        <v>16.96857</v>
      </c>
      <c r="AB24" s="0" t="n">
        <v>16.94857</v>
      </c>
      <c r="AC24" s="0" t="n">
        <v>16.56857</v>
      </c>
      <c r="AD24" s="0" t="n">
        <v>16.18</v>
      </c>
      <c r="AE24" s="0" t="n">
        <v>15.78</v>
      </c>
      <c r="AF24" s="0" t="n">
        <v>15.36</v>
      </c>
      <c r="AG24" s="0" t="n">
        <v>14.92</v>
      </c>
      <c r="AH24" s="0" t="n">
        <v>13.81429</v>
      </c>
      <c r="AI24" s="0" t="n">
        <v>12.68</v>
      </c>
      <c r="AJ24" s="0" t="n">
        <v>11.54571</v>
      </c>
      <c r="AK24" s="0" t="n">
        <v>10.30571</v>
      </c>
      <c r="AL24" s="0" t="n">
        <v>8.71429</v>
      </c>
      <c r="AM24" s="0" t="n">
        <v>5.71714</v>
      </c>
    </row>
    <row r="25" customFormat="false" ht="12.8" hidden="false" customHeight="false" outlineLevel="0" collapsed="false">
      <c r="A25" s="0" t="n">
        <v>33</v>
      </c>
      <c r="B25" s="0" t="n">
        <v>1</v>
      </c>
      <c r="C25" s="0" t="n">
        <v>0</v>
      </c>
      <c r="D25" s="0" t="n">
        <v>0</v>
      </c>
      <c r="E25" s="0" t="n">
        <v>0</v>
      </c>
      <c r="F25" s="0" t="n">
        <v>0</v>
      </c>
      <c r="G25" s="0" t="n">
        <v>3.05771</v>
      </c>
      <c r="H25" s="0" t="n">
        <v>5.02286</v>
      </c>
      <c r="I25" s="0" t="n">
        <v>7.06743</v>
      </c>
      <c r="J25" s="0" t="n">
        <v>9.104</v>
      </c>
      <c r="K25" s="0" t="n">
        <v>10.56914</v>
      </c>
      <c r="L25" s="0" t="n">
        <v>11.22971</v>
      </c>
      <c r="M25" s="0" t="n">
        <v>11.88229</v>
      </c>
      <c r="N25" s="0" t="n">
        <v>12.53486</v>
      </c>
      <c r="O25" s="0" t="n">
        <v>13.48114</v>
      </c>
      <c r="P25" s="0" t="n">
        <v>14.35714</v>
      </c>
      <c r="Q25" s="0" t="n">
        <v>14.92914</v>
      </c>
      <c r="R25" s="0" t="n">
        <v>15.35714</v>
      </c>
      <c r="S25" s="0" t="n">
        <v>15.79314</v>
      </c>
      <c r="T25" s="0" t="n">
        <v>16.22114</v>
      </c>
      <c r="U25" s="0" t="n">
        <v>16.64914</v>
      </c>
      <c r="V25" s="0" t="n">
        <v>17.14857</v>
      </c>
      <c r="W25" s="0" t="n">
        <v>17.58457</v>
      </c>
      <c r="X25" s="0" t="n">
        <v>18.084</v>
      </c>
      <c r="Y25" s="0" t="n">
        <v>18.512</v>
      </c>
      <c r="Z25" s="0" t="n">
        <v>19.01143</v>
      </c>
      <c r="AA25" s="0" t="n">
        <v>19.44743</v>
      </c>
      <c r="AB25" s="0" t="n">
        <v>19.85943</v>
      </c>
      <c r="AC25" s="0" t="n">
        <v>20.12743</v>
      </c>
      <c r="AD25" s="0" t="n">
        <v>20.332</v>
      </c>
      <c r="AE25" s="0" t="n">
        <v>20.592</v>
      </c>
      <c r="AF25" s="0" t="n">
        <v>20.844</v>
      </c>
      <c r="AG25" s="0" t="n">
        <v>21.088</v>
      </c>
      <c r="AH25" s="0" t="n">
        <v>19.62571</v>
      </c>
      <c r="AI25" s="0" t="n">
        <v>18.092</v>
      </c>
      <c r="AJ25" s="0" t="n">
        <v>16.55829</v>
      </c>
      <c r="AK25" s="0" t="n">
        <v>14.80229</v>
      </c>
      <c r="AL25" s="0" t="n">
        <v>12.12571</v>
      </c>
      <c r="AM25" s="0" t="n">
        <v>8.28686</v>
      </c>
    </row>
    <row r="26" customFormat="false" ht="12.8" hidden="false" customHeight="false" outlineLevel="0" collapsed="false">
      <c r="A26" s="0" t="n">
        <v>34</v>
      </c>
      <c r="B26" s="0" t="n">
        <v>1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2.77886</v>
      </c>
      <c r="H26" s="0" t="n">
        <v>4.71143</v>
      </c>
      <c r="I26" s="0" t="n">
        <v>6.73371</v>
      </c>
      <c r="J26" s="0" t="n">
        <v>8.752</v>
      </c>
      <c r="K26" s="0" t="n">
        <v>10.08457</v>
      </c>
      <c r="L26" s="0" t="n">
        <v>10.71486</v>
      </c>
      <c r="M26" s="0" t="n">
        <v>11.34114</v>
      </c>
      <c r="N26" s="0" t="n">
        <v>11.96743</v>
      </c>
      <c r="O26" s="0" t="n">
        <v>12.94057</v>
      </c>
      <c r="P26" s="0" t="n">
        <v>13.72857</v>
      </c>
      <c r="Q26" s="0" t="n">
        <v>14.36457</v>
      </c>
      <c r="R26" s="0" t="n">
        <v>14.92857</v>
      </c>
      <c r="S26" s="0" t="n">
        <v>15.49657</v>
      </c>
      <c r="T26" s="0" t="n">
        <v>16.06057</v>
      </c>
      <c r="U26" s="0" t="n">
        <v>16.62457</v>
      </c>
      <c r="V26" s="0" t="n">
        <v>17.27429</v>
      </c>
      <c r="W26" s="0" t="n">
        <v>17.84229</v>
      </c>
      <c r="X26" s="0" t="n">
        <v>18.492</v>
      </c>
      <c r="Y26" s="0" t="n">
        <v>19.056</v>
      </c>
      <c r="Z26" s="0" t="n">
        <v>19.70571</v>
      </c>
      <c r="AA26" s="0" t="n">
        <v>20.27371</v>
      </c>
      <c r="AB26" s="0" t="n">
        <v>20.82971</v>
      </c>
      <c r="AC26" s="0" t="n">
        <v>21.31371</v>
      </c>
      <c r="AD26" s="0" t="n">
        <v>21.716</v>
      </c>
      <c r="AE26" s="0" t="n">
        <v>22.196</v>
      </c>
      <c r="AF26" s="0" t="n">
        <v>22.672</v>
      </c>
      <c r="AG26" s="0" t="n">
        <v>23.144</v>
      </c>
      <c r="AH26" s="0" t="n">
        <v>21.56286</v>
      </c>
      <c r="AI26" s="0" t="n">
        <v>19.896</v>
      </c>
      <c r="AJ26" s="0" t="n">
        <v>18.22914</v>
      </c>
      <c r="AK26" s="0" t="n">
        <v>16.30114</v>
      </c>
      <c r="AL26" s="0" t="n">
        <v>13.26286</v>
      </c>
      <c r="AM26" s="0" t="n">
        <v>9.14343</v>
      </c>
    </row>
    <row r="27" customFormat="false" ht="12.8" hidden="false" customHeight="false" outlineLevel="0" collapsed="false">
      <c r="A27" s="0" t="n">
        <v>35</v>
      </c>
      <c r="B27" s="0" t="n">
        <v>1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2.5</v>
      </c>
      <c r="H27" s="0" t="n">
        <v>4.4</v>
      </c>
      <c r="I27" s="0" t="n">
        <v>6.4</v>
      </c>
      <c r="J27" s="0" t="n">
        <v>8.4</v>
      </c>
      <c r="K27" s="0" t="n">
        <v>9.6</v>
      </c>
      <c r="L27" s="0" t="n">
        <v>10.2</v>
      </c>
      <c r="M27" s="0" t="n">
        <v>10.8</v>
      </c>
      <c r="N27" s="0" t="n">
        <v>11.4</v>
      </c>
      <c r="O27" s="0" t="n">
        <v>12.4</v>
      </c>
      <c r="P27" s="0" t="n">
        <v>13.1</v>
      </c>
      <c r="Q27" s="0" t="n">
        <v>13.8</v>
      </c>
      <c r="R27" s="0" t="n">
        <v>14.5</v>
      </c>
      <c r="S27" s="0" t="n">
        <v>15.2</v>
      </c>
      <c r="T27" s="0" t="n">
        <v>15.9</v>
      </c>
      <c r="U27" s="0" t="n">
        <v>16.6</v>
      </c>
      <c r="V27" s="0" t="n">
        <v>17.4</v>
      </c>
      <c r="W27" s="0" t="n">
        <v>18.1</v>
      </c>
      <c r="X27" s="0" t="n">
        <v>18.9</v>
      </c>
      <c r="Y27" s="0" t="n">
        <v>19.6</v>
      </c>
      <c r="Z27" s="0" t="n">
        <v>20.4</v>
      </c>
      <c r="AA27" s="0" t="n">
        <v>21.1</v>
      </c>
      <c r="AB27" s="0" t="n">
        <v>21.8</v>
      </c>
      <c r="AC27" s="0" t="n">
        <v>22.5</v>
      </c>
      <c r="AD27" s="0" t="n">
        <v>23.1</v>
      </c>
      <c r="AE27" s="0" t="n">
        <v>23.8</v>
      </c>
      <c r="AF27" s="0" t="n">
        <v>24.5</v>
      </c>
      <c r="AG27" s="0" t="n">
        <v>25.2</v>
      </c>
      <c r="AH27" s="0" t="n">
        <v>23.5</v>
      </c>
      <c r="AI27" s="0" t="n">
        <v>21.7</v>
      </c>
      <c r="AJ27" s="0" t="n">
        <v>19.9</v>
      </c>
      <c r="AK27" s="0" t="n">
        <v>17.8</v>
      </c>
      <c r="AL27" s="0" t="n">
        <v>14.4</v>
      </c>
      <c r="AM27" s="0" t="n">
        <v>10</v>
      </c>
    </row>
    <row r="28" customFormat="false" ht="12.8" hidden="false" customHeight="false" outlineLevel="0" collapsed="false">
      <c r="A28" s="0" t="n">
        <v>37</v>
      </c>
      <c r="B28" s="0" t="n">
        <v>1</v>
      </c>
      <c r="C28" s="0" t="n">
        <v>0</v>
      </c>
      <c r="D28" s="0" t="n">
        <v>0</v>
      </c>
      <c r="E28" s="0" t="n">
        <v>0</v>
      </c>
      <c r="F28" s="0" t="n">
        <v>0.28</v>
      </c>
      <c r="G28" s="0" t="n">
        <v>2.5</v>
      </c>
      <c r="H28" s="0" t="n">
        <v>4.4</v>
      </c>
      <c r="I28" s="0" t="n">
        <v>6.32</v>
      </c>
      <c r="J28" s="0" t="n">
        <v>8.28</v>
      </c>
      <c r="K28" s="0" t="n">
        <v>9.4</v>
      </c>
      <c r="L28" s="0" t="n">
        <v>10</v>
      </c>
      <c r="M28" s="0" t="n">
        <v>10.6</v>
      </c>
      <c r="N28" s="0" t="n">
        <v>11.2</v>
      </c>
      <c r="O28" s="0" t="n">
        <v>12</v>
      </c>
      <c r="P28" s="0" t="n">
        <v>12.66</v>
      </c>
      <c r="Q28" s="0" t="n">
        <v>13.2</v>
      </c>
      <c r="R28" s="0" t="n">
        <v>13.74</v>
      </c>
      <c r="S28" s="0" t="n">
        <v>14.28</v>
      </c>
      <c r="T28" s="0" t="n">
        <v>14.82</v>
      </c>
      <c r="U28" s="0" t="n">
        <v>15.36</v>
      </c>
      <c r="V28" s="0" t="n">
        <v>16.08</v>
      </c>
      <c r="W28" s="0" t="n">
        <v>16.7</v>
      </c>
      <c r="X28" s="0" t="n">
        <v>17.42</v>
      </c>
      <c r="Y28" s="0" t="n">
        <v>18.04</v>
      </c>
      <c r="Z28" s="0" t="n">
        <v>18.76</v>
      </c>
      <c r="AA28" s="0" t="n">
        <v>19.38</v>
      </c>
      <c r="AB28" s="0" t="n">
        <v>20.08</v>
      </c>
      <c r="AC28" s="0" t="n">
        <v>20.78</v>
      </c>
      <c r="AD28" s="0" t="n">
        <v>21.42</v>
      </c>
      <c r="AE28" s="0" t="n">
        <v>22.08</v>
      </c>
      <c r="AF28" s="0" t="n">
        <v>22.78</v>
      </c>
      <c r="AG28" s="0" t="n">
        <v>23.4</v>
      </c>
      <c r="AH28" s="0" t="n">
        <v>22.38</v>
      </c>
      <c r="AI28" s="0" t="n">
        <v>21.22</v>
      </c>
      <c r="AJ28" s="0" t="n">
        <v>19.66</v>
      </c>
      <c r="AK28" s="0" t="n">
        <v>17.72</v>
      </c>
      <c r="AL28" s="0" t="n">
        <v>15</v>
      </c>
      <c r="AM28" s="0" t="n">
        <v>11.92</v>
      </c>
    </row>
    <row r="29" customFormat="false" ht="12.8" hidden="false" customHeight="false" outlineLevel="0" collapsed="false">
      <c r="A29" s="0" t="n">
        <v>40</v>
      </c>
      <c r="B29" s="0" t="n">
        <v>1</v>
      </c>
      <c r="C29" s="0" t="n">
        <v>0</v>
      </c>
      <c r="D29" s="0" t="n">
        <v>0</v>
      </c>
      <c r="E29" s="0" t="n">
        <v>0</v>
      </c>
      <c r="F29" s="0" t="n">
        <v>0.7</v>
      </c>
      <c r="G29" s="0" t="n">
        <v>2.5</v>
      </c>
      <c r="H29" s="0" t="n">
        <v>4.4</v>
      </c>
      <c r="I29" s="0" t="n">
        <v>6.2</v>
      </c>
      <c r="J29" s="0" t="n">
        <v>8.1</v>
      </c>
      <c r="K29" s="0" t="n">
        <v>9.1</v>
      </c>
      <c r="L29" s="0" t="n">
        <v>9.7</v>
      </c>
      <c r="M29" s="0" t="n">
        <v>10.3</v>
      </c>
      <c r="N29" s="0" t="n">
        <v>10.9</v>
      </c>
      <c r="O29" s="0" t="n">
        <v>11.4</v>
      </c>
      <c r="P29" s="0" t="n">
        <v>12</v>
      </c>
      <c r="Q29" s="0" t="n">
        <v>12.3</v>
      </c>
      <c r="R29" s="0" t="n">
        <v>12.6</v>
      </c>
      <c r="S29" s="0" t="n">
        <v>12.9</v>
      </c>
      <c r="T29" s="0" t="n">
        <v>13.2</v>
      </c>
      <c r="U29" s="0" t="n">
        <v>13.5</v>
      </c>
      <c r="V29" s="0" t="n">
        <v>14.1</v>
      </c>
      <c r="W29" s="0" t="n">
        <v>14.6</v>
      </c>
      <c r="X29" s="0" t="n">
        <v>15.2</v>
      </c>
      <c r="Y29" s="0" t="n">
        <v>15.7</v>
      </c>
      <c r="Z29" s="0" t="n">
        <v>16.3</v>
      </c>
      <c r="AA29" s="0" t="n">
        <v>16.8</v>
      </c>
      <c r="AB29" s="0" t="n">
        <v>17.5</v>
      </c>
      <c r="AC29" s="0" t="n">
        <v>18.2</v>
      </c>
      <c r="AD29" s="0" t="n">
        <v>18.9</v>
      </c>
      <c r="AE29" s="0" t="n">
        <v>19.5</v>
      </c>
      <c r="AF29" s="0" t="n">
        <v>20.2</v>
      </c>
      <c r="AG29" s="0" t="n">
        <v>20.7</v>
      </c>
      <c r="AH29" s="0" t="n">
        <v>20.7</v>
      </c>
      <c r="AI29" s="0" t="n">
        <v>20.5</v>
      </c>
      <c r="AJ29" s="0" t="n">
        <v>19.3</v>
      </c>
      <c r="AK29" s="0" t="n">
        <v>17.6</v>
      </c>
      <c r="AL29" s="0" t="n">
        <v>15.9</v>
      </c>
      <c r="AM29" s="0" t="n">
        <v>14.8</v>
      </c>
    </row>
    <row r="30" customFormat="false" ht="12.8" hidden="false" customHeight="false" outlineLevel="0" collapsed="false">
      <c r="A30" s="0" t="n">
        <v>8</v>
      </c>
      <c r="B30" s="0" t="n">
        <v>2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2.712</v>
      </c>
      <c r="H30" s="0" t="n">
        <v>3.864</v>
      </c>
      <c r="I30" s="0" t="n">
        <v>5</v>
      </c>
      <c r="J30" s="0" t="n">
        <v>5.752</v>
      </c>
      <c r="K30" s="0" t="n">
        <v>6.504</v>
      </c>
      <c r="L30" s="0" t="n">
        <v>7.248</v>
      </c>
      <c r="M30" s="0" t="n">
        <v>8</v>
      </c>
      <c r="N30" s="0" t="n">
        <v>8.504</v>
      </c>
      <c r="O30" s="0" t="n">
        <v>9</v>
      </c>
      <c r="P30" s="0" t="n">
        <v>9.064</v>
      </c>
      <c r="Q30" s="0" t="n">
        <v>8.784</v>
      </c>
      <c r="R30" s="0" t="n">
        <v>8.464</v>
      </c>
      <c r="S30" s="0" t="n">
        <v>8.24</v>
      </c>
      <c r="T30" s="0" t="n">
        <v>8.024</v>
      </c>
      <c r="U30" s="0" t="n">
        <v>7.792</v>
      </c>
      <c r="V30" s="0" t="n">
        <v>7.568</v>
      </c>
      <c r="W30" s="0" t="n">
        <v>7.352</v>
      </c>
      <c r="X30" s="0" t="n">
        <v>7.128</v>
      </c>
      <c r="Y30" s="0" t="n">
        <v>6.88</v>
      </c>
      <c r="Z30" s="0" t="n">
        <v>6.632</v>
      </c>
      <c r="AA30" s="0" t="n">
        <v>6.384</v>
      </c>
      <c r="AB30" s="0" t="n">
        <v>6.128</v>
      </c>
      <c r="AC30" s="0" t="n">
        <v>5.88</v>
      </c>
      <c r="AD30" s="0" t="n">
        <v>5.632</v>
      </c>
      <c r="AE30" s="0" t="n">
        <v>5.384</v>
      </c>
      <c r="AF30" s="0" t="n">
        <v>5.128</v>
      </c>
      <c r="AG30" s="0" t="n">
        <v>4.88</v>
      </c>
      <c r="AH30" s="0" t="n">
        <v>4.632</v>
      </c>
      <c r="AI30" s="0" t="n">
        <v>4.384</v>
      </c>
      <c r="AJ30" s="0" t="n">
        <v>4.128</v>
      </c>
      <c r="AK30" s="0" t="n">
        <v>3.88</v>
      </c>
      <c r="AL30" s="0" t="n">
        <v>3.632</v>
      </c>
      <c r="AM30" s="0" t="n">
        <v>1.504</v>
      </c>
    </row>
    <row r="31" customFormat="false" ht="12.8" hidden="false" customHeight="false" outlineLevel="0" collapsed="false">
      <c r="A31" s="0" t="n">
        <v>13</v>
      </c>
      <c r="B31" s="0" t="n">
        <v>2</v>
      </c>
      <c r="C31" s="0" t="n">
        <v>0</v>
      </c>
      <c r="D31" s="0" t="n">
        <v>0.663</v>
      </c>
      <c r="E31" s="0" t="n">
        <v>2.665</v>
      </c>
      <c r="F31" s="0" t="n">
        <v>4.004</v>
      </c>
      <c r="G31" s="0" t="n">
        <v>5.161</v>
      </c>
      <c r="H31" s="0" t="n">
        <v>6.331</v>
      </c>
      <c r="I31" s="0" t="n">
        <v>7.501</v>
      </c>
      <c r="J31" s="0" t="n">
        <v>8.775</v>
      </c>
      <c r="K31" s="0" t="n">
        <v>10.075</v>
      </c>
      <c r="L31" s="0" t="n">
        <v>11.31</v>
      </c>
      <c r="M31" s="0" t="n">
        <v>12.116</v>
      </c>
      <c r="N31" s="0" t="n">
        <v>12.363</v>
      </c>
      <c r="O31" s="0" t="n">
        <v>12.233</v>
      </c>
      <c r="P31" s="0" t="n">
        <v>11.726</v>
      </c>
      <c r="Q31" s="0" t="n">
        <v>11.219</v>
      </c>
      <c r="R31" s="0" t="n">
        <v>10.725</v>
      </c>
      <c r="S31" s="0" t="n">
        <v>10.218</v>
      </c>
      <c r="T31" s="0" t="n">
        <v>9.711</v>
      </c>
      <c r="U31" s="0" t="n">
        <v>9.204</v>
      </c>
      <c r="V31" s="0" t="n">
        <v>8.71</v>
      </c>
      <c r="W31" s="0" t="n">
        <v>8.216</v>
      </c>
      <c r="X31" s="0" t="n">
        <v>7.696</v>
      </c>
      <c r="Y31" s="0" t="n">
        <v>6.994</v>
      </c>
      <c r="Z31" s="0" t="n">
        <v>6.643</v>
      </c>
      <c r="AA31" s="0" t="n">
        <v>6.292</v>
      </c>
      <c r="AB31" s="0" t="n">
        <v>5.928</v>
      </c>
      <c r="AC31" s="0" t="n">
        <v>5.564</v>
      </c>
      <c r="AD31" s="0" t="n">
        <v>5.213</v>
      </c>
      <c r="AE31" s="0" t="n">
        <v>4.862</v>
      </c>
      <c r="AF31" s="0" t="n">
        <v>4.498</v>
      </c>
      <c r="AG31" s="0" t="n">
        <v>4.147</v>
      </c>
      <c r="AH31" s="0" t="n">
        <v>3.796</v>
      </c>
      <c r="AI31" s="0" t="n">
        <v>3.432</v>
      </c>
      <c r="AJ31" s="0" t="n">
        <v>3.003</v>
      </c>
      <c r="AK31" s="0" t="n">
        <v>2.704</v>
      </c>
      <c r="AL31" s="0" t="n">
        <v>2.366</v>
      </c>
      <c r="AM31" s="0" t="n">
        <v>2.002</v>
      </c>
    </row>
    <row r="32" customFormat="false" ht="12.8" hidden="false" customHeight="false" outlineLevel="0" collapsed="false">
      <c r="A32" s="0" t="n">
        <v>18</v>
      </c>
      <c r="B32" s="0" t="n">
        <v>2</v>
      </c>
      <c r="C32" s="0" t="n">
        <v>0</v>
      </c>
      <c r="D32" s="0" t="n">
        <v>1.332</v>
      </c>
      <c r="E32" s="0" t="n">
        <v>2.664</v>
      </c>
      <c r="F32" s="0" t="n">
        <v>3.996</v>
      </c>
      <c r="G32" s="0" t="n">
        <v>5.418</v>
      </c>
      <c r="H32" s="0" t="n">
        <v>6.822</v>
      </c>
      <c r="I32" s="0" t="n">
        <v>8.244</v>
      </c>
      <c r="J32" s="0" t="n">
        <v>9.63</v>
      </c>
      <c r="K32" s="0" t="n">
        <v>10.998</v>
      </c>
      <c r="L32" s="0" t="n">
        <v>12.384</v>
      </c>
      <c r="M32" s="0" t="n">
        <v>13.5</v>
      </c>
      <c r="N32" s="0" t="n">
        <v>13.932</v>
      </c>
      <c r="O32" s="0" t="n">
        <v>14.346</v>
      </c>
      <c r="P32" s="0" t="n">
        <v>14.994</v>
      </c>
      <c r="Q32" s="0" t="n">
        <v>14.184</v>
      </c>
      <c r="R32" s="0" t="n">
        <v>13.446</v>
      </c>
      <c r="S32" s="0" t="n">
        <v>12.69</v>
      </c>
      <c r="T32" s="0" t="n">
        <v>11.934</v>
      </c>
      <c r="U32" s="0" t="n">
        <v>11.196</v>
      </c>
      <c r="V32" s="0" t="n">
        <v>10.44</v>
      </c>
      <c r="W32" s="0" t="n">
        <v>9.684</v>
      </c>
      <c r="X32" s="0" t="n">
        <v>8.946</v>
      </c>
      <c r="Y32" s="0" t="n">
        <v>8.802</v>
      </c>
      <c r="Z32" s="0" t="n">
        <v>8.424</v>
      </c>
      <c r="AA32" s="0" t="n">
        <v>8.046</v>
      </c>
      <c r="AB32" s="0" t="n">
        <v>7.65</v>
      </c>
      <c r="AC32" s="0" t="n">
        <v>7.272</v>
      </c>
      <c r="AD32" s="0" t="n">
        <v>6.876</v>
      </c>
      <c r="AE32" s="0" t="n">
        <v>6.498</v>
      </c>
      <c r="AF32" s="0" t="n">
        <v>6.12</v>
      </c>
      <c r="AG32" s="0" t="n">
        <v>5.724</v>
      </c>
      <c r="AH32" s="0" t="n">
        <v>5.346</v>
      </c>
      <c r="AI32" s="0" t="n">
        <v>4.968</v>
      </c>
      <c r="AJ32" s="0" t="n">
        <v>4.572</v>
      </c>
      <c r="AK32" s="0" t="n">
        <v>4.194</v>
      </c>
      <c r="AL32" s="0" t="n">
        <v>3.816</v>
      </c>
      <c r="AM32" s="0" t="n">
        <v>3.006</v>
      </c>
    </row>
    <row r="33" customFormat="false" ht="12.8" hidden="false" customHeight="false" outlineLevel="0" collapsed="false">
      <c r="A33" s="0" t="n">
        <v>20</v>
      </c>
      <c r="B33" s="0" t="n">
        <v>2</v>
      </c>
      <c r="C33" s="0" t="n">
        <v>0</v>
      </c>
      <c r="D33" s="0" t="n">
        <v>0.7992</v>
      </c>
      <c r="E33" s="0" t="n">
        <v>1.5984</v>
      </c>
      <c r="F33" s="0" t="n">
        <v>2.3976</v>
      </c>
      <c r="G33" s="0" t="n">
        <v>5.422</v>
      </c>
      <c r="H33" s="0" t="n">
        <v>6.8256</v>
      </c>
      <c r="I33" s="0" t="n">
        <v>8.2492</v>
      </c>
      <c r="J33" s="0" t="n">
        <v>9.6328</v>
      </c>
      <c r="K33" s="0" t="n">
        <v>10.9964</v>
      </c>
      <c r="L33" s="0" t="n">
        <v>12.426</v>
      </c>
      <c r="M33" s="0" t="n">
        <v>13.7396</v>
      </c>
      <c r="N33" s="0" t="n">
        <v>14.6704</v>
      </c>
      <c r="O33" s="0" t="n">
        <v>15.1856</v>
      </c>
      <c r="P33" s="0" t="n">
        <v>15.8412</v>
      </c>
      <c r="Q33" s="0" t="n">
        <v>15.622</v>
      </c>
      <c r="R33" s="0" t="n">
        <v>15.446</v>
      </c>
      <c r="S33" s="0" t="n">
        <v>15.2592</v>
      </c>
      <c r="T33" s="0" t="n">
        <v>15.0724</v>
      </c>
      <c r="U33" s="0" t="n">
        <v>15.0068</v>
      </c>
      <c r="V33" s="0" t="n">
        <v>14.8384</v>
      </c>
      <c r="W33" s="0" t="n">
        <v>14.6608</v>
      </c>
      <c r="X33" s="0" t="n">
        <v>14.5032</v>
      </c>
      <c r="Y33" s="0" t="n">
        <v>14.1776</v>
      </c>
      <c r="Z33" s="0" t="n">
        <v>13.7024</v>
      </c>
      <c r="AA33" s="0" t="n">
        <v>13.2272</v>
      </c>
      <c r="AB33" s="0" t="n">
        <v>12.7504</v>
      </c>
      <c r="AC33" s="0" t="n">
        <v>12.2844</v>
      </c>
      <c r="AD33" s="0" t="n">
        <v>11.7984</v>
      </c>
      <c r="AE33" s="0" t="n">
        <v>11.3324</v>
      </c>
      <c r="AF33" s="0" t="n">
        <v>10.8664</v>
      </c>
      <c r="AG33" s="0" t="n">
        <v>10.2332</v>
      </c>
      <c r="AH33" s="0" t="n">
        <v>9.7028</v>
      </c>
      <c r="AI33" s="0" t="n">
        <v>9.1632</v>
      </c>
      <c r="AJ33" s="0" t="n">
        <v>8.622</v>
      </c>
      <c r="AK33" s="0" t="n">
        <v>8.0824</v>
      </c>
      <c r="AL33" s="0" t="n">
        <v>7.552</v>
      </c>
      <c r="AM33" s="0" t="n">
        <v>3.8</v>
      </c>
    </row>
    <row r="34" customFormat="false" ht="12.8" hidden="false" customHeight="false" outlineLevel="0" collapsed="false">
      <c r="A34" s="0" t="n">
        <v>23</v>
      </c>
      <c r="B34" s="0" t="n">
        <v>2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5.428</v>
      </c>
      <c r="H34" s="0" t="n">
        <v>6.831</v>
      </c>
      <c r="I34" s="0" t="n">
        <v>8.257</v>
      </c>
      <c r="J34" s="0" t="n">
        <v>9.637</v>
      </c>
      <c r="K34" s="0" t="n">
        <v>10.994</v>
      </c>
      <c r="L34" s="0" t="n">
        <v>12.489</v>
      </c>
      <c r="M34" s="0" t="n">
        <v>14.099</v>
      </c>
      <c r="N34" s="0" t="n">
        <v>15.778</v>
      </c>
      <c r="O34" s="0" t="n">
        <v>16.445</v>
      </c>
      <c r="P34" s="0" t="n">
        <v>17.112</v>
      </c>
      <c r="Q34" s="0" t="n">
        <v>17.779</v>
      </c>
      <c r="R34" s="0" t="n">
        <v>18.446</v>
      </c>
      <c r="S34" s="0" t="n">
        <v>19.113</v>
      </c>
      <c r="T34" s="0" t="n">
        <v>19.78</v>
      </c>
      <c r="U34" s="0" t="n">
        <v>20.723</v>
      </c>
      <c r="V34" s="0" t="n">
        <v>21.436</v>
      </c>
      <c r="W34" s="0" t="n">
        <v>22.126</v>
      </c>
      <c r="X34" s="0" t="n">
        <v>22.839</v>
      </c>
      <c r="Y34" s="0" t="n">
        <v>22.241</v>
      </c>
      <c r="Z34" s="0" t="n">
        <v>21.62</v>
      </c>
      <c r="AA34" s="0" t="n">
        <v>20.999</v>
      </c>
      <c r="AB34" s="0" t="n">
        <v>20.401</v>
      </c>
      <c r="AC34" s="0" t="n">
        <v>19.803</v>
      </c>
      <c r="AD34" s="0" t="n">
        <v>19.182</v>
      </c>
      <c r="AE34" s="0" t="n">
        <v>18.584</v>
      </c>
      <c r="AF34" s="0" t="n">
        <v>17.986</v>
      </c>
      <c r="AG34" s="0" t="n">
        <v>16.997</v>
      </c>
      <c r="AH34" s="0" t="n">
        <v>16.238</v>
      </c>
      <c r="AI34" s="0" t="n">
        <v>15.456</v>
      </c>
      <c r="AJ34" s="0" t="n">
        <v>14.697</v>
      </c>
      <c r="AK34" s="0" t="n">
        <v>13.915</v>
      </c>
      <c r="AL34" s="0" t="n">
        <v>13.156</v>
      </c>
      <c r="AM34" s="0" t="n">
        <v>4.991</v>
      </c>
    </row>
    <row r="35" customFormat="false" ht="12.8" hidden="false" customHeight="false" outlineLevel="0" collapsed="false">
      <c r="A35" s="0" t="n">
        <v>28</v>
      </c>
      <c r="B35" s="0" t="n">
        <v>2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4.004</v>
      </c>
      <c r="H35" s="0" t="n">
        <v>5.012</v>
      </c>
      <c r="I35" s="0" t="n">
        <v>5.992</v>
      </c>
      <c r="J35" s="0" t="n">
        <v>7</v>
      </c>
      <c r="K35" s="0" t="n">
        <v>8.764</v>
      </c>
      <c r="L35" s="0" t="n">
        <v>10.5</v>
      </c>
      <c r="M35" s="0" t="n">
        <v>12.264</v>
      </c>
      <c r="N35" s="0" t="n">
        <v>14</v>
      </c>
      <c r="O35" s="0" t="n">
        <v>15.764</v>
      </c>
      <c r="P35" s="0" t="n">
        <v>17.5</v>
      </c>
      <c r="Q35" s="0" t="n">
        <v>18.508</v>
      </c>
      <c r="R35" s="0" t="n">
        <v>19.488</v>
      </c>
      <c r="S35" s="0" t="n">
        <v>20.496</v>
      </c>
      <c r="T35" s="0" t="n">
        <v>21.504</v>
      </c>
      <c r="U35" s="0" t="n">
        <v>22.512</v>
      </c>
      <c r="V35" s="0" t="n">
        <v>23.492</v>
      </c>
      <c r="W35" s="0" t="n">
        <v>24.472</v>
      </c>
      <c r="X35" s="0" t="n">
        <v>25.396</v>
      </c>
      <c r="Y35" s="0" t="n">
        <v>26.488</v>
      </c>
      <c r="Z35" s="0" t="n">
        <v>27.496</v>
      </c>
      <c r="AA35" s="0" t="n">
        <v>28.504</v>
      </c>
      <c r="AB35" s="0" t="n">
        <v>29.512</v>
      </c>
      <c r="AC35" s="0" t="n">
        <v>29.988</v>
      </c>
      <c r="AD35" s="0" t="n">
        <v>28.364</v>
      </c>
      <c r="AE35" s="0" t="n">
        <v>26.32</v>
      </c>
      <c r="AF35" s="0" t="n">
        <v>24.276</v>
      </c>
      <c r="AG35" s="0" t="n">
        <v>22.232</v>
      </c>
      <c r="AH35" s="0" t="n">
        <v>20.188</v>
      </c>
      <c r="AI35" s="0" t="n">
        <v>18.144</v>
      </c>
      <c r="AJ35" s="0" t="n">
        <v>16.128</v>
      </c>
      <c r="AK35" s="0" t="n">
        <v>14.084</v>
      </c>
      <c r="AL35" s="0" t="n">
        <v>12.04</v>
      </c>
      <c r="AM35" s="0" t="n">
        <v>9.996</v>
      </c>
    </row>
    <row r="36" customFormat="false" ht="12.8" hidden="false" customHeight="false" outlineLevel="0" collapsed="false">
      <c r="A36" s="0" t="n">
        <v>30</v>
      </c>
      <c r="B36" s="0" t="n">
        <v>2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2.86</v>
      </c>
      <c r="H36" s="0" t="n">
        <v>4.55143</v>
      </c>
      <c r="I36" s="0" t="n">
        <v>5.50857</v>
      </c>
      <c r="J36" s="0" t="n">
        <v>6.45714</v>
      </c>
      <c r="K36" s="0" t="n">
        <v>7.97429</v>
      </c>
      <c r="L36" s="0" t="n">
        <v>9.47143</v>
      </c>
      <c r="M36" s="0" t="n">
        <v>10.96</v>
      </c>
      <c r="N36" s="0" t="n">
        <v>12.45714</v>
      </c>
      <c r="O36" s="0" t="n">
        <v>13.94571</v>
      </c>
      <c r="P36" s="0" t="n">
        <v>15.38571</v>
      </c>
      <c r="Q36" s="0" t="n">
        <v>16.27714</v>
      </c>
      <c r="R36" s="0" t="n">
        <v>17.12</v>
      </c>
      <c r="S36" s="0" t="n">
        <v>18.01143</v>
      </c>
      <c r="T36" s="0" t="n">
        <v>18.87429</v>
      </c>
      <c r="U36" s="0" t="n">
        <v>19.82286</v>
      </c>
      <c r="V36" s="0" t="n">
        <v>20.69429</v>
      </c>
      <c r="W36" s="0" t="n">
        <v>21.53714</v>
      </c>
      <c r="X36" s="0" t="n">
        <v>22.36857</v>
      </c>
      <c r="Y36" s="0" t="n">
        <v>23.29143</v>
      </c>
      <c r="Z36" s="0" t="n">
        <v>24.32571</v>
      </c>
      <c r="AA36" s="0" t="n">
        <v>25.41714</v>
      </c>
      <c r="AB36" s="0" t="n">
        <v>26.48</v>
      </c>
      <c r="AC36" s="0" t="n">
        <v>27.16286</v>
      </c>
      <c r="AD36" s="0" t="n">
        <v>26.37429</v>
      </c>
      <c r="AE36" s="0" t="n">
        <v>25.25714</v>
      </c>
      <c r="AF36" s="0" t="n">
        <v>24.14</v>
      </c>
      <c r="AG36" s="0" t="n">
        <v>23.08</v>
      </c>
      <c r="AH36" s="0" t="n">
        <v>21.36286</v>
      </c>
      <c r="AI36" s="0" t="n">
        <v>19.64571</v>
      </c>
      <c r="AJ36" s="0" t="n">
        <v>17.94857</v>
      </c>
      <c r="AK36" s="0" t="n">
        <v>16.14571</v>
      </c>
      <c r="AL36" s="0" t="n">
        <v>14.22857</v>
      </c>
      <c r="AM36" s="0" t="n">
        <v>12.28286</v>
      </c>
    </row>
    <row r="37" customFormat="false" ht="12.8" hidden="false" customHeight="false" outlineLevel="0" collapsed="false">
      <c r="A37" s="0" t="n">
        <v>33</v>
      </c>
      <c r="B37" s="0" t="n">
        <v>2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1.144</v>
      </c>
      <c r="H37" s="0" t="n">
        <v>3.86057</v>
      </c>
      <c r="I37" s="0" t="n">
        <v>4.78343</v>
      </c>
      <c r="J37" s="0" t="n">
        <v>5.64286</v>
      </c>
      <c r="K37" s="0" t="n">
        <v>6.78971</v>
      </c>
      <c r="L37" s="0" t="n">
        <v>7.92857</v>
      </c>
      <c r="M37" s="0" t="n">
        <v>9.004</v>
      </c>
      <c r="N37" s="0" t="n">
        <v>10.14286</v>
      </c>
      <c r="O37" s="0" t="n">
        <v>11.21829</v>
      </c>
      <c r="P37" s="0" t="n">
        <v>12.21429</v>
      </c>
      <c r="Q37" s="0" t="n">
        <v>12.93086</v>
      </c>
      <c r="R37" s="0" t="n">
        <v>13.568</v>
      </c>
      <c r="S37" s="0" t="n">
        <v>14.28457</v>
      </c>
      <c r="T37" s="0" t="n">
        <v>14.92971</v>
      </c>
      <c r="U37" s="0" t="n">
        <v>15.78914</v>
      </c>
      <c r="V37" s="0" t="n">
        <v>16.49771</v>
      </c>
      <c r="W37" s="0" t="n">
        <v>17.13486</v>
      </c>
      <c r="X37" s="0" t="n">
        <v>17.82743</v>
      </c>
      <c r="Y37" s="0" t="n">
        <v>18.49657</v>
      </c>
      <c r="Z37" s="0" t="n">
        <v>19.57029</v>
      </c>
      <c r="AA37" s="0" t="n">
        <v>20.78686</v>
      </c>
      <c r="AB37" s="0" t="n">
        <v>21.932</v>
      </c>
      <c r="AC37" s="0" t="n">
        <v>22.92514</v>
      </c>
      <c r="AD37" s="0" t="n">
        <v>23.38971</v>
      </c>
      <c r="AE37" s="0" t="n">
        <v>23.66286</v>
      </c>
      <c r="AF37" s="0" t="n">
        <v>23.936</v>
      </c>
      <c r="AG37" s="0" t="n">
        <v>24.352</v>
      </c>
      <c r="AH37" s="0" t="n">
        <v>23.12514</v>
      </c>
      <c r="AI37" s="0" t="n">
        <v>21.89829</v>
      </c>
      <c r="AJ37" s="0" t="n">
        <v>20.67943</v>
      </c>
      <c r="AK37" s="0" t="n">
        <v>19.23829</v>
      </c>
      <c r="AL37" s="0" t="n">
        <v>17.51143</v>
      </c>
      <c r="AM37" s="0" t="n">
        <v>15.71314</v>
      </c>
    </row>
    <row r="38" customFormat="false" ht="12.8" hidden="false" customHeight="false" outlineLevel="0" collapsed="false">
      <c r="A38" s="0" t="n">
        <v>34</v>
      </c>
      <c r="B38" s="0" t="n">
        <v>2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0.572</v>
      </c>
      <c r="H38" s="0" t="n">
        <v>3.63029</v>
      </c>
      <c r="I38" s="0" t="n">
        <v>4.54171</v>
      </c>
      <c r="J38" s="0" t="n">
        <v>5.37143</v>
      </c>
      <c r="K38" s="0" t="n">
        <v>6.39486</v>
      </c>
      <c r="L38" s="0" t="n">
        <v>7.41429</v>
      </c>
      <c r="M38" s="0" t="n">
        <v>8.352</v>
      </c>
      <c r="N38" s="0" t="n">
        <v>9.37143</v>
      </c>
      <c r="O38" s="0" t="n">
        <v>10.30914</v>
      </c>
      <c r="P38" s="0" t="n">
        <v>11.15714</v>
      </c>
      <c r="Q38" s="0" t="n">
        <v>11.81543</v>
      </c>
      <c r="R38" s="0" t="n">
        <v>12.384</v>
      </c>
      <c r="S38" s="0" t="n">
        <v>13.04229</v>
      </c>
      <c r="T38" s="0" t="n">
        <v>13.61486</v>
      </c>
      <c r="U38" s="0" t="n">
        <v>14.44457</v>
      </c>
      <c r="V38" s="0" t="n">
        <v>15.09886</v>
      </c>
      <c r="W38" s="0" t="n">
        <v>15.66743</v>
      </c>
      <c r="X38" s="0" t="n">
        <v>16.31371</v>
      </c>
      <c r="Y38" s="0" t="n">
        <v>16.89829</v>
      </c>
      <c r="Z38" s="0" t="n">
        <v>17.98514</v>
      </c>
      <c r="AA38" s="0" t="n">
        <v>19.24343</v>
      </c>
      <c r="AB38" s="0" t="n">
        <v>20.416</v>
      </c>
      <c r="AC38" s="0" t="n">
        <v>21.51257</v>
      </c>
      <c r="AD38" s="0" t="n">
        <v>22.39486</v>
      </c>
      <c r="AE38" s="0" t="n">
        <v>23.13143</v>
      </c>
      <c r="AF38" s="0" t="n">
        <v>23.868</v>
      </c>
      <c r="AG38" s="0" t="n">
        <v>24.776</v>
      </c>
      <c r="AH38" s="0" t="n">
        <v>23.71257</v>
      </c>
      <c r="AI38" s="0" t="n">
        <v>22.64914</v>
      </c>
      <c r="AJ38" s="0" t="n">
        <v>21.58971</v>
      </c>
      <c r="AK38" s="0" t="n">
        <v>20.26914</v>
      </c>
      <c r="AL38" s="0" t="n">
        <v>18.60571</v>
      </c>
      <c r="AM38" s="0" t="n">
        <v>16.85657</v>
      </c>
    </row>
    <row r="39" customFormat="false" ht="12.8" hidden="false" customHeight="false" outlineLevel="0" collapsed="false">
      <c r="A39" s="0" t="n">
        <v>35</v>
      </c>
      <c r="B39" s="0" t="n">
        <v>2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3.4</v>
      </c>
      <c r="I39" s="0" t="n">
        <v>4.3</v>
      </c>
      <c r="J39" s="0" t="n">
        <v>5.1</v>
      </c>
      <c r="K39" s="0" t="n">
        <v>6</v>
      </c>
      <c r="L39" s="0" t="n">
        <v>6.9</v>
      </c>
      <c r="M39" s="0" t="n">
        <v>7.7</v>
      </c>
      <c r="N39" s="0" t="n">
        <v>8.6</v>
      </c>
      <c r="O39" s="0" t="n">
        <v>9.4</v>
      </c>
      <c r="P39" s="0" t="n">
        <v>10.1</v>
      </c>
      <c r="Q39" s="0" t="n">
        <v>10.7</v>
      </c>
      <c r="R39" s="0" t="n">
        <v>11.2</v>
      </c>
      <c r="S39" s="0" t="n">
        <v>11.8</v>
      </c>
      <c r="T39" s="0" t="n">
        <v>12.3</v>
      </c>
      <c r="U39" s="0" t="n">
        <v>13.1</v>
      </c>
      <c r="V39" s="0" t="n">
        <v>13.7</v>
      </c>
      <c r="W39" s="0" t="n">
        <v>14.2</v>
      </c>
      <c r="X39" s="0" t="n">
        <v>14.8</v>
      </c>
      <c r="Y39" s="0" t="n">
        <v>15.3</v>
      </c>
      <c r="Z39" s="0" t="n">
        <v>16.4</v>
      </c>
      <c r="AA39" s="0" t="n">
        <v>17.7</v>
      </c>
      <c r="AB39" s="0" t="n">
        <v>18.9</v>
      </c>
      <c r="AC39" s="0" t="n">
        <v>20.1</v>
      </c>
      <c r="AD39" s="0" t="n">
        <v>21.4</v>
      </c>
      <c r="AE39" s="0" t="n">
        <v>22.6</v>
      </c>
      <c r="AF39" s="0" t="n">
        <v>23.8</v>
      </c>
      <c r="AG39" s="0" t="n">
        <v>25.2</v>
      </c>
      <c r="AH39" s="0" t="n">
        <v>24.3</v>
      </c>
      <c r="AI39" s="0" t="n">
        <v>23.4</v>
      </c>
      <c r="AJ39" s="0" t="n">
        <v>22.5</v>
      </c>
      <c r="AK39" s="0" t="n">
        <v>21.3</v>
      </c>
      <c r="AL39" s="0" t="n">
        <v>19.7</v>
      </c>
      <c r="AM39" s="0" t="n">
        <v>18</v>
      </c>
    </row>
    <row r="40" customFormat="false" ht="12.8" hidden="false" customHeight="false" outlineLevel="0" collapsed="false">
      <c r="A40" s="0" t="n">
        <v>37</v>
      </c>
      <c r="B40" s="0" t="n">
        <v>2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2.04</v>
      </c>
      <c r="I40" s="0" t="n">
        <v>3.58</v>
      </c>
      <c r="J40" s="0" t="n">
        <v>4.3</v>
      </c>
      <c r="K40" s="0" t="n">
        <v>5.08</v>
      </c>
      <c r="L40" s="0" t="n">
        <v>5.82</v>
      </c>
      <c r="M40" s="0" t="n">
        <v>6.54</v>
      </c>
      <c r="N40" s="0" t="n">
        <v>7.32</v>
      </c>
      <c r="O40" s="0" t="n">
        <v>8.04</v>
      </c>
      <c r="P40" s="0" t="n">
        <v>8.78</v>
      </c>
      <c r="Q40" s="0" t="n">
        <v>9.46</v>
      </c>
      <c r="R40" s="0" t="n">
        <v>10.08</v>
      </c>
      <c r="S40" s="0" t="n">
        <v>10.76</v>
      </c>
      <c r="T40" s="0" t="n">
        <v>11.38</v>
      </c>
      <c r="U40" s="0" t="n">
        <v>12.14</v>
      </c>
      <c r="V40" s="0" t="n">
        <v>12.66</v>
      </c>
      <c r="W40" s="0" t="n">
        <v>13.12</v>
      </c>
      <c r="X40" s="0" t="n">
        <v>13.64</v>
      </c>
      <c r="Y40" s="0" t="n">
        <v>14.1</v>
      </c>
      <c r="Z40" s="0" t="n">
        <v>14.88</v>
      </c>
      <c r="AA40" s="0" t="n">
        <v>15.86</v>
      </c>
      <c r="AB40" s="0" t="n">
        <v>16.9</v>
      </c>
      <c r="AC40" s="0" t="n">
        <v>17.94</v>
      </c>
      <c r="AD40" s="0" t="n">
        <v>19.04</v>
      </c>
      <c r="AE40" s="0" t="n">
        <v>20.08</v>
      </c>
      <c r="AF40" s="0" t="n">
        <v>21.08</v>
      </c>
      <c r="AG40" s="0" t="n">
        <v>22.28</v>
      </c>
      <c r="AH40" s="0" t="n">
        <v>22.1</v>
      </c>
      <c r="AI40" s="0" t="n">
        <v>21.96</v>
      </c>
      <c r="AJ40" s="0" t="n">
        <v>21.34</v>
      </c>
      <c r="AK40" s="0" t="n">
        <v>20.22</v>
      </c>
      <c r="AL40" s="0" t="n">
        <v>18.82</v>
      </c>
      <c r="AM40" s="0" t="n">
        <v>17.32</v>
      </c>
    </row>
    <row r="41" customFormat="false" ht="12.8" hidden="false" customHeight="false" outlineLevel="0" collapsed="false">
      <c r="A41" s="0" t="n">
        <v>40</v>
      </c>
      <c r="B41" s="0" t="n">
        <v>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2.5</v>
      </c>
      <c r="J41" s="0" t="n">
        <v>3.1</v>
      </c>
      <c r="K41" s="0" t="n">
        <v>3.7</v>
      </c>
      <c r="L41" s="0" t="n">
        <v>4.2</v>
      </c>
      <c r="M41" s="0" t="n">
        <v>4.8</v>
      </c>
      <c r="N41" s="0" t="n">
        <v>5.4</v>
      </c>
      <c r="O41" s="0" t="n">
        <v>6</v>
      </c>
      <c r="P41" s="0" t="n">
        <v>6.8</v>
      </c>
      <c r="Q41" s="0" t="n">
        <v>7.6</v>
      </c>
      <c r="R41" s="0" t="n">
        <v>8.4</v>
      </c>
      <c r="S41" s="0" t="n">
        <v>9.2</v>
      </c>
      <c r="T41" s="0" t="n">
        <v>10</v>
      </c>
      <c r="U41" s="0" t="n">
        <v>10.7</v>
      </c>
      <c r="V41" s="0" t="n">
        <v>11.1</v>
      </c>
      <c r="W41" s="0" t="n">
        <v>11.5</v>
      </c>
      <c r="X41" s="0" t="n">
        <v>11.9</v>
      </c>
      <c r="Y41" s="0" t="n">
        <v>12.3</v>
      </c>
      <c r="Z41" s="0" t="n">
        <v>12.6</v>
      </c>
      <c r="AA41" s="0" t="n">
        <v>13.1</v>
      </c>
      <c r="AB41" s="0" t="n">
        <v>13.9</v>
      </c>
      <c r="AC41" s="0" t="n">
        <v>14.7</v>
      </c>
      <c r="AD41" s="0" t="n">
        <v>15.5</v>
      </c>
      <c r="AE41" s="0" t="n">
        <v>16.3</v>
      </c>
      <c r="AF41" s="0" t="n">
        <v>17</v>
      </c>
      <c r="AG41" s="0" t="n">
        <v>17.9</v>
      </c>
      <c r="AH41" s="0" t="n">
        <v>18.8</v>
      </c>
      <c r="AI41" s="0" t="n">
        <v>19.8</v>
      </c>
      <c r="AJ41" s="0" t="n">
        <v>19.6</v>
      </c>
      <c r="AK41" s="0" t="n">
        <v>18.6</v>
      </c>
      <c r="AL41" s="0" t="n">
        <v>17.5</v>
      </c>
      <c r="AM41" s="0" t="n">
        <v>16.3</v>
      </c>
    </row>
    <row r="42" customFormat="false" ht="12.8" hidden="false" customHeight="false" outlineLevel="0" collapsed="false">
      <c r="A42" s="0" t="n">
        <v>8</v>
      </c>
      <c r="B42" s="0" t="n">
        <v>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0.304</v>
      </c>
      <c r="H42" s="0" t="n">
        <v>0.304</v>
      </c>
      <c r="I42" s="0" t="n">
        <v>0.304</v>
      </c>
      <c r="J42" s="0" t="n">
        <v>0.304</v>
      </c>
      <c r="K42" s="0" t="n">
        <v>0.304</v>
      </c>
      <c r="L42" s="0" t="n">
        <v>5.6</v>
      </c>
      <c r="M42" s="0" t="n">
        <v>6.4</v>
      </c>
      <c r="N42" s="0" t="n">
        <v>7.2</v>
      </c>
      <c r="O42" s="0" t="n">
        <v>8</v>
      </c>
      <c r="P42" s="0" t="n">
        <v>9.064</v>
      </c>
      <c r="Q42" s="0" t="n">
        <v>9.112</v>
      </c>
      <c r="R42" s="0" t="n">
        <v>9.168</v>
      </c>
      <c r="S42" s="0" t="n">
        <v>9.232</v>
      </c>
      <c r="T42" s="0" t="n">
        <v>9.288</v>
      </c>
      <c r="U42" s="0" t="n">
        <v>9.344</v>
      </c>
      <c r="V42" s="0" t="n">
        <v>9.048</v>
      </c>
      <c r="W42" s="0" t="n">
        <v>8.792</v>
      </c>
      <c r="X42" s="0" t="n">
        <v>8.52</v>
      </c>
      <c r="Y42" s="0" t="n">
        <v>8.248</v>
      </c>
      <c r="Z42" s="0" t="n">
        <v>7.992</v>
      </c>
      <c r="AA42" s="0" t="n">
        <v>7.72</v>
      </c>
      <c r="AB42" s="0" t="n">
        <v>7.448</v>
      </c>
      <c r="AC42" s="0" t="n">
        <v>6.824</v>
      </c>
      <c r="AD42" s="0" t="n">
        <v>6.448</v>
      </c>
      <c r="AE42" s="0" t="n">
        <v>6.08</v>
      </c>
      <c r="AF42" s="0" t="n">
        <v>5.712</v>
      </c>
      <c r="AG42" s="0" t="n">
        <v>5.344</v>
      </c>
      <c r="AH42" s="0" t="n">
        <v>4.968</v>
      </c>
      <c r="AI42" s="0" t="n">
        <v>4.608</v>
      </c>
      <c r="AJ42" s="0" t="n">
        <v>4.24</v>
      </c>
      <c r="AK42" s="0" t="n">
        <v>3.872</v>
      </c>
      <c r="AL42" s="0" t="n">
        <v>3.504</v>
      </c>
      <c r="AM42" s="0" t="n">
        <v>2</v>
      </c>
    </row>
    <row r="43" customFormat="false" ht="12.8" hidden="false" customHeight="false" outlineLevel="0" collapsed="false">
      <c r="A43" s="0" t="n">
        <v>13</v>
      </c>
      <c r="B43" s="0" t="n">
        <v>3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0.299</v>
      </c>
      <c r="H43" s="0" t="n">
        <v>0.299</v>
      </c>
      <c r="I43" s="0" t="n">
        <v>0.299</v>
      </c>
      <c r="J43" s="0" t="n">
        <v>0.806</v>
      </c>
      <c r="K43" s="0" t="n">
        <v>1.495</v>
      </c>
      <c r="L43" s="0" t="n">
        <v>2.301</v>
      </c>
      <c r="M43" s="0" t="n">
        <v>11.804</v>
      </c>
      <c r="N43" s="0" t="n">
        <v>12.363</v>
      </c>
      <c r="O43" s="0" t="n">
        <v>12.597</v>
      </c>
      <c r="P43" s="0" t="n">
        <v>12.831</v>
      </c>
      <c r="Q43" s="0" t="n">
        <v>13.065</v>
      </c>
      <c r="R43" s="0" t="n">
        <v>13.299</v>
      </c>
      <c r="S43" s="0" t="n">
        <v>13.494</v>
      </c>
      <c r="T43" s="0" t="n">
        <v>13.767</v>
      </c>
      <c r="U43" s="0" t="n">
        <v>13.884</v>
      </c>
      <c r="V43" s="0" t="n">
        <v>13</v>
      </c>
      <c r="W43" s="0" t="n">
        <v>12.168</v>
      </c>
      <c r="X43" s="0" t="n">
        <v>11.505</v>
      </c>
      <c r="Y43" s="0" t="n">
        <v>10.829</v>
      </c>
      <c r="Z43" s="0" t="n">
        <v>10.166</v>
      </c>
      <c r="AA43" s="0" t="n">
        <v>9.503</v>
      </c>
      <c r="AB43" s="0" t="n">
        <v>8.827</v>
      </c>
      <c r="AC43" s="0" t="n">
        <v>8.346</v>
      </c>
      <c r="AD43" s="0" t="n">
        <v>8.047</v>
      </c>
      <c r="AE43" s="0" t="n">
        <v>7.748</v>
      </c>
      <c r="AF43" s="0" t="n">
        <v>7.449</v>
      </c>
      <c r="AG43" s="0" t="n">
        <v>7.15</v>
      </c>
      <c r="AH43" s="0" t="n">
        <v>6.851</v>
      </c>
      <c r="AI43" s="0" t="n">
        <v>6.552</v>
      </c>
      <c r="AJ43" s="0" t="n">
        <v>6.253</v>
      </c>
      <c r="AK43" s="0" t="n">
        <v>5.954</v>
      </c>
      <c r="AL43" s="0" t="n">
        <v>5.655</v>
      </c>
      <c r="AM43" s="0" t="n">
        <v>5.005</v>
      </c>
    </row>
    <row r="44" customFormat="false" ht="12.8" hidden="false" customHeight="false" outlineLevel="0" collapsed="false">
      <c r="A44" s="0" t="n">
        <v>18</v>
      </c>
      <c r="B44" s="0" t="n">
        <v>3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0.306</v>
      </c>
      <c r="H44" s="0" t="n">
        <v>0.306</v>
      </c>
      <c r="I44" s="0" t="n">
        <v>0.306</v>
      </c>
      <c r="J44" s="0" t="n">
        <v>0.306</v>
      </c>
      <c r="K44" s="0" t="n">
        <v>0.306</v>
      </c>
      <c r="L44" s="0" t="n">
        <v>0.306</v>
      </c>
      <c r="M44" s="0" t="n">
        <v>5.004</v>
      </c>
      <c r="N44" s="0" t="n">
        <v>8.91</v>
      </c>
      <c r="O44" s="0" t="n">
        <v>12.816</v>
      </c>
      <c r="P44" s="0" t="n">
        <v>14.994</v>
      </c>
      <c r="Q44" s="0" t="n">
        <v>15.498</v>
      </c>
      <c r="R44" s="0" t="n">
        <v>16.002</v>
      </c>
      <c r="S44" s="0" t="n">
        <v>16.506</v>
      </c>
      <c r="T44" s="0" t="n">
        <v>16.992</v>
      </c>
      <c r="U44" s="0" t="n">
        <v>17.496</v>
      </c>
      <c r="V44" s="0" t="n">
        <v>18</v>
      </c>
      <c r="W44" s="0" t="n">
        <v>17.442</v>
      </c>
      <c r="X44" s="0" t="n">
        <v>16.902</v>
      </c>
      <c r="Y44" s="0" t="n">
        <v>16.362</v>
      </c>
      <c r="Z44" s="0" t="n">
        <v>15.822</v>
      </c>
      <c r="AA44" s="0" t="n">
        <v>15.264</v>
      </c>
      <c r="AB44" s="0" t="n">
        <v>14.724</v>
      </c>
      <c r="AC44" s="0" t="n">
        <v>14.184</v>
      </c>
      <c r="AD44" s="0" t="n">
        <v>13.644</v>
      </c>
      <c r="AE44" s="0" t="n">
        <v>13.086</v>
      </c>
      <c r="AF44" s="0" t="n">
        <v>12.546</v>
      </c>
      <c r="AG44" s="0" t="n">
        <v>12.006</v>
      </c>
      <c r="AH44" s="0" t="n">
        <v>11.466</v>
      </c>
      <c r="AI44" s="0" t="n">
        <v>10.908</v>
      </c>
      <c r="AJ44" s="0" t="n">
        <v>10.368</v>
      </c>
      <c r="AK44" s="0" t="n">
        <v>9.828</v>
      </c>
      <c r="AL44" s="0" t="n">
        <v>9.288</v>
      </c>
      <c r="AM44" s="0" t="n">
        <v>7.992</v>
      </c>
    </row>
    <row r="45" customFormat="false" ht="12.8" hidden="false" customHeight="false" outlineLevel="0" collapsed="false">
      <c r="A45" s="0" t="n">
        <v>20</v>
      </c>
      <c r="B45" s="0" t="n">
        <v>3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0.1836</v>
      </c>
      <c r="H45" s="0" t="n">
        <v>0.1836</v>
      </c>
      <c r="I45" s="0" t="n">
        <v>0.1836</v>
      </c>
      <c r="J45" s="0" t="n">
        <v>0.1836</v>
      </c>
      <c r="K45" s="0" t="n">
        <v>0.1836</v>
      </c>
      <c r="L45" s="0" t="n">
        <v>0.1836</v>
      </c>
      <c r="M45" s="0" t="n">
        <v>5.7992</v>
      </c>
      <c r="N45" s="0" t="n">
        <v>8.934</v>
      </c>
      <c r="O45" s="0" t="n">
        <v>12.0596</v>
      </c>
      <c r="P45" s="0" t="n">
        <v>14.1484</v>
      </c>
      <c r="Q45" s="0" t="n">
        <v>15.2328</v>
      </c>
      <c r="R45" s="0" t="n">
        <v>16.3172</v>
      </c>
      <c r="S45" s="0" t="n">
        <v>17.236</v>
      </c>
      <c r="T45" s="0" t="n">
        <v>17.8956</v>
      </c>
      <c r="U45" s="0" t="n">
        <v>18.566</v>
      </c>
      <c r="V45" s="0" t="n">
        <v>19.2364</v>
      </c>
      <c r="W45" s="0" t="n">
        <v>19.3248</v>
      </c>
      <c r="X45" s="0" t="n">
        <v>19.286</v>
      </c>
      <c r="Y45" s="0" t="n">
        <v>19.2564</v>
      </c>
      <c r="Z45" s="0" t="n">
        <v>19.2268</v>
      </c>
      <c r="AA45" s="0" t="n">
        <v>19.1772</v>
      </c>
      <c r="AB45" s="0" t="n">
        <v>19.1476</v>
      </c>
      <c r="AC45" s="0" t="n">
        <v>19.1088</v>
      </c>
      <c r="AD45" s="0" t="n">
        <v>18.2604</v>
      </c>
      <c r="AE45" s="0" t="n">
        <v>17.3736</v>
      </c>
      <c r="AF45" s="0" t="n">
        <v>16.4884</v>
      </c>
      <c r="AG45" s="0" t="n">
        <v>15.6124</v>
      </c>
      <c r="AH45" s="0" t="n">
        <v>14.672</v>
      </c>
      <c r="AI45" s="0" t="n">
        <v>13.7208</v>
      </c>
      <c r="AJ45" s="0" t="n">
        <v>12.7804</v>
      </c>
      <c r="AK45" s="0" t="n">
        <v>11.8492</v>
      </c>
      <c r="AL45" s="0" t="n">
        <v>10.9088</v>
      </c>
      <c r="AM45" s="0" t="n">
        <v>7.592</v>
      </c>
    </row>
    <row r="46" customFormat="false" ht="12.8" hidden="false" customHeight="false" outlineLevel="0" collapsed="false">
      <c r="A46" s="0" t="n">
        <v>23</v>
      </c>
      <c r="B46" s="0" t="n">
        <v>3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6.992</v>
      </c>
      <c r="N46" s="0" t="n">
        <v>8.97</v>
      </c>
      <c r="O46" s="0" t="n">
        <v>10.925</v>
      </c>
      <c r="P46" s="0" t="n">
        <v>12.88</v>
      </c>
      <c r="Q46" s="0" t="n">
        <v>14.835</v>
      </c>
      <c r="R46" s="0" t="n">
        <v>16.79</v>
      </c>
      <c r="S46" s="0" t="n">
        <v>18.331</v>
      </c>
      <c r="T46" s="0" t="n">
        <v>19.251</v>
      </c>
      <c r="U46" s="0" t="n">
        <v>20.171</v>
      </c>
      <c r="V46" s="0" t="n">
        <v>21.091</v>
      </c>
      <c r="W46" s="0" t="n">
        <v>22.149</v>
      </c>
      <c r="X46" s="0" t="n">
        <v>22.862</v>
      </c>
      <c r="Y46" s="0" t="n">
        <v>23.598</v>
      </c>
      <c r="Z46" s="0" t="n">
        <v>24.334</v>
      </c>
      <c r="AA46" s="0" t="n">
        <v>25.047</v>
      </c>
      <c r="AB46" s="0" t="n">
        <v>25.783</v>
      </c>
      <c r="AC46" s="0" t="n">
        <v>26.496</v>
      </c>
      <c r="AD46" s="0" t="n">
        <v>25.185</v>
      </c>
      <c r="AE46" s="0" t="n">
        <v>23.805</v>
      </c>
      <c r="AF46" s="0" t="n">
        <v>22.402</v>
      </c>
      <c r="AG46" s="0" t="n">
        <v>21.022</v>
      </c>
      <c r="AH46" s="0" t="n">
        <v>19.481</v>
      </c>
      <c r="AI46" s="0" t="n">
        <v>17.94</v>
      </c>
      <c r="AJ46" s="0" t="n">
        <v>16.399</v>
      </c>
      <c r="AK46" s="0" t="n">
        <v>14.881</v>
      </c>
      <c r="AL46" s="0" t="n">
        <v>13.34</v>
      </c>
      <c r="AM46" s="0" t="n">
        <v>6.992</v>
      </c>
    </row>
    <row r="47" customFormat="false" ht="12.8" hidden="false" customHeight="false" outlineLevel="0" collapsed="false">
      <c r="A47" s="0" t="n">
        <v>28</v>
      </c>
      <c r="B47" s="0" t="n">
        <v>3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7</v>
      </c>
      <c r="N47" s="0" t="n">
        <v>9.996</v>
      </c>
      <c r="O47" s="0" t="n">
        <v>11.76</v>
      </c>
      <c r="P47" s="0" t="n">
        <v>13.496</v>
      </c>
      <c r="Q47" s="0" t="n">
        <v>14.504</v>
      </c>
      <c r="R47" s="0" t="n">
        <v>15.512</v>
      </c>
      <c r="S47" s="0" t="n">
        <v>16.492</v>
      </c>
      <c r="T47" s="0" t="n">
        <v>17.5</v>
      </c>
      <c r="U47" s="0" t="n">
        <v>18.508</v>
      </c>
      <c r="V47" s="0" t="n">
        <v>19.488</v>
      </c>
      <c r="W47" s="0" t="n">
        <v>20.496</v>
      </c>
      <c r="X47" s="0" t="n">
        <v>21.504</v>
      </c>
      <c r="Y47" s="0" t="n">
        <v>21.672</v>
      </c>
      <c r="Z47" s="0" t="n">
        <v>21.056</v>
      </c>
      <c r="AA47" s="0" t="n">
        <v>20.412</v>
      </c>
      <c r="AB47" s="0" t="n">
        <v>19.796</v>
      </c>
      <c r="AC47" s="0" t="n">
        <v>19.152</v>
      </c>
      <c r="AD47" s="0" t="n">
        <v>18.536</v>
      </c>
      <c r="AE47" s="0" t="n">
        <v>17.892</v>
      </c>
      <c r="AF47" s="0" t="n">
        <v>17.248</v>
      </c>
      <c r="AG47" s="0" t="n">
        <v>16.632</v>
      </c>
      <c r="AH47" s="0" t="n">
        <v>15.512</v>
      </c>
      <c r="AI47" s="0" t="n">
        <v>14.504</v>
      </c>
      <c r="AJ47" s="0" t="n">
        <v>13.496</v>
      </c>
      <c r="AK47" s="0" t="n">
        <v>12.488</v>
      </c>
      <c r="AL47" s="0" t="n">
        <v>11.508</v>
      </c>
      <c r="AM47" s="0" t="n">
        <v>5.99</v>
      </c>
    </row>
    <row r="48" customFormat="false" ht="12.8" hidden="false" customHeight="false" outlineLevel="0" collapsed="false">
      <c r="A48" s="0" t="n">
        <v>30</v>
      </c>
      <c r="B48" s="0" t="n">
        <v>3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5.88571</v>
      </c>
      <c r="N48" s="0" t="n">
        <v>8.16857</v>
      </c>
      <c r="O48" s="0" t="n">
        <v>9.51429</v>
      </c>
      <c r="P48" s="0" t="n">
        <v>10.95429</v>
      </c>
      <c r="Q48" s="0" t="n">
        <v>11.84571</v>
      </c>
      <c r="R48" s="0" t="n">
        <v>12.70857</v>
      </c>
      <c r="S48" s="0" t="n">
        <v>13.58</v>
      </c>
      <c r="T48" s="0" t="n">
        <v>14.47143</v>
      </c>
      <c r="U48" s="0" t="n">
        <v>15.42</v>
      </c>
      <c r="V48" s="0" t="n">
        <v>16.26286</v>
      </c>
      <c r="W48" s="0" t="n">
        <v>17.15429</v>
      </c>
      <c r="X48" s="0" t="n">
        <v>18.01714</v>
      </c>
      <c r="Y48" s="0" t="n">
        <v>18.28</v>
      </c>
      <c r="Z48" s="0" t="n">
        <v>18.15429</v>
      </c>
      <c r="AA48" s="0" t="n">
        <v>17.86571</v>
      </c>
      <c r="AB48" s="0" t="n">
        <v>17.56857</v>
      </c>
      <c r="AC48" s="0" t="n">
        <v>17.28</v>
      </c>
      <c r="AD48" s="0" t="n">
        <v>16.98286</v>
      </c>
      <c r="AE48" s="0" t="n">
        <v>16.69429</v>
      </c>
      <c r="AF48" s="0" t="n">
        <v>16.52</v>
      </c>
      <c r="AG48" s="0" t="n">
        <v>16.39429</v>
      </c>
      <c r="AH48" s="0" t="n">
        <v>15.88</v>
      </c>
      <c r="AI48" s="0" t="n">
        <v>15.47429</v>
      </c>
      <c r="AJ48" s="0" t="n">
        <v>14.49714</v>
      </c>
      <c r="AK48" s="0" t="n">
        <v>13.43429</v>
      </c>
      <c r="AL48" s="0" t="n">
        <v>12.27714</v>
      </c>
      <c r="AM48" s="0" t="n">
        <v>6.79286</v>
      </c>
    </row>
    <row r="49" customFormat="false" ht="12.8" hidden="false" customHeight="false" outlineLevel="0" collapsed="false">
      <c r="A49" s="0" t="n">
        <v>33</v>
      </c>
      <c r="B49" s="0" t="n">
        <v>3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4.21429</v>
      </c>
      <c r="N49" s="0" t="n">
        <v>5.42743</v>
      </c>
      <c r="O49" s="0" t="n">
        <v>6.14571</v>
      </c>
      <c r="P49" s="0" t="n">
        <v>7.14171</v>
      </c>
      <c r="Q49" s="0" t="n">
        <v>7.85829</v>
      </c>
      <c r="R49" s="0" t="n">
        <v>8.50343</v>
      </c>
      <c r="S49" s="0" t="n">
        <v>9.212</v>
      </c>
      <c r="T49" s="0" t="n">
        <v>9.92857</v>
      </c>
      <c r="U49" s="0" t="n">
        <v>10.788</v>
      </c>
      <c r="V49" s="0" t="n">
        <v>11.42514</v>
      </c>
      <c r="W49" s="0" t="n">
        <v>12.14171</v>
      </c>
      <c r="X49" s="0" t="n">
        <v>12.78686</v>
      </c>
      <c r="Y49" s="0" t="n">
        <v>13.192</v>
      </c>
      <c r="Z49" s="0" t="n">
        <v>13.80171</v>
      </c>
      <c r="AA49" s="0" t="n">
        <v>14.04629</v>
      </c>
      <c r="AB49" s="0" t="n">
        <v>14.22743</v>
      </c>
      <c r="AC49" s="0" t="n">
        <v>14.472</v>
      </c>
      <c r="AD49" s="0" t="n">
        <v>14.65314</v>
      </c>
      <c r="AE49" s="0" t="n">
        <v>14.89771</v>
      </c>
      <c r="AF49" s="0" t="n">
        <v>15.428</v>
      </c>
      <c r="AG49" s="0" t="n">
        <v>16.03771</v>
      </c>
      <c r="AH49" s="0" t="n">
        <v>16.432</v>
      </c>
      <c r="AI49" s="0" t="n">
        <v>16.92971</v>
      </c>
      <c r="AJ49" s="0" t="n">
        <v>15.99886</v>
      </c>
      <c r="AK49" s="0" t="n">
        <v>14.85371</v>
      </c>
      <c r="AL49" s="0" t="n">
        <v>13.43086</v>
      </c>
      <c r="AM49" s="0" t="n">
        <v>7.99714</v>
      </c>
    </row>
    <row r="50" customFormat="false" ht="12.8" hidden="false" customHeight="false" outlineLevel="0" collapsed="false">
      <c r="A50" s="0" t="n">
        <v>34</v>
      </c>
      <c r="B50" s="0" t="n">
        <v>3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3.65714</v>
      </c>
      <c r="N50" s="0" t="n">
        <v>4.51371</v>
      </c>
      <c r="O50" s="0" t="n">
        <v>5.02286</v>
      </c>
      <c r="P50" s="0" t="n">
        <v>5.87086</v>
      </c>
      <c r="Q50" s="0" t="n">
        <v>6.52914</v>
      </c>
      <c r="R50" s="0" t="n">
        <v>7.10171</v>
      </c>
      <c r="S50" s="0" t="n">
        <v>7.756</v>
      </c>
      <c r="T50" s="0" t="n">
        <v>8.41429</v>
      </c>
      <c r="U50" s="0" t="n">
        <v>9.244</v>
      </c>
      <c r="V50" s="0" t="n">
        <v>9.81257</v>
      </c>
      <c r="W50" s="0" t="n">
        <v>10.47086</v>
      </c>
      <c r="X50" s="0" t="n">
        <v>11.04343</v>
      </c>
      <c r="Y50" s="0" t="n">
        <v>11.496</v>
      </c>
      <c r="Z50" s="0" t="n">
        <v>12.35086</v>
      </c>
      <c r="AA50" s="0" t="n">
        <v>12.77314</v>
      </c>
      <c r="AB50" s="0" t="n">
        <v>13.11371</v>
      </c>
      <c r="AC50" s="0" t="n">
        <v>13.536</v>
      </c>
      <c r="AD50" s="0" t="n">
        <v>13.87657</v>
      </c>
      <c r="AE50" s="0" t="n">
        <v>14.29886</v>
      </c>
      <c r="AF50" s="0" t="n">
        <v>15.064</v>
      </c>
      <c r="AG50" s="0" t="n">
        <v>15.91886</v>
      </c>
      <c r="AH50" s="0" t="n">
        <v>16.616</v>
      </c>
      <c r="AI50" s="0" t="n">
        <v>17.41486</v>
      </c>
      <c r="AJ50" s="0" t="n">
        <v>16.49943</v>
      </c>
      <c r="AK50" s="0" t="n">
        <v>15.32686</v>
      </c>
      <c r="AL50" s="0" t="n">
        <v>13.81543</v>
      </c>
      <c r="AM50" s="0" t="n">
        <v>8.39857</v>
      </c>
    </row>
    <row r="51" customFormat="false" ht="12.8" hidden="false" customHeight="false" outlineLevel="0" collapsed="false">
      <c r="A51" s="0" t="n">
        <v>35</v>
      </c>
      <c r="B51" s="0" t="n">
        <v>3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3.1</v>
      </c>
      <c r="N51" s="0" t="n">
        <v>3.6</v>
      </c>
      <c r="O51" s="0" t="n">
        <v>3.9</v>
      </c>
      <c r="P51" s="0" t="n">
        <v>4.6</v>
      </c>
      <c r="Q51" s="0" t="n">
        <v>5.2</v>
      </c>
      <c r="R51" s="0" t="n">
        <v>5.7</v>
      </c>
      <c r="S51" s="0" t="n">
        <v>6.3</v>
      </c>
      <c r="T51" s="0" t="n">
        <v>6.9</v>
      </c>
      <c r="U51" s="0" t="n">
        <v>7.7</v>
      </c>
      <c r="V51" s="0" t="n">
        <v>8.2</v>
      </c>
      <c r="W51" s="0" t="n">
        <v>8.8</v>
      </c>
      <c r="X51" s="0" t="n">
        <v>9.3</v>
      </c>
      <c r="Y51" s="0" t="n">
        <v>9.8</v>
      </c>
      <c r="Z51" s="0" t="n">
        <v>10.9</v>
      </c>
      <c r="AA51" s="0" t="n">
        <v>11.5</v>
      </c>
      <c r="AB51" s="0" t="n">
        <v>12</v>
      </c>
      <c r="AC51" s="0" t="n">
        <v>12.6</v>
      </c>
      <c r="AD51" s="0" t="n">
        <v>13.1</v>
      </c>
      <c r="AE51" s="0" t="n">
        <v>13.7</v>
      </c>
      <c r="AF51" s="0" t="n">
        <v>14.7</v>
      </c>
      <c r="AG51" s="0" t="n">
        <v>15.8</v>
      </c>
      <c r="AH51" s="0" t="n">
        <v>16.8</v>
      </c>
      <c r="AI51" s="0" t="n">
        <v>17.9</v>
      </c>
      <c r="AJ51" s="0" t="n">
        <v>17</v>
      </c>
      <c r="AK51" s="0" t="n">
        <v>15.8</v>
      </c>
      <c r="AL51" s="0" t="n">
        <v>14.2</v>
      </c>
      <c r="AM51" s="0" t="n">
        <v>8.8</v>
      </c>
    </row>
    <row r="52" customFormat="false" ht="12.8" hidden="false" customHeight="false" outlineLevel="0" collapsed="false">
      <c r="A52" s="0" t="n">
        <v>37</v>
      </c>
      <c r="B52" s="0" t="n">
        <v>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1.86</v>
      </c>
      <c r="N52" s="0" t="n">
        <v>2.16</v>
      </c>
      <c r="O52" s="0" t="n">
        <v>3.38</v>
      </c>
      <c r="P52" s="0" t="n">
        <v>4.28</v>
      </c>
      <c r="Q52" s="0" t="n">
        <v>5.08</v>
      </c>
      <c r="R52" s="0" t="n">
        <v>5.86</v>
      </c>
      <c r="S52" s="0" t="n">
        <v>6.7</v>
      </c>
      <c r="T52" s="0" t="n">
        <v>7.54</v>
      </c>
      <c r="U52" s="0" t="n">
        <v>8.46</v>
      </c>
      <c r="V52" s="0" t="n">
        <v>9.08</v>
      </c>
      <c r="W52" s="0" t="n">
        <v>9.76</v>
      </c>
      <c r="X52" s="0" t="n">
        <v>10.34</v>
      </c>
      <c r="Y52" s="0" t="n">
        <v>10.96</v>
      </c>
      <c r="Z52" s="0" t="n">
        <v>11.94</v>
      </c>
      <c r="AA52" s="0" t="n">
        <v>12.62</v>
      </c>
      <c r="AB52" s="0" t="n">
        <v>13.12</v>
      </c>
      <c r="AC52" s="0" t="n">
        <v>13.72</v>
      </c>
      <c r="AD52" s="0" t="n">
        <v>14.26</v>
      </c>
      <c r="AE52" s="0" t="n">
        <v>14.86</v>
      </c>
      <c r="AF52" s="0" t="n">
        <v>15.7</v>
      </c>
      <c r="AG52" s="0" t="n">
        <v>16.52</v>
      </c>
      <c r="AH52" s="0" t="n">
        <v>16.88</v>
      </c>
      <c r="AI52" s="0" t="n">
        <v>17.3</v>
      </c>
      <c r="AJ52" s="0" t="n">
        <v>16.52</v>
      </c>
      <c r="AK52" s="0" t="n">
        <v>15.56</v>
      </c>
      <c r="AL52" s="0" t="n">
        <v>14.36</v>
      </c>
      <c r="AM52" s="0" t="n">
        <v>11.2</v>
      </c>
    </row>
    <row r="53" customFormat="false" ht="12.8" hidden="false" customHeight="false" outlineLevel="0" collapsed="false">
      <c r="A53" s="0" t="n">
        <v>40</v>
      </c>
      <c r="B53" s="0" t="n">
        <v>3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2.6</v>
      </c>
      <c r="P53" s="0" t="n">
        <v>3.8</v>
      </c>
      <c r="Q53" s="0" t="n">
        <v>4.9</v>
      </c>
      <c r="R53" s="0" t="n">
        <v>6.1</v>
      </c>
      <c r="S53" s="0" t="n">
        <v>7.3</v>
      </c>
      <c r="T53" s="0" t="n">
        <v>8.5</v>
      </c>
      <c r="U53" s="0" t="n">
        <v>9.6</v>
      </c>
      <c r="V53" s="0" t="n">
        <v>10.4</v>
      </c>
      <c r="W53" s="0" t="n">
        <v>11.2</v>
      </c>
      <c r="X53" s="0" t="n">
        <v>11.9</v>
      </c>
      <c r="Y53" s="0" t="n">
        <v>12.7</v>
      </c>
      <c r="Z53" s="0" t="n">
        <v>13.5</v>
      </c>
      <c r="AA53" s="0" t="n">
        <v>14.3</v>
      </c>
      <c r="AB53" s="0" t="n">
        <v>14.8</v>
      </c>
      <c r="AC53" s="0" t="n">
        <v>15.4</v>
      </c>
      <c r="AD53" s="0" t="n">
        <v>16</v>
      </c>
      <c r="AE53" s="0" t="n">
        <v>16.6</v>
      </c>
      <c r="AF53" s="0" t="n">
        <v>17.2</v>
      </c>
      <c r="AG53" s="0" t="n">
        <v>17.6</v>
      </c>
      <c r="AH53" s="0" t="n">
        <v>17</v>
      </c>
      <c r="AI53" s="0" t="n">
        <v>16.4</v>
      </c>
      <c r="AJ53" s="0" t="n">
        <v>15.8</v>
      </c>
      <c r="AK53" s="0" t="n">
        <v>15.2</v>
      </c>
      <c r="AL53" s="0" t="n">
        <v>14.6</v>
      </c>
      <c r="AM53" s="0" t="n">
        <v>14.8</v>
      </c>
    </row>
    <row r="54" customFormat="false" ht="12.8" hidden="false" customHeight="false" outlineLevel="0" collapsed="false">
      <c r="A54" s="0" t="n">
        <v>8</v>
      </c>
      <c r="B54" s="0" t="n">
        <v>4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0.304</v>
      </c>
      <c r="H54" s="0" t="n">
        <v>0.304</v>
      </c>
      <c r="I54" s="0" t="n">
        <v>0.304</v>
      </c>
      <c r="J54" s="0" t="n">
        <v>0.304</v>
      </c>
      <c r="K54" s="0" t="n">
        <v>1</v>
      </c>
      <c r="L54" s="0" t="n">
        <v>2.448</v>
      </c>
      <c r="M54" s="0" t="n">
        <v>3.912</v>
      </c>
      <c r="N54" s="0" t="n">
        <v>5.36</v>
      </c>
      <c r="O54" s="0" t="n">
        <v>6.32</v>
      </c>
      <c r="P54" s="0" t="n">
        <v>7.28</v>
      </c>
      <c r="Q54" s="0" t="n">
        <v>8.24</v>
      </c>
      <c r="R54" s="0" t="n">
        <v>9.04</v>
      </c>
      <c r="S54" s="0" t="n">
        <v>9.176</v>
      </c>
      <c r="T54" s="0" t="n">
        <v>9.288</v>
      </c>
      <c r="U54" s="0" t="n">
        <v>9.344</v>
      </c>
      <c r="V54" s="0" t="n">
        <v>9.4</v>
      </c>
      <c r="W54" s="0" t="n">
        <v>9.464</v>
      </c>
      <c r="X54" s="0" t="n">
        <v>9.512</v>
      </c>
      <c r="Y54" s="0" t="n">
        <v>9.6</v>
      </c>
      <c r="Z54" s="0" t="n">
        <v>9.544</v>
      </c>
      <c r="AA54" s="0" t="n">
        <v>9.48</v>
      </c>
      <c r="AB54" s="0" t="n">
        <v>9.432</v>
      </c>
      <c r="AC54" s="0" t="n">
        <v>9.368</v>
      </c>
      <c r="AD54" s="0" t="n">
        <v>9.08</v>
      </c>
      <c r="AE54" s="0" t="n">
        <v>8.552</v>
      </c>
      <c r="AF54" s="0" t="n">
        <v>8.032</v>
      </c>
      <c r="AG54" s="0" t="n">
        <v>7.504</v>
      </c>
      <c r="AH54" s="0" t="n">
        <v>7</v>
      </c>
      <c r="AI54" s="0" t="n">
        <v>6.504</v>
      </c>
      <c r="AJ54" s="0" t="n">
        <v>6</v>
      </c>
      <c r="AK54" s="0" t="n">
        <v>5.728</v>
      </c>
      <c r="AL54" s="0" t="n">
        <v>5.472</v>
      </c>
      <c r="AM54" s="0" t="n">
        <v>5.2</v>
      </c>
    </row>
    <row r="55" customFormat="false" ht="12.8" hidden="false" customHeight="false" outlineLevel="0" collapsed="false">
      <c r="A55" s="0" t="n">
        <v>13</v>
      </c>
      <c r="B55" s="0" t="n">
        <v>4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0.299</v>
      </c>
      <c r="H55" s="0" t="n">
        <v>0.299</v>
      </c>
      <c r="I55" s="0" t="n">
        <v>0.299</v>
      </c>
      <c r="J55" s="0" t="n">
        <v>0.299</v>
      </c>
      <c r="K55" s="0" t="n">
        <v>0.299</v>
      </c>
      <c r="L55" s="0" t="n">
        <v>0.299</v>
      </c>
      <c r="M55" s="0" t="n">
        <v>1.001</v>
      </c>
      <c r="N55" s="0" t="n">
        <v>3.51</v>
      </c>
      <c r="O55" s="0" t="n">
        <v>6.019</v>
      </c>
      <c r="P55" s="0" t="n">
        <v>8.528</v>
      </c>
      <c r="Q55" s="0" t="n">
        <v>11.037</v>
      </c>
      <c r="R55" s="0" t="n">
        <v>12.805</v>
      </c>
      <c r="S55" s="0" t="n">
        <v>13.494</v>
      </c>
      <c r="T55" s="0" t="n">
        <v>13.702</v>
      </c>
      <c r="U55" s="0" t="n">
        <v>14.001</v>
      </c>
      <c r="V55" s="0" t="n">
        <v>14.105</v>
      </c>
      <c r="W55" s="0" t="n">
        <v>14.196</v>
      </c>
      <c r="X55" s="0" t="n">
        <v>14.3</v>
      </c>
      <c r="Y55" s="0" t="n">
        <v>14.404</v>
      </c>
      <c r="Z55" s="0" t="n">
        <v>14.495</v>
      </c>
      <c r="AA55" s="0" t="n">
        <v>14.456</v>
      </c>
      <c r="AB55" s="0" t="n">
        <v>14.456</v>
      </c>
      <c r="AC55" s="0" t="n">
        <v>14.456</v>
      </c>
      <c r="AD55" s="0" t="n">
        <v>14.144</v>
      </c>
      <c r="AE55" s="0" t="n">
        <v>13.429</v>
      </c>
      <c r="AF55" s="0" t="n">
        <v>12.714</v>
      </c>
      <c r="AG55" s="0" t="n">
        <v>11.999</v>
      </c>
      <c r="AH55" s="0" t="n">
        <v>11.427</v>
      </c>
      <c r="AI55" s="0" t="n">
        <v>10.868</v>
      </c>
      <c r="AJ55" s="0" t="n">
        <v>10.296</v>
      </c>
      <c r="AK55" s="0" t="n">
        <v>9.594</v>
      </c>
      <c r="AL55" s="0" t="n">
        <v>8.905</v>
      </c>
      <c r="AM55" s="0" t="n">
        <v>8.203</v>
      </c>
    </row>
    <row r="56" customFormat="false" ht="12.8" hidden="false" customHeight="false" outlineLevel="0" collapsed="false">
      <c r="A56" s="0" t="n">
        <v>18</v>
      </c>
      <c r="B56" s="0" t="n">
        <v>4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0.306</v>
      </c>
      <c r="H56" s="0" t="n">
        <v>0.306</v>
      </c>
      <c r="I56" s="0" t="n">
        <v>0.306</v>
      </c>
      <c r="J56" s="0" t="n">
        <v>0.306</v>
      </c>
      <c r="K56" s="0" t="n">
        <v>0.306</v>
      </c>
      <c r="L56" s="0" t="n">
        <v>0.306</v>
      </c>
      <c r="M56" s="0" t="n">
        <v>0.306</v>
      </c>
      <c r="N56" s="0" t="n">
        <v>0.306</v>
      </c>
      <c r="O56" s="0" t="n">
        <v>0.306</v>
      </c>
      <c r="P56" s="0" t="n">
        <v>10.62</v>
      </c>
      <c r="Q56" s="0" t="n">
        <v>11.844</v>
      </c>
      <c r="R56" s="0" t="n">
        <v>13.086</v>
      </c>
      <c r="S56" s="0" t="n">
        <v>14.31</v>
      </c>
      <c r="T56" s="0" t="n">
        <v>15.534</v>
      </c>
      <c r="U56" s="0" t="n">
        <v>17.496</v>
      </c>
      <c r="V56" s="0" t="n">
        <v>18</v>
      </c>
      <c r="W56" s="0" t="n">
        <v>18.504</v>
      </c>
      <c r="X56" s="0" t="n">
        <v>19.008</v>
      </c>
      <c r="Y56" s="0" t="n">
        <v>19.494</v>
      </c>
      <c r="Z56" s="0" t="n">
        <v>19.998</v>
      </c>
      <c r="AA56" s="0" t="n">
        <v>20.502</v>
      </c>
      <c r="AB56" s="0" t="n">
        <v>21.006</v>
      </c>
      <c r="AC56" s="0" t="n">
        <v>21.006</v>
      </c>
      <c r="AD56" s="0" t="n">
        <v>20.142</v>
      </c>
      <c r="AE56" s="0" t="n">
        <v>19.296</v>
      </c>
      <c r="AF56" s="0" t="n">
        <v>18.45</v>
      </c>
      <c r="AG56" s="0" t="n">
        <v>17.604</v>
      </c>
      <c r="AH56" s="0" t="n">
        <v>16.758</v>
      </c>
      <c r="AI56" s="0" t="n">
        <v>15.894</v>
      </c>
      <c r="AJ56" s="0" t="n">
        <v>15.048</v>
      </c>
      <c r="AK56" s="0" t="n">
        <v>14.202</v>
      </c>
      <c r="AL56" s="0" t="n">
        <v>12.852</v>
      </c>
      <c r="AM56" s="0" t="n">
        <v>11.502</v>
      </c>
    </row>
    <row r="57" customFormat="false" ht="12.8" hidden="false" customHeight="false" outlineLevel="0" collapsed="false">
      <c r="A57" s="0" t="n">
        <v>20</v>
      </c>
      <c r="B57" s="0" t="n">
        <v>4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0.1836</v>
      </c>
      <c r="H57" s="0" t="n">
        <v>0.1836</v>
      </c>
      <c r="I57" s="0" t="n">
        <v>0.1836</v>
      </c>
      <c r="J57" s="0" t="n">
        <v>0.1836</v>
      </c>
      <c r="K57" s="0" t="n">
        <v>0.1836</v>
      </c>
      <c r="L57" s="0" t="n">
        <v>0.1836</v>
      </c>
      <c r="M57" s="0" t="n">
        <v>0.1836</v>
      </c>
      <c r="N57" s="0" t="n">
        <v>0.1836</v>
      </c>
      <c r="O57" s="0" t="n">
        <v>0.1836</v>
      </c>
      <c r="P57" s="0" t="n">
        <v>6.372</v>
      </c>
      <c r="Q57" s="0" t="n">
        <v>11.1084</v>
      </c>
      <c r="R57" s="0" t="n">
        <v>12.608</v>
      </c>
      <c r="S57" s="0" t="n">
        <v>14.106</v>
      </c>
      <c r="T57" s="0" t="n">
        <v>15.604</v>
      </c>
      <c r="U57" s="0" t="n">
        <v>17.5356</v>
      </c>
      <c r="V57" s="0" t="n">
        <v>18.3992</v>
      </c>
      <c r="W57" s="0" t="n">
        <v>19.134</v>
      </c>
      <c r="X57" s="0" t="n">
        <v>19.878</v>
      </c>
      <c r="Y57" s="0" t="n">
        <v>20.602</v>
      </c>
      <c r="Z57" s="0" t="n">
        <v>21.346</v>
      </c>
      <c r="AA57" s="0" t="n">
        <v>22.0808</v>
      </c>
      <c r="AB57" s="0" t="n">
        <v>22.8248</v>
      </c>
      <c r="AC57" s="0" t="n">
        <v>23.202</v>
      </c>
      <c r="AD57" s="0" t="n">
        <v>22.5548</v>
      </c>
      <c r="AE57" s="0" t="n">
        <v>21.9092</v>
      </c>
      <c r="AF57" s="0" t="n">
        <v>21.2728</v>
      </c>
      <c r="AG57" s="0" t="n">
        <v>20.6272</v>
      </c>
      <c r="AH57" s="0" t="n">
        <v>19.678</v>
      </c>
      <c r="AI57" s="0" t="n">
        <v>18.4144</v>
      </c>
      <c r="AJ57" s="0" t="n">
        <v>17.1524</v>
      </c>
      <c r="AK57" s="0" t="n">
        <v>15.918</v>
      </c>
      <c r="AL57" s="0" t="n">
        <v>14.4548</v>
      </c>
      <c r="AM57" s="0" t="n">
        <v>12.9824</v>
      </c>
    </row>
    <row r="58" customFormat="false" ht="12.8" hidden="false" customHeight="false" outlineLevel="0" collapsed="false">
      <c r="A58" s="0" t="n">
        <v>23</v>
      </c>
      <c r="B58" s="0" t="n">
        <v>4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10.005</v>
      </c>
      <c r="R58" s="0" t="n">
        <v>11.891</v>
      </c>
      <c r="S58" s="0" t="n">
        <v>13.8</v>
      </c>
      <c r="T58" s="0" t="n">
        <v>15.709</v>
      </c>
      <c r="U58" s="0" t="n">
        <v>17.595</v>
      </c>
      <c r="V58" s="0" t="n">
        <v>18.998</v>
      </c>
      <c r="W58" s="0" t="n">
        <v>20.079</v>
      </c>
      <c r="X58" s="0" t="n">
        <v>21.183</v>
      </c>
      <c r="Y58" s="0" t="n">
        <v>22.264</v>
      </c>
      <c r="Z58" s="0" t="n">
        <v>23.368</v>
      </c>
      <c r="AA58" s="0" t="n">
        <v>24.449</v>
      </c>
      <c r="AB58" s="0" t="n">
        <v>25.553</v>
      </c>
      <c r="AC58" s="0" t="n">
        <v>26.496</v>
      </c>
      <c r="AD58" s="0" t="n">
        <v>26.174</v>
      </c>
      <c r="AE58" s="0" t="n">
        <v>25.829</v>
      </c>
      <c r="AF58" s="0" t="n">
        <v>25.507</v>
      </c>
      <c r="AG58" s="0" t="n">
        <v>25.162</v>
      </c>
      <c r="AH58" s="0" t="n">
        <v>24.058</v>
      </c>
      <c r="AI58" s="0" t="n">
        <v>22.195</v>
      </c>
      <c r="AJ58" s="0" t="n">
        <v>20.309</v>
      </c>
      <c r="AK58" s="0" t="n">
        <v>18.492</v>
      </c>
      <c r="AL58" s="0" t="n">
        <v>16.859</v>
      </c>
      <c r="AM58" s="0" t="n">
        <v>15.203</v>
      </c>
    </row>
    <row r="59" customFormat="false" ht="12.8" hidden="false" customHeight="false" outlineLevel="0" collapsed="false">
      <c r="A59" s="0" t="n">
        <v>28</v>
      </c>
      <c r="B59" s="0" t="n">
        <v>4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9.996</v>
      </c>
      <c r="R59" s="0" t="n">
        <v>11.956</v>
      </c>
      <c r="S59" s="0" t="n">
        <v>14.056</v>
      </c>
      <c r="T59" s="0" t="n">
        <v>16.156</v>
      </c>
      <c r="U59" s="0" t="n">
        <v>18.256</v>
      </c>
      <c r="V59" s="0" t="n">
        <v>20.328</v>
      </c>
      <c r="W59" s="0" t="n">
        <v>22.428</v>
      </c>
      <c r="X59" s="0" t="n">
        <v>24.528</v>
      </c>
      <c r="Y59" s="0" t="n">
        <v>26.124</v>
      </c>
      <c r="Z59" s="0" t="n">
        <v>27.216</v>
      </c>
      <c r="AA59" s="0" t="n">
        <v>28.308</v>
      </c>
      <c r="AB59" s="0" t="n">
        <v>29.4</v>
      </c>
      <c r="AC59" s="0" t="n">
        <v>29.988</v>
      </c>
      <c r="AD59" s="0" t="n">
        <v>29.988</v>
      </c>
      <c r="AE59" s="0" t="n">
        <v>29.988</v>
      </c>
      <c r="AF59" s="0" t="n">
        <v>29.988</v>
      </c>
      <c r="AG59" s="0" t="n">
        <v>29.988</v>
      </c>
      <c r="AH59" s="0" t="n">
        <v>29.036</v>
      </c>
      <c r="AI59" s="0" t="n">
        <v>28.056</v>
      </c>
      <c r="AJ59" s="0" t="n">
        <v>27.104</v>
      </c>
      <c r="AK59" s="0" t="n">
        <v>26.124</v>
      </c>
      <c r="AL59" s="0" t="n">
        <v>25.172</v>
      </c>
      <c r="AM59" s="0" t="n">
        <v>23.996</v>
      </c>
    </row>
    <row r="60" customFormat="false" ht="12.8" hidden="false" customHeight="false" outlineLevel="0" collapsed="false">
      <c r="A60" s="0" t="n">
        <v>30</v>
      </c>
      <c r="B60" s="0" t="n">
        <v>4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7.14</v>
      </c>
      <c r="R60" s="0" t="n">
        <v>8.54</v>
      </c>
      <c r="S60" s="0" t="n">
        <v>10.04</v>
      </c>
      <c r="T60" s="0" t="n">
        <v>11.54</v>
      </c>
      <c r="U60" s="0" t="n">
        <v>13.04</v>
      </c>
      <c r="V60" s="0" t="n">
        <v>14.52</v>
      </c>
      <c r="W60" s="0" t="n">
        <v>16.02</v>
      </c>
      <c r="X60" s="0" t="n">
        <v>17.52</v>
      </c>
      <c r="Y60" s="0" t="n">
        <v>19.77429</v>
      </c>
      <c r="Z60" s="0" t="n">
        <v>20.98286</v>
      </c>
      <c r="AA60" s="0" t="n">
        <v>22.19143</v>
      </c>
      <c r="AB60" s="0" t="n">
        <v>23.42857</v>
      </c>
      <c r="AC60" s="0" t="n">
        <v>24.27714</v>
      </c>
      <c r="AD60" s="0" t="n">
        <v>25.10571</v>
      </c>
      <c r="AE60" s="0" t="n">
        <v>25.90571</v>
      </c>
      <c r="AF60" s="0" t="n">
        <v>26.73429</v>
      </c>
      <c r="AG60" s="0" t="n">
        <v>27.70571</v>
      </c>
      <c r="AH60" s="0" t="n">
        <v>27.19714</v>
      </c>
      <c r="AI60" s="0" t="n">
        <v>26.72571</v>
      </c>
      <c r="AJ60" s="0" t="n">
        <v>25.81714</v>
      </c>
      <c r="AK60" s="0" t="n">
        <v>24.91714</v>
      </c>
      <c r="AL60" s="0" t="n">
        <v>23.98</v>
      </c>
      <c r="AM60" s="0" t="n">
        <v>22.85429</v>
      </c>
    </row>
    <row r="61" customFormat="false" ht="12.8" hidden="false" customHeight="false" outlineLevel="0" collapsed="false">
      <c r="A61" s="0" t="n">
        <v>33</v>
      </c>
      <c r="B61" s="0" t="n">
        <v>4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2.856</v>
      </c>
      <c r="R61" s="0" t="n">
        <v>3.416</v>
      </c>
      <c r="S61" s="0" t="n">
        <v>4.016</v>
      </c>
      <c r="T61" s="0" t="n">
        <v>4.616</v>
      </c>
      <c r="U61" s="0" t="n">
        <v>5.216</v>
      </c>
      <c r="V61" s="0" t="n">
        <v>5.808</v>
      </c>
      <c r="W61" s="0" t="n">
        <v>6.408</v>
      </c>
      <c r="X61" s="0" t="n">
        <v>7.008</v>
      </c>
      <c r="Y61" s="0" t="n">
        <v>10.24971</v>
      </c>
      <c r="Z61" s="0" t="n">
        <v>11.63314</v>
      </c>
      <c r="AA61" s="0" t="n">
        <v>13.01657</v>
      </c>
      <c r="AB61" s="0" t="n">
        <v>14.47143</v>
      </c>
      <c r="AC61" s="0" t="n">
        <v>15.71086</v>
      </c>
      <c r="AD61" s="0" t="n">
        <v>17.78229</v>
      </c>
      <c r="AE61" s="0" t="n">
        <v>19.78229</v>
      </c>
      <c r="AF61" s="0" t="n">
        <v>21.85371</v>
      </c>
      <c r="AG61" s="0" t="n">
        <v>24.28229</v>
      </c>
      <c r="AH61" s="0" t="n">
        <v>24.43886</v>
      </c>
      <c r="AI61" s="0" t="n">
        <v>24.73029</v>
      </c>
      <c r="AJ61" s="0" t="n">
        <v>23.88686</v>
      </c>
      <c r="AK61" s="0" t="n">
        <v>23.10686</v>
      </c>
      <c r="AL61" s="0" t="n">
        <v>22.192</v>
      </c>
      <c r="AM61" s="0" t="n">
        <v>21.14171</v>
      </c>
    </row>
    <row r="62" customFormat="false" ht="12.8" hidden="false" customHeight="false" outlineLevel="0" collapsed="false">
      <c r="A62" s="0" t="n">
        <v>34</v>
      </c>
      <c r="B62" s="0" t="n">
        <v>4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1.428</v>
      </c>
      <c r="R62" s="0" t="n">
        <v>1.708</v>
      </c>
      <c r="S62" s="0" t="n">
        <v>2.008</v>
      </c>
      <c r="T62" s="0" t="n">
        <v>2.308</v>
      </c>
      <c r="U62" s="0" t="n">
        <v>2.608</v>
      </c>
      <c r="V62" s="0" t="n">
        <v>2.904</v>
      </c>
      <c r="W62" s="0" t="n">
        <v>3.204</v>
      </c>
      <c r="X62" s="0" t="n">
        <v>3.504</v>
      </c>
      <c r="Y62" s="0" t="n">
        <v>7.07486</v>
      </c>
      <c r="Z62" s="0" t="n">
        <v>8.51657</v>
      </c>
      <c r="AA62" s="0" t="n">
        <v>9.95829</v>
      </c>
      <c r="AB62" s="0" t="n">
        <v>11.48571</v>
      </c>
      <c r="AC62" s="0" t="n">
        <v>12.85543</v>
      </c>
      <c r="AD62" s="0" t="n">
        <v>15.34114</v>
      </c>
      <c r="AE62" s="0" t="n">
        <v>17.74114</v>
      </c>
      <c r="AF62" s="0" t="n">
        <v>20.22686</v>
      </c>
      <c r="AG62" s="0" t="n">
        <v>23.14114</v>
      </c>
      <c r="AH62" s="0" t="n">
        <v>23.51943</v>
      </c>
      <c r="AI62" s="0" t="n">
        <v>24.06514</v>
      </c>
      <c r="AJ62" s="0" t="n">
        <v>23.24343</v>
      </c>
      <c r="AK62" s="0" t="n">
        <v>22.50343</v>
      </c>
      <c r="AL62" s="0" t="n">
        <v>21.596</v>
      </c>
      <c r="AM62" s="0" t="n">
        <v>20.57086</v>
      </c>
    </row>
    <row r="63" customFormat="false" ht="12.8" hidden="false" customHeight="false" outlineLevel="0" collapsed="false">
      <c r="A63" s="0" t="n">
        <v>35</v>
      </c>
      <c r="B63" s="0" t="n">
        <v>4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3.9</v>
      </c>
      <c r="Z63" s="0" t="n">
        <v>5.4</v>
      </c>
      <c r="AA63" s="0" t="n">
        <v>6.9</v>
      </c>
      <c r="AB63" s="0" t="n">
        <v>8.5</v>
      </c>
      <c r="AC63" s="0" t="n">
        <v>10</v>
      </c>
      <c r="AD63" s="0" t="n">
        <v>12.9</v>
      </c>
      <c r="AE63" s="0" t="n">
        <v>15.7</v>
      </c>
      <c r="AF63" s="0" t="n">
        <v>18.6</v>
      </c>
      <c r="AG63" s="0" t="n">
        <v>22</v>
      </c>
      <c r="AH63" s="0" t="n">
        <v>22.6</v>
      </c>
      <c r="AI63" s="0" t="n">
        <v>23.4</v>
      </c>
      <c r="AJ63" s="0" t="n">
        <v>22.6</v>
      </c>
      <c r="AK63" s="0" t="n">
        <v>21.9</v>
      </c>
      <c r="AL63" s="0" t="n">
        <v>21</v>
      </c>
      <c r="AM63" s="0" t="n">
        <v>20</v>
      </c>
    </row>
    <row r="64" customFormat="false" ht="12.8" hidden="false" customHeight="false" outlineLevel="0" collapsed="false">
      <c r="A64" s="0" t="n">
        <v>37</v>
      </c>
      <c r="B64" s="0" t="n">
        <v>4</v>
      </c>
      <c r="C64" s="0" t="n">
        <v>0</v>
      </c>
      <c r="D64" s="0" t="n">
        <v>0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2.34</v>
      </c>
      <c r="Z64" s="0" t="n">
        <v>3.24</v>
      </c>
      <c r="AA64" s="0" t="n">
        <v>7.94</v>
      </c>
      <c r="AB64" s="0" t="n">
        <v>9.06</v>
      </c>
      <c r="AC64" s="0" t="n">
        <v>10.12</v>
      </c>
      <c r="AD64" s="0" t="n">
        <v>12.02</v>
      </c>
      <c r="AE64" s="0" t="n">
        <v>13.86</v>
      </c>
      <c r="AF64" s="0" t="n">
        <v>15.76</v>
      </c>
      <c r="AG64" s="0" t="n">
        <v>17.88</v>
      </c>
      <c r="AH64" s="0" t="n">
        <v>18.08</v>
      </c>
      <c r="AI64" s="0" t="n">
        <v>18.4</v>
      </c>
      <c r="AJ64" s="0" t="n">
        <v>17.76</v>
      </c>
      <c r="AK64" s="0" t="n">
        <v>17.18</v>
      </c>
      <c r="AL64" s="0" t="n">
        <v>16.48</v>
      </c>
      <c r="AM64" s="0" t="n">
        <v>15.96</v>
      </c>
    </row>
    <row r="65" customFormat="false" ht="12.8" hidden="false" customHeight="false" outlineLevel="0" collapsed="false">
      <c r="A65" s="0" t="n">
        <v>40</v>
      </c>
      <c r="B65" s="0" t="n">
        <v>4</v>
      </c>
      <c r="C65" s="0" t="n">
        <v>0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9.5</v>
      </c>
      <c r="AB65" s="0" t="n">
        <v>9.9</v>
      </c>
      <c r="AC65" s="0" t="n">
        <v>10.3</v>
      </c>
      <c r="AD65" s="0" t="n">
        <v>10.7</v>
      </c>
      <c r="AE65" s="0" t="n">
        <v>11.1</v>
      </c>
      <c r="AF65" s="0" t="n">
        <v>11.5</v>
      </c>
      <c r="AG65" s="0" t="n">
        <v>11.7</v>
      </c>
      <c r="AH65" s="0" t="n">
        <v>11.3</v>
      </c>
      <c r="AI65" s="0" t="n">
        <v>10.9</v>
      </c>
      <c r="AJ65" s="0" t="n">
        <v>10.5</v>
      </c>
      <c r="AK65" s="0" t="n">
        <v>10.1</v>
      </c>
      <c r="AL65" s="0" t="n">
        <v>9.7</v>
      </c>
      <c r="AM65" s="0" t="n">
        <v>9.9</v>
      </c>
    </row>
    <row r="66" customFormat="false" ht="12.8" hidden="false" customHeight="false" outlineLevel="0" collapsed="false">
      <c r="A66" s="0" t="n">
        <v>8</v>
      </c>
      <c r="B66" s="0" t="n">
        <v>5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2.5764</v>
      </c>
      <c r="H66" s="0" t="n">
        <v>3.6708</v>
      </c>
      <c r="I66" s="0" t="n">
        <v>4.75</v>
      </c>
      <c r="J66" s="0" t="n">
        <v>5.4644</v>
      </c>
      <c r="K66" s="0" t="n">
        <v>6.1788</v>
      </c>
      <c r="L66" s="0" t="n">
        <v>6.8856</v>
      </c>
      <c r="M66" s="0" t="n">
        <v>7.6</v>
      </c>
      <c r="N66" s="0" t="n">
        <v>8.0788</v>
      </c>
      <c r="O66" s="0" t="n">
        <v>8.55</v>
      </c>
      <c r="P66" s="0" t="n">
        <v>8.6108</v>
      </c>
      <c r="Q66" s="0" t="n">
        <v>8.6564</v>
      </c>
      <c r="R66" s="0" t="n">
        <v>8.7096</v>
      </c>
      <c r="S66" s="0" t="n">
        <v>8.7704</v>
      </c>
      <c r="T66" s="0" t="n">
        <v>8.8236</v>
      </c>
      <c r="U66" s="0" t="n">
        <v>8.8768</v>
      </c>
      <c r="V66" s="0" t="n">
        <v>8.93</v>
      </c>
      <c r="W66" s="0" t="n">
        <v>8.9908</v>
      </c>
      <c r="X66" s="0" t="n">
        <v>9.0364</v>
      </c>
      <c r="Y66" s="0" t="n">
        <v>9.12</v>
      </c>
      <c r="Z66" s="0" t="n">
        <v>9.0668</v>
      </c>
      <c r="AA66" s="0" t="n">
        <v>9.006</v>
      </c>
      <c r="AB66" s="0" t="n">
        <v>8.9604</v>
      </c>
      <c r="AC66" s="0" t="n">
        <v>8.8996</v>
      </c>
      <c r="AD66" s="0" t="n">
        <v>8.626</v>
      </c>
      <c r="AE66" s="0" t="n">
        <v>8.1244</v>
      </c>
      <c r="AF66" s="0" t="n">
        <v>7.6304</v>
      </c>
      <c r="AG66" s="0" t="n">
        <v>7.1288</v>
      </c>
      <c r="AH66" s="0" t="n">
        <v>6.65</v>
      </c>
      <c r="AI66" s="0" t="n">
        <v>6.1788</v>
      </c>
      <c r="AJ66" s="0" t="n">
        <v>5.7</v>
      </c>
      <c r="AK66" s="0" t="n">
        <v>5.4416</v>
      </c>
      <c r="AL66" s="0" t="n">
        <v>5.1984</v>
      </c>
      <c r="AM66" s="0" t="n">
        <v>4.94</v>
      </c>
    </row>
    <row r="67" customFormat="false" ht="12.8" hidden="false" customHeight="false" outlineLevel="0" collapsed="false">
      <c r="A67" s="0" t="n">
        <v>13</v>
      </c>
      <c r="B67" s="0" t="n">
        <v>5</v>
      </c>
      <c r="C67" s="0" t="n">
        <v>0</v>
      </c>
      <c r="D67" s="0" t="n">
        <v>0.62985</v>
      </c>
      <c r="E67" s="0" t="n">
        <v>2.53175</v>
      </c>
      <c r="F67" s="0" t="n">
        <v>3.8038</v>
      </c>
      <c r="G67" s="0" t="n">
        <v>4.90295</v>
      </c>
      <c r="H67" s="0" t="n">
        <v>6.01445</v>
      </c>
      <c r="I67" s="0" t="n">
        <v>7.12595</v>
      </c>
      <c r="J67" s="0" t="n">
        <v>8.33625</v>
      </c>
      <c r="K67" s="0" t="n">
        <v>9.57125</v>
      </c>
      <c r="L67" s="0" t="n">
        <v>10.7445</v>
      </c>
      <c r="M67" s="0" t="n">
        <v>11.5102</v>
      </c>
      <c r="N67" s="0" t="n">
        <v>11.74485</v>
      </c>
      <c r="O67" s="0" t="n">
        <v>11.96715</v>
      </c>
      <c r="P67" s="0" t="n">
        <v>12.18945</v>
      </c>
      <c r="Q67" s="0" t="n">
        <v>12.41175</v>
      </c>
      <c r="R67" s="0" t="n">
        <v>12.63405</v>
      </c>
      <c r="S67" s="0" t="n">
        <v>12.8193</v>
      </c>
      <c r="T67" s="0" t="n">
        <v>13.07865</v>
      </c>
      <c r="U67" s="0" t="n">
        <v>13.30095</v>
      </c>
      <c r="V67" s="0" t="n">
        <v>13.39975</v>
      </c>
      <c r="W67" s="0" t="n">
        <v>13.4862</v>
      </c>
      <c r="X67" s="0" t="n">
        <v>13.585</v>
      </c>
      <c r="Y67" s="0" t="n">
        <v>13.6838</v>
      </c>
      <c r="Z67" s="0" t="n">
        <v>13.77025</v>
      </c>
      <c r="AA67" s="0" t="n">
        <v>13.7332</v>
      </c>
      <c r="AB67" s="0" t="n">
        <v>13.7332</v>
      </c>
      <c r="AC67" s="0" t="n">
        <v>13.7332</v>
      </c>
      <c r="AD67" s="0" t="n">
        <v>13.4368</v>
      </c>
      <c r="AE67" s="0" t="n">
        <v>12.75755</v>
      </c>
      <c r="AF67" s="0" t="n">
        <v>12.0783</v>
      </c>
      <c r="AG67" s="0" t="n">
        <v>11.39905</v>
      </c>
      <c r="AH67" s="0" t="n">
        <v>10.85565</v>
      </c>
      <c r="AI67" s="0" t="n">
        <v>10.3246</v>
      </c>
      <c r="AJ67" s="0" t="n">
        <v>9.7812</v>
      </c>
      <c r="AK67" s="0" t="n">
        <v>9.1143</v>
      </c>
      <c r="AL67" s="0" t="n">
        <v>8.45975</v>
      </c>
      <c r="AM67" s="0" t="n">
        <v>7.79285</v>
      </c>
    </row>
    <row r="68" customFormat="false" ht="12.8" hidden="false" customHeight="false" outlineLevel="0" collapsed="false">
      <c r="A68" s="0" t="n">
        <v>18</v>
      </c>
      <c r="B68" s="0" t="n">
        <v>5</v>
      </c>
      <c r="C68" s="0" t="n">
        <v>0</v>
      </c>
      <c r="D68" s="0" t="n">
        <v>1.2654</v>
      </c>
      <c r="E68" s="0" t="n">
        <v>2.5308</v>
      </c>
      <c r="F68" s="0" t="n">
        <v>3.7962</v>
      </c>
      <c r="G68" s="0" t="n">
        <v>5.1471</v>
      </c>
      <c r="H68" s="0" t="n">
        <v>6.4809</v>
      </c>
      <c r="I68" s="0" t="n">
        <v>7.8318</v>
      </c>
      <c r="J68" s="0" t="n">
        <v>9.1485</v>
      </c>
      <c r="K68" s="0" t="n">
        <v>10.4481</v>
      </c>
      <c r="L68" s="0" t="n">
        <v>11.7648</v>
      </c>
      <c r="M68" s="0" t="n">
        <v>12.825</v>
      </c>
      <c r="N68" s="0" t="n">
        <v>13.2354</v>
      </c>
      <c r="O68" s="0" t="n">
        <v>13.6287</v>
      </c>
      <c r="P68" s="0" t="n">
        <v>14.2443</v>
      </c>
      <c r="Q68" s="0" t="n">
        <v>14.7231</v>
      </c>
      <c r="R68" s="0" t="n">
        <v>15.2019</v>
      </c>
      <c r="S68" s="0" t="n">
        <v>15.6807</v>
      </c>
      <c r="T68" s="0" t="n">
        <v>16.1424</v>
      </c>
      <c r="U68" s="0" t="n">
        <v>16.6212</v>
      </c>
      <c r="V68" s="0" t="n">
        <v>17.1</v>
      </c>
      <c r="W68" s="0" t="n">
        <v>17.5788</v>
      </c>
      <c r="X68" s="0" t="n">
        <v>18.0576</v>
      </c>
      <c r="Y68" s="0" t="n">
        <v>18.5193</v>
      </c>
      <c r="Z68" s="0" t="n">
        <v>18.9981</v>
      </c>
      <c r="AA68" s="0" t="n">
        <v>19.4769</v>
      </c>
      <c r="AB68" s="0" t="n">
        <v>19.9557</v>
      </c>
      <c r="AC68" s="0" t="n">
        <v>19.9557</v>
      </c>
      <c r="AD68" s="0" t="n">
        <v>19.1349</v>
      </c>
      <c r="AE68" s="0" t="n">
        <v>18.3312</v>
      </c>
      <c r="AF68" s="0" t="n">
        <v>17.5275</v>
      </c>
      <c r="AG68" s="0" t="n">
        <v>16.7238</v>
      </c>
      <c r="AH68" s="0" t="n">
        <v>15.9201</v>
      </c>
      <c r="AI68" s="0" t="n">
        <v>15.0993</v>
      </c>
      <c r="AJ68" s="0" t="n">
        <v>14.2956</v>
      </c>
      <c r="AK68" s="0" t="n">
        <v>13.4919</v>
      </c>
      <c r="AL68" s="0" t="n">
        <v>12.2094</v>
      </c>
      <c r="AM68" s="0" t="n">
        <v>10.9269</v>
      </c>
    </row>
    <row r="69" customFormat="false" ht="12.8" hidden="false" customHeight="false" outlineLevel="0" collapsed="false">
      <c r="A69" s="0" t="n">
        <v>20</v>
      </c>
      <c r="B69" s="0" t="n">
        <v>5</v>
      </c>
      <c r="C69" s="0" t="n">
        <v>0</v>
      </c>
      <c r="D69" s="0" t="n">
        <v>0.75924</v>
      </c>
      <c r="E69" s="0" t="n">
        <v>1.51848</v>
      </c>
      <c r="F69" s="0" t="n">
        <v>2.27772</v>
      </c>
      <c r="G69" s="0" t="n">
        <v>5.38688</v>
      </c>
      <c r="H69" s="0" t="n">
        <v>6.75526</v>
      </c>
      <c r="I69" s="0" t="n">
        <v>8.14264</v>
      </c>
      <c r="J69" s="0" t="n">
        <v>9.22222</v>
      </c>
      <c r="K69" s="0" t="n">
        <v>10.54386</v>
      </c>
      <c r="L69" s="0" t="n">
        <v>12.0156</v>
      </c>
      <c r="M69" s="0" t="n">
        <v>13.05262</v>
      </c>
      <c r="N69" s="0" t="n">
        <v>13.93688</v>
      </c>
      <c r="O69" s="0" t="n">
        <v>14.42632</v>
      </c>
      <c r="P69" s="0" t="n">
        <v>15.04914</v>
      </c>
      <c r="Q69" s="0" t="n">
        <v>14.8409</v>
      </c>
      <c r="R69" s="0" t="n">
        <v>15.50134</v>
      </c>
      <c r="S69" s="0" t="n">
        <v>16.3742</v>
      </c>
      <c r="T69" s="0" t="n">
        <v>17.00082</v>
      </c>
      <c r="U69" s="0" t="n">
        <v>17.6377</v>
      </c>
      <c r="V69" s="0" t="n">
        <v>18.27458</v>
      </c>
      <c r="W69" s="0" t="n">
        <v>18.35856</v>
      </c>
      <c r="X69" s="0" t="n">
        <v>18.8841</v>
      </c>
      <c r="Y69" s="0" t="n">
        <v>19.5719</v>
      </c>
      <c r="Z69" s="0" t="n">
        <v>20.2787</v>
      </c>
      <c r="AA69" s="0" t="n">
        <v>20.97676</v>
      </c>
      <c r="AB69" s="0" t="n">
        <v>21.68356</v>
      </c>
      <c r="AC69" s="0" t="n">
        <v>22.0419</v>
      </c>
      <c r="AD69" s="0" t="n">
        <v>21.42706</v>
      </c>
      <c r="AE69" s="0" t="n">
        <v>20.81374</v>
      </c>
      <c r="AF69" s="0" t="n">
        <v>20.20916</v>
      </c>
      <c r="AG69" s="0" t="n">
        <v>19.59584</v>
      </c>
      <c r="AH69" s="0" t="n">
        <v>18.6941</v>
      </c>
      <c r="AI69" s="0" t="n">
        <v>17.49368</v>
      </c>
      <c r="AJ69" s="0" t="n">
        <v>16.29478</v>
      </c>
      <c r="AK69" s="0" t="n">
        <v>15.1221</v>
      </c>
      <c r="AL69" s="0" t="n">
        <v>13.73206</v>
      </c>
      <c r="AM69" s="0" t="n">
        <v>12.33328</v>
      </c>
    </row>
    <row r="70" customFormat="false" ht="12.8" hidden="false" customHeight="false" outlineLevel="0" collapsed="false">
      <c r="A70" s="0" t="n">
        <v>23</v>
      </c>
      <c r="B70" s="0" t="n">
        <v>5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5.74655</v>
      </c>
      <c r="H70" s="0" t="n">
        <v>7.1668</v>
      </c>
      <c r="I70" s="0" t="n">
        <v>8.6089</v>
      </c>
      <c r="J70" s="0" t="n">
        <v>10.051</v>
      </c>
      <c r="K70" s="0" t="n">
        <v>11.4057</v>
      </c>
      <c r="L70" s="0" t="n">
        <v>13.11</v>
      </c>
      <c r="M70" s="0" t="n">
        <v>13.8966</v>
      </c>
      <c r="N70" s="0" t="n">
        <v>14.9891</v>
      </c>
      <c r="O70" s="0" t="n">
        <v>15.62275</v>
      </c>
      <c r="P70" s="0" t="n">
        <v>16.2564</v>
      </c>
      <c r="Q70" s="0" t="n">
        <v>16.89005</v>
      </c>
      <c r="R70" s="0" t="n">
        <v>17.5237</v>
      </c>
      <c r="S70" s="0" t="n">
        <v>18.15735</v>
      </c>
      <c r="T70" s="0" t="n">
        <v>18.791</v>
      </c>
      <c r="U70" s="0" t="n">
        <v>19.68685</v>
      </c>
      <c r="V70" s="0" t="n">
        <v>20.3642</v>
      </c>
      <c r="W70" s="0" t="n">
        <v>21.04155</v>
      </c>
      <c r="X70" s="0" t="n">
        <v>21.7189</v>
      </c>
      <c r="Y70" s="0" t="n">
        <v>22.4181</v>
      </c>
      <c r="Z70" s="0" t="n">
        <v>23.1173</v>
      </c>
      <c r="AA70" s="0" t="n">
        <v>23.79465</v>
      </c>
      <c r="AB70" s="0" t="n">
        <v>24.49385</v>
      </c>
      <c r="AC70" s="0" t="n">
        <v>25.1712</v>
      </c>
      <c r="AD70" s="0" t="n">
        <v>24.8653</v>
      </c>
      <c r="AE70" s="0" t="n">
        <v>24.53755</v>
      </c>
      <c r="AF70" s="0" t="n">
        <v>24.23165</v>
      </c>
      <c r="AG70" s="0" t="n">
        <v>23.9039</v>
      </c>
      <c r="AH70" s="0" t="n">
        <v>22.8551</v>
      </c>
      <c r="AI70" s="0" t="n">
        <v>21.08525</v>
      </c>
      <c r="AJ70" s="0" t="n">
        <v>19.29355</v>
      </c>
      <c r="AK70" s="0" t="n">
        <v>17.5674</v>
      </c>
      <c r="AL70" s="0" t="n">
        <v>16.01605</v>
      </c>
      <c r="AM70" s="0" t="n">
        <v>14.44285</v>
      </c>
    </row>
    <row r="71" customFormat="false" ht="12.8" hidden="false" customHeight="false" outlineLevel="0" collapsed="false">
      <c r="A71" s="0" t="n">
        <v>28</v>
      </c>
      <c r="B71" s="0" t="n">
        <v>5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4.2294</v>
      </c>
      <c r="H71" s="0" t="n">
        <v>6.251</v>
      </c>
      <c r="I71" s="0" t="n">
        <v>8.2992</v>
      </c>
      <c r="J71" s="0" t="n">
        <v>10.3208</v>
      </c>
      <c r="K71" s="0" t="n">
        <v>12.3424</v>
      </c>
      <c r="L71" s="0" t="n">
        <v>13.1138</v>
      </c>
      <c r="M71" s="0" t="n">
        <v>13.8586</v>
      </c>
      <c r="N71" s="0" t="n">
        <v>14.6034</v>
      </c>
      <c r="O71" s="0" t="n">
        <v>15.3748</v>
      </c>
      <c r="P71" s="0" t="n">
        <v>16.625</v>
      </c>
      <c r="Q71" s="0" t="n">
        <v>17.5826</v>
      </c>
      <c r="R71" s="0" t="n">
        <v>18.5136</v>
      </c>
      <c r="S71" s="0" t="n">
        <v>19.4712</v>
      </c>
      <c r="T71" s="0" t="n">
        <v>20.4288</v>
      </c>
      <c r="U71" s="0" t="n">
        <v>21.3864</v>
      </c>
      <c r="V71" s="0" t="n">
        <v>22.3174</v>
      </c>
      <c r="W71" s="0" t="n">
        <v>23.2484</v>
      </c>
      <c r="X71" s="0" t="n">
        <v>24.1262</v>
      </c>
      <c r="Y71" s="0" t="n">
        <v>25.1636</v>
      </c>
      <c r="Z71" s="0" t="n">
        <v>26.1212</v>
      </c>
      <c r="AA71" s="0" t="n">
        <v>27.0788</v>
      </c>
      <c r="AB71" s="0" t="n">
        <v>28.0364</v>
      </c>
      <c r="AC71" s="0" t="n">
        <v>28.4886</v>
      </c>
      <c r="AD71" s="0" t="n">
        <v>28.4886</v>
      </c>
      <c r="AE71" s="0" t="n">
        <v>28.4886</v>
      </c>
      <c r="AF71" s="0" t="n">
        <v>28.4886</v>
      </c>
      <c r="AG71" s="0" t="n">
        <v>28.4886</v>
      </c>
      <c r="AH71" s="0" t="n">
        <v>27.5842</v>
      </c>
      <c r="AI71" s="0" t="n">
        <v>26.6532</v>
      </c>
      <c r="AJ71" s="0" t="n">
        <v>25.7488</v>
      </c>
      <c r="AK71" s="0" t="n">
        <v>24.8178</v>
      </c>
      <c r="AL71" s="0" t="n">
        <v>23.9134</v>
      </c>
      <c r="AM71" s="0" t="n">
        <v>22.7962</v>
      </c>
    </row>
    <row r="72" customFormat="false" ht="12.8" hidden="false" customHeight="false" outlineLevel="0" collapsed="false">
      <c r="A72" s="0" t="n">
        <v>30</v>
      </c>
      <c r="B72" s="0" t="n">
        <v>5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3.6995755</v>
      </c>
      <c r="H72" s="0" t="n">
        <v>5.659283</v>
      </c>
      <c r="I72" s="0" t="n">
        <v>7.6651415</v>
      </c>
      <c r="J72" s="0" t="n">
        <v>9.652</v>
      </c>
      <c r="K72" s="0" t="n">
        <v>11.421717</v>
      </c>
      <c r="L72" s="0" t="n">
        <v>12.1355755</v>
      </c>
      <c r="M72" s="0" t="n">
        <v>12.8304245</v>
      </c>
      <c r="N72" s="0" t="n">
        <v>13.525283</v>
      </c>
      <c r="O72" s="0" t="n">
        <v>14.347717</v>
      </c>
      <c r="P72" s="0" t="n">
        <v>15.430717</v>
      </c>
      <c r="Q72" s="0" t="n">
        <v>15.791717</v>
      </c>
      <c r="R72" s="0" t="n">
        <v>16.264</v>
      </c>
      <c r="S72" s="0" t="n">
        <v>17.1108585</v>
      </c>
      <c r="T72" s="0" t="n">
        <v>17.9305755</v>
      </c>
      <c r="U72" s="0" t="n">
        <v>18.831717</v>
      </c>
      <c r="V72" s="0" t="n">
        <v>19.6595755</v>
      </c>
      <c r="W72" s="0" t="n">
        <v>20.460283</v>
      </c>
      <c r="X72" s="0" t="n">
        <v>21.2501415</v>
      </c>
      <c r="Y72" s="0" t="n">
        <v>22.1268585</v>
      </c>
      <c r="Z72" s="0" t="n">
        <v>23.1094245</v>
      </c>
      <c r="AA72" s="0" t="n">
        <v>24.146283</v>
      </c>
      <c r="AB72" s="0" t="n">
        <v>25.156</v>
      </c>
      <c r="AC72" s="0" t="n">
        <v>25.804717</v>
      </c>
      <c r="AD72" s="0" t="n">
        <v>25.0555755</v>
      </c>
      <c r="AE72" s="0" t="n">
        <v>24.6104245</v>
      </c>
      <c r="AF72" s="0" t="n">
        <v>25.3975755</v>
      </c>
      <c r="AG72" s="0" t="n">
        <v>26.3204245</v>
      </c>
      <c r="AH72" s="0" t="n">
        <v>25.837283</v>
      </c>
      <c r="AI72" s="0" t="n">
        <v>25.3894245</v>
      </c>
      <c r="AJ72" s="0" t="n">
        <v>24.526283</v>
      </c>
      <c r="AK72" s="0" t="n">
        <v>23.671283</v>
      </c>
      <c r="AL72" s="0" t="n">
        <v>22.781</v>
      </c>
      <c r="AM72" s="0" t="n">
        <v>21.7115755</v>
      </c>
    </row>
    <row r="73" customFormat="false" ht="12.8" hidden="false" customHeight="false" outlineLevel="0" collapsed="false">
      <c r="A73" s="0" t="n">
        <v>33</v>
      </c>
      <c r="B73" s="0" t="n">
        <v>5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2.9048245</v>
      </c>
      <c r="H73" s="0" t="n">
        <v>4.771717</v>
      </c>
      <c r="I73" s="0" t="n">
        <v>6.7140585</v>
      </c>
      <c r="J73" s="0" t="n">
        <v>8.6488</v>
      </c>
      <c r="K73" s="0" t="n">
        <v>10.040683</v>
      </c>
      <c r="L73" s="0" t="n">
        <v>10.6682245</v>
      </c>
      <c r="M73" s="0" t="n">
        <v>11.2881755</v>
      </c>
      <c r="N73" s="0" t="n">
        <v>11.908117</v>
      </c>
      <c r="O73" s="0" t="n">
        <v>12.807083</v>
      </c>
      <c r="P73" s="0" t="n">
        <v>13.639283</v>
      </c>
      <c r="Q73" s="0" t="n">
        <v>14.182683</v>
      </c>
      <c r="R73" s="0" t="n">
        <v>14.589283</v>
      </c>
      <c r="S73" s="0" t="n">
        <v>15.003483</v>
      </c>
      <c r="T73" s="0" t="n">
        <v>15.410083</v>
      </c>
      <c r="U73" s="0" t="n">
        <v>15.816683</v>
      </c>
      <c r="V73" s="0" t="n">
        <v>16.2911415</v>
      </c>
      <c r="W73" s="0" t="n">
        <v>16.7053415</v>
      </c>
      <c r="X73" s="0" t="n">
        <v>17.1798</v>
      </c>
      <c r="Y73" s="0" t="n">
        <v>17.5864</v>
      </c>
      <c r="Z73" s="0" t="n">
        <v>18.5917755</v>
      </c>
      <c r="AA73" s="0" t="n">
        <v>19.747517</v>
      </c>
      <c r="AB73" s="0" t="n">
        <v>20.8354</v>
      </c>
      <c r="AC73" s="0" t="n">
        <v>21.778883</v>
      </c>
      <c r="AD73" s="0" t="n">
        <v>22.2202245</v>
      </c>
      <c r="AE73" s="0" t="n">
        <v>22.479717</v>
      </c>
      <c r="AF73" s="0" t="n">
        <v>22.7392</v>
      </c>
      <c r="AG73" s="0" t="n">
        <v>23.1344</v>
      </c>
      <c r="AH73" s="0" t="n">
        <v>23.216917</v>
      </c>
      <c r="AI73" s="0" t="n">
        <v>23.4937755</v>
      </c>
      <c r="AJ73" s="0" t="n">
        <v>22.692517</v>
      </c>
      <c r="AK73" s="0" t="n">
        <v>21.951517</v>
      </c>
      <c r="AL73" s="0" t="n">
        <v>21.0824</v>
      </c>
      <c r="AM73" s="0" t="n">
        <v>20.0846245</v>
      </c>
    </row>
    <row r="74" customFormat="false" ht="12.8" hidden="false" customHeight="false" outlineLevel="0" collapsed="false">
      <c r="A74" s="0" t="n">
        <v>34</v>
      </c>
      <c r="B74" s="0" t="n">
        <v>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2.639917</v>
      </c>
      <c r="H74" s="0" t="n">
        <v>4.4758585</v>
      </c>
      <c r="I74" s="0" t="n">
        <v>6.3970245</v>
      </c>
      <c r="J74" s="0" t="n">
        <v>8.3144</v>
      </c>
      <c r="K74" s="0" t="n">
        <v>9.5803415</v>
      </c>
      <c r="L74" s="0" t="n">
        <v>10.179117</v>
      </c>
      <c r="M74" s="0" t="n">
        <v>10.774083</v>
      </c>
      <c r="N74" s="0" t="n">
        <v>11.3690585</v>
      </c>
      <c r="O74" s="0" t="n">
        <v>12.2935415</v>
      </c>
      <c r="P74" s="0" t="n">
        <v>13.0421415</v>
      </c>
      <c r="Q74" s="0" t="n">
        <v>13.6463415</v>
      </c>
      <c r="R74" s="0" t="n">
        <v>14.1821415</v>
      </c>
      <c r="S74" s="0" t="n">
        <v>14.7217415</v>
      </c>
      <c r="T74" s="0" t="n">
        <v>15.2575415</v>
      </c>
      <c r="U74" s="0" t="n">
        <v>15.7933415</v>
      </c>
      <c r="V74" s="0" t="n">
        <v>16.4105755</v>
      </c>
      <c r="W74" s="0" t="n">
        <v>16.9501755</v>
      </c>
      <c r="X74" s="0" t="n">
        <v>17.5674</v>
      </c>
      <c r="Y74" s="0" t="n">
        <v>18.1032</v>
      </c>
      <c r="Z74" s="0" t="n">
        <v>18.7204245</v>
      </c>
      <c r="AA74" s="0" t="n">
        <v>19.2600245</v>
      </c>
      <c r="AB74" s="0" t="n">
        <v>19.7882245</v>
      </c>
      <c r="AC74" s="0" t="n">
        <v>20.4369415</v>
      </c>
      <c r="AD74" s="0" t="n">
        <v>21.275117</v>
      </c>
      <c r="AE74" s="0" t="n">
        <v>21.9748585</v>
      </c>
      <c r="AF74" s="0" t="n">
        <v>22.6746</v>
      </c>
      <c r="AG74" s="0" t="n">
        <v>23.5372</v>
      </c>
      <c r="AH74" s="0" t="n">
        <v>22.5269415</v>
      </c>
      <c r="AI74" s="0" t="n">
        <v>22.861883</v>
      </c>
      <c r="AJ74" s="0" t="n">
        <v>22.0812585</v>
      </c>
      <c r="AK74" s="0" t="n">
        <v>21.3782585</v>
      </c>
      <c r="AL74" s="0" t="n">
        <v>20.5162</v>
      </c>
      <c r="AM74" s="0" t="n">
        <v>19.542317</v>
      </c>
    </row>
    <row r="75" customFormat="false" ht="12.8" hidden="false" customHeight="false" outlineLevel="0" collapsed="false">
      <c r="A75" s="0" t="n">
        <v>35</v>
      </c>
      <c r="B75" s="0" t="n">
        <v>5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2.375</v>
      </c>
      <c r="H75" s="0" t="n">
        <v>4.18</v>
      </c>
      <c r="I75" s="0" t="n">
        <v>6.08</v>
      </c>
      <c r="J75" s="0" t="n">
        <v>7.98</v>
      </c>
      <c r="K75" s="0" t="n">
        <v>9.12</v>
      </c>
      <c r="L75" s="0" t="n">
        <v>9.69</v>
      </c>
      <c r="M75" s="0" t="n">
        <v>10.26</v>
      </c>
      <c r="N75" s="0" t="n">
        <v>10.83</v>
      </c>
      <c r="O75" s="0" t="n">
        <v>11.78</v>
      </c>
      <c r="P75" s="0" t="n">
        <v>12.445</v>
      </c>
      <c r="Q75" s="0" t="n">
        <v>13.11</v>
      </c>
      <c r="R75" s="0" t="n">
        <v>13.775</v>
      </c>
      <c r="S75" s="0" t="n">
        <v>14.44</v>
      </c>
      <c r="T75" s="0" t="n">
        <v>15.105</v>
      </c>
      <c r="U75" s="0" t="n">
        <v>15.77</v>
      </c>
      <c r="V75" s="0" t="n">
        <v>16.53</v>
      </c>
      <c r="W75" s="0" t="n">
        <v>17.195</v>
      </c>
      <c r="X75" s="0" t="n">
        <v>17.955</v>
      </c>
      <c r="Y75" s="0" t="n">
        <v>18.62</v>
      </c>
      <c r="Z75" s="0" t="n">
        <v>19.38</v>
      </c>
      <c r="AA75" s="0" t="n">
        <v>20.045</v>
      </c>
      <c r="AB75" s="0" t="n">
        <v>20.71</v>
      </c>
      <c r="AC75" s="0" t="n">
        <v>21.375</v>
      </c>
      <c r="AD75" s="0" t="n">
        <v>21.945</v>
      </c>
      <c r="AE75" s="0" t="n">
        <v>22.61</v>
      </c>
      <c r="AF75" s="0" t="n">
        <v>23.275</v>
      </c>
      <c r="AG75" s="0" t="n">
        <v>23.94</v>
      </c>
      <c r="AH75" s="0" t="n">
        <v>23.085</v>
      </c>
      <c r="AI75" s="0" t="n">
        <v>22.23</v>
      </c>
      <c r="AJ75" s="0" t="n">
        <v>21.47</v>
      </c>
      <c r="AK75" s="0" t="n">
        <v>20.805</v>
      </c>
      <c r="AL75" s="0" t="n">
        <v>19.95</v>
      </c>
      <c r="AM75" s="0" t="n">
        <v>19</v>
      </c>
    </row>
    <row r="76" customFormat="false" ht="12.8" hidden="false" customHeight="false" outlineLevel="0" collapsed="false">
      <c r="A76" s="0" t="n">
        <v>37</v>
      </c>
      <c r="B76" s="0" t="n">
        <v>5</v>
      </c>
      <c r="C76" s="0" t="n">
        <v>0</v>
      </c>
      <c r="D76" s="0" t="n">
        <v>0</v>
      </c>
      <c r="E76" s="0" t="n">
        <v>0</v>
      </c>
      <c r="F76" s="0" t="n">
        <v>0.266</v>
      </c>
      <c r="G76" s="0" t="n">
        <v>2.375</v>
      </c>
      <c r="H76" s="0" t="n">
        <v>4.18</v>
      </c>
      <c r="I76" s="0" t="n">
        <v>6.004</v>
      </c>
      <c r="J76" s="0" t="n">
        <v>7.866</v>
      </c>
      <c r="K76" s="0" t="n">
        <v>8.93</v>
      </c>
      <c r="L76" s="0" t="n">
        <v>9.5</v>
      </c>
      <c r="M76" s="0" t="n">
        <v>10.07</v>
      </c>
      <c r="N76" s="0" t="n">
        <v>10.64</v>
      </c>
      <c r="O76" s="0" t="n">
        <v>11.4</v>
      </c>
      <c r="P76" s="0" t="n">
        <v>12.027</v>
      </c>
      <c r="Q76" s="0" t="n">
        <v>12.54</v>
      </c>
      <c r="R76" s="0" t="n">
        <v>13.053</v>
      </c>
      <c r="S76" s="0" t="n">
        <v>13.566</v>
      </c>
      <c r="T76" s="0" t="n">
        <v>14.079</v>
      </c>
      <c r="U76" s="0" t="n">
        <v>14.592</v>
      </c>
      <c r="V76" s="0" t="n">
        <v>15.276</v>
      </c>
      <c r="W76" s="0" t="n">
        <v>15.865</v>
      </c>
      <c r="X76" s="0" t="n">
        <v>16.549</v>
      </c>
      <c r="Y76" s="0" t="n">
        <v>17.138</v>
      </c>
      <c r="Z76" s="0" t="n">
        <v>17.822</v>
      </c>
      <c r="AA76" s="0" t="n">
        <v>18.411</v>
      </c>
      <c r="AB76" s="0" t="n">
        <v>19.076</v>
      </c>
      <c r="AC76" s="0" t="n">
        <v>19.741</v>
      </c>
      <c r="AD76" s="0" t="n">
        <v>20.349</v>
      </c>
      <c r="AE76" s="0" t="n">
        <v>20.976</v>
      </c>
      <c r="AF76" s="0" t="n">
        <v>21.641</v>
      </c>
      <c r="AG76" s="0" t="n">
        <v>22.23</v>
      </c>
      <c r="AH76" s="0" t="n">
        <v>21.261</v>
      </c>
      <c r="AI76" s="0" t="n">
        <v>20.862</v>
      </c>
      <c r="AJ76" s="0" t="n">
        <v>20.273</v>
      </c>
      <c r="AK76" s="0" t="n">
        <v>19.209</v>
      </c>
      <c r="AL76" s="0" t="n">
        <v>17.879</v>
      </c>
      <c r="AM76" s="0" t="n">
        <v>16.454</v>
      </c>
    </row>
    <row r="77" customFormat="false" ht="12.8" hidden="false" customHeight="false" outlineLevel="0" collapsed="false">
      <c r="A77" s="0" t="n">
        <v>40</v>
      </c>
      <c r="B77" s="0" t="n">
        <v>5</v>
      </c>
      <c r="C77" s="0" t="n">
        <v>0</v>
      </c>
      <c r="D77" s="0" t="n">
        <v>0</v>
      </c>
      <c r="E77" s="0" t="n">
        <v>0</v>
      </c>
      <c r="F77" s="0" t="n">
        <v>0.665</v>
      </c>
      <c r="G77" s="0" t="n">
        <v>2.375</v>
      </c>
      <c r="H77" s="0" t="n">
        <v>4.18</v>
      </c>
      <c r="I77" s="0" t="n">
        <v>5.89</v>
      </c>
      <c r="J77" s="0" t="n">
        <v>7.695</v>
      </c>
      <c r="K77" s="0" t="n">
        <v>8.645</v>
      </c>
      <c r="L77" s="0" t="n">
        <v>9.215</v>
      </c>
      <c r="M77" s="0" t="n">
        <v>9.785</v>
      </c>
      <c r="N77" s="0" t="n">
        <v>10.355</v>
      </c>
      <c r="O77" s="0" t="n">
        <v>10.83</v>
      </c>
      <c r="P77" s="0" t="n">
        <v>11.4</v>
      </c>
      <c r="Q77" s="0" t="n">
        <v>11.685</v>
      </c>
      <c r="R77" s="0" t="n">
        <v>11.97</v>
      </c>
      <c r="S77" s="0" t="n">
        <v>12.255</v>
      </c>
      <c r="T77" s="0" t="n">
        <v>12.54</v>
      </c>
      <c r="U77" s="0" t="n">
        <v>12.825</v>
      </c>
      <c r="V77" s="0" t="n">
        <v>13.395</v>
      </c>
      <c r="W77" s="0" t="n">
        <v>13.87</v>
      </c>
      <c r="X77" s="0" t="n">
        <v>14.44</v>
      </c>
      <c r="Y77" s="0" t="n">
        <v>14.915</v>
      </c>
      <c r="Z77" s="0" t="n">
        <v>15.485</v>
      </c>
      <c r="AA77" s="0" t="n">
        <v>15.96</v>
      </c>
      <c r="AB77" s="0" t="n">
        <v>16.625</v>
      </c>
      <c r="AC77" s="0" t="n">
        <v>17.29</v>
      </c>
      <c r="AD77" s="0" t="n">
        <v>17.955</v>
      </c>
      <c r="AE77" s="0" t="n">
        <v>18.525</v>
      </c>
      <c r="AF77" s="0" t="n">
        <v>19.19</v>
      </c>
      <c r="AG77" s="0" t="n">
        <v>19.665</v>
      </c>
      <c r="AH77" s="0" t="n">
        <v>19.665</v>
      </c>
      <c r="AI77" s="0" t="n">
        <v>19.475</v>
      </c>
      <c r="AJ77" s="0" t="n">
        <v>18.62</v>
      </c>
      <c r="AK77" s="0" t="n">
        <v>17.67</v>
      </c>
      <c r="AL77" s="0" t="n">
        <v>16.625</v>
      </c>
      <c r="AM77" s="0" t="n">
        <v>15.485</v>
      </c>
    </row>
  </sheetData>
  <sheetProtection sheet="true" objects="true" scenarios="true"/>
  <mergeCells count="1">
    <mergeCell ref="D1:I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20207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2018-07-11T16:34:44Z</dcterms:modified>
  <cp:revision>76</cp:revision>
  <dc:subject/>
  <dc:title/>
</cp:coreProperties>
</file>